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70" windowWidth="16875" windowHeight="10485" activeTab="2"/>
  </bookViews>
  <sheets>
    <sheet name="Sheet1" sheetId="2" r:id="rId1"/>
    <sheet name="Sheet2" sheetId="3" r:id="rId2"/>
    <sheet name="mattsout" sheetId="1" r:id="rId3"/>
  </sheets>
  <calcPr calcId="0"/>
  <pivotCaches>
    <pivotCache cacheId="9" r:id="rId4"/>
  </pivotCaches>
</workbook>
</file>

<file path=xl/calcChain.xml><?xml version="1.0" encoding="utf-8"?>
<calcChain xmlns="http://schemas.openxmlformats.org/spreadsheetml/2006/main">
  <c r="H1" i="2"/>
  <c r="G3"/>
  <c r="F2"/>
  <c r="H2"/>
  <c r="J1" s="1"/>
  <c r="K1" s="1"/>
  <c r="I1"/>
  <c r="C1510" i="1"/>
  <c r="D1510" s="1"/>
  <c r="E1510" s="1"/>
  <c r="C1509"/>
  <c r="D1509" s="1"/>
  <c r="E1509" s="1"/>
  <c r="C1508"/>
  <c r="D1508" s="1"/>
  <c r="E1508" s="1"/>
  <c r="C1507"/>
  <c r="D1507" s="1"/>
  <c r="E1507" s="1"/>
  <c r="C1506"/>
  <c r="D1506" s="1"/>
  <c r="E1506" s="1"/>
  <c r="C1505"/>
  <c r="D1505" s="1"/>
  <c r="E1505" s="1"/>
  <c r="C1504"/>
  <c r="D1504" s="1"/>
  <c r="E1504" s="1"/>
  <c r="C1503"/>
  <c r="D1503" s="1"/>
  <c r="E1503" s="1"/>
  <c r="C1502"/>
  <c r="D1502" s="1"/>
  <c r="E1502" s="1"/>
  <c r="C1501"/>
  <c r="D1501" s="1"/>
  <c r="E1501" s="1"/>
  <c r="C1500"/>
  <c r="D1500" s="1"/>
  <c r="E1500" s="1"/>
  <c r="C1499"/>
  <c r="D1499" s="1"/>
  <c r="E1499" s="1"/>
  <c r="C1498"/>
  <c r="D1498" s="1"/>
  <c r="E1498" s="1"/>
  <c r="C1497"/>
  <c r="D1497" s="1"/>
  <c r="E1497" s="1"/>
  <c r="C1496"/>
  <c r="D1496" s="1"/>
  <c r="E1496" s="1"/>
  <c r="C1495"/>
  <c r="D1495" s="1"/>
  <c r="E1495" s="1"/>
  <c r="C1494"/>
  <c r="D1494" s="1"/>
  <c r="E1494" s="1"/>
  <c r="C1493"/>
  <c r="D1493" s="1"/>
  <c r="E1493" s="1"/>
  <c r="C1492"/>
  <c r="D1492" s="1"/>
  <c r="E1492" s="1"/>
  <c r="C1491"/>
  <c r="D1491" s="1"/>
  <c r="E1491" s="1"/>
  <c r="C1490"/>
  <c r="D1490" s="1"/>
  <c r="E1490" s="1"/>
  <c r="C1489"/>
  <c r="D1489" s="1"/>
  <c r="E1489" s="1"/>
  <c r="C1488"/>
  <c r="D1488" s="1"/>
  <c r="E1488" s="1"/>
  <c r="C1487"/>
  <c r="D1487" s="1"/>
  <c r="E1487" s="1"/>
  <c r="C1486"/>
  <c r="D1486" s="1"/>
  <c r="E1486" s="1"/>
  <c r="C1485"/>
  <c r="D1485" s="1"/>
  <c r="E1485" s="1"/>
  <c r="C1484"/>
  <c r="D1484" s="1"/>
  <c r="E1484" s="1"/>
  <c r="C1483"/>
  <c r="D1483" s="1"/>
  <c r="E1483" s="1"/>
  <c r="C1482"/>
  <c r="D1482" s="1"/>
  <c r="E1482" s="1"/>
  <c r="C1481"/>
  <c r="D1481" s="1"/>
  <c r="E1481" s="1"/>
  <c r="C1480"/>
  <c r="D1480" s="1"/>
  <c r="E1480" s="1"/>
  <c r="C1479"/>
  <c r="D1479" s="1"/>
  <c r="E1479" s="1"/>
  <c r="C1478"/>
  <c r="D1478" s="1"/>
  <c r="E1478" s="1"/>
  <c r="C1477"/>
  <c r="D1477" s="1"/>
  <c r="E1477" s="1"/>
  <c r="C1476"/>
  <c r="D1476" s="1"/>
  <c r="E1476" s="1"/>
  <c r="C1475"/>
  <c r="D1475" s="1"/>
  <c r="E1475" s="1"/>
  <c r="C1474"/>
  <c r="D1474" s="1"/>
  <c r="E1474" s="1"/>
  <c r="C1473"/>
  <c r="D1473" s="1"/>
  <c r="E1473" s="1"/>
  <c r="C1472"/>
  <c r="D1472" s="1"/>
  <c r="E1472" s="1"/>
  <c r="C1471"/>
  <c r="D1471" s="1"/>
  <c r="E1471" s="1"/>
  <c r="C1470"/>
  <c r="D1470" s="1"/>
  <c r="E1470" s="1"/>
  <c r="C1469"/>
  <c r="D1469" s="1"/>
  <c r="E1469" s="1"/>
  <c r="C1468"/>
  <c r="D1468" s="1"/>
  <c r="E1468" s="1"/>
  <c r="C1467"/>
  <c r="D1467" s="1"/>
  <c r="E1467" s="1"/>
  <c r="C1466"/>
  <c r="D1466" s="1"/>
  <c r="E1466" s="1"/>
  <c r="C1465"/>
  <c r="D1465" s="1"/>
  <c r="E1465" s="1"/>
  <c r="C1464"/>
  <c r="D1464" s="1"/>
  <c r="E1464" s="1"/>
  <c r="C1463"/>
  <c r="D1463" s="1"/>
  <c r="E1463" s="1"/>
  <c r="C1462"/>
  <c r="D1462" s="1"/>
  <c r="E1462" s="1"/>
  <c r="C1461"/>
  <c r="D1461" s="1"/>
  <c r="E1461" s="1"/>
  <c r="C1460"/>
  <c r="D1460" s="1"/>
  <c r="E1460" s="1"/>
  <c r="C1459"/>
  <c r="D1459" s="1"/>
  <c r="E1459" s="1"/>
  <c r="C1458"/>
  <c r="D1458" s="1"/>
  <c r="E1458" s="1"/>
  <c r="C1457"/>
  <c r="D1457" s="1"/>
  <c r="E1457" s="1"/>
  <c r="C1456"/>
  <c r="D1456" s="1"/>
  <c r="E1456" s="1"/>
  <c r="C1455"/>
  <c r="D1455" s="1"/>
  <c r="E1455" s="1"/>
  <c r="C1454"/>
  <c r="D1454" s="1"/>
  <c r="E1454" s="1"/>
  <c r="C1453"/>
  <c r="D1453" s="1"/>
  <c r="E1453" s="1"/>
  <c r="C1452"/>
  <c r="D1452" s="1"/>
  <c r="E1452" s="1"/>
  <c r="C1451"/>
  <c r="D1451" s="1"/>
  <c r="E1451" s="1"/>
  <c r="C1450"/>
  <c r="D1450" s="1"/>
  <c r="E1450" s="1"/>
  <c r="C1449"/>
  <c r="D1449" s="1"/>
  <c r="E1449" s="1"/>
  <c r="C1448"/>
  <c r="D1448" s="1"/>
  <c r="E1448" s="1"/>
  <c r="C1447"/>
  <c r="D1447" s="1"/>
  <c r="E1447" s="1"/>
  <c r="C1446"/>
  <c r="D1446" s="1"/>
  <c r="E1446" s="1"/>
  <c r="C1445"/>
  <c r="D1445" s="1"/>
  <c r="E1445" s="1"/>
  <c r="C1444"/>
  <c r="D1444" s="1"/>
  <c r="E1444" s="1"/>
  <c r="C1443"/>
  <c r="D1443" s="1"/>
  <c r="E1443" s="1"/>
  <c r="C1442"/>
  <c r="D1442" s="1"/>
  <c r="E1442" s="1"/>
  <c r="C1441"/>
  <c r="D1441" s="1"/>
  <c r="E1441" s="1"/>
  <c r="C1440"/>
  <c r="D1440" s="1"/>
  <c r="E1440" s="1"/>
  <c r="C1439"/>
  <c r="D1439" s="1"/>
  <c r="E1439" s="1"/>
  <c r="C1438"/>
  <c r="D1438" s="1"/>
  <c r="E1438" s="1"/>
  <c r="C1437"/>
  <c r="D1437" s="1"/>
  <c r="E1437" s="1"/>
  <c r="C1436"/>
  <c r="D1436" s="1"/>
  <c r="E1436" s="1"/>
  <c r="C1435"/>
  <c r="D1435" s="1"/>
  <c r="E1435" s="1"/>
  <c r="C1434"/>
  <c r="D1434" s="1"/>
  <c r="E1434" s="1"/>
  <c r="C1433"/>
  <c r="D1433" s="1"/>
  <c r="E1433" s="1"/>
  <c r="C1432"/>
  <c r="D1432" s="1"/>
  <c r="E1432" s="1"/>
  <c r="C1431"/>
  <c r="D1431" s="1"/>
  <c r="E1431" s="1"/>
  <c r="C1430"/>
  <c r="D1430" s="1"/>
  <c r="E1430" s="1"/>
  <c r="C1429"/>
  <c r="D1429" s="1"/>
  <c r="E1429" s="1"/>
  <c r="C1428"/>
  <c r="D1428" s="1"/>
  <c r="E1428" s="1"/>
  <c r="C1427"/>
  <c r="D1427" s="1"/>
  <c r="E1427" s="1"/>
  <c r="C1426"/>
  <c r="D1426" s="1"/>
  <c r="E1426" s="1"/>
  <c r="C1425"/>
  <c r="D1425" s="1"/>
  <c r="E1425" s="1"/>
  <c r="C1424"/>
  <c r="D1424" s="1"/>
  <c r="E1424" s="1"/>
  <c r="C1423"/>
  <c r="D1423" s="1"/>
  <c r="E1423" s="1"/>
  <c r="C1422"/>
  <c r="D1422" s="1"/>
  <c r="E1422" s="1"/>
  <c r="C1421"/>
  <c r="D1421" s="1"/>
  <c r="E1421" s="1"/>
  <c r="C1420"/>
  <c r="D1420" s="1"/>
  <c r="E1420" s="1"/>
  <c r="C1419"/>
  <c r="D1419" s="1"/>
  <c r="E1419" s="1"/>
  <c r="C1418"/>
  <c r="D1418" s="1"/>
  <c r="E1418" s="1"/>
  <c r="C1417"/>
  <c r="D1417" s="1"/>
  <c r="E1417" s="1"/>
  <c r="C1416"/>
  <c r="D1416" s="1"/>
  <c r="E1416" s="1"/>
  <c r="C1415"/>
  <c r="D1415" s="1"/>
  <c r="E1415" s="1"/>
  <c r="C1414"/>
  <c r="D1414" s="1"/>
  <c r="E1414" s="1"/>
  <c r="C1413"/>
  <c r="D1413" s="1"/>
  <c r="E1413" s="1"/>
  <c r="C1412"/>
  <c r="D1412" s="1"/>
  <c r="E1412" s="1"/>
  <c r="C1411"/>
  <c r="D1411" s="1"/>
  <c r="E1411" s="1"/>
  <c r="C1410"/>
  <c r="D1410" s="1"/>
  <c r="E1410" s="1"/>
  <c r="C1409"/>
  <c r="D1409" s="1"/>
  <c r="E1409" s="1"/>
  <c r="C1408"/>
  <c r="D1408" s="1"/>
  <c r="E1408" s="1"/>
  <c r="C1407"/>
  <c r="D1407" s="1"/>
  <c r="E1407" s="1"/>
  <c r="C1406"/>
  <c r="D1406" s="1"/>
  <c r="E1406" s="1"/>
  <c r="C1405"/>
  <c r="D1405" s="1"/>
  <c r="E1405" s="1"/>
  <c r="C1404"/>
  <c r="D1404" s="1"/>
  <c r="E1404" s="1"/>
  <c r="C1403"/>
  <c r="D1403" s="1"/>
  <c r="E1403" s="1"/>
  <c r="C1402"/>
  <c r="D1402" s="1"/>
  <c r="E1402" s="1"/>
  <c r="C1401"/>
  <c r="D1401" s="1"/>
  <c r="E1401" s="1"/>
  <c r="C1400"/>
  <c r="D1400" s="1"/>
  <c r="E1400" s="1"/>
  <c r="C1399"/>
  <c r="D1399" s="1"/>
  <c r="E1399" s="1"/>
  <c r="C1398"/>
  <c r="D1398" s="1"/>
  <c r="E1398" s="1"/>
  <c r="C1397"/>
  <c r="D1397" s="1"/>
  <c r="E1397" s="1"/>
  <c r="C1396"/>
  <c r="D1396" s="1"/>
  <c r="E1396" s="1"/>
  <c r="C1395"/>
  <c r="D1395" s="1"/>
  <c r="E1395" s="1"/>
  <c r="C1394"/>
  <c r="D1394" s="1"/>
  <c r="E1394" s="1"/>
  <c r="C1393"/>
  <c r="D1393" s="1"/>
  <c r="E1393" s="1"/>
  <c r="C1392"/>
  <c r="D1392" s="1"/>
  <c r="E1392" s="1"/>
  <c r="C1391"/>
  <c r="D1391" s="1"/>
  <c r="E1391" s="1"/>
  <c r="C1390"/>
  <c r="D1390" s="1"/>
  <c r="E1390" s="1"/>
  <c r="C1389"/>
  <c r="D1389" s="1"/>
  <c r="E1389" s="1"/>
  <c r="C1388"/>
  <c r="D1388" s="1"/>
  <c r="E1388" s="1"/>
  <c r="C1387"/>
  <c r="D1387" s="1"/>
  <c r="E1387" s="1"/>
  <c r="C1386"/>
  <c r="D1386" s="1"/>
  <c r="E1386" s="1"/>
  <c r="C1385"/>
  <c r="D1385" s="1"/>
  <c r="E1385" s="1"/>
  <c r="C1384"/>
  <c r="D1384" s="1"/>
  <c r="E1384" s="1"/>
  <c r="C1383"/>
  <c r="D1383" s="1"/>
  <c r="E1383" s="1"/>
  <c r="C1382"/>
  <c r="D1382" s="1"/>
  <c r="E1382" s="1"/>
  <c r="C1381"/>
  <c r="D1381" s="1"/>
  <c r="E1381" s="1"/>
  <c r="C1380"/>
  <c r="D1380" s="1"/>
  <c r="E1380" s="1"/>
  <c r="C1379"/>
  <c r="D1379" s="1"/>
  <c r="E1379" s="1"/>
  <c r="C1378"/>
  <c r="D1378" s="1"/>
  <c r="E1378" s="1"/>
  <c r="C1377"/>
  <c r="D1377" s="1"/>
  <c r="E1377" s="1"/>
  <c r="C1376"/>
  <c r="D1376" s="1"/>
  <c r="E1376" s="1"/>
  <c r="C1375"/>
  <c r="D1375" s="1"/>
  <c r="E1375" s="1"/>
  <c r="C1374"/>
  <c r="D1374" s="1"/>
  <c r="E1374" s="1"/>
  <c r="C1373"/>
  <c r="D1373" s="1"/>
  <c r="E1373" s="1"/>
  <c r="C1372"/>
  <c r="D1372" s="1"/>
  <c r="E1372" s="1"/>
  <c r="C1371"/>
  <c r="D1371" s="1"/>
  <c r="E1371" s="1"/>
  <c r="C1370"/>
  <c r="D1370" s="1"/>
  <c r="E1370" s="1"/>
  <c r="C1369"/>
  <c r="D1369" s="1"/>
  <c r="E1369" s="1"/>
  <c r="C1368"/>
  <c r="D1368" s="1"/>
  <c r="E1368" s="1"/>
  <c r="C1367"/>
  <c r="D1367" s="1"/>
  <c r="E1367" s="1"/>
  <c r="C1366"/>
  <c r="D1366" s="1"/>
  <c r="E1366" s="1"/>
  <c r="C1365"/>
  <c r="D1365" s="1"/>
  <c r="E1365" s="1"/>
  <c r="C1364"/>
  <c r="D1364" s="1"/>
  <c r="E1364" s="1"/>
  <c r="C1363"/>
  <c r="D1363" s="1"/>
  <c r="E1363" s="1"/>
  <c r="C1362"/>
  <c r="D1362" s="1"/>
  <c r="E1362" s="1"/>
  <c r="C1361"/>
  <c r="D1361" s="1"/>
  <c r="E1361" s="1"/>
  <c r="C1360"/>
  <c r="D1360" s="1"/>
  <c r="E1360" s="1"/>
  <c r="C1359"/>
  <c r="D1359" s="1"/>
  <c r="E1359" s="1"/>
  <c r="C1358"/>
  <c r="D1358" s="1"/>
  <c r="E1358" s="1"/>
  <c r="C1357"/>
  <c r="D1357" s="1"/>
  <c r="E1357" s="1"/>
  <c r="C1356"/>
  <c r="D1356" s="1"/>
  <c r="E1356" s="1"/>
  <c r="C1355"/>
  <c r="D1355" s="1"/>
  <c r="E1355" s="1"/>
  <c r="C1354"/>
  <c r="D1354" s="1"/>
  <c r="E1354" s="1"/>
  <c r="C1353"/>
  <c r="D1353" s="1"/>
  <c r="E1353" s="1"/>
  <c r="C1352"/>
  <c r="D1352" s="1"/>
  <c r="E1352" s="1"/>
  <c r="C1351"/>
  <c r="D1351" s="1"/>
  <c r="E1351" s="1"/>
  <c r="C1350"/>
  <c r="D1350" s="1"/>
  <c r="E1350" s="1"/>
  <c r="C1349"/>
  <c r="D1349" s="1"/>
  <c r="E1349" s="1"/>
  <c r="C1348"/>
  <c r="D1348" s="1"/>
  <c r="E1348" s="1"/>
  <c r="C1347"/>
  <c r="D1347" s="1"/>
  <c r="E1347" s="1"/>
  <c r="C1346"/>
  <c r="D1346" s="1"/>
  <c r="E1346" s="1"/>
  <c r="C1345"/>
  <c r="D1345" s="1"/>
  <c r="E1345" s="1"/>
  <c r="C1344"/>
  <c r="D1344" s="1"/>
  <c r="E1344" s="1"/>
  <c r="C1343"/>
  <c r="D1343" s="1"/>
  <c r="E1343" s="1"/>
  <c r="C1342"/>
  <c r="D1342" s="1"/>
  <c r="E1342" s="1"/>
  <c r="C1341"/>
  <c r="D1341" s="1"/>
  <c r="E1341" s="1"/>
  <c r="C1340"/>
  <c r="D1340" s="1"/>
  <c r="E1340" s="1"/>
  <c r="C1339"/>
  <c r="D1339" s="1"/>
  <c r="E1339" s="1"/>
  <c r="C1338"/>
  <c r="D1338" s="1"/>
  <c r="E1338" s="1"/>
  <c r="C1337"/>
  <c r="D1337" s="1"/>
  <c r="E1337" s="1"/>
  <c r="C1336"/>
  <c r="D1336" s="1"/>
  <c r="E1336" s="1"/>
  <c r="C1335"/>
  <c r="D1335" s="1"/>
  <c r="E1335" s="1"/>
  <c r="C1334"/>
  <c r="D1334" s="1"/>
  <c r="E1334" s="1"/>
  <c r="C1333"/>
  <c r="D1333" s="1"/>
  <c r="E1333" s="1"/>
  <c r="C1332"/>
  <c r="D1332" s="1"/>
  <c r="E1332" s="1"/>
  <c r="C1331"/>
  <c r="D1331" s="1"/>
  <c r="E1331" s="1"/>
  <c r="C1330"/>
  <c r="D1330" s="1"/>
  <c r="E1330" s="1"/>
  <c r="C1329"/>
  <c r="D1329" s="1"/>
  <c r="E1329" s="1"/>
  <c r="C1328"/>
  <c r="D1328" s="1"/>
  <c r="E1328" s="1"/>
  <c r="C1327"/>
  <c r="D1327" s="1"/>
  <c r="E1327" s="1"/>
  <c r="C1326"/>
  <c r="D1326" s="1"/>
  <c r="E1326" s="1"/>
  <c r="C1325"/>
  <c r="D1325" s="1"/>
  <c r="E1325" s="1"/>
  <c r="C1324"/>
  <c r="D1324" s="1"/>
  <c r="E1324" s="1"/>
  <c r="C1323"/>
  <c r="D1323" s="1"/>
  <c r="E1323" s="1"/>
  <c r="C1322"/>
  <c r="D1322" s="1"/>
  <c r="E1322" s="1"/>
  <c r="C1321"/>
  <c r="D1321" s="1"/>
  <c r="E1321" s="1"/>
  <c r="C1320"/>
  <c r="D1320" s="1"/>
  <c r="E1320" s="1"/>
  <c r="C1319"/>
  <c r="D1319" s="1"/>
  <c r="E1319" s="1"/>
  <c r="C1318"/>
  <c r="D1318" s="1"/>
  <c r="E1318" s="1"/>
  <c r="C1317"/>
  <c r="D1317" s="1"/>
  <c r="E1317" s="1"/>
  <c r="C1316"/>
  <c r="D1316" s="1"/>
  <c r="E1316" s="1"/>
  <c r="C1315"/>
  <c r="D1315" s="1"/>
  <c r="E1315" s="1"/>
  <c r="C1314"/>
  <c r="D1314" s="1"/>
  <c r="E1314" s="1"/>
  <c r="C1313"/>
  <c r="D1313" s="1"/>
  <c r="E1313" s="1"/>
  <c r="C1312"/>
  <c r="D1312" s="1"/>
  <c r="E1312" s="1"/>
  <c r="C1311"/>
  <c r="D1311" s="1"/>
  <c r="E1311" s="1"/>
  <c r="C1310"/>
  <c r="D1310" s="1"/>
  <c r="E1310" s="1"/>
  <c r="C1309"/>
  <c r="D1309" s="1"/>
  <c r="E1309" s="1"/>
  <c r="C1308"/>
  <c r="D1308" s="1"/>
  <c r="E1308" s="1"/>
  <c r="C1307"/>
  <c r="D1307" s="1"/>
  <c r="E1307" s="1"/>
  <c r="C1306"/>
  <c r="D1306" s="1"/>
  <c r="E1306" s="1"/>
  <c r="C1305"/>
  <c r="D1305" s="1"/>
  <c r="E1305" s="1"/>
  <c r="C1304"/>
  <c r="D1304" s="1"/>
  <c r="E1304" s="1"/>
  <c r="C1303"/>
  <c r="D1303" s="1"/>
  <c r="E1303" s="1"/>
  <c r="C1302"/>
  <c r="D1302" s="1"/>
  <c r="E1302" s="1"/>
  <c r="C1301"/>
  <c r="D1301" s="1"/>
  <c r="E1301" s="1"/>
  <c r="C1300"/>
  <c r="D1300" s="1"/>
  <c r="E1300" s="1"/>
  <c r="C1299"/>
  <c r="D1299" s="1"/>
  <c r="E1299" s="1"/>
  <c r="C1298"/>
  <c r="D1298" s="1"/>
  <c r="E1298" s="1"/>
  <c r="C1297"/>
  <c r="D1297" s="1"/>
  <c r="E1297" s="1"/>
  <c r="C1296"/>
  <c r="D1296" s="1"/>
  <c r="E1296" s="1"/>
  <c r="C1295"/>
  <c r="D1295" s="1"/>
  <c r="E1295" s="1"/>
  <c r="C1294"/>
  <c r="D1294" s="1"/>
  <c r="E1294" s="1"/>
  <c r="C1293"/>
  <c r="D1293" s="1"/>
  <c r="E1293" s="1"/>
  <c r="C1292"/>
  <c r="D1292" s="1"/>
  <c r="E1292" s="1"/>
  <c r="C1291"/>
  <c r="D1291" s="1"/>
  <c r="E1291" s="1"/>
  <c r="C1290"/>
  <c r="D1290" s="1"/>
  <c r="E1290" s="1"/>
  <c r="C1289"/>
  <c r="D1289" s="1"/>
  <c r="E1289" s="1"/>
  <c r="C1288"/>
  <c r="D1288" s="1"/>
  <c r="E1288" s="1"/>
  <c r="C1287"/>
  <c r="D1287" s="1"/>
  <c r="E1287" s="1"/>
  <c r="C1286"/>
  <c r="D1286" s="1"/>
  <c r="E1286" s="1"/>
  <c r="C1285"/>
  <c r="D1285" s="1"/>
  <c r="E1285" s="1"/>
  <c r="C1284"/>
  <c r="D1284" s="1"/>
  <c r="E1284" s="1"/>
  <c r="C1283"/>
  <c r="D1283" s="1"/>
  <c r="E1283" s="1"/>
  <c r="C1282"/>
  <c r="D1282" s="1"/>
  <c r="E1282" s="1"/>
  <c r="C1281"/>
  <c r="D1281" s="1"/>
  <c r="E1281" s="1"/>
  <c r="C1280"/>
  <c r="D1280" s="1"/>
  <c r="E1280" s="1"/>
  <c r="C1279"/>
  <c r="D1279" s="1"/>
  <c r="E1279" s="1"/>
  <c r="C1278"/>
  <c r="D1278" s="1"/>
  <c r="E1278" s="1"/>
  <c r="C1277"/>
  <c r="D1277" s="1"/>
  <c r="E1277" s="1"/>
  <c r="C1276"/>
  <c r="D1276" s="1"/>
  <c r="E1276" s="1"/>
  <c r="C1275"/>
  <c r="D1275" s="1"/>
  <c r="E1275" s="1"/>
  <c r="C1274"/>
  <c r="D1274" s="1"/>
  <c r="E1274" s="1"/>
  <c r="C1273"/>
  <c r="D1273" s="1"/>
  <c r="E1273" s="1"/>
  <c r="C1272"/>
  <c r="D1272" s="1"/>
  <c r="E1272" s="1"/>
  <c r="C1271"/>
  <c r="D1271" s="1"/>
  <c r="E1271" s="1"/>
  <c r="C1270"/>
  <c r="D1270" s="1"/>
  <c r="E1270" s="1"/>
  <c r="C1269"/>
  <c r="D1269" s="1"/>
  <c r="E1269" s="1"/>
  <c r="C1268"/>
  <c r="D1268" s="1"/>
  <c r="E1268" s="1"/>
  <c r="C1267"/>
  <c r="D1267" s="1"/>
  <c r="E1267" s="1"/>
  <c r="C1266"/>
  <c r="D1266" s="1"/>
  <c r="E1266" s="1"/>
  <c r="C1265"/>
  <c r="D1265" s="1"/>
  <c r="E1265" s="1"/>
  <c r="C1264"/>
  <c r="D1264" s="1"/>
  <c r="E1264" s="1"/>
  <c r="C1263"/>
  <c r="D1263" s="1"/>
  <c r="E1263" s="1"/>
  <c r="C1262"/>
  <c r="D1262" s="1"/>
  <c r="E1262" s="1"/>
  <c r="C1261"/>
  <c r="D1261" s="1"/>
  <c r="E1261" s="1"/>
  <c r="C1260"/>
  <c r="D1260" s="1"/>
  <c r="E1260" s="1"/>
  <c r="C1259"/>
  <c r="D1259" s="1"/>
  <c r="E1259" s="1"/>
  <c r="C1258"/>
  <c r="D1258" s="1"/>
  <c r="E1258" s="1"/>
  <c r="C1257"/>
  <c r="D1257" s="1"/>
  <c r="E1257" s="1"/>
  <c r="C1256"/>
  <c r="D1256" s="1"/>
  <c r="E1256" s="1"/>
  <c r="C1255"/>
  <c r="D1255" s="1"/>
  <c r="E1255" s="1"/>
  <c r="C1254"/>
  <c r="D1254" s="1"/>
  <c r="E1254" s="1"/>
  <c r="C1253"/>
  <c r="D1253" s="1"/>
  <c r="E1253" s="1"/>
  <c r="C1252"/>
  <c r="D1252" s="1"/>
  <c r="E1252" s="1"/>
  <c r="C1251"/>
  <c r="D1251" s="1"/>
  <c r="E1251" s="1"/>
  <c r="C1250"/>
  <c r="D1250" s="1"/>
  <c r="E1250" s="1"/>
  <c r="C1249"/>
  <c r="D1249" s="1"/>
  <c r="E1249" s="1"/>
  <c r="C1248"/>
  <c r="D1248" s="1"/>
  <c r="E1248" s="1"/>
  <c r="C1247"/>
  <c r="D1247" s="1"/>
  <c r="E1247" s="1"/>
  <c r="C1246"/>
  <c r="D1246" s="1"/>
  <c r="E1246" s="1"/>
  <c r="C1245"/>
  <c r="D1245" s="1"/>
  <c r="E1245" s="1"/>
  <c r="C1244"/>
  <c r="D1244" s="1"/>
  <c r="E1244" s="1"/>
  <c r="C1243"/>
  <c r="D1243" s="1"/>
  <c r="E1243" s="1"/>
  <c r="C1242"/>
  <c r="D1242" s="1"/>
  <c r="E1242" s="1"/>
  <c r="C1241"/>
  <c r="D1241" s="1"/>
  <c r="E1241" s="1"/>
  <c r="C1240"/>
  <c r="D1240" s="1"/>
  <c r="E1240" s="1"/>
  <c r="C1239"/>
  <c r="D1239" s="1"/>
  <c r="E1239" s="1"/>
  <c r="C1238"/>
  <c r="D1238" s="1"/>
  <c r="E1238" s="1"/>
  <c r="C1237"/>
  <c r="D1237" s="1"/>
  <c r="E1237" s="1"/>
  <c r="C1236"/>
  <c r="D1236" s="1"/>
  <c r="E1236" s="1"/>
  <c r="C1235"/>
  <c r="D1235" s="1"/>
  <c r="E1235" s="1"/>
  <c r="C1234"/>
  <c r="D1234" s="1"/>
  <c r="E1234" s="1"/>
  <c r="C1233"/>
  <c r="D1233" s="1"/>
  <c r="E1233" s="1"/>
  <c r="C1232"/>
  <c r="D1232" s="1"/>
  <c r="E1232" s="1"/>
  <c r="C1231"/>
  <c r="D1231" s="1"/>
  <c r="E1231" s="1"/>
  <c r="C1230"/>
  <c r="D1230" s="1"/>
  <c r="E1230" s="1"/>
  <c r="C1229"/>
  <c r="D1229" s="1"/>
  <c r="E1229" s="1"/>
  <c r="C1228"/>
  <c r="D1228" s="1"/>
  <c r="E1228" s="1"/>
  <c r="C1227"/>
  <c r="D1227" s="1"/>
  <c r="E1227" s="1"/>
  <c r="C1226"/>
  <c r="D1226" s="1"/>
  <c r="E1226" s="1"/>
  <c r="C1225"/>
  <c r="D1225" s="1"/>
  <c r="E1225" s="1"/>
  <c r="C1224"/>
  <c r="D1224" s="1"/>
  <c r="E1224" s="1"/>
  <c r="C1223"/>
  <c r="D1223" s="1"/>
  <c r="E1223" s="1"/>
  <c r="C1222"/>
  <c r="D1222" s="1"/>
  <c r="E1222" s="1"/>
  <c r="C1221"/>
  <c r="D1221" s="1"/>
  <c r="E1221" s="1"/>
  <c r="C1220"/>
  <c r="D1220" s="1"/>
  <c r="E1220" s="1"/>
  <c r="C1219"/>
  <c r="D1219" s="1"/>
  <c r="E1219" s="1"/>
  <c r="C1218"/>
  <c r="D1218" s="1"/>
  <c r="E1218" s="1"/>
  <c r="C1217"/>
  <c r="D1217" s="1"/>
  <c r="E1217" s="1"/>
  <c r="C1216"/>
  <c r="D1216" s="1"/>
  <c r="E1216" s="1"/>
  <c r="C1215"/>
  <c r="D1215" s="1"/>
  <c r="E1215" s="1"/>
  <c r="C1214"/>
  <c r="D1214" s="1"/>
  <c r="E1214" s="1"/>
  <c r="C1213"/>
  <c r="D1213" s="1"/>
  <c r="E1213" s="1"/>
  <c r="C1212"/>
  <c r="D1212" s="1"/>
  <c r="E1212" s="1"/>
  <c r="C1211"/>
  <c r="D1211" s="1"/>
  <c r="E1211" s="1"/>
  <c r="C1210"/>
  <c r="D1210" s="1"/>
  <c r="E1210" s="1"/>
  <c r="C1209"/>
  <c r="D1209" s="1"/>
  <c r="E1209" s="1"/>
  <c r="C1208"/>
  <c r="D1208" s="1"/>
  <c r="E1208" s="1"/>
  <c r="C1207"/>
  <c r="D1207" s="1"/>
  <c r="E1207" s="1"/>
  <c r="C1206"/>
  <c r="D1206" s="1"/>
  <c r="E1206" s="1"/>
  <c r="C1205"/>
  <c r="D1205" s="1"/>
  <c r="E1205" s="1"/>
  <c r="C1204"/>
  <c r="D1204" s="1"/>
  <c r="E1204" s="1"/>
  <c r="C1203"/>
  <c r="D1203" s="1"/>
  <c r="E1203" s="1"/>
  <c r="C1202"/>
  <c r="D1202" s="1"/>
  <c r="E1202" s="1"/>
  <c r="C1201"/>
  <c r="D1201" s="1"/>
  <c r="E1201" s="1"/>
  <c r="C1200"/>
  <c r="D1200" s="1"/>
  <c r="E1200" s="1"/>
  <c r="C1199"/>
  <c r="D1199" s="1"/>
  <c r="E1199" s="1"/>
  <c r="C1198"/>
  <c r="D1198" s="1"/>
  <c r="E1198" s="1"/>
  <c r="C1197"/>
  <c r="D1197" s="1"/>
  <c r="E1197" s="1"/>
  <c r="C1196"/>
  <c r="D1196" s="1"/>
  <c r="E1196" s="1"/>
  <c r="C1195"/>
  <c r="D1195" s="1"/>
  <c r="E1195" s="1"/>
  <c r="C1194"/>
  <c r="D1194" s="1"/>
  <c r="E1194" s="1"/>
  <c r="C1193"/>
  <c r="D1193" s="1"/>
  <c r="E1193" s="1"/>
  <c r="C1192"/>
  <c r="D1192" s="1"/>
  <c r="E1192" s="1"/>
  <c r="C1191"/>
  <c r="D1191" s="1"/>
  <c r="E1191" s="1"/>
  <c r="C1190"/>
  <c r="D1190" s="1"/>
  <c r="E1190" s="1"/>
  <c r="C1189"/>
  <c r="D1189" s="1"/>
  <c r="E1189" s="1"/>
  <c r="C1188"/>
  <c r="D1188" s="1"/>
  <c r="E1188" s="1"/>
  <c r="C1187"/>
  <c r="D1187" s="1"/>
  <c r="E1187" s="1"/>
  <c r="C1186"/>
  <c r="D1186" s="1"/>
  <c r="E1186" s="1"/>
  <c r="C1185"/>
  <c r="D1185" s="1"/>
  <c r="E1185" s="1"/>
  <c r="C1184"/>
  <c r="D1184" s="1"/>
  <c r="E1184" s="1"/>
  <c r="C1183"/>
  <c r="D1183" s="1"/>
  <c r="E1183" s="1"/>
  <c r="C1182"/>
  <c r="D1182" s="1"/>
  <c r="E1182" s="1"/>
  <c r="C1181"/>
  <c r="D1181" s="1"/>
  <c r="E1181" s="1"/>
  <c r="C1180"/>
  <c r="D1180" s="1"/>
  <c r="E1180" s="1"/>
  <c r="C1179"/>
  <c r="D1179" s="1"/>
  <c r="E1179" s="1"/>
  <c r="C1178"/>
  <c r="D1178" s="1"/>
  <c r="E1178" s="1"/>
  <c r="C1177"/>
  <c r="D1177" s="1"/>
  <c r="E1177" s="1"/>
  <c r="C1176"/>
  <c r="D1176" s="1"/>
  <c r="E1176" s="1"/>
  <c r="C1175"/>
  <c r="D1175" s="1"/>
  <c r="E1175" s="1"/>
  <c r="C1174"/>
  <c r="D1174" s="1"/>
  <c r="E1174" s="1"/>
  <c r="C1173"/>
  <c r="D1173" s="1"/>
  <c r="E1173" s="1"/>
  <c r="C1172"/>
  <c r="D1172" s="1"/>
  <c r="E1172" s="1"/>
  <c r="C1171"/>
  <c r="D1171" s="1"/>
  <c r="E1171" s="1"/>
  <c r="C1170"/>
  <c r="D1170" s="1"/>
  <c r="E1170" s="1"/>
  <c r="C1169"/>
  <c r="D1169" s="1"/>
  <c r="E1169" s="1"/>
  <c r="C1168"/>
  <c r="D1168" s="1"/>
  <c r="E1168" s="1"/>
  <c r="C1167"/>
  <c r="D1167" s="1"/>
  <c r="E1167" s="1"/>
  <c r="C1166"/>
  <c r="D1166" s="1"/>
  <c r="E1166" s="1"/>
  <c r="C1165"/>
  <c r="D1165" s="1"/>
  <c r="E1165" s="1"/>
  <c r="C1164"/>
  <c r="D1164" s="1"/>
  <c r="E1164" s="1"/>
  <c r="C1163"/>
  <c r="D1163" s="1"/>
  <c r="E1163" s="1"/>
  <c r="C1162"/>
  <c r="D1162" s="1"/>
  <c r="E1162" s="1"/>
  <c r="C1161"/>
  <c r="D1161" s="1"/>
  <c r="E1161" s="1"/>
  <c r="C1160"/>
  <c r="D1160" s="1"/>
  <c r="E1160" s="1"/>
  <c r="C1159"/>
  <c r="D1159" s="1"/>
  <c r="E1159" s="1"/>
  <c r="C1158"/>
  <c r="D1158" s="1"/>
  <c r="E1158" s="1"/>
  <c r="C1157"/>
  <c r="D1157" s="1"/>
  <c r="E1157" s="1"/>
  <c r="C1156"/>
  <c r="D1156" s="1"/>
  <c r="E1156" s="1"/>
  <c r="C1155"/>
  <c r="D1155" s="1"/>
  <c r="E1155" s="1"/>
  <c r="C1154"/>
  <c r="D1154" s="1"/>
  <c r="E1154" s="1"/>
  <c r="C1153"/>
  <c r="D1153" s="1"/>
  <c r="E1153" s="1"/>
  <c r="C1152"/>
  <c r="D1152" s="1"/>
  <c r="E1152" s="1"/>
  <c r="C1151"/>
  <c r="D1151" s="1"/>
  <c r="E1151" s="1"/>
  <c r="C1150"/>
  <c r="D1150" s="1"/>
  <c r="E1150" s="1"/>
  <c r="C1149"/>
  <c r="D1149" s="1"/>
  <c r="E1149" s="1"/>
  <c r="C1148"/>
  <c r="D1148" s="1"/>
  <c r="E1148" s="1"/>
  <c r="C1147"/>
  <c r="D1147" s="1"/>
  <c r="E1147" s="1"/>
  <c r="C1146"/>
  <c r="D1146" s="1"/>
  <c r="E1146" s="1"/>
  <c r="C1145"/>
  <c r="D1145" s="1"/>
  <c r="E1145" s="1"/>
  <c r="C1144"/>
  <c r="D1144" s="1"/>
  <c r="E1144" s="1"/>
  <c r="C1143"/>
  <c r="D1143" s="1"/>
  <c r="E1143" s="1"/>
  <c r="C1142"/>
  <c r="D1142" s="1"/>
  <c r="E1142" s="1"/>
  <c r="C1141"/>
  <c r="D1141" s="1"/>
  <c r="E1141" s="1"/>
  <c r="C1140"/>
  <c r="D1140" s="1"/>
  <c r="E1140" s="1"/>
  <c r="C1139"/>
  <c r="D1139" s="1"/>
  <c r="E1139" s="1"/>
  <c r="C1138"/>
  <c r="D1138" s="1"/>
  <c r="E1138" s="1"/>
  <c r="C1137"/>
  <c r="D1137" s="1"/>
  <c r="E1137" s="1"/>
  <c r="C1136"/>
  <c r="D1136" s="1"/>
  <c r="E1136" s="1"/>
  <c r="C1135"/>
  <c r="D1135" s="1"/>
  <c r="E1135" s="1"/>
  <c r="C1134"/>
  <c r="D1134" s="1"/>
  <c r="E1134" s="1"/>
  <c r="C1133"/>
  <c r="D1133" s="1"/>
  <c r="E1133" s="1"/>
  <c r="C1132"/>
  <c r="D1132" s="1"/>
  <c r="E1132" s="1"/>
  <c r="C1131"/>
  <c r="D1131" s="1"/>
  <c r="E1131" s="1"/>
  <c r="C1130"/>
  <c r="D1130" s="1"/>
  <c r="E1130" s="1"/>
  <c r="C1129"/>
  <c r="D1129" s="1"/>
  <c r="E1129" s="1"/>
  <c r="C1128"/>
  <c r="D1128" s="1"/>
  <c r="E1128" s="1"/>
  <c r="C1127"/>
  <c r="D1127" s="1"/>
  <c r="E1127" s="1"/>
  <c r="C1126"/>
  <c r="D1126" s="1"/>
  <c r="E1126" s="1"/>
  <c r="C1125"/>
  <c r="D1125" s="1"/>
  <c r="E1125" s="1"/>
  <c r="C1124"/>
  <c r="D1124" s="1"/>
  <c r="E1124" s="1"/>
  <c r="C1123"/>
  <c r="D1123" s="1"/>
  <c r="E1123" s="1"/>
  <c r="C1122"/>
  <c r="D1122" s="1"/>
  <c r="E1122" s="1"/>
  <c r="C1121"/>
  <c r="D1121" s="1"/>
  <c r="E1121" s="1"/>
  <c r="C1120"/>
  <c r="D1120" s="1"/>
  <c r="E1120" s="1"/>
  <c r="C1119"/>
  <c r="D1119" s="1"/>
  <c r="E1119" s="1"/>
  <c r="C1118"/>
  <c r="D1118" s="1"/>
  <c r="E1118" s="1"/>
  <c r="C1117"/>
  <c r="D1117" s="1"/>
  <c r="E1117" s="1"/>
  <c r="C1116"/>
  <c r="D1116" s="1"/>
  <c r="E1116" s="1"/>
  <c r="C1115"/>
  <c r="D1115" s="1"/>
  <c r="E1115" s="1"/>
  <c r="C1114"/>
  <c r="D1114" s="1"/>
  <c r="E1114" s="1"/>
  <c r="C1113"/>
  <c r="D1113" s="1"/>
  <c r="E1113" s="1"/>
  <c r="C1112"/>
  <c r="D1112" s="1"/>
  <c r="E1112" s="1"/>
  <c r="C1111"/>
  <c r="D1111" s="1"/>
  <c r="E1111" s="1"/>
  <c r="C1110"/>
  <c r="D1110" s="1"/>
  <c r="E1110" s="1"/>
  <c r="C1109"/>
  <c r="D1109" s="1"/>
  <c r="E1109" s="1"/>
  <c r="C1108"/>
  <c r="D1108" s="1"/>
  <c r="E1108" s="1"/>
  <c r="C1107"/>
  <c r="D1107" s="1"/>
  <c r="E1107" s="1"/>
  <c r="C1106"/>
  <c r="D1106" s="1"/>
  <c r="E1106" s="1"/>
  <c r="C1105"/>
  <c r="D1105" s="1"/>
  <c r="E1105" s="1"/>
  <c r="C1104"/>
  <c r="D1104" s="1"/>
  <c r="E1104" s="1"/>
  <c r="C1103"/>
  <c r="D1103" s="1"/>
  <c r="E1103" s="1"/>
  <c r="C1102"/>
  <c r="D1102" s="1"/>
  <c r="E1102" s="1"/>
  <c r="C1101"/>
  <c r="D1101" s="1"/>
  <c r="E1101" s="1"/>
  <c r="C1100"/>
  <c r="D1100" s="1"/>
  <c r="E1100" s="1"/>
  <c r="C1099"/>
  <c r="D1099" s="1"/>
  <c r="E1099" s="1"/>
  <c r="C1098"/>
  <c r="D1098" s="1"/>
  <c r="E1098" s="1"/>
  <c r="C1097"/>
  <c r="D1097" s="1"/>
  <c r="E1097" s="1"/>
  <c r="C1096"/>
  <c r="D1096" s="1"/>
  <c r="E1096" s="1"/>
  <c r="C1095"/>
  <c r="D1095" s="1"/>
  <c r="E1095" s="1"/>
  <c r="C1094"/>
  <c r="D1094" s="1"/>
  <c r="E1094" s="1"/>
  <c r="C1093"/>
  <c r="D1093" s="1"/>
  <c r="E1093" s="1"/>
  <c r="C1092"/>
  <c r="D1092" s="1"/>
  <c r="E1092" s="1"/>
  <c r="C1091"/>
  <c r="D1091" s="1"/>
  <c r="E1091" s="1"/>
  <c r="C1090"/>
  <c r="D1090" s="1"/>
  <c r="E1090" s="1"/>
  <c r="C1089"/>
  <c r="D1089" s="1"/>
  <c r="E1089" s="1"/>
  <c r="C1088"/>
  <c r="D1088" s="1"/>
  <c r="E1088" s="1"/>
  <c r="C1087"/>
  <c r="D1087" s="1"/>
  <c r="E1087" s="1"/>
  <c r="C1086"/>
  <c r="D1086" s="1"/>
  <c r="E1086" s="1"/>
  <c r="C1085"/>
  <c r="D1085" s="1"/>
  <c r="E1085" s="1"/>
  <c r="C1084"/>
  <c r="D1084" s="1"/>
  <c r="E1084" s="1"/>
  <c r="C1083"/>
  <c r="D1083" s="1"/>
  <c r="E1083" s="1"/>
  <c r="C1082"/>
  <c r="D1082" s="1"/>
  <c r="E1082" s="1"/>
  <c r="C1081"/>
  <c r="D1081" s="1"/>
  <c r="E1081" s="1"/>
  <c r="C1080"/>
  <c r="D1080" s="1"/>
  <c r="E1080" s="1"/>
  <c r="C1079"/>
  <c r="D1079" s="1"/>
  <c r="E1079" s="1"/>
  <c r="C1078"/>
  <c r="D1078" s="1"/>
  <c r="E1078" s="1"/>
  <c r="C1077"/>
  <c r="D1077" s="1"/>
  <c r="E1077" s="1"/>
  <c r="C1076"/>
  <c r="D1076" s="1"/>
  <c r="E1076" s="1"/>
  <c r="C1075"/>
  <c r="D1075" s="1"/>
  <c r="E1075" s="1"/>
  <c r="C1074"/>
  <c r="D1074" s="1"/>
  <c r="E1074" s="1"/>
  <c r="C1073"/>
  <c r="D1073" s="1"/>
  <c r="E1073" s="1"/>
  <c r="C1072"/>
  <c r="D1072" s="1"/>
  <c r="E1072" s="1"/>
  <c r="C1071"/>
  <c r="D1071" s="1"/>
  <c r="E1071" s="1"/>
  <c r="C1070"/>
  <c r="D1070" s="1"/>
  <c r="E1070" s="1"/>
  <c r="C1069"/>
  <c r="D1069" s="1"/>
  <c r="E1069" s="1"/>
  <c r="C1068"/>
  <c r="D1068" s="1"/>
  <c r="E1068" s="1"/>
  <c r="C1067"/>
  <c r="D1067" s="1"/>
  <c r="E1067" s="1"/>
  <c r="C1066"/>
  <c r="D1066" s="1"/>
  <c r="E1066" s="1"/>
  <c r="C1065"/>
  <c r="D1065" s="1"/>
  <c r="E1065" s="1"/>
  <c r="C1064"/>
  <c r="D1064" s="1"/>
  <c r="E1064" s="1"/>
  <c r="C1063"/>
  <c r="D1063" s="1"/>
  <c r="E1063" s="1"/>
  <c r="C1062"/>
  <c r="D1062" s="1"/>
  <c r="E1062" s="1"/>
  <c r="C1061"/>
  <c r="D1061" s="1"/>
  <c r="E1061" s="1"/>
  <c r="C1060"/>
  <c r="D1060" s="1"/>
  <c r="E1060" s="1"/>
  <c r="C1059"/>
  <c r="D1059" s="1"/>
  <c r="E1059" s="1"/>
  <c r="C1058"/>
  <c r="D1058" s="1"/>
  <c r="E1058" s="1"/>
  <c r="C1057"/>
  <c r="D1057" s="1"/>
  <c r="E1057" s="1"/>
  <c r="C1056"/>
  <c r="D1056" s="1"/>
  <c r="E1056" s="1"/>
  <c r="C1055"/>
  <c r="D1055" s="1"/>
  <c r="E1055" s="1"/>
  <c r="C1054"/>
  <c r="D1054" s="1"/>
  <c r="E1054" s="1"/>
  <c r="C1053"/>
  <c r="D1053" s="1"/>
  <c r="E1053" s="1"/>
  <c r="C1052"/>
  <c r="D1052" s="1"/>
  <c r="E1052" s="1"/>
  <c r="C1051"/>
  <c r="D1051" s="1"/>
  <c r="E1051" s="1"/>
  <c r="C1050"/>
  <c r="D1050" s="1"/>
  <c r="E1050" s="1"/>
  <c r="C1049"/>
  <c r="D1049" s="1"/>
  <c r="E1049" s="1"/>
  <c r="C1048"/>
  <c r="D1048" s="1"/>
  <c r="E1048" s="1"/>
  <c r="C1047"/>
  <c r="D1047" s="1"/>
  <c r="E1047" s="1"/>
  <c r="C1046"/>
  <c r="D1046" s="1"/>
  <c r="E1046" s="1"/>
  <c r="C1045"/>
  <c r="D1045" s="1"/>
  <c r="E1045" s="1"/>
  <c r="C1044"/>
  <c r="D1044" s="1"/>
  <c r="E1044" s="1"/>
  <c r="C1043"/>
  <c r="D1043" s="1"/>
  <c r="E1043" s="1"/>
  <c r="C1042"/>
  <c r="D1042" s="1"/>
  <c r="E1042" s="1"/>
  <c r="C1041"/>
  <c r="D1041" s="1"/>
  <c r="E1041" s="1"/>
  <c r="C1040"/>
  <c r="D1040" s="1"/>
  <c r="E1040" s="1"/>
  <c r="C1039"/>
  <c r="D1039" s="1"/>
  <c r="E1039" s="1"/>
  <c r="C1038"/>
  <c r="D1038" s="1"/>
  <c r="E1038" s="1"/>
  <c r="C1037"/>
  <c r="D1037" s="1"/>
  <c r="E1037" s="1"/>
  <c r="C1036"/>
  <c r="D1036" s="1"/>
  <c r="E1036" s="1"/>
  <c r="C1035"/>
  <c r="D1035" s="1"/>
  <c r="E1035" s="1"/>
  <c r="C1034"/>
  <c r="D1034" s="1"/>
  <c r="E1034" s="1"/>
  <c r="C1033"/>
  <c r="D1033" s="1"/>
  <c r="E1033" s="1"/>
  <c r="C1032"/>
  <c r="D1032" s="1"/>
  <c r="E1032" s="1"/>
  <c r="C1031"/>
  <c r="D1031" s="1"/>
  <c r="E1031" s="1"/>
  <c r="C1030"/>
  <c r="D1030" s="1"/>
  <c r="E1030" s="1"/>
  <c r="C1029"/>
  <c r="D1029" s="1"/>
  <c r="E1029" s="1"/>
  <c r="C1028"/>
  <c r="D1028" s="1"/>
  <c r="E1028" s="1"/>
  <c r="C1027"/>
  <c r="D1027" s="1"/>
  <c r="E1027" s="1"/>
  <c r="C1026"/>
  <c r="D1026" s="1"/>
  <c r="E1026" s="1"/>
  <c r="C1025"/>
  <c r="D1025" s="1"/>
  <c r="E1025" s="1"/>
  <c r="C1024"/>
  <c r="D1024" s="1"/>
  <c r="E1024" s="1"/>
  <c r="C1023"/>
  <c r="D1023" s="1"/>
  <c r="E1023" s="1"/>
  <c r="C1022"/>
  <c r="D1022" s="1"/>
  <c r="E1022" s="1"/>
  <c r="C1021"/>
  <c r="D1021" s="1"/>
  <c r="E1021" s="1"/>
  <c r="C1020"/>
  <c r="D1020" s="1"/>
  <c r="E1020" s="1"/>
  <c r="C1019"/>
  <c r="D1019" s="1"/>
  <c r="E1019" s="1"/>
  <c r="C1018"/>
  <c r="D1018" s="1"/>
  <c r="E1018" s="1"/>
  <c r="C1017"/>
  <c r="D1017" s="1"/>
  <c r="E1017" s="1"/>
  <c r="C1016"/>
  <c r="D1016" s="1"/>
  <c r="E1016" s="1"/>
  <c r="C1015"/>
  <c r="D1015" s="1"/>
  <c r="E1015" s="1"/>
  <c r="C1014"/>
  <c r="D1014" s="1"/>
  <c r="E1014" s="1"/>
  <c r="C1013"/>
  <c r="D1013" s="1"/>
  <c r="E1013" s="1"/>
  <c r="C1012"/>
  <c r="D1012" s="1"/>
  <c r="E1012" s="1"/>
  <c r="C1011"/>
  <c r="D1011" s="1"/>
  <c r="E1011" s="1"/>
  <c r="C1010"/>
  <c r="D1010" s="1"/>
  <c r="E1010" s="1"/>
  <c r="C1009"/>
  <c r="D1009" s="1"/>
  <c r="E1009" s="1"/>
  <c r="C1008"/>
  <c r="D1008" s="1"/>
  <c r="E1008" s="1"/>
  <c r="C1007"/>
  <c r="D1007" s="1"/>
  <c r="E1007" s="1"/>
  <c r="C1006"/>
  <c r="D1006" s="1"/>
  <c r="E1006" s="1"/>
  <c r="C1005"/>
  <c r="D1005" s="1"/>
  <c r="E1005" s="1"/>
  <c r="C1004"/>
  <c r="D1004" s="1"/>
  <c r="E1004" s="1"/>
  <c r="C1003"/>
  <c r="D1003" s="1"/>
  <c r="E1003" s="1"/>
  <c r="C1002"/>
  <c r="D1002" s="1"/>
  <c r="E1002" s="1"/>
  <c r="C1001"/>
  <c r="D1001" s="1"/>
  <c r="E1001" s="1"/>
  <c r="C1000"/>
  <c r="D1000" s="1"/>
  <c r="E1000" s="1"/>
  <c r="C999"/>
  <c r="D999" s="1"/>
  <c r="E999" s="1"/>
  <c r="C998"/>
  <c r="D998" s="1"/>
  <c r="E998" s="1"/>
  <c r="C997"/>
  <c r="D997" s="1"/>
  <c r="E997" s="1"/>
  <c r="C996"/>
  <c r="D996" s="1"/>
  <c r="E996" s="1"/>
  <c r="C995"/>
  <c r="D995" s="1"/>
  <c r="E995" s="1"/>
  <c r="C994"/>
  <c r="D994" s="1"/>
  <c r="E994" s="1"/>
  <c r="C993"/>
  <c r="D993" s="1"/>
  <c r="E993" s="1"/>
  <c r="C992"/>
  <c r="D992" s="1"/>
  <c r="E992" s="1"/>
  <c r="C991"/>
  <c r="D991" s="1"/>
  <c r="E991" s="1"/>
  <c r="C990"/>
  <c r="D990" s="1"/>
  <c r="E990" s="1"/>
  <c r="C989"/>
  <c r="D989" s="1"/>
  <c r="E989" s="1"/>
  <c r="C988"/>
  <c r="D988" s="1"/>
  <c r="E988" s="1"/>
  <c r="C987"/>
  <c r="D987" s="1"/>
  <c r="E987" s="1"/>
  <c r="C986"/>
  <c r="D986" s="1"/>
  <c r="E986" s="1"/>
  <c r="C985"/>
  <c r="D985" s="1"/>
  <c r="E985" s="1"/>
  <c r="C984"/>
  <c r="D984" s="1"/>
  <c r="E984" s="1"/>
  <c r="C983"/>
  <c r="D983" s="1"/>
  <c r="E983" s="1"/>
  <c r="C982"/>
  <c r="D982" s="1"/>
  <c r="E982" s="1"/>
  <c r="C981"/>
  <c r="D981" s="1"/>
  <c r="E981" s="1"/>
  <c r="C980"/>
  <c r="D980" s="1"/>
  <c r="E980" s="1"/>
  <c r="C979"/>
  <c r="D979" s="1"/>
  <c r="E979" s="1"/>
  <c r="C978"/>
  <c r="D978" s="1"/>
  <c r="E978" s="1"/>
  <c r="C977"/>
  <c r="D977" s="1"/>
  <c r="E977" s="1"/>
  <c r="C976"/>
  <c r="D976" s="1"/>
  <c r="E976" s="1"/>
  <c r="C975"/>
  <c r="D975" s="1"/>
  <c r="E975" s="1"/>
  <c r="C974"/>
  <c r="D974" s="1"/>
  <c r="E974" s="1"/>
  <c r="C973"/>
  <c r="D973" s="1"/>
  <c r="E973" s="1"/>
  <c r="C972"/>
  <c r="D972" s="1"/>
  <c r="E972" s="1"/>
  <c r="C971"/>
  <c r="D971" s="1"/>
  <c r="E971" s="1"/>
  <c r="C970"/>
  <c r="D970" s="1"/>
  <c r="E970" s="1"/>
  <c r="C969"/>
  <c r="D969" s="1"/>
  <c r="E969" s="1"/>
  <c r="C968"/>
  <c r="D968" s="1"/>
  <c r="E968" s="1"/>
  <c r="C967"/>
  <c r="D967" s="1"/>
  <c r="E967" s="1"/>
  <c r="C966"/>
  <c r="D966" s="1"/>
  <c r="E966" s="1"/>
  <c r="C965"/>
  <c r="D965" s="1"/>
  <c r="E965" s="1"/>
  <c r="C964"/>
  <c r="D964" s="1"/>
  <c r="E964" s="1"/>
  <c r="C963"/>
  <c r="D963" s="1"/>
  <c r="E963" s="1"/>
  <c r="C962"/>
  <c r="D962" s="1"/>
  <c r="E962" s="1"/>
  <c r="C961"/>
  <c r="D961" s="1"/>
  <c r="E961" s="1"/>
  <c r="C960"/>
  <c r="D960" s="1"/>
  <c r="E960" s="1"/>
  <c r="C959"/>
  <c r="D959" s="1"/>
  <c r="E959" s="1"/>
  <c r="C958"/>
  <c r="D958" s="1"/>
  <c r="E958" s="1"/>
  <c r="C957"/>
  <c r="D957" s="1"/>
  <c r="E957" s="1"/>
  <c r="C956"/>
  <c r="D956" s="1"/>
  <c r="E956" s="1"/>
  <c r="C955"/>
  <c r="D955" s="1"/>
  <c r="E955" s="1"/>
  <c r="C954"/>
  <c r="D954" s="1"/>
  <c r="E954" s="1"/>
  <c r="C953"/>
  <c r="D953" s="1"/>
  <c r="E953" s="1"/>
  <c r="C952"/>
  <c r="D952" s="1"/>
  <c r="E952" s="1"/>
  <c r="C951"/>
  <c r="D951" s="1"/>
  <c r="E951" s="1"/>
  <c r="C950"/>
  <c r="D950" s="1"/>
  <c r="E950" s="1"/>
  <c r="C949"/>
  <c r="D949" s="1"/>
  <c r="E949" s="1"/>
  <c r="C948"/>
  <c r="D948" s="1"/>
  <c r="E948" s="1"/>
  <c r="C947"/>
  <c r="D947" s="1"/>
  <c r="E947" s="1"/>
  <c r="C946"/>
  <c r="D946" s="1"/>
  <c r="E946" s="1"/>
  <c r="C945"/>
  <c r="D945" s="1"/>
  <c r="E945" s="1"/>
  <c r="C944"/>
  <c r="D944" s="1"/>
  <c r="E944" s="1"/>
  <c r="C943"/>
  <c r="D943" s="1"/>
  <c r="E943" s="1"/>
  <c r="C942"/>
  <c r="D942" s="1"/>
  <c r="E942" s="1"/>
  <c r="C941"/>
  <c r="D941" s="1"/>
  <c r="E941" s="1"/>
  <c r="C940"/>
  <c r="D940" s="1"/>
  <c r="E940" s="1"/>
  <c r="C939"/>
  <c r="D939" s="1"/>
  <c r="E939" s="1"/>
  <c r="C938"/>
  <c r="D938" s="1"/>
  <c r="E938" s="1"/>
  <c r="C937"/>
  <c r="D937" s="1"/>
  <c r="E937" s="1"/>
  <c r="C936"/>
  <c r="D936" s="1"/>
  <c r="E936" s="1"/>
  <c r="C935"/>
  <c r="D935" s="1"/>
  <c r="E935" s="1"/>
  <c r="C934"/>
  <c r="D934" s="1"/>
  <c r="E934" s="1"/>
  <c r="C933"/>
  <c r="D933" s="1"/>
  <c r="E933" s="1"/>
  <c r="C932"/>
  <c r="D932" s="1"/>
  <c r="E932" s="1"/>
  <c r="C931"/>
  <c r="D931" s="1"/>
  <c r="E931" s="1"/>
  <c r="C930"/>
  <c r="D930" s="1"/>
  <c r="E930" s="1"/>
  <c r="C929"/>
  <c r="D929" s="1"/>
  <c r="E929" s="1"/>
  <c r="C928"/>
  <c r="D928" s="1"/>
  <c r="E928" s="1"/>
  <c r="C927"/>
  <c r="D927" s="1"/>
  <c r="E927" s="1"/>
  <c r="C926"/>
  <c r="D926" s="1"/>
  <c r="E926" s="1"/>
  <c r="C925"/>
  <c r="D925" s="1"/>
  <c r="E925" s="1"/>
  <c r="C924"/>
  <c r="D924" s="1"/>
  <c r="E924" s="1"/>
  <c r="C923"/>
  <c r="D923" s="1"/>
  <c r="E923" s="1"/>
  <c r="C922"/>
  <c r="D922" s="1"/>
  <c r="E922" s="1"/>
  <c r="C921"/>
  <c r="D921" s="1"/>
  <c r="E921" s="1"/>
  <c r="C920"/>
  <c r="D920" s="1"/>
  <c r="E920" s="1"/>
  <c r="C919"/>
  <c r="D919" s="1"/>
  <c r="E919" s="1"/>
  <c r="C918"/>
  <c r="D918" s="1"/>
  <c r="E918" s="1"/>
  <c r="C917"/>
  <c r="D917" s="1"/>
  <c r="E917" s="1"/>
  <c r="C916"/>
  <c r="D916" s="1"/>
  <c r="E916" s="1"/>
  <c r="C915"/>
  <c r="D915" s="1"/>
  <c r="E915" s="1"/>
  <c r="C914"/>
  <c r="D914" s="1"/>
  <c r="E914" s="1"/>
  <c r="C913"/>
  <c r="D913" s="1"/>
  <c r="E913" s="1"/>
  <c r="C912"/>
  <c r="D912" s="1"/>
  <c r="E912" s="1"/>
  <c r="C911"/>
  <c r="D911" s="1"/>
  <c r="E911" s="1"/>
  <c r="C910"/>
  <c r="D910" s="1"/>
  <c r="E910" s="1"/>
  <c r="C909"/>
  <c r="D909" s="1"/>
  <c r="E909" s="1"/>
  <c r="C908"/>
  <c r="D908" s="1"/>
  <c r="E908" s="1"/>
  <c r="C907"/>
  <c r="D907" s="1"/>
  <c r="E907" s="1"/>
  <c r="C906"/>
  <c r="D906" s="1"/>
  <c r="E906" s="1"/>
  <c r="C905"/>
  <c r="D905" s="1"/>
  <c r="E905" s="1"/>
  <c r="C904"/>
  <c r="D904" s="1"/>
  <c r="E904" s="1"/>
  <c r="C903"/>
  <c r="D903" s="1"/>
  <c r="E903" s="1"/>
  <c r="C902"/>
  <c r="D902" s="1"/>
  <c r="E902" s="1"/>
  <c r="C901"/>
  <c r="D901" s="1"/>
  <c r="E901" s="1"/>
  <c r="C900"/>
  <c r="D900" s="1"/>
  <c r="E900" s="1"/>
  <c r="C899"/>
  <c r="D899" s="1"/>
  <c r="E899" s="1"/>
  <c r="C898"/>
  <c r="D898" s="1"/>
  <c r="E898" s="1"/>
  <c r="C897"/>
  <c r="D897" s="1"/>
  <c r="E897" s="1"/>
  <c r="C896"/>
  <c r="D896" s="1"/>
  <c r="E896" s="1"/>
  <c r="C895"/>
  <c r="D895" s="1"/>
  <c r="E895" s="1"/>
  <c r="C894"/>
  <c r="D894" s="1"/>
  <c r="E894" s="1"/>
  <c r="C893"/>
  <c r="D893" s="1"/>
  <c r="E893" s="1"/>
  <c r="C892"/>
  <c r="D892" s="1"/>
  <c r="E892" s="1"/>
  <c r="C891"/>
  <c r="D891" s="1"/>
  <c r="E891" s="1"/>
  <c r="C890"/>
  <c r="D890" s="1"/>
  <c r="E890" s="1"/>
  <c r="C889"/>
  <c r="D889" s="1"/>
  <c r="E889" s="1"/>
  <c r="C888"/>
  <c r="D888" s="1"/>
  <c r="E888" s="1"/>
  <c r="C887"/>
  <c r="D887" s="1"/>
  <c r="E887" s="1"/>
  <c r="C886"/>
  <c r="D886" s="1"/>
  <c r="E886" s="1"/>
  <c r="C885"/>
  <c r="D885" s="1"/>
  <c r="E885" s="1"/>
  <c r="C884"/>
  <c r="D884" s="1"/>
  <c r="E884" s="1"/>
  <c r="C883"/>
  <c r="D883" s="1"/>
  <c r="E883" s="1"/>
  <c r="C882"/>
  <c r="D882" s="1"/>
  <c r="E882" s="1"/>
  <c r="C881"/>
  <c r="D881" s="1"/>
  <c r="E881" s="1"/>
  <c r="C880"/>
  <c r="D880" s="1"/>
  <c r="E880" s="1"/>
  <c r="C879"/>
  <c r="D879" s="1"/>
  <c r="E879" s="1"/>
  <c r="C878"/>
  <c r="D878" s="1"/>
  <c r="E878" s="1"/>
  <c r="C877"/>
  <c r="D877" s="1"/>
  <c r="E877" s="1"/>
  <c r="C876"/>
  <c r="D876" s="1"/>
  <c r="E876" s="1"/>
  <c r="C875"/>
  <c r="D875" s="1"/>
  <c r="E875" s="1"/>
  <c r="C874"/>
  <c r="D874" s="1"/>
  <c r="E874" s="1"/>
  <c r="C873"/>
  <c r="D873" s="1"/>
  <c r="E873" s="1"/>
  <c r="C872"/>
  <c r="D872" s="1"/>
  <c r="E872" s="1"/>
  <c r="C871"/>
  <c r="D871" s="1"/>
  <c r="E871" s="1"/>
  <c r="C870"/>
  <c r="D870" s="1"/>
  <c r="E870" s="1"/>
  <c r="C869"/>
  <c r="D869" s="1"/>
  <c r="E869" s="1"/>
  <c r="C868"/>
  <c r="D868" s="1"/>
  <c r="E868" s="1"/>
  <c r="C867"/>
  <c r="D867" s="1"/>
  <c r="E867" s="1"/>
  <c r="C866"/>
  <c r="D866" s="1"/>
  <c r="E866" s="1"/>
  <c r="C865"/>
  <c r="D865" s="1"/>
  <c r="E865" s="1"/>
  <c r="C864"/>
  <c r="D864" s="1"/>
  <c r="E864" s="1"/>
  <c r="C863"/>
  <c r="D863" s="1"/>
  <c r="E863" s="1"/>
  <c r="C862"/>
  <c r="D862" s="1"/>
  <c r="E862" s="1"/>
  <c r="C861"/>
  <c r="D861" s="1"/>
  <c r="E861" s="1"/>
  <c r="C860"/>
  <c r="D860" s="1"/>
  <c r="E860" s="1"/>
  <c r="C859"/>
  <c r="D859" s="1"/>
  <c r="E859" s="1"/>
  <c r="C858"/>
  <c r="D858" s="1"/>
  <c r="E858" s="1"/>
  <c r="C857"/>
  <c r="D857" s="1"/>
  <c r="E857" s="1"/>
  <c r="C856"/>
  <c r="D856" s="1"/>
  <c r="E856" s="1"/>
  <c r="C855"/>
  <c r="D855" s="1"/>
  <c r="E855" s="1"/>
  <c r="C854"/>
  <c r="D854" s="1"/>
  <c r="E854" s="1"/>
  <c r="C853"/>
  <c r="D853" s="1"/>
  <c r="E853" s="1"/>
  <c r="C852"/>
  <c r="D852" s="1"/>
  <c r="E852" s="1"/>
  <c r="C851"/>
  <c r="D851" s="1"/>
  <c r="E851" s="1"/>
  <c r="C850"/>
  <c r="D850" s="1"/>
  <c r="E850" s="1"/>
  <c r="C849"/>
  <c r="D849" s="1"/>
  <c r="E849" s="1"/>
  <c r="C848"/>
  <c r="D848" s="1"/>
  <c r="E848" s="1"/>
  <c r="C847"/>
  <c r="D847" s="1"/>
  <c r="E847" s="1"/>
  <c r="C846"/>
  <c r="D846" s="1"/>
  <c r="E846" s="1"/>
  <c r="C845"/>
  <c r="D845" s="1"/>
  <c r="E845" s="1"/>
  <c r="C844"/>
  <c r="D844" s="1"/>
  <c r="E844" s="1"/>
  <c r="C843"/>
  <c r="D843" s="1"/>
  <c r="E843" s="1"/>
  <c r="C842"/>
  <c r="D842" s="1"/>
  <c r="E842" s="1"/>
  <c r="C841"/>
  <c r="D841" s="1"/>
  <c r="E841" s="1"/>
  <c r="C840"/>
  <c r="D840" s="1"/>
  <c r="E840" s="1"/>
  <c r="C839"/>
  <c r="D839" s="1"/>
  <c r="E839" s="1"/>
  <c r="C838"/>
  <c r="D838" s="1"/>
  <c r="E838" s="1"/>
  <c r="C837"/>
  <c r="D837" s="1"/>
  <c r="E837" s="1"/>
  <c r="C836"/>
  <c r="D836" s="1"/>
  <c r="E836" s="1"/>
  <c r="C835"/>
  <c r="D835" s="1"/>
  <c r="E835" s="1"/>
  <c r="C834"/>
  <c r="D834" s="1"/>
  <c r="E834" s="1"/>
  <c r="C833"/>
  <c r="D833" s="1"/>
  <c r="E833" s="1"/>
  <c r="C832"/>
  <c r="D832" s="1"/>
  <c r="E832" s="1"/>
  <c r="C831"/>
  <c r="D831" s="1"/>
  <c r="E831" s="1"/>
  <c r="C830"/>
  <c r="D830" s="1"/>
  <c r="E830" s="1"/>
  <c r="C829"/>
  <c r="D829" s="1"/>
  <c r="E829" s="1"/>
  <c r="C828"/>
  <c r="D828" s="1"/>
  <c r="E828" s="1"/>
  <c r="C827"/>
  <c r="D827" s="1"/>
  <c r="E827" s="1"/>
  <c r="C826"/>
  <c r="D826" s="1"/>
  <c r="E826" s="1"/>
  <c r="C825"/>
  <c r="D825" s="1"/>
  <c r="E825" s="1"/>
  <c r="C824"/>
  <c r="D824" s="1"/>
  <c r="E824" s="1"/>
  <c r="C823"/>
  <c r="D823" s="1"/>
  <c r="E823" s="1"/>
  <c r="C822"/>
  <c r="D822" s="1"/>
  <c r="E822" s="1"/>
  <c r="C821"/>
  <c r="D821" s="1"/>
  <c r="E821" s="1"/>
  <c r="C820"/>
  <c r="D820" s="1"/>
  <c r="E820" s="1"/>
  <c r="C819"/>
  <c r="D819" s="1"/>
  <c r="E819" s="1"/>
  <c r="C818"/>
  <c r="D818" s="1"/>
  <c r="E818" s="1"/>
  <c r="C817"/>
  <c r="D817" s="1"/>
  <c r="E817" s="1"/>
  <c r="C816"/>
  <c r="D816" s="1"/>
  <c r="E816" s="1"/>
  <c r="C815"/>
  <c r="D815" s="1"/>
  <c r="E815" s="1"/>
  <c r="C814"/>
  <c r="D814" s="1"/>
  <c r="E814" s="1"/>
  <c r="C813"/>
  <c r="D813" s="1"/>
  <c r="E813" s="1"/>
  <c r="C812"/>
  <c r="D812" s="1"/>
  <c r="E812" s="1"/>
  <c r="C811"/>
  <c r="D811" s="1"/>
  <c r="E811" s="1"/>
  <c r="C810"/>
  <c r="D810" s="1"/>
  <c r="E810" s="1"/>
  <c r="C809"/>
  <c r="D809" s="1"/>
  <c r="E809" s="1"/>
  <c r="C808"/>
  <c r="D808" s="1"/>
  <c r="E808" s="1"/>
  <c r="C807"/>
  <c r="D807" s="1"/>
  <c r="E807" s="1"/>
  <c r="C806"/>
  <c r="D806" s="1"/>
  <c r="E806" s="1"/>
  <c r="C805"/>
  <c r="D805" s="1"/>
  <c r="E805" s="1"/>
  <c r="C804"/>
  <c r="D804" s="1"/>
  <c r="E804" s="1"/>
  <c r="C803"/>
  <c r="D803" s="1"/>
  <c r="E803" s="1"/>
  <c r="C802"/>
  <c r="D802" s="1"/>
  <c r="E802" s="1"/>
  <c r="C801"/>
  <c r="D801" s="1"/>
  <c r="E801" s="1"/>
  <c r="C800"/>
  <c r="D800" s="1"/>
  <c r="E800" s="1"/>
  <c r="C799"/>
  <c r="D799" s="1"/>
  <c r="E799" s="1"/>
  <c r="C798"/>
  <c r="D798" s="1"/>
  <c r="E798" s="1"/>
  <c r="C797"/>
  <c r="D797" s="1"/>
  <c r="E797" s="1"/>
  <c r="C796"/>
  <c r="D796" s="1"/>
  <c r="E796" s="1"/>
  <c r="C795"/>
  <c r="D795" s="1"/>
  <c r="E795" s="1"/>
  <c r="C794"/>
  <c r="D794" s="1"/>
  <c r="E794" s="1"/>
  <c r="C793"/>
  <c r="D793" s="1"/>
  <c r="E793" s="1"/>
  <c r="C792"/>
  <c r="D792" s="1"/>
  <c r="E792" s="1"/>
  <c r="C791"/>
  <c r="D791" s="1"/>
  <c r="E791" s="1"/>
  <c r="C790"/>
  <c r="D790" s="1"/>
  <c r="E790" s="1"/>
  <c r="C789"/>
  <c r="D789" s="1"/>
  <c r="E789" s="1"/>
  <c r="C788"/>
  <c r="D788" s="1"/>
  <c r="E788" s="1"/>
  <c r="C787"/>
  <c r="D787" s="1"/>
  <c r="E787" s="1"/>
  <c r="C786"/>
  <c r="D786" s="1"/>
  <c r="E786" s="1"/>
  <c r="C785"/>
  <c r="D785" s="1"/>
  <c r="E785" s="1"/>
  <c r="C784"/>
  <c r="D784" s="1"/>
  <c r="E784" s="1"/>
  <c r="C783"/>
  <c r="D783" s="1"/>
  <c r="E783" s="1"/>
  <c r="C782"/>
  <c r="D782" s="1"/>
  <c r="E782" s="1"/>
  <c r="C781"/>
  <c r="D781" s="1"/>
  <c r="E781" s="1"/>
  <c r="C780"/>
  <c r="D780" s="1"/>
  <c r="E780" s="1"/>
  <c r="C779"/>
  <c r="D779" s="1"/>
  <c r="E779" s="1"/>
  <c r="C778"/>
  <c r="D778" s="1"/>
  <c r="E778" s="1"/>
  <c r="C777"/>
  <c r="D777" s="1"/>
  <c r="E777" s="1"/>
  <c r="C776"/>
  <c r="D776" s="1"/>
  <c r="E776" s="1"/>
  <c r="C775"/>
  <c r="D775" s="1"/>
  <c r="E775" s="1"/>
  <c r="C774"/>
  <c r="D774" s="1"/>
  <c r="E774" s="1"/>
  <c r="C773"/>
  <c r="D773" s="1"/>
  <c r="E773" s="1"/>
  <c r="C772"/>
  <c r="D772" s="1"/>
  <c r="E772" s="1"/>
  <c r="C771"/>
  <c r="D771" s="1"/>
  <c r="E771" s="1"/>
  <c r="C770"/>
  <c r="D770" s="1"/>
  <c r="E770" s="1"/>
  <c r="C769"/>
  <c r="D769" s="1"/>
  <c r="E769" s="1"/>
  <c r="C768"/>
  <c r="D768" s="1"/>
  <c r="E768" s="1"/>
  <c r="C767"/>
  <c r="D767" s="1"/>
  <c r="E767" s="1"/>
  <c r="C766"/>
  <c r="D766" s="1"/>
  <c r="E766" s="1"/>
  <c r="C765"/>
  <c r="D765" s="1"/>
  <c r="E765" s="1"/>
  <c r="C764"/>
  <c r="D764" s="1"/>
  <c r="E764" s="1"/>
  <c r="C763"/>
  <c r="D763" s="1"/>
  <c r="E763" s="1"/>
  <c r="C762"/>
  <c r="D762" s="1"/>
  <c r="E762" s="1"/>
  <c r="C761"/>
  <c r="D761" s="1"/>
  <c r="E761" s="1"/>
  <c r="C760"/>
  <c r="D760" s="1"/>
  <c r="E760" s="1"/>
  <c r="C759"/>
  <c r="D759" s="1"/>
  <c r="E759" s="1"/>
  <c r="C758"/>
  <c r="D758" s="1"/>
  <c r="E758" s="1"/>
  <c r="C757"/>
  <c r="D757" s="1"/>
  <c r="E757" s="1"/>
  <c r="C756"/>
  <c r="D756" s="1"/>
  <c r="E756" s="1"/>
  <c r="C755"/>
  <c r="D755" s="1"/>
  <c r="E755" s="1"/>
  <c r="C754"/>
  <c r="D754" s="1"/>
  <c r="E754" s="1"/>
  <c r="C753"/>
  <c r="D753" s="1"/>
  <c r="E753" s="1"/>
  <c r="C752"/>
  <c r="D752" s="1"/>
  <c r="E752" s="1"/>
  <c r="C751"/>
  <c r="D751" s="1"/>
  <c r="E751" s="1"/>
  <c r="C750"/>
  <c r="D750" s="1"/>
  <c r="E750" s="1"/>
  <c r="C749"/>
  <c r="D749" s="1"/>
  <c r="E749" s="1"/>
  <c r="C748"/>
  <c r="D748" s="1"/>
  <c r="E748" s="1"/>
  <c r="C747"/>
  <c r="D747" s="1"/>
  <c r="E747" s="1"/>
  <c r="C746"/>
  <c r="D746" s="1"/>
  <c r="E746" s="1"/>
  <c r="C745"/>
  <c r="D745" s="1"/>
  <c r="E745" s="1"/>
  <c r="C744"/>
  <c r="D744" s="1"/>
  <c r="E744" s="1"/>
  <c r="C743"/>
  <c r="D743" s="1"/>
  <c r="E743" s="1"/>
  <c r="C742"/>
  <c r="D742" s="1"/>
  <c r="E742" s="1"/>
  <c r="C741"/>
  <c r="D741" s="1"/>
  <c r="E741" s="1"/>
  <c r="C740"/>
  <c r="D740" s="1"/>
  <c r="E740" s="1"/>
  <c r="C739"/>
  <c r="D739" s="1"/>
  <c r="E739" s="1"/>
  <c r="C738"/>
  <c r="D738" s="1"/>
  <c r="E738" s="1"/>
  <c r="C737"/>
  <c r="D737" s="1"/>
  <c r="E737" s="1"/>
  <c r="C736"/>
  <c r="D736" s="1"/>
  <c r="E736" s="1"/>
  <c r="C735"/>
  <c r="D735" s="1"/>
  <c r="E735" s="1"/>
  <c r="C734"/>
  <c r="D734" s="1"/>
  <c r="E734" s="1"/>
  <c r="C733"/>
  <c r="D733" s="1"/>
  <c r="E733" s="1"/>
  <c r="C732"/>
  <c r="D732" s="1"/>
  <c r="E732" s="1"/>
  <c r="C731"/>
  <c r="D731" s="1"/>
  <c r="E731" s="1"/>
  <c r="C730"/>
  <c r="D730" s="1"/>
  <c r="E730" s="1"/>
  <c r="C729"/>
  <c r="D729" s="1"/>
  <c r="E729" s="1"/>
  <c r="C728"/>
  <c r="D728" s="1"/>
  <c r="E728" s="1"/>
  <c r="C727"/>
  <c r="D727" s="1"/>
  <c r="E727" s="1"/>
  <c r="C726"/>
  <c r="D726" s="1"/>
  <c r="E726" s="1"/>
  <c r="C725"/>
  <c r="D725" s="1"/>
  <c r="E725" s="1"/>
  <c r="C724"/>
  <c r="D724" s="1"/>
  <c r="E724" s="1"/>
  <c r="C723"/>
  <c r="D723" s="1"/>
  <c r="E723" s="1"/>
  <c r="C722"/>
  <c r="D722" s="1"/>
  <c r="E722" s="1"/>
  <c r="C721"/>
  <c r="D721" s="1"/>
  <c r="E721" s="1"/>
  <c r="C720"/>
  <c r="D720" s="1"/>
  <c r="E720" s="1"/>
  <c r="C719"/>
  <c r="D719" s="1"/>
  <c r="E719" s="1"/>
  <c r="C718"/>
  <c r="D718" s="1"/>
  <c r="E718" s="1"/>
  <c r="C717"/>
  <c r="D717" s="1"/>
  <c r="E717" s="1"/>
  <c r="C716"/>
  <c r="D716" s="1"/>
  <c r="E716" s="1"/>
  <c r="C715"/>
  <c r="D715" s="1"/>
  <c r="E715" s="1"/>
  <c r="C714"/>
  <c r="D714" s="1"/>
  <c r="E714" s="1"/>
  <c r="C713"/>
  <c r="D713" s="1"/>
  <c r="E713" s="1"/>
  <c r="C712"/>
  <c r="D712" s="1"/>
  <c r="E712" s="1"/>
  <c r="C711"/>
  <c r="D711" s="1"/>
  <c r="E711" s="1"/>
  <c r="C710"/>
  <c r="D710" s="1"/>
  <c r="E710" s="1"/>
  <c r="C709"/>
  <c r="D709" s="1"/>
  <c r="E709" s="1"/>
  <c r="C708"/>
  <c r="D708" s="1"/>
  <c r="E708" s="1"/>
  <c r="C707"/>
  <c r="D707" s="1"/>
  <c r="E707" s="1"/>
  <c r="C706"/>
  <c r="D706" s="1"/>
  <c r="E706" s="1"/>
  <c r="C705"/>
  <c r="D705" s="1"/>
  <c r="E705" s="1"/>
  <c r="C704"/>
  <c r="D704" s="1"/>
  <c r="E704" s="1"/>
  <c r="C703"/>
  <c r="D703" s="1"/>
  <c r="E703" s="1"/>
  <c r="C702"/>
  <c r="D702" s="1"/>
  <c r="E702" s="1"/>
  <c r="C701"/>
  <c r="D701" s="1"/>
  <c r="E701" s="1"/>
  <c r="C700"/>
  <c r="D700" s="1"/>
  <c r="E700" s="1"/>
  <c r="C699"/>
  <c r="D699" s="1"/>
  <c r="E699" s="1"/>
  <c r="C698"/>
  <c r="D698" s="1"/>
  <c r="E698" s="1"/>
  <c r="C697"/>
  <c r="D697" s="1"/>
  <c r="E697" s="1"/>
  <c r="C696"/>
  <c r="D696" s="1"/>
  <c r="E696" s="1"/>
  <c r="C695"/>
  <c r="D695" s="1"/>
  <c r="E695" s="1"/>
  <c r="C694"/>
  <c r="D694" s="1"/>
  <c r="E694" s="1"/>
  <c r="C693"/>
  <c r="D693" s="1"/>
  <c r="E693" s="1"/>
  <c r="C692"/>
  <c r="D692" s="1"/>
  <c r="E692" s="1"/>
  <c r="C691"/>
  <c r="D691" s="1"/>
  <c r="E691" s="1"/>
  <c r="C690"/>
  <c r="D690" s="1"/>
  <c r="E690" s="1"/>
  <c r="C689"/>
  <c r="D689" s="1"/>
  <c r="E689" s="1"/>
  <c r="C688"/>
  <c r="D688" s="1"/>
  <c r="E688" s="1"/>
  <c r="C687"/>
  <c r="D687" s="1"/>
  <c r="E687" s="1"/>
  <c r="C686"/>
  <c r="D686" s="1"/>
  <c r="E686" s="1"/>
  <c r="C685"/>
  <c r="D685" s="1"/>
  <c r="E685" s="1"/>
  <c r="C684"/>
  <c r="D684" s="1"/>
  <c r="E684" s="1"/>
  <c r="C683"/>
  <c r="D683" s="1"/>
  <c r="E683" s="1"/>
  <c r="C682"/>
  <c r="D682" s="1"/>
  <c r="E682" s="1"/>
  <c r="C681"/>
  <c r="D681" s="1"/>
  <c r="E681" s="1"/>
  <c r="C680"/>
  <c r="D680" s="1"/>
  <c r="E680" s="1"/>
  <c r="C679"/>
  <c r="D679" s="1"/>
  <c r="E679" s="1"/>
  <c r="C678"/>
  <c r="D678" s="1"/>
  <c r="E678" s="1"/>
  <c r="C677"/>
  <c r="D677" s="1"/>
  <c r="E677" s="1"/>
  <c r="C676"/>
  <c r="D676" s="1"/>
  <c r="E676" s="1"/>
  <c r="C675"/>
  <c r="D675" s="1"/>
  <c r="E675" s="1"/>
  <c r="C674"/>
  <c r="D674" s="1"/>
  <c r="E674" s="1"/>
  <c r="C673"/>
  <c r="D673" s="1"/>
  <c r="E673" s="1"/>
  <c r="C672"/>
  <c r="D672" s="1"/>
  <c r="E672" s="1"/>
  <c r="C671"/>
  <c r="D671" s="1"/>
  <c r="E671" s="1"/>
  <c r="C670"/>
  <c r="D670" s="1"/>
  <c r="E670" s="1"/>
  <c r="C669"/>
  <c r="D669" s="1"/>
  <c r="E669" s="1"/>
  <c r="C668"/>
  <c r="D668" s="1"/>
  <c r="E668" s="1"/>
  <c r="C667"/>
  <c r="D667" s="1"/>
  <c r="E667" s="1"/>
  <c r="C666"/>
  <c r="D666" s="1"/>
  <c r="E666" s="1"/>
  <c r="C665"/>
  <c r="D665" s="1"/>
  <c r="E665" s="1"/>
  <c r="C664"/>
  <c r="D664" s="1"/>
  <c r="E664" s="1"/>
  <c r="C663"/>
  <c r="D663" s="1"/>
  <c r="E663" s="1"/>
  <c r="C662"/>
  <c r="D662" s="1"/>
  <c r="E662" s="1"/>
  <c r="C661"/>
  <c r="D661" s="1"/>
  <c r="E661" s="1"/>
  <c r="C660"/>
  <c r="D660" s="1"/>
  <c r="E660" s="1"/>
  <c r="C659"/>
  <c r="D659" s="1"/>
  <c r="E659" s="1"/>
  <c r="C658"/>
  <c r="D658" s="1"/>
  <c r="E658" s="1"/>
  <c r="C657"/>
  <c r="D657" s="1"/>
  <c r="E657" s="1"/>
  <c r="C656"/>
  <c r="D656" s="1"/>
  <c r="E656" s="1"/>
  <c r="C655"/>
  <c r="D655" s="1"/>
  <c r="E655" s="1"/>
  <c r="C654"/>
  <c r="D654" s="1"/>
  <c r="E654" s="1"/>
  <c r="C653"/>
  <c r="D653" s="1"/>
  <c r="E653" s="1"/>
  <c r="C652"/>
  <c r="D652" s="1"/>
  <c r="E652" s="1"/>
  <c r="C651"/>
  <c r="D651" s="1"/>
  <c r="E651" s="1"/>
  <c r="C650"/>
  <c r="D650" s="1"/>
  <c r="E650" s="1"/>
  <c r="C649"/>
  <c r="D649" s="1"/>
  <c r="E649" s="1"/>
  <c r="C648"/>
  <c r="D648" s="1"/>
  <c r="E648" s="1"/>
  <c r="C647"/>
  <c r="D647" s="1"/>
  <c r="E647" s="1"/>
  <c r="C646"/>
  <c r="D646" s="1"/>
  <c r="E646" s="1"/>
  <c r="C645"/>
  <c r="D645" s="1"/>
  <c r="E645" s="1"/>
  <c r="C644"/>
  <c r="D644" s="1"/>
  <c r="E644" s="1"/>
  <c r="C643"/>
  <c r="D643" s="1"/>
  <c r="E643" s="1"/>
  <c r="C642"/>
  <c r="D642" s="1"/>
  <c r="E642" s="1"/>
  <c r="C641"/>
  <c r="D641" s="1"/>
  <c r="E641" s="1"/>
  <c r="C640"/>
  <c r="D640" s="1"/>
  <c r="E640" s="1"/>
  <c r="C639"/>
  <c r="D639" s="1"/>
  <c r="E639" s="1"/>
  <c r="C638"/>
  <c r="D638" s="1"/>
  <c r="E638" s="1"/>
  <c r="C637"/>
  <c r="D637" s="1"/>
  <c r="E637" s="1"/>
  <c r="C636"/>
  <c r="D636" s="1"/>
  <c r="E636" s="1"/>
  <c r="C635"/>
  <c r="D635" s="1"/>
  <c r="E635" s="1"/>
  <c r="C634"/>
  <c r="D634" s="1"/>
  <c r="E634" s="1"/>
  <c r="C633"/>
  <c r="D633" s="1"/>
  <c r="E633" s="1"/>
  <c r="C632"/>
  <c r="D632" s="1"/>
  <c r="E632" s="1"/>
  <c r="C631"/>
  <c r="D631" s="1"/>
  <c r="E631" s="1"/>
  <c r="C630"/>
  <c r="D630" s="1"/>
  <c r="E630" s="1"/>
  <c r="C629"/>
  <c r="D629" s="1"/>
  <c r="E629" s="1"/>
  <c r="C628"/>
  <c r="D628" s="1"/>
  <c r="E628" s="1"/>
  <c r="C627"/>
  <c r="D627" s="1"/>
  <c r="E627" s="1"/>
  <c r="C626"/>
  <c r="D626" s="1"/>
  <c r="E626" s="1"/>
  <c r="C625"/>
  <c r="D625" s="1"/>
  <c r="E625" s="1"/>
  <c r="C624"/>
  <c r="D624" s="1"/>
  <c r="E624" s="1"/>
  <c r="C623"/>
  <c r="D623" s="1"/>
  <c r="E623" s="1"/>
  <c r="C622"/>
  <c r="D622" s="1"/>
  <c r="E622" s="1"/>
  <c r="C621"/>
  <c r="D621" s="1"/>
  <c r="E621" s="1"/>
  <c r="C620"/>
  <c r="D620" s="1"/>
  <c r="E620" s="1"/>
  <c r="C619"/>
  <c r="D619" s="1"/>
  <c r="E619" s="1"/>
  <c r="C618"/>
  <c r="D618" s="1"/>
  <c r="E618" s="1"/>
  <c r="C617"/>
  <c r="D617" s="1"/>
  <c r="E617" s="1"/>
  <c r="C616"/>
  <c r="D616" s="1"/>
  <c r="E616" s="1"/>
  <c r="C615"/>
  <c r="D615" s="1"/>
  <c r="E615" s="1"/>
  <c r="C614"/>
  <c r="D614" s="1"/>
  <c r="E614" s="1"/>
  <c r="C613"/>
  <c r="D613" s="1"/>
  <c r="E613" s="1"/>
  <c r="C612"/>
  <c r="D612" s="1"/>
  <c r="E612" s="1"/>
  <c r="C611"/>
  <c r="D611" s="1"/>
  <c r="E611" s="1"/>
  <c r="C610"/>
  <c r="D610" s="1"/>
  <c r="E610" s="1"/>
  <c r="C609"/>
  <c r="D609" s="1"/>
  <c r="E609" s="1"/>
  <c r="C608"/>
  <c r="D608" s="1"/>
  <c r="E608" s="1"/>
  <c r="C607"/>
  <c r="D607" s="1"/>
  <c r="E607" s="1"/>
  <c r="C606"/>
  <c r="D606" s="1"/>
  <c r="E606" s="1"/>
  <c r="C605"/>
  <c r="D605" s="1"/>
  <c r="E605" s="1"/>
  <c r="C604"/>
  <c r="D604" s="1"/>
  <c r="E604" s="1"/>
  <c r="C603"/>
  <c r="D603" s="1"/>
  <c r="E603" s="1"/>
  <c r="C602"/>
  <c r="D602" s="1"/>
  <c r="E602" s="1"/>
  <c r="C601"/>
  <c r="D601" s="1"/>
  <c r="E601" s="1"/>
  <c r="C600"/>
  <c r="D600" s="1"/>
  <c r="E600" s="1"/>
  <c r="C599"/>
  <c r="D599" s="1"/>
  <c r="E599" s="1"/>
  <c r="C598"/>
  <c r="D598" s="1"/>
  <c r="E598" s="1"/>
  <c r="C597"/>
  <c r="D597" s="1"/>
  <c r="E597" s="1"/>
  <c r="C596"/>
  <c r="D596" s="1"/>
  <c r="E596" s="1"/>
  <c r="C595"/>
  <c r="D595" s="1"/>
  <c r="E595" s="1"/>
  <c r="C594"/>
  <c r="D594" s="1"/>
  <c r="E594" s="1"/>
  <c r="C593"/>
  <c r="D593" s="1"/>
  <c r="E593" s="1"/>
  <c r="C592"/>
  <c r="D592" s="1"/>
  <c r="E592" s="1"/>
  <c r="C591"/>
  <c r="D591" s="1"/>
  <c r="E591" s="1"/>
  <c r="C590"/>
  <c r="D590" s="1"/>
  <c r="E590" s="1"/>
  <c r="C589"/>
  <c r="D589" s="1"/>
  <c r="E589" s="1"/>
  <c r="C588"/>
  <c r="D588" s="1"/>
  <c r="E588" s="1"/>
  <c r="C587"/>
  <c r="D587" s="1"/>
  <c r="E587" s="1"/>
  <c r="C586"/>
  <c r="D586" s="1"/>
  <c r="E586" s="1"/>
  <c r="C585"/>
  <c r="D585" s="1"/>
  <c r="E585" s="1"/>
  <c r="C584"/>
  <c r="D584" s="1"/>
  <c r="E584" s="1"/>
  <c r="C583"/>
  <c r="D583" s="1"/>
  <c r="E583" s="1"/>
  <c r="C582"/>
  <c r="D582" s="1"/>
  <c r="E582" s="1"/>
  <c r="C581"/>
  <c r="D581" s="1"/>
  <c r="E581" s="1"/>
  <c r="C580"/>
  <c r="D580" s="1"/>
  <c r="E580" s="1"/>
  <c r="C579"/>
  <c r="D579" s="1"/>
  <c r="E579" s="1"/>
  <c r="C578"/>
  <c r="D578" s="1"/>
  <c r="E578" s="1"/>
  <c r="C577"/>
  <c r="D577" s="1"/>
  <c r="E577" s="1"/>
  <c r="C576"/>
  <c r="D576" s="1"/>
  <c r="E576" s="1"/>
  <c r="C575"/>
  <c r="D575" s="1"/>
  <c r="E575" s="1"/>
  <c r="C574"/>
  <c r="D574" s="1"/>
  <c r="E574" s="1"/>
  <c r="C573"/>
  <c r="D573" s="1"/>
  <c r="E573" s="1"/>
  <c r="C572"/>
  <c r="D572" s="1"/>
  <c r="E572" s="1"/>
  <c r="C571"/>
  <c r="D571" s="1"/>
  <c r="E571" s="1"/>
  <c r="C570"/>
  <c r="D570" s="1"/>
  <c r="E570" s="1"/>
  <c r="C569"/>
  <c r="D569" s="1"/>
  <c r="E569" s="1"/>
  <c r="C568"/>
  <c r="D568" s="1"/>
  <c r="E568" s="1"/>
  <c r="C567"/>
  <c r="D567" s="1"/>
  <c r="E567" s="1"/>
  <c r="C566"/>
  <c r="D566" s="1"/>
  <c r="E566" s="1"/>
  <c r="C565"/>
  <c r="D565" s="1"/>
  <c r="E565" s="1"/>
  <c r="C564"/>
  <c r="D564" s="1"/>
  <c r="E564" s="1"/>
  <c r="C563"/>
  <c r="D563" s="1"/>
  <c r="E563" s="1"/>
  <c r="C562"/>
  <c r="D562" s="1"/>
  <c r="E562" s="1"/>
  <c r="C561"/>
  <c r="D561" s="1"/>
  <c r="E561" s="1"/>
  <c r="C560"/>
  <c r="D560" s="1"/>
  <c r="E560" s="1"/>
  <c r="C559"/>
  <c r="D559" s="1"/>
  <c r="E559" s="1"/>
  <c r="C558"/>
  <c r="D558" s="1"/>
  <c r="E558" s="1"/>
  <c r="C557"/>
  <c r="D557" s="1"/>
  <c r="E557" s="1"/>
  <c r="C556"/>
  <c r="D556" s="1"/>
  <c r="E556" s="1"/>
  <c r="C555"/>
  <c r="D555" s="1"/>
  <c r="E555" s="1"/>
  <c r="C554"/>
  <c r="D554" s="1"/>
  <c r="E554" s="1"/>
  <c r="C553"/>
  <c r="D553" s="1"/>
  <c r="E553" s="1"/>
  <c r="C552"/>
  <c r="D552" s="1"/>
  <c r="E552" s="1"/>
  <c r="C551"/>
  <c r="D551" s="1"/>
  <c r="E551" s="1"/>
  <c r="C550"/>
  <c r="D550" s="1"/>
  <c r="E550" s="1"/>
  <c r="C549"/>
  <c r="D549" s="1"/>
  <c r="E549" s="1"/>
  <c r="C548"/>
  <c r="D548" s="1"/>
  <c r="E548" s="1"/>
  <c r="C547"/>
  <c r="D547" s="1"/>
  <c r="E547" s="1"/>
  <c r="C546"/>
  <c r="D546" s="1"/>
  <c r="E546" s="1"/>
  <c r="C545"/>
  <c r="D545" s="1"/>
  <c r="E545" s="1"/>
  <c r="C544"/>
  <c r="D544" s="1"/>
  <c r="E544" s="1"/>
  <c r="C543"/>
  <c r="D543" s="1"/>
  <c r="E543" s="1"/>
  <c r="C542"/>
  <c r="D542" s="1"/>
  <c r="E542" s="1"/>
  <c r="C541"/>
  <c r="D541" s="1"/>
  <c r="E541" s="1"/>
  <c r="C540"/>
  <c r="D540" s="1"/>
  <c r="E540" s="1"/>
  <c r="C539"/>
  <c r="D539" s="1"/>
  <c r="E539" s="1"/>
  <c r="C538"/>
  <c r="D538" s="1"/>
  <c r="E538" s="1"/>
  <c r="C537"/>
  <c r="D537" s="1"/>
  <c r="E537" s="1"/>
  <c r="C536"/>
  <c r="D536" s="1"/>
  <c r="E536" s="1"/>
  <c r="C535"/>
  <c r="D535" s="1"/>
  <c r="E535" s="1"/>
  <c r="C534"/>
  <c r="D534" s="1"/>
  <c r="E534" s="1"/>
  <c r="C533"/>
  <c r="D533" s="1"/>
  <c r="E533" s="1"/>
  <c r="C532"/>
  <c r="D532" s="1"/>
  <c r="E532" s="1"/>
  <c r="C531"/>
  <c r="D531" s="1"/>
  <c r="E531" s="1"/>
  <c r="C530"/>
  <c r="D530" s="1"/>
  <c r="E530" s="1"/>
  <c r="C529"/>
  <c r="D529" s="1"/>
  <c r="E529" s="1"/>
  <c r="C528"/>
  <c r="D528" s="1"/>
  <c r="E528" s="1"/>
  <c r="C527"/>
  <c r="D527" s="1"/>
  <c r="E527" s="1"/>
  <c r="C526"/>
  <c r="D526" s="1"/>
  <c r="E526" s="1"/>
  <c r="C525"/>
  <c r="D525" s="1"/>
  <c r="E525" s="1"/>
  <c r="C524"/>
  <c r="D524" s="1"/>
  <c r="E524" s="1"/>
  <c r="C523"/>
  <c r="D523" s="1"/>
  <c r="E523" s="1"/>
  <c r="C522"/>
  <c r="D522" s="1"/>
  <c r="E522" s="1"/>
  <c r="C521"/>
  <c r="D521" s="1"/>
  <c r="E521" s="1"/>
  <c r="C520"/>
  <c r="D520" s="1"/>
  <c r="E520" s="1"/>
  <c r="C519"/>
  <c r="D519" s="1"/>
  <c r="E519" s="1"/>
  <c r="C518"/>
  <c r="D518" s="1"/>
  <c r="E518" s="1"/>
  <c r="C517"/>
  <c r="D517" s="1"/>
  <c r="E517" s="1"/>
  <c r="C516"/>
  <c r="D516" s="1"/>
  <c r="E516" s="1"/>
  <c r="C515"/>
  <c r="D515" s="1"/>
  <c r="E515" s="1"/>
  <c r="C514"/>
  <c r="D514" s="1"/>
  <c r="E514" s="1"/>
  <c r="C513"/>
  <c r="D513" s="1"/>
  <c r="E513" s="1"/>
  <c r="C512"/>
  <c r="D512" s="1"/>
  <c r="E512" s="1"/>
  <c r="C511"/>
  <c r="D511" s="1"/>
  <c r="E511" s="1"/>
  <c r="C510"/>
  <c r="D510" s="1"/>
  <c r="E510" s="1"/>
  <c r="C509"/>
  <c r="D509" s="1"/>
  <c r="E509" s="1"/>
  <c r="C508"/>
  <c r="D508" s="1"/>
  <c r="E508" s="1"/>
  <c r="C507"/>
  <c r="D507" s="1"/>
  <c r="E507" s="1"/>
  <c r="C506"/>
  <c r="D506" s="1"/>
  <c r="E506" s="1"/>
  <c r="C505"/>
  <c r="D505" s="1"/>
  <c r="E505" s="1"/>
  <c r="C504"/>
  <c r="D504" s="1"/>
  <c r="E504" s="1"/>
  <c r="C503"/>
  <c r="D503" s="1"/>
  <c r="E503" s="1"/>
  <c r="C502"/>
  <c r="D502" s="1"/>
  <c r="E502" s="1"/>
  <c r="C501"/>
  <c r="D501" s="1"/>
  <c r="E501" s="1"/>
  <c r="C500"/>
  <c r="D500" s="1"/>
  <c r="E500" s="1"/>
  <c r="C499"/>
  <c r="D499" s="1"/>
  <c r="E499" s="1"/>
  <c r="C498"/>
  <c r="D498" s="1"/>
  <c r="E498" s="1"/>
  <c r="C497"/>
  <c r="D497" s="1"/>
  <c r="E497" s="1"/>
  <c r="C496"/>
  <c r="D496" s="1"/>
  <c r="E496" s="1"/>
  <c r="C495"/>
  <c r="D495" s="1"/>
  <c r="E495" s="1"/>
  <c r="C494"/>
  <c r="D494" s="1"/>
  <c r="E494" s="1"/>
  <c r="C493"/>
  <c r="D493" s="1"/>
  <c r="E493" s="1"/>
  <c r="C492"/>
  <c r="D492" s="1"/>
  <c r="E492" s="1"/>
  <c r="C491"/>
  <c r="D491" s="1"/>
  <c r="E491" s="1"/>
  <c r="C490"/>
  <c r="D490" s="1"/>
  <c r="E490" s="1"/>
  <c r="C489"/>
  <c r="D489" s="1"/>
  <c r="E489" s="1"/>
  <c r="C488"/>
  <c r="D488" s="1"/>
  <c r="E488" s="1"/>
  <c r="C487"/>
  <c r="D487" s="1"/>
  <c r="E487" s="1"/>
  <c r="C486"/>
  <c r="D486" s="1"/>
  <c r="E486" s="1"/>
  <c r="C485"/>
  <c r="D485" s="1"/>
  <c r="E485" s="1"/>
  <c r="C484"/>
  <c r="D484" s="1"/>
  <c r="E484" s="1"/>
  <c r="C483"/>
  <c r="D483" s="1"/>
  <c r="E483" s="1"/>
  <c r="C482"/>
  <c r="D482" s="1"/>
  <c r="E482" s="1"/>
  <c r="C481"/>
  <c r="D481" s="1"/>
  <c r="E481" s="1"/>
  <c r="C480"/>
  <c r="D480" s="1"/>
  <c r="E480" s="1"/>
  <c r="C479"/>
  <c r="D479" s="1"/>
  <c r="E479" s="1"/>
  <c r="C478"/>
  <c r="D478" s="1"/>
  <c r="E478" s="1"/>
  <c r="C477"/>
  <c r="D477" s="1"/>
  <c r="E477" s="1"/>
  <c r="C476"/>
  <c r="D476" s="1"/>
  <c r="E476" s="1"/>
  <c r="C475"/>
  <c r="D475" s="1"/>
  <c r="E475" s="1"/>
  <c r="C474"/>
  <c r="D474" s="1"/>
  <c r="E474" s="1"/>
  <c r="C473"/>
  <c r="D473" s="1"/>
  <c r="E473" s="1"/>
  <c r="C472"/>
  <c r="D472" s="1"/>
  <c r="E472" s="1"/>
  <c r="C471"/>
  <c r="D471" s="1"/>
  <c r="E471" s="1"/>
  <c r="C470"/>
  <c r="D470" s="1"/>
  <c r="E470" s="1"/>
  <c r="C469"/>
  <c r="D469" s="1"/>
  <c r="E469" s="1"/>
  <c r="C468"/>
  <c r="D468" s="1"/>
  <c r="E468" s="1"/>
  <c r="C467"/>
  <c r="D467" s="1"/>
  <c r="E467" s="1"/>
  <c r="C466"/>
  <c r="D466" s="1"/>
  <c r="E466" s="1"/>
  <c r="C465"/>
  <c r="D465" s="1"/>
  <c r="E465" s="1"/>
  <c r="C464"/>
  <c r="D464" s="1"/>
  <c r="E464" s="1"/>
  <c r="C463"/>
  <c r="D463" s="1"/>
  <c r="E463" s="1"/>
  <c r="C462"/>
  <c r="D462" s="1"/>
  <c r="E462" s="1"/>
  <c r="C461"/>
  <c r="D461" s="1"/>
  <c r="E461" s="1"/>
  <c r="C460"/>
  <c r="D460" s="1"/>
  <c r="E460" s="1"/>
  <c r="C459"/>
  <c r="D459" s="1"/>
  <c r="E459" s="1"/>
  <c r="C458"/>
  <c r="D458" s="1"/>
  <c r="E458" s="1"/>
  <c r="C457"/>
  <c r="D457" s="1"/>
  <c r="E457" s="1"/>
  <c r="C456"/>
  <c r="D456" s="1"/>
  <c r="E456" s="1"/>
  <c r="C455"/>
  <c r="D455" s="1"/>
  <c r="E455" s="1"/>
  <c r="C454"/>
  <c r="D454" s="1"/>
  <c r="E454" s="1"/>
  <c r="C453"/>
  <c r="D453" s="1"/>
  <c r="E453" s="1"/>
  <c r="C452"/>
  <c r="D452" s="1"/>
  <c r="E452" s="1"/>
  <c r="C451"/>
  <c r="D451" s="1"/>
  <c r="E451" s="1"/>
  <c r="C450"/>
  <c r="D450" s="1"/>
  <c r="E450" s="1"/>
  <c r="C449"/>
  <c r="D449" s="1"/>
  <c r="E449" s="1"/>
  <c r="C448"/>
  <c r="D448" s="1"/>
  <c r="E448" s="1"/>
  <c r="C447"/>
  <c r="D447" s="1"/>
  <c r="E447" s="1"/>
  <c r="C446"/>
  <c r="D446" s="1"/>
  <c r="E446" s="1"/>
  <c r="C445"/>
  <c r="D445" s="1"/>
  <c r="E445" s="1"/>
  <c r="C444"/>
  <c r="D444" s="1"/>
  <c r="E444" s="1"/>
  <c r="C443"/>
  <c r="D443" s="1"/>
  <c r="E443" s="1"/>
  <c r="C442"/>
  <c r="D442" s="1"/>
  <c r="E442" s="1"/>
  <c r="C441"/>
  <c r="D441" s="1"/>
  <c r="E441" s="1"/>
  <c r="C440"/>
  <c r="D440" s="1"/>
  <c r="E440" s="1"/>
  <c r="C439"/>
  <c r="D439" s="1"/>
  <c r="E439" s="1"/>
  <c r="C438"/>
  <c r="D438" s="1"/>
  <c r="E438" s="1"/>
  <c r="C437"/>
  <c r="D437" s="1"/>
  <c r="E437" s="1"/>
  <c r="C436"/>
  <c r="D436" s="1"/>
  <c r="E436" s="1"/>
  <c r="C435"/>
  <c r="D435" s="1"/>
  <c r="E435" s="1"/>
  <c r="C434"/>
  <c r="D434" s="1"/>
  <c r="E434" s="1"/>
  <c r="C433"/>
  <c r="D433" s="1"/>
  <c r="E433" s="1"/>
  <c r="C432"/>
  <c r="D432" s="1"/>
  <c r="E432" s="1"/>
  <c r="C431"/>
  <c r="D431" s="1"/>
  <c r="E431" s="1"/>
  <c r="C430"/>
  <c r="D430" s="1"/>
  <c r="E430" s="1"/>
  <c r="C429"/>
  <c r="D429" s="1"/>
  <c r="E429" s="1"/>
  <c r="C428"/>
  <c r="D428" s="1"/>
  <c r="E428" s="1"/>
  <c r="C427"/>
  <c r="D427" s="1"/>
  <c r="E427" s="1"/>
  <c r="C426"/>
  <c r="D426" s="1"/>
  <c r="E426" s="1"/>
  <c r="C425"/>
  <c r="D425" s="1"/>
  <c r="E425" s="1"/>
  <c r="C424"/>
  <c r="D424" s="1"/>
  <c r="E424" s="1"/>
  <c r="C423"/>
  <c r="D423" s="1"/>
  <c r="E423" s="1"/>
  <c r="C422"/>
  <c r="D422" s="1"/>
  <c r="E422" s="1"/>
  <c r="C421"/>
  <c r="D421" s="1"/>
  <c r="E421" s="1"/>
  <c r="C420"/>
  <c r="D420" s="1"/>
  <c r="E420" s="1"/>
  <c r="C419"/>
  <c r="D419" s="1"/>
  <c r="E419" s="1"/>
  <c r="C418"/>
  <c r="D418" s="1"/>
  <c r="E418" s="1"/>
  <c r="C417"/>
  <c r="D417" s="1"/>
  <c r="E417" s="1"/>
  <c r="C416"/>
  <c r="D416" s="1"/>
  <c r="E416" s="1"/>
  <c r="C415"/>
  <c r="D415" s="1"/>
  <c r="E415" s="1"/>
  <c r="C414"/>
  <c r="D414" s="1"/>
  <c r="E414" s="1"/>
  <c r="C413"/>
  <c r="D413" s="1"/>
  <c r="E413" s="1"/>
  <c r="C412"/>
  <c r="D412" s="1"/>
  <c r="E412" s="1"/>
  <c r="C411"/>
  <c r="D411" s="1"/>
  <c r="E411" s="1"/>
  <c r="C410"/>
  <c r="D410" s="1"/>
  <c r="E410" s="1"/>
  <c r="C409"/>
  <c r="D409" s="1"/>
  <c r="E409" s="1"/>
  <c r="C408"/>
  <c r="D408" s="1"/>
  <c r="E408" s="1"/>
  <c r="C407"/>
  <c r="D407" s="1"/>
  <c r="E407" s="1"/>
  <c r="C406"/>
  <c r="D406" s="1"/>
  <c r="E406" s="1"/>
  <c r="C405"/>
  <c r="D405" s="1"/>
  <c r="E405" s="1"/>
  <c r="C404"/>
  <c r="D404" s="1"/>
  <c r="E404" s="1"/>
  <c r="C403"/>
  <c r="D403" s="1"/>
  <c r="E403" s="1"/>
  <c r="C402"/>
  <c r="D402" s="1"/>
  <c r="E402" s="1"/>
  <c r="C401"/>
  <c r="D401" s="1"/>
  <c r="E401" s="1"/>
  <c r="C400"/>
  <c r="D400" s="1"/>
  <c r="E400" s="1"/>
  <c r="C399"/>
  <c r="D399" s="1"/>
  <c r="E399" s="1"/>
  <c r="C398"/>
  <c r="D398" s="1"/>
  <c r="E398" s="1"/>
  <c r="C397"/>
  <c r="D397" s="1"/>
  <c r="E397" s="1"/>
  <c r="C396"/>
  <c r="D396" s="1"/>
  <c r="E396" s="1"/>
  <c r="C395"/>
  <c r="D395" s="1"/>
  <c r="E395" s="1"/>
  <c r="C394"/>
  <c r="D394" s="1"/>
  <c r="E394" s="1"/>
  <c r="C393"/>
  <c r="D393" s="1"/>
  <c r="E393" s="1"/>
  <c r="C392"/>
  <c r="D392" s="1"/>
  <c r="E392" s="1"/>
  <c r="C391"/>
  <c r="D391" s="1"/>
  <c r="E391" s="1"/>
  <c r="C390"/>
  <c r="D390" s="1"/>
  <c r="E390" s="1"/>
  <c r="C389"/>
  <c r="D389" s="1"/>
  <c r="E389" s="1"/>
  <c r="C388"/>
  <c r="D388" s="1"/>
  <c r="E388" s="1"/>
  <c r="C387"/>
  <c r="D387" s="1"/>
  <c r="E387" s="1"/>
  <c r="C386"/>
  <c r="D386" s="1"/>
  <c r="E386" s="1"/>
  <c r="C385"/>
  <c r="D385" s="1"/>
  <c r="E385" s="1"/>
  <c r="C384"/>
  <c r="D384" s="1"/>
  <c r="E384" s="1"/>
  <c r="C383"/>
  <c r="D383" s="1"/>
  <c r="E383" s="1"/>
  <c r="C382"/>
  <c r="D382" s="1"/>
  <c r="E382" s="1"/>
  <c r="C381"/>
  <c r="D381" s="1"/>
  <c r="E381" s="1"/>
  <c r="C380"/>
  <c r="D380" s="1"/>
  <c r="E380" s="1"/>
  <c r="C379"/>
  <c r="D379" s="1"/>
  <c r="E379" s="1"/>
  <c r="C378"/>
  <c r="D378" s="1"/>
  <c r="E378" s="1"/>
  <c r="C377"/>
  <c r="D377" s="1"/>
  <c r="E377" s="1"/>
  <c r="C376"/>
  <c r="D376" s="1"/>
  <c r="E376" s="1"/>
  <c r="C375"/>
  <c r="D375" s="1"/>
  <c r="E375" s="1"/>
  <c r="C374"/>
  <c r="D374" s="1"/>
  <c r="E374" s="1"/>
  <c r="C373"/>
  <c r="D373" s="1"/>
  <c r="E373" s="1"/>
  <c r="C372"/>
  <c r="D372" s="1"/>
  <c r="E372" s="1"/>
  <c r="C371"/>
  <c r="D371" s="1"/>
  <c r="E371" s="1"/>
  <c r="C370"/>
  <c r="D370" s="1"/>
  <c r="E370" s="1"/>
  <c r="C369"/>
  <c r="D369" s="1"/>
  <c r="E369" s="1"/>
  <c r="C368"/>
  <c r="D368" s="1"/>
  <c r="E368" s="1"/>
  <c r="C367"/>
  <c r="D367" s="1"/>
  <c r="E367" s="1"/>
  <c r="C366"/>
  <c r="D366" s="1"/>
  <c r="E366" s="1"/>
  <c r="C365"/>
  <c r="D365" s="1"/>
  <c r="E365" s="1"/>
  <c r="C364"/>
  <c r="D364" s="1"/>
  <c r="E364" s="1"/>
  <c r="C363"/>
  <c r="D363" s="1"/>
  <c r="E363" s="1"/>
  <c r="C362"/>
  <c r="D362" s="1"/>
  <c r="E362" s="1"/>
  <c r="C361"/>
  <c r="D361" s="1"/>
  <c r="E361" s="1"/>
  <c r="C360"/>
  <c r="D360" s="1"/>
  <c r="E360" s="1"/>
  <c r="C359"/>
  <c r="D359" s="1"/>
  <c r="E359" s="1"/>
  <c r="C358"/>
  <c r="D358" s="1"/>
  <c r="E358" s="1"/>
  <c r="C357"/>
  <c r="D357" s="1"/>
  <c r="E357" s="1"/>
  <c r="C356"/>
  <c r="D356" s="1"/>
  <c r="E356" s="1"/>
  <c r="C355"/>
  <c r="D355" s="1"/>
  <c r="E355" s="1"/>
  <c r="C354"/>
  <c r="D354" s="1"/>
  <c r="E354" s="1"/>
  <c r="C353"/>
  <c r="D353" s="1"/>
  <c r="E353" s="1"/>
  <c r="C352"/>
  <c r="D352" s="1"/>
  <c r="E352" s="1"/>
  <c r="C351"/>
  <c r="D351" s="1"/>
  <c r="E351" s="1"/>
  <c r="C350"/>
  <c r="D350" s="1"/>
  <c r="E350" s="1"/>
  <c r="C349"/>
  <c r="D349" s="1"/>
  <c r="E349" s="1"/>
  <c r="C348"/>
  <c r="D348" s="1"/>
  <c r="E348" s="1"/>
  <c r="C347"/>
  <c r="D347" s="1"/>
  <c r="E347" s="1"/>
  <c r="C346"/>
  <c r="D346" s="1"/>
  <c r="E346" s="1"/>
  <c r="C345"/>
  <c r="D345" s="1"/>
  <c r="E345" s="1"/>
  <c r="C344"/>
  <c r="D344" s="1"/>
  <c r="E344" s="1"/>
  <c r="C343"/>
  <c r="D343" s="1"/>
  <c r="E343" s="1"/>
  <c r="C342"/>
  <c r="D342" s="1"/>
  <c r="E342" s="1"/>
  <c r="C341"/>
  <c r="D341" s="1"/>
  <c r="E341" s="1"/>
  <c r="C340"/>
  <c r="D340" s="1"/>
  <c r="E340" s="1"/>
  <c r="C339"/>
  <c r="D339" s="1"/>
  <c r="E339" s="1"/>
  <c r="C338"/>
  <c r="D338" s="1"/>
  <c r="E338" s="1"/>
  <c r="C337"/>
  <c r="D337" s="1"/>
  <c r="E337" s="1"/>
  <c r="C336"/>
  <c r="D336" s="1"/>
  <c r="E336" s="1"/>
  <c r="C335"/>
  <c r="D335" s="1"/>
  <c r="E335" s="1"/>
  <c r="C334"/>
  <c r="D334" s="1"/>
  <c r="E334" s="1"/>
  <c r="C333"/>
  <c r="D333" s="1"/>
  <c r="E333" s="1"/>
  <c r="C332"/>
  <c r="D332" s="1"/>
  <c r="E332" s="1"/>
  <c r="C331"/>
  <c r="D331" s="1"/>
  <c r="E331" s="1"/>
  <c r="C330"/>
  <c r="D330" s="1"/>
  <c r="E330" s="1"/>
  <c r="C329"/>
  <c r="D329" s="1"/>
  <c r="E329" s="1"/>
  <c r="C328"/>
  <c r="D328" s="1"/>
  <c r="E328" s="1"/>
  <c r="C327"/>
  <c r="D327" s="1"/>
  <c r="E327" s="1"/>
  <c r="C326"/>
  <c r="D326" s="1"/>
  <c r="E326" s="1"/>
  <c r="C325"/>
  <c r="D325" s="1"/>
  <c r="E325" s="1"/>
  <c r="C324"/>
  <c r="D324" s="1"/>
  <c r="E324" s="1"/>
  <c r="C323"/>
  <c r="D323" s="1"/>
  <c r="E323" s="1"/>
  <c r="C322"/>
  <c r="D322" s="1"/>
  <c r="E322" s="1"/>
  <c r="C321"/>
  <c r="D321" s="1"/>
  <c r="E321" s="1"/>
  <c r="C320"/>
  <c r="D320" s="1"/>
  <c r="E320" s="1"/>
  <c r="C319"/>
  <c r="D319" s="1"/>
  <c r="E319" s="1"/>
  <c r="C318"/>
  <c r="D318" s="1"/>
  <c r="E318" s="1"/>
  <c r="C317"/>
  <c r="D317" s="1"/>
  <c r="E317" s="1"/>
  <c r="C316"/>
  <c r="D316" s="1"/>
  <c r="E316" s="1"/>
  <c r="C315"/>
  <c r="D315" s="1"/>
  <c r="E315" s="1"/>
  <c r="C314"/>
  <c r="D314" s="1"/>
  <c r="E314" s="1"/>
  <c r="C313"/>
  <c r="D313" s="1"/>
  <c r="E313" s="1"/>
  <c r="C312"/>
  <c r="D312" s="1"/>
  <c r="E312" s="1"/>
  <c r="C311"/>
  <c r="D311" s="1"/>
  <c r="E311" s="1"/>
  <c r="C310"/>
  <c r="D310" s="1"/>
  <c r="E310" s="1"/>
  <c r="C309"/>
  <c r="D309" s="1"/>
  <c r="E309" s="1"/>
  <c r="C308"/>
  <c r="D308" s="1"/>
  <c r="E308" s="1"/>
  <c r="C307"/>
  <c r="D307" s="1"/>
  <c r="E307" s="1"/>
  <c r="C306"/>
  <c r="D306" s="1"/>
  <c r="E306" s="1"/>
  <c r="C305"/>
  <c r="D305" s="1"/>
  <c r="E305" s="1"/>
  <c r="C304"/>
  <c r="D304" s="1"/>
  <c r="E304" s="1"/>
  <c r="C303"/>
  <c r="D303" s="1"/>
  <c r="E303" s="1"/>
  <c r="C302"/>
  <c r="D302" s="1"/>
  <c r="E302" s="1"/>
  <c r="C301"/>
  <c r="D301" s="1"/>
  <c r="E301" s="1"/>
  <c r="C300"/>
  <c r="D300" s="1"/>
  <c r="E300" s="1"/>
  <c r="C299"/>
  <c r="D299" s="1"/>
  <c r="E299" s="1"/>
  <c r="C298"/>
  <c r="D298" s="1"/>
  <c r="E298" s="1"/>
  <c r="C297"/>
  <c r="D297" s="1"/>
  <c r="E297" s="1"/>
  <c r="C296"/>
  <c r="D296" s="1"/>
  <c r="E296" s="1"/>
  <c r="C295"/>
  <c r="D295" s="1"/>
  <c r="E295" s="1"/>
  <c r="C294"/>
  <c r="D294" s="1"/>
  <c r="E294" s="1"/>
  <c r="C293"/>
  <c r="D293" s="1"/>
  <c r="E293" s="1"/>
  <c r="C292"/>
  <c r="D292" s="1"/>
  <c r="E292" s="1"/>
  <c r="C291"/>
  <c r="D291" s="1"/>
  <c r="E291" s="1"/>
  <c r="C290"/>
  <c r="D290" s="1"/>
  <c r="E290" s="1"/>
  <c r="C289"/>
  <c r="D289" s="1"/>
  <c r="E289" s="1"/>
  <c r="C288"/>
  <c r="D288" s="1"/>
  <c r="E288" s="1"/>
  <c r="C287"/>
  <c r="D287" s="1"/>
  <c r="E287" s="1"/>
  <c r="C286"/>
  <c r="D286" s="1"/>
  <c r="E286" s="1"/>
  <c r="C285"/>
  <c r="D285" s="1"/>
  <c r="E285" s="1"/>
  <c r="C284"/>
  <c r="D284" s="1"/>
  <c r="E284" s="1"/>
  <c r="C283"/>
  <c r="D283" s="1"/>
  <c r="E283" s="1"/>
  <c r="C282"/>
  <c r="D282" s="1"/>
  <c r="E282" s="1"/>
  <c r="C281"/>
  <c r="D281" s="1"/>
  <c r="E281" s="1"/>
  <c r="C280"/>
  <c r="D280" s="1"/>
  <c r="E280" s="1"/>
  <c r="C279"/>
  <c r="D279" s="1"/>
  <c r="E279" s="1"/>
  <c r="C278"/>
  <c r="D278" s="1"/>
  <c r="E278" s="1"/>
  <c r="C277"/>
  <c r="D277" s="1"/>
  <c r="E277" s="1"/>
  <c r="C276"/>
  <c r="D276" s="1"/>
  <c r="E276" s="1"/>
  <c r="C275"/>
  <c r="D275" s="1"/>
  <c r="E275" s="1"/>
  <c r="C274"/>
  <c r="D274" s="1"/>
  <c r="E274" s="1"/>
  <c r="C273"/>
  <c r="D273" s="1"/>
  <c r="E273" s="1"/>
  <c r="C272"/>
  <c r="D272" s="1"/>
  <c r="E272" s="1"/>
  <c r="C271"/>
  <c r="D271" s="1"/>
  <c r="E271" s="1"/>
  <c r="C270"/>
  <c r="D270" s="1"/>
  <c r="E270" s="1"/>
  <c r="C269"/>
  <c r="D269" s="1"/>
  <c r="E269" s="1"/>
  <c r="C268"/>
  <c r="D268" s="1"/>
  <c r="E268" s="1"/>
  <c r="C267"/>
  <c r="D267" s="1"/>
  <c r="E267" s="1"/>
  <c r="C266"/>
  <c r="D266" s="1"/>
  <c r="E266" s="1"/>
  <c r="C265"/>
  <c r="D265" s="1"/>
  <c r="E265" s="1"/>
  <c r="C264"/>
  <c r="D264" s="1"/>
  <c r="E264" s="1"/>
  <c r="C263"/>
  <c r="D263" s="1"/>
  <c r="E263" s="1"/>
  <c r="C262"/>
  <c r="D262" s="1"/>
  <c r="E262" s="1"/>
  <c r="C261"/>
  <c r="D261" s="1"/>
  <c r="E261" s="1"/>
  <c r="C260"/>
  <c r="D260" s="1"/>
  <c r="E260" s="1"/>
  <c r="C259"/>
  <c r="D259" s="1"/>
  <c r="E259" s="1"/>
  <c r="C258"/>
  <c r="D258" s="1"/>
  <c r="E258" s="1"/>
  <c r="C257"/>
  <c r="D257" s="1"/>
  <c r="E257" s="1"/>
  <c r="C256"/>
  <c r="D256" s="1"/>
  <c r="E256" s="1"/>
  <c r="C255"/>
  <c r="D255" s="1"/>
  <c r="E255" s="1"/>
  <c r="C254"/>
  <c r="D254" s="1"/>
  <c r="E254" s="1"/>
  <c r="C253"/>
  <c r="D253" s="1"/>
  <c r="E253" s="1"/>
  <c r="C252"/>
  <c r="D252" s="1"/>
  <c r="E252" s="1"/>
  <c r="C251"/>
  <c r="D251" s="1"/>
  <c r="E251" s="1"/>
  <c r="C250"/>
  <c r="D250" s="1"/>
  <c r="E250" s="1"/>
  <c r="C249"/>
  <c r="D249" s="1"/>
  <c r="E249" s="1"/>
  <c r="C248"/>
  <c r="D248" s="1"/>
  <c r="E248" s="1"/>
  <c r="C247"/>
  <c r="D247" s="1"/>
  <c r="E247" s="1"/>
  <c r="C246"/>
  <c r="D246" s="1"/>
  <c r="E246" s="1"/>
  <c r="C245"/>
  <c r="D245" s="1"/>
  <c r="E245" s="1"/>
  <c r="C244"/>
  <c r="D244" s="1"/>
  <c r="E244" s="1"/>
  <c r="C243"/>
  <c r="D243" s="1"/>
  <c r="E243" s="1"/>
  <c r="C242"/>
  <c r="D242" s="1"/>
  <c r="E242" s="1"/>
  <c r="C241"/>
  <c r="D241" s="1"/>
  <c r="E241" s="1"/>
  <c r="C240"/>
  <c r="D240" s="1"/>
  <c r="E240" s="1"/>
  <c r="C239"/>
  <c r="D239" s="1"/>
  <c r="E239" s="1"/>
  <c r="C238"/>
  <c r="D238" s="1"/>
  <c r="E238" s="1"/>
  <c r="C237"/>
  <c r="D237" s="1"/>
  <c r="E237" s="1"/>
  <c r="C236"/>
  <c r="D236" s="1"/>
  <c r="E236" s="1"/>
  <c r="C235"/>
  <c r="D235" s="1"/>
  <c r="E235" s="1"/>
  <c r="C234"/>
  <c r="D234" s="1"/>
  <c r="E234" s="1"/>
  <c r="C233"/>
  <c r="D233" s="1"/>
  <c r="E233" s="1"/>
  <c r="C232"/>
  <c r="D232" s="1"/>
  <c r="E232" s="1"/>
  <c r="C231"/>
  <c r="D231" s="1"/>
  <c r="E231" s="1"/>
  <c r="C230"/>
  <c r="D230" s="1"/>
  <c r="E230" s="1"/>
  <c r="C229"/>
  <c r="D229" s="1"/>
  <c r="E229" s="1"/>
  <c r="C228"/>
  <c r="D228" s="1"/>
  <c r="E228" s="1"/>
  <c r="C227"/>
  <c r="D227" s="1"/>
  <c r="E227" s="1"/>
  <c r="C226"/>
  <c r="D226" s="1"/>
  <c r="E226" s="1"/>
  <c r="C225"/>
  <c r="D225" s="1"/>
  <c r="E225" s="1"/>
  <c r="C224"/>
  <c r="D224" s="1"/>
  <c r="E224" s="1"/>
  <c r="C223"/>
  <c r="D223" s="1"/>
  <c r="E223" s="1"/>
  <c r="C222"/>
  <c r="D222" s="1"/>
  <c r="E222" s="1"/>
  <c r="C221"/>
  <c r="D221" s="1"/>
  <c r="E221" s="1"/>
  <c r="C220"/>
  <c r="D220" s="1"/>
  <c r="E220" s="1"/>
  <c r="C219"/>
  <c r="D219" s="1"/>
  <c r="E219" s="1"/>
  <c r="C218"/>
  <c r="D218" s="1"/>
  <c r="E218" s="1"/>
  <c r="C217"/>
  <c r="D217" s="1"/>
  <c r="E217" s="1"/>
  <c r="C216"/>
  <c r="D216" s="1"/>
  <c r="E216" s="1"/>
  <c r="C215"/>
  <c r="D215" s="1"/>
  <c r="E215" s="1"/>
  <c r="C214"/>
  <c r="D214" s="1"/>
  <c r="E214" s="1"/>
  <c r="C213"/>
  <c r="D213" s="1"/>
  <c r="E213" s="1"/>
  <c r="C212"/>
  <c r="D212" s="1"/>
  <c r="E212" s="1"/>
  <c r="C211"/>
  <c r="D211" s="1"/>
  <c r="E211" s="1"/>
  <c r="C210"/>
  <c r="D210" s="1"/>
  <c r="E210" s="1"/>
  <c r="C209"/>
  <c r="D209" s="1"/>
  <c r="E209" s="1"/>
  <c r="C208"/>
  <c r="D208" s="1"/>
  <c r="E208" s="1"/>
  <c r="C207"/>
  <c r="D207" s="1"/>
  <c r="E207" s="1"/>
  <c r="C206"/>
  <c r="D206" s="1"/>
  <c r="E206" s="1"/>
  <c r="C205"/>
  <c r="D205" s="1"/>
  <c r="E205" s="1"/>
  <c r="C204"/>
  <c r="D204" s="1"/>
  <c r="E204" s="1"/>
  <c r="C203"/>
  <c r="D203" s="1"/>
  <c r="E203" s="1"/>
  <c r="C202"/>
  <c r="D202" s="1"/>
  <c r="E202" s="1"/>
  <c r="C201"/>
  <c r="D201" s="1"/>
  <c r="E201" s="1"/>
  <c r="C200"/>
  <c r="D200" s="1"/>
  <c r="E200" s="1"/>
  <c r="C199"/>
  <c r="D199" s="1"/>
  <c r="E199" s="1"/>
  <c r="C198"/>
  <c r="D198" s="1"/>
  <c r="E198" s="1"/>
  <c r="C197"/>
  <c r="D197" s="1"/>
  <c r="E197" s="1"/>
  <c r="C196"/>
  <c r="D196" s="1"/>
  <c r="E196" s="1"/>
  <c r="C195"/>
  <c r="D195" s="1"/>
  <c r="E195" s="1"/>
  <c r="C194"/>
  <c r="D194" s="1"/>
  <c r="E194" s="1"/>
  <c r="C193"/>
  <c r="D193" s="1"/>
  <c r="E193" s="1"/>
  <c r="C192"/>
  <c r="D192" s="1"/>
  <c r="E192" s="1"/>
  <c r="C191"/>
  <c r="D191" s="1"/>
  <c r="E191" s="1"/>
  <c r="C190"/>
  <c r="D190" s="1"/>
  <c r="E190" s="1"/>
  <c r="C189"/>
  <c r="D189" s="1"/>
  <c r="E189" s="1"/>
  <c r="C188"/>
  <c r="D188" s="1"/>
  <c r="E188" s="1"/>
  <c r="C187"/>
  <c r="D187" s="1"/>
  <c r="E187" s="1"/>
  <c r="C186"/>
  <c r="D186" s="1"/>
  <c r="E186" s="1"/>
  <c r="C185"/>
  <c r="D185" s="1"/>
  <c r="E185" s="1"/>
  <c r="C184"/>
  <c r="D184" s="1"/>
  <c r="E184" s="1"/>
  <c r="C183"/>
  <c r="D183" s="1"/>
  <c r="E183" s="1"/>
  <c r="C182"/>
  <c r="D182" s="1"/>
  <c r="E182" s="1"/>
  <c r="C181"/>
  <c r="D181" s="1"/>
  <c r="E181" s="1"/>
  <c r="C180"/>
  <c r="D180" s="1"/>
  <c r="E180" s="1"/>
  <c r="C179"/>
  <c r="D179" s="1"/>
  <c r="E179" s="1"/>
  <c r="C178"/>
  <c r="D178" s="1"/>
  <c r="E178" s="1"/>
  <c r="C177"/>
  <c r="D177" s="1"/>
  <c r="E177" s="1"/>
  <c r="C176"/>
  <c r="D176" s="1"/>
  <c r="E176" s="1"/>
  <c r="C175"/>
  <c r="D175" s="1"/>
  <c r="E175" s="1"/>
  <c r="C174"/>
  <c r="D174" s="1"/>
  <c r="E174" s="1"/>
  <c r="C173"/>
  <c r="D173" s="1"/>
  <c r="E173" s="1"/>
  <c r="C172"/>
  <c r="D172" s="1"/>
  <c r="E172" s="1"/>
  <c r="C171"/>
  <c r="D171" s="1"/>
  <c r="E171" s="1"/>
  <c r="C170"/>
  <c r="D170" s="1"/>
  <c r="E170" s="1"/>
  <c r="C169"/>
  <c r="D169" s="1"/>
  <c r="E169" s="1"/>
  <c r="C168"/>
  <c r="D168" s="1"/>
  <c r="E168" s="1"/>
  <c r="C167"/>
  <c r="D167" s="1"/>
  <c r="E167" s="1"/>
  <c r="C166"/>
  <c r="D166" s="1"/>
  <c r="E166" s="1"/>
  <c r="C165"/>
  <c r="D165" s="1"/>
  <c r="E165" s="1"/>
  <c r="C164"/>
  <c r="D164" s="1"/>
  <c r="E164" s="1"/>
  <c r="C163"/>
  <c r="D163" s="1"/>
  <c r="E163" s="1"/>
  <c r="C162"/>
  <c r="D162" s="1"/>
  <c r="E162" s="1"/>
  <c r="C161"/>
  <c r="D161" s="1"/>
  <c r="E161" s="1"/>
  <c r="C160"/>
  <c r="D160" s="1"/>
  <c r="E160" s="1"/>
  <c r="C159"/>
  <c r="D159" s="1"/>
  <c r="E159" s="1"/>
  <c r="C158"/>
  <c r="D158" s="1"/>
  <c r="E158" s="1"/>
  <c r="C157"/>
  <c r="D157" s="1"/>
  <c r="E157" s="1"/>
  <c r="C156"/>
  <c r="D156" s="1"/>
  <c r="E156" s="1"/>
  <c r="C155"/>
  <c r="D155" s="1"/>
  <c r="E155" s="1"/>
  <c r="C154"/>
  <c r="D154" s="1"/>
  <c r="E154" s="1"/>
  <c r="C153"/>
  <c r="D153" s="1"/>
  <c r="E153" s="1"/>
  <c r="C152"/>
  <c r="D152" s="1"/>
  <c r="E152" s="1"/>
  <c r="C151"/>
  <c r="D151" s="1"/>
  <c r="E151" s="1"/>
  <c r="C150"/>
  <c r="D150" s="1"/>
  <c r="E150" s="1"/>
  <c r="C149"/>
  <c r="D149" s="1"/>
  <c r="E149" s="1"/>
  <c r="C148"/>
  <c r="D148" s="1"/>
  <c r="E148" s="1"/>
  <c r="C147"/>
  <c r="D147" s="1"/>
  <c r="E147" s="1"/>
  <c r="C146"/>
  <c r="D146" s="1"/>
  <c r="E146" s="1"/>
  <c r="C145"/>
  <c r="D145" s="1"/>
  <c r="E145" s="1"/>
  <c r="C144"/>
  <c r="D144" s="1"/>
  <c r="E144" s="1"/>
  <c r="C143"/>
  <c r="D143" s="1"/>
  <c r="E143" s="1"/>
  <c r="C142"/>
  <c r="D142" s="1"/>
  <c r="E142" s="1"/>
  <c r="C141"/>
  <c r="D141" s="1"/>
  <c r="E141" s="1"/>
  <c r="C140"/>
  <c r="D140" s="1"/>
  <c r="E140" s="1"/>
  <c r="C139"/>
  <c r="D139" s="1"/>
  <c r="E139" s="1"/>
  <c r="C138"/>
  <c r="D138" s="1"/>
  <c r="E138" s="1"/>
  <c r="C137"/>
  <c r="D137" s="1"/>
  <c r="E137" s="1"/>
  <c r="C136"/>
  <c r="D136" s="1"/>
  <c r="E136" s="1"/>
  <c r="C135"/>
  <c r="D135" s="1"/>
  <c r="E135" s="1"/>
  <c r="C134"/>
  <c r="D134" s="1"/>
  <c r="E134" s="1"/>
  <c r="C133"/>
  <c r="D133" s="1"/>
  <c r="E133" s="1"/>
  <c r="C132"/>
  <c r="D132" s="1"/>
  <c r="E132" s="1"/>
  <c r="C131"/>
  <c r="D131" s="1"/>
  <c r="E131" s="1"/>
  <c r="C130"/>
  <c r="D130" s="1"/>
  <c r="E130" s="1"/>
  <c r="C129"/>
  <c r="D129" s="1"/>
  <c r="E129" s="1"/>
  <c r="C128"/>
  <c r="D128" s="1"/>
  <c r="E128" s="1"/>
  <c r="C127"/>
  <c r="D127" s="1"/>
  <c r="E127" s="1"/>
  <c r="C126"/>
  <c r="D126" s="1"/>
  <c r="E126" s="1"/>
  <c r="C125"/>
  <c r="D125" s="1"/>
  <c r="E125" s="1"/>
  <c r="C124"/>
  <c r="D124" s="1"/>
  <c r="E124" s="1"/>
  <c r="C123"/>
  <c r="D123" s="1"/>
  <c r="E123" s="1"/>
  <c r="C122"/>
  <c r="D122" s="1"/>
  <c r="E122" s="1"/>
  <c r="C121"/>
  <c r="D121" s="1"/>
  <c r="E121" s="1"/>
  <c r="C120"/>
  <c r="D120" s="1"/>
  <c r="E120" s="1"/>
  <c r="C119"/>
  <c r="D119" s="1"/>
  <c r="E119" s="1"/>
  <c r="C118"/>
  <c r="D118" s="1"/>
  <c r="E118" s="1"/>
  <c r="C117"/>
  <c r="D117" s="1"/>
  <c r="E117" s="1"/>
  <c r="C116"/>
  <c r="D116" s="1"/>
  <c r="E116" s="1"/>
  <c r="C115"/>
  <c r="D115" s="1"/>
  <c r="E115" s="1"/>
  <c r="C114"/>
  <c r="D114" s="1"/>
  <c r="E114" s="1"/>
  <c r="C113"/>
  <c r="D113" s="1"/>
  <c r="E113" s="1"/>
  <c r="C112"/>
  <c r="D112" s="1"/>
  <c r="E112" s="1"/>
  <c r="C111"/>
  <c r="D111" s="1"/>
  <c r="E111" s="1"/>
  <c r="C110"/>
  <c r="D110" s="1"/>
  <c r="E110" s="1"/>
  <c r="C109"/>
  <c r="D109" s="1"/>
  <c r="E109" s="1"/>
  <c r="C108"/>
  <c r="D108" s="1"/>
  <c r="E108" s="1"/>
  <c r="C107"/>
  <c r="D107" s="1"/>
  <c r="E107" s="1"/>
  <c r="C106"/>
  <c r="D106" s="1"/>
  <c r="E106" s="1"/>
  <c r="C105"/>
  <c r="D105" s="1"/>
  <c r="E105" s="1"/>
  <c r="C104"/>
  <c r="D104" s="1"/>
  <c r="E104" s="1"/>
  <c r="C103"/>
  <c r="D103" s="1"/>
  <c r="E103" s="1"/>
  <c r="C102"/>
  <c r="D102" s="1"/>
  <c r="E102" s="1"/>
  <c r="C101"/>
  <c r="D101" s="1"/>
  <c r="E101" s="1"/>
  <c r="C100"/>
  <c r="D100" s="1"/>
  <c r="E100" s="1"/>
  <c r="C99"/>
  <c r="D99" s="1"/>
  <c r="E99" s="1"/>
  <c r="C98"/>
  <c r="D98" s="1"/>
  <c r="E98" s="1"/>
  <c r="C97"/>
  <c r="D97" s="1"/>
  <c r="E97" s="1"/>
  <c r="C96"/>
  <c r="D96" s="1"/>
  <c r="E96" s="1"/>
  <c r="C95"/>
  <c r="D95" s="1"/>
  <c r="E95" s="1"/>
  <c r="C94"/>
  <c r="D94" s="1"/>
  <c r="E94" s="1"/>
  <c r="C93"/>
  <c r="D93" s="1"/>
  <c r="E93" s="1"/>
  <c r="C92"/>
  <c r="D92" s="1"/>
  <c r="E92" s="1"/>
  <c r="C91"/>
  <c r="D91" s="1"/>
  <c r="E91" s="1"/>
  <c r="C90"/>
  <c r="D90" s="1"/>
  <c r="E90" s="1"/>
  <c r="C89"/>
  <c r="D89" s="1"/>
  <c r="E89" s="1"/>
  <c r="C88"/>
  <c r="D88" s="1"/>
  <c r="E88" s="1"/>
  <c r="C87"/>
  <c r="D87" s="1"/>
  <c r="E87" s="1"/>
  <c r="C86"/>
  <c r="D86" s="1"/>
  <c r="E86" s="1"/>
  <c r="C85"/>
  <c r="D85" s="1"/>
  <c r="E85" s="1"/>
  <c r="C84"/>
  <c r="D84" s="1"/>
  <c r="E84" s="1"/>
  <c r="C83"/>
  <c r="D83" s="1"/>
  <c r="E83" s="1"/>
  <c r="C82"/>
  <c r="D82" s="1"/>
  <c r="E82" s="1"/>
  <c r="C81"/>
  <c r="D81" s="1"/>
  <c r="E81" s="1"/>
  <c r="C80"/>
  <c r="D80" s="1"/>
  <c r="E80" s="1"/>
  <c r="C79"/>
  <c r="D79" s="1"/>
  <c r="E79" s="1"/>
  <c r="C78"/>
  <c r="D78" s="1"/>
  <c r="E78" s="1"/>
  <c r="C77"/>
  <c r="D77" s="1"/>
  <c r="E77" s="1"/>
  <c r="C76"/>
  <c r="D76" s="1"/>
  <c r="E76" s="1"/>
  <c r="C75"/>
  <c r="D75" s="1"/>
  <c r="E75" s="1"/>
  <c r="C74"/>
  <c r="D74" s="1"/>
  <c r="E74" s="1"/>
  <c r="C73"/>
  <c r="D73" s="1"/>
  <c r="E73" s="1"/>
  <c r="C72"/>
  <c r="D72" s="1"/>
  <c r="E72" s="1"/>
  <c r="C71"/>
  <c r="D71" s="1"/>
  <c r="E71" s="1"/>
  <c r="C70"/>
  <c r="D70" s="1"/>
  <c r="E70" s="1"/>
  <c r="C69"/>
  <c r="D69" s="1"/>
  <c r="E69" s="1"/>
  <c r="C68"/>
  <c r="D68" s="1"/>
  <c r="E68" s="1"/>
  <c r="C67"/>
  <c r="D67" s="1"/>
  <c r="E67" s="1"/>
  <c r="C66"/>
  <c r="D66" s="1"/>
  <c r="E66" s="1"/>
  <c r="C65"/>
  <c r="D65" s="1"/>
  <c r="E65" s="1"/>
  <c r="C64"/>
  <c r="D64" s="1"/>
  <c r="E64" s="1"/>
  <c r="C63"/>
  <c r="D63" s="1"/>
  <c r="E63" s="1"/>
  <c r="C62"/>
  <c r="D62" s="1"/>
  <c r="E62" s="1"/>
  <c r="C61"/>
  <c r="D61" s="1"/>
  <c r="E61" s="1"/>
  <c r="C60"/>
  <c r="D60" s="1"/>
  <c r="E60" s="1"/>
  <c r="C59"/>
  <c r="D59" s="1"/>
  <c r="E59" s="1"/>
  <c r="C58"/>
  <c r="D58" s="1"/>
  <c r="E58" s="1"/>
  <c r="C57"/>
  <c r="D57" s="1"/>
  <c r="E57" s="1"/>
  <c r="C56"/>
  <c r="D56" s="1"/>
  <c r="E56" s="1"/>
  <c r="C55"/>
  <c r="D55" s="1"/>
  <c r="E55" s="1"/>
  <c r="C54"/>
  <c r="D54" s="1"/>
  <c r="E54" s="1"/>
  <c r="C53"/>
  <c r="D53" s="1"/>
  <c r="E53" s="1"/>
  <c r="C52"/>
  <c r="D52" s="1"/>
  <c r="E52" s="1"/>
  <c r="C51"/>
  <c r="D51" s="1"/>
  <c r="E51" s="1"/>
  <c r="C50"/>
  <c r="D50" s="1"/>
  <c r="E50" s="1"/>
  <c r="C49"/>
  <c r="D49" s="1"/>
  <c r="E49" s="1"/>
  <c r="C48"/>
  <c r="D48" s="1"/>
  <c r="E48" s="1"/>
  <c r="C47"/>
  <c r="D47" s="1"/>
  <c r="E47" s="1"/>
  <c r="C46"/>
  <c r="D46" s="1"/>
  <c r="E46" s="1"/>
  <c r="C45"/>
  <c r="D45" s="1"/>
  <c r="E45" s="1"/>
  <c r="C44"/>
  <c r="D44" s="1"/>
  <c r="E44" s="1"/>
  <c r="C43"/>
  <c r="D43" s="1"/>
  <c r="E43" s="1"/>
  <c r="C42"/>
  <c r="D42" s="1"/>
  <c r="E42" s="1"/>
  <c r="C41"/>
  <c r="D41" s="1"/>
  <c r="E41" s="1"/>
  <c r="C40"/>
  <c r="D40" s="1"/>
  <c r="E40" s="1"/>
  <c r="C39"/>
  <c r="D39" s="1"/>
  <c r="E39" s="1"/>
  <c r="C38"/>
  <c r="D38" s="1"/>
  <c r="E38" s="1"/>
  <c r="C37"/>
  <c r="D37" s="1"/>
  <c r="E37" s="1"/>
  <c r="C36"/>
  <c r="D36" s="1"/>
  <c r="E36" s="1"/>
  <c r="C35"/>
  <c r="D35" s="1"/>
  <c r="E35" s="1"/>
  <c r="C34"/>
  <c r="D34" s="1"/>
  <c r="E34" s="1"/>
  <c r="C33"/>
  <c r="D33" s="1"/>
  <c r="E33" s="1"/>
  <c r="C32"/>
  <c r="D32" s="1"/>
  <c r="E32" s="1"/>
  <c r="C31"/>
  <c r="D31" s="1"/>
  <c r="E31" s="1"/>
  <c r="C30"/>
  <c r="D30" s="1"/>
  <c r="E30" s="1"/>
  <c r="C29"/>
  <c r="D29" s="1"/>
  <c r="E29" s="1"/>
  <c r="C28"/>
  <c r="D28" s="1"/>
  <c r="E28" s="1"/>
  <c r="C27"/>
  <c r="D27" s="1"/>
  <c r="E27" s="1"/>
  <c r="C26"/>
  <c r="D26" s="1"/>
  <c r="E26" s="1"/>
  <c r="C25"/>
  <c r="D25" s="1"/>
  <c r="E25" s="1"/>
  <c r="C24"/>
  <c r="D24" s="1"/>
  <c r="E24" s="1"/>
  <c r="C23"/>
  <c r="D23" s="1"/>
  <c r="E23" s="1"/>
  <c r="C22"/>
  <c r="D22" s="1"/>
  <c r="E22" s="1"/>
  <c r="C21"/>
  <c r="D21" s="1"/>
  <c r="E21" s="1"/>
  <c r="C20"/>
  <c r="D20" s="1"/>
  <c r="E20" s="1"/>
  <c r="C19"/>
  <c r="D19" s="1"/>
  <c r="E19" s="1"/>
  <c r="C18"/>
  <c r="D18" s="1"/>
  <c r="E18" s="1"/>
  <c r="C17"/>
  <c r="D17" s="1"/>
  <c r="E17" s="1"/>
  <c r="C16"/>
  <c r="D16" s="1"/>
  <c r="E16" s="1"/>
  <c r="C15"/>
  <c r="D15" s="1"/>
  <c r="E15" s="1"/>
  <c r="C14"/>
  <c r="D14" s="1"/>
  <c r="E14" s="1"/>
  <c r="C13"/>
  <c r="D13" s="1"/>
  <c r="E13" s="1"/>
  <c r="C12"/>
  <c r="D12" s="1"/>
  <c r="E12" s="1"/>
  <c r="C11"/>
  <c r="D11" s="1"/>
  <c r="E11" s="1"/>
  <c r="C10"/>
  <c r="D10" s="1"/>
  <c r="E10" s="1"/>
  <c r="C9"/>
  <c r="D9" s="1"/>
  <c r="E9" s="1"/>
  <c r="C8"/>
  <c r="D8" s="1"/>
  <c r="E8" s="1"/>
  <c r="C7"/>
  <c r="D7" s="1"/>
  <c r="E7" s="1"/>
  <c r="C6"/>
  <c r="D6" s="1"/>
  <c r="E6" s="1"/>
  <c r="C5"/>
  <c r="D5" s="1"/>
  <c r="E5" s="1"/>
  <c r="C4"/>
  <c r="D4" s="1"/>
  <c r="E4" s="1"/>
  <c r="C3"/>
  <c r="D3" s="1"/>
  <c r="E3" s="1"/>
  <c r="C2"/>
  <c r="D2"/>
  <c r="E2" s="1"/>
  <c r="D1342" i="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F1"/>
  <c r="F3"/>
  <c r="C1"/>
  <c r="H467" i="1"/>
  <c r="H701"/>
  <c r="C447" i="2" l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959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1215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</calcChain>
</file>

<file path=xl/sharedStrings.xml><?xml version="1.0" encoding="utf-8"?>
<sst xmlns="http://schemas.openxmlformats.org/spreadsheetml/2006/main" count="53769" uniqueCount="24525">
  <si>
    <t>DN</t>
  </si>
  <si>
    <t>objectClass</t>
  </si>
  <si>
    <t>cn</t>
  </si>
  <si>
    <t>sn</t>
  </si>
  <si>
    <t>l</t>
  </si>
  <si>
    <t>title</t>
  </si>
  <si>
    <t>description</t>
  </si>
  <si>
    <t>physicalDeliveryOfficeName</t>
  </si>
  <si>
    <t>telephoneNumber</t>
  </si>
  <si>
    <t>facsimileTelephoneNumber</t>
  </si>
  <si>
    <t>givenName</t>
  </si>
  <si>
    <t>initials</t>
  </si>
  <si>
    <t>distinguishedName</t>
  </si>
  <si>
    <t>instanceType</t>
  </si>
  <si>
    <t>whenCreated</t>
  </si>
  <si>
    <t>whenChanged</t>
  </si>
  <si>
    <t>displayName</t>
  </si>
  <si>
    <t>uSNCreated</t>
  </si>
  <si>
    <t>memberOf</t>
  </si>
  <si>
    <t>uSNChanged</t>
  </si>
  <si>
    <t>altRecipient</t>
  </si>
  <si>
    <t>delivContLength</t>
  </si>
  <si>
    <t>department</t>
  </si>
  <si>
    <t>company</t>
  </si>
  <si>
    <t>homeMTA</t>
  </si>
  <si>
    <t>deliverAndRedirect</t>
  </si>
  <si>
    <t>proxyAddresses</t>
  </si>
  <si>
    <t>homeMDB</t>
  </si>
  <si>
    <t>submissionContLength</t>
  </si>
  <si>
    <t>publicDelegatesBL</t>
  </si>
  <si>
    <t>mDBUseDefaults</t>
  </si>
  <si>
    <t>mailNickname</t>
  </si>
  <si>
    <t>protocolSettings</t>
  </si>
  <si>
    <t>name</t>
  </si>
  <si>
    <t>objectGUID</t>
  </si>
  <si>
    <t>userAccountControl</t>
  </si>
  <si>
    <t>badPwdCount</t>
  </si>
  <si>
    <t>codePage</t>
  </si>
  <si>
    <t>countryCode</t>
  </si>
  <si>
    <t>homeDirectory</t>
  </si>
  <si>
    <t>homeDrive</t>
  </si>
  <si>
    <t>badPasswordTime</t>
  </si>
  <si>
    <t>lastLogoff</t>
  </si>
  <si>
    <t>lastLogon</t>
  </si>
  <si>
    <t>pwdLastSet</t>
  </si>
  <si>
    <t>primaryGroupID</t>
  </si>
  <si>
    <t>objectSid</t>
  </si>
  <si>
    <t>adminCount</t>
  </si>
  <si>
    <t>accountExpires</t>
  </si>
  <si>
    <t>logonCount</t>
  </si>
  <si>
    <t>sAMAccountName</t>
  </si>
  <si>
    <t>sAMAccountType</t>
  </si>
  <si>
    <t>showInAddressBook</t>
  </si>
  <si>
    <t>legacyExchangeDN</t>
  </si>
  <si>
    <t>userPrincipalName</t>
  </si>
  <si>
    <t>lockoutTime</t>
  </si>
  <si>
    <t>objectCategory</t>
  </si>
  <si>
    <t>lastLogonTimestamp</t>
  </si>
  <si>
    <t>msExchRequireAuthToSendTo</t>
  </si>
  <si>
    <t>textEncodedORAddress</t>
  </si>
  <si>
    <t>mail</t>
  </si>
  <si>
    <t>mobile</t>
  </si>
  <si>
    <t>msExchHomeServerName</t>
  </si>
  <si>
    <t>msExchALObjectVersion</t>
  </si>
  <si>
    <t>msExchMailboxSecurityDescriptor</t>
  </si>
  <si>
    <t>msExchUserAccountControl</t>
  </si>
  <si>
    <t>msExchMailboxGuid</t>
  </si>
  <si>
    <t>msExchPoliciesIncluded</t>
  </si>
  <si>
    <t>msExchPoliciesExcluded</t>
  </si>
  <si>
    <t>info</t>
  </si>
  <si>
    <t>extensionData</t>
  </si>
  <si>
    <t>mAPIRecipient</t>
  </si>
  <si>
    <t>replicatedObjectVersion</t>
  </si>
  <si>
    <t>managedObjects</t>
  </si>
  <si>
    <t>ipPhone</t>
  </si>
  <si>
    <t>isCriticalSystemObject</t>
  </si>
  <si>
    <t>mSMQSignCertificates</t>
  </si>
  <si>
    <t>mSMQDigests</t>
  </si>
  <si>
    <t>dSCorePropagationData</t>
  </si>
  <si>
    <t>replicationSignature</t>
  </si>
  <si>
    <t>msExchADCGlobalNames</t>
  </si>
  <si>
    <t>dLMemDefault</t>
  </si>
  <si>
    <t>securityProtocol</t>
  </si>
  <si>
    <t>deletedItemFlags</t>
  </si>
  <si>
    <t>publicDelegates</t>
  </si>
  <si>
    <t>autoReplyMessage</t>
  </si>
  <si>
    <t>garbageCollPeriod</t>
  </si>
  <si>
    <t>scriptPath</t>
  </si>
  <si>
    <t>logonHours</t>
  </si>
  <si>
    <t>userParameters</t>
  </si>
  <si>
    <t>msExchHideFromAddressLists</t>
  </si>
  <si>
    <t>servicePrincipalName</t>
  </si>
  <si>
    <t>msNPAllowDialin</t>
  </si>
  <si>
    <t>msDS-Cached-Membership</t>
  </si>
  <si>
    <t>msDS-Cached-Membership-Time-Stamp</t>
  </si>
  <si>
    <t>msDS-Site-Affinity</t>
  </si>
  <si>
    <t>altRecipientBL</t>
  </si>
  <si>
    <t>homePhone</t>
  </si>
  <si>
    <t>telephoneAssistant</t>
  </si>
  <si>
    <t>mDBStorageQuota</t>
  </si>
  <si>
    <t>comment</t>
  </si>
  <si>
    <t>otherTelephone</t>
  </si>
  <si>
    <t>otherFacsimileTelephoneNumber</t>
  </si>
  <si>
    <t>wWWHomePage</t>
  </si>
  <si>
    <t>authOrigBL</t>
  </si>
  <si>
    <t>msExchMasterAccountSid</t>
  </si>
  <si>
    <t>displayNamePrintable</t>
  </si>
  <si>
    <t>st</t>
  </si>
  <si>
    <t>postalCode</t>
  </si>
  <si>
    <t>streetAddress</t>
  </si>
  <si>
    <t>authOrig</t>
  </si>
  <si>
    <t>msExchUnmergedAttsPt</t>
  </si>
  <si>
    <t>userWorkstations</t>
  </si>
  <si>
    <t>directReports</t>
  </si>
  <si>
    <t>c</t>
  </si>
  <si>
    <t>co</t>
  </si>
  <si>
    <t>profilePath</t>
  </si>
  <si>
    <t>manager</t>
  </si>
  <si>
    <t>postOfficeBox</t>
  </si>
  <si>
    <t>deliveryMechanism</t>
  </si>
  <si>
    <t>systemFlags</t>
  </si>
  <si>
    <t>CN=Shane Pearce,OU=Computer Department,DC=apeagers,DC=com,DC=au</t>
  </si>
  <si>
    <t>user</t>
  </si>
  <si>
    <t>Shane Pearce</t>
  </si>
  <si>
    <t>Pearce</t>
  </si>
  <si>
    <t>Pinkenba</t>
  </si>
  <si>
    <t>Manager - Services</t>
  </si>
  <si>
    <t>Manager - Services (IS)</t>
  </si>
  <si>
    <t>07 3828 6107</t>
  </si>
  <si>
    <t>3008 6100</t>
  </si>
  <si>
    <t>Shane</t>
  </si>
  <si>
    <t>SP</t>
  </si>
  <si>
    <t>20041121212256.0Z</t>
  </si>
  <si>
    <t>20110209105603.0Z</t>
  </si>
  <si>
    <t>CN=googlepilot@apeagers.com.au,OU=Computer Department,DC=apeagers,DC=com,DC=au;CN=security@apeagers.com.au,OU=Information Services,DC=apeagers,DC=com,DC=au;CN=application@apeagers.com.au,OU=Information Services,DC=apeagers,DC=com,DC=au;CN=ISS Server RDP Access,OU=Information Services,DC=apeagers,DC=com,DC=au;CN=Misc HR Managers,OU=Corporate Share Groups,OU=Corporate,DC=apeagers,DC=com,DC=au;CN=itcharges@apeagers.com.au,OU=Corporate,DC=apeagers,DC=com,DC=au;CN=issadmin_dg,OU=Information Services,DC=apeagers,DC=com,DC=au;CN=Citrix Showroom Direct,OU=Citrix User groups,DC=apeagers,DC=com,DC=au;CN=Warranty Volvo,OU=Austral Prestige,DC=apeagers,DC=com,DC=au;CN=Warranty Landrover,OU=Austral Prestige,DC=apeagers,DC=com,DC=au;CN=Warranty Jaguar,OU=Austral Prestige,DC=apeagers,DC=com,DC=au;CN=ERA 7 Upgrade Policy Group,OU=Computer Department,DC=apeagers,DC=com,DC=au;CN=TP_Analysts,OU=Touch Paper Group,DC=apeagers,DC=com,DC=au;CN=isservicesdept@apeagers.com.au,OU=Information Services,DC=apeagers,DC=com,DC=au;CN=licensing@apeagers.com.au,OU=Information Services,DC=apeagers,DC=com,DC=au;CN=Folder Redirection Parent Group,CN=Users,DC=apeagers,DC=com,DC=au;CN=Internet Access,OU=Computer Department,DC=apeagers,DC=com,DC=au;CN=software@apeagers.com.au,OU=Computer Department,DC=apeagers,DC=com,DC=au;CN=apedr,OU=Computer Department,DC=apeagers,DC=com,DC=au;CN=darwin.serverbackups@apeagers.com.au,OU=Computer Department,DC=apeagers,DC=com,DC=au;CN=Citrix ERANet users,OU=Citrix User groups,DC=apeagers,DC=com,DC=au;CN=CORP,CN=Users,DC=apeagers,DC=com,DC=au;CN=Corporate Office,CN=Users,DC=apeagers,DC=com,DC=au;CN=computer dept,OU=Computer Department,DC=apeagers,DC=com,DC=au;CN=IT Access,OU=Computer Department,DC=apeagers,DC=com,DC=au;CN=Citrix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</si>
  <si>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CN=Shane Pearce GT,OU=Google Trial,OU=test,DC=apeagers,DC=com,DC=au</t>
  </si>
  <si>
    <t>Admin</t>
  </si>
  <si>
    <t>A.P.Eagers I.T. - Pinkenba</t>
  </si>
  <si>
    <t>CN=Microsoft MTA,CN=BNE-MX1,CN=Servers,CN=APEAGERS,CN=Administrative Groups,CN=Eagers Retail Pty Ltd,CN=Microsoft Exchange,CN=Services,CN=Configuration,DC=apeagers,DC=com,DC=au</t>
  </si>
  <si>
    <t>smtp:optusmobilebilling@apeagers.com.au;smtp:me@13zoos.com.au;smtp:whoknows@apeagers.com.au;smtp:me@1300zoos.com;smtp:me@apeagers.com.au;smtp:spearce@brisbanemotorauctions.com.au;smtp:spearce@westpointsubaru.com.au;smtp:spearce@metroford.com.au;smtp:spearce@city-automotive.com.au;smtp:spearce@australhonda.com.au;SMTP:spearce@apeagers.com.au;smtp:spearce@australvw.com.au;smtp:spearce@australvolvo.com.au;smtp:spearce@australvolkswagen.com.au;smtp:spearce@australporsche.com.au;smtp:spearce@australmotors.com.au;smtp:spearce@australmgrover.com.au;smtp:spearce@australlandrover.com.au;smtp:spearce@australjaguar.com.au;smtp:spearce@torquetoyota.com.au;MS:EAGERSRETA/APEAGERS/SPEARCE;smtp:spearce@torqueford.com.au;smtp:spearce@metroparts.com.au;smtp:spearce@eagers-mazda.com.au;smtp:spearce@metrotorque.com.au;smtp:spearce@porschecentrebrisbane.com.au;smtp:spearce@southsideford.com.au;smtp:spearce@southsidehonda.com.au;smtp:spearce@southsidelandrover.com.au;smtp:spearce@southsidetoyota.com.au;smtp:spearce@autoemf.com.au;smtp:spearce@strathpinetoyota.com.au;smtp:spearce@brisbanecityjaguar.com.au;smtp:spearce@eagers.com.au;smtp:spearce@eagers-kia.com.au;smtp:spearce@baysidehondakia.com.au;smtp:spearce@baysidehonda.com.au;smtp:spearce@baysidekia.com.au;smtp:spearce@southsidevolvo.com.au;X400:c=AU\;a= \;p=Eagers Retail Pt\;o=APEAGERS\;s=Pearce\;g=Shane\;;CCMAIL:Pearce, Shane at APEAGERS</t>
  </si>
  <si>
    <t>CN=Information Services Department Mailbox Store,CN=Corporate Storage Group,CN=InformationStore,CN=BNE-MX1,CN=Servers,CN=APEAGERS,CN=Administrative Groups,CN=Eagers Retail Pty Ltd,CN=Microsoft Exchange,CN=Services,CN=Configuration,DC=apeagers,DC=com,DC=au</t>
  </si>
  <si>
    <t>CN=Dave Phillips,OU=Computer Department,DC=apeagers,DC=com,DC=au;CN=Image Control,OU=Information Services,DC=apeagers,DC=com,DC=au</t>
  </si>
  <si>
    <t>spearce</t>
  </si>
  <si>
    <t>X'48545450c2a731c2a731c2a7c2a7c2a7c2a7c2a7c2a7'</t>
  </si>
  <si>
    <t>X'844d9e4c321a88468fe09cf5db3569a5'</t>
  </si>
  <si>
    <t>\\\\bmadb\\CITFolderRedirection\\spearce</t>
  </si>
  <si>
    <t>H:</t>
  </si>
  <si>
    <t>X'0105000000000005150000002f24876eda9b3fccaf25b0b81f280000'</t>
  </si>
  <si>
    <t>CN=Default Global Address List,CN=All Global Address Lists,CN=Address Lists Container,CN=Eagers Retail Pty Ltd,CN=Microsoft Exchange,CN=Services,CN=Configuration,DC=apeagers,DC=com,DC=au;CN=All Users,CN=All Address Lists,CN=Address Lists Container,CN=Eagers Retail Pty Ltd,CN=Microsoft Exchange,CN=Services,CN=Configuration,DC=apeagers,DC=com,DC=au</t>
  </si>
  <si>
    <t>/O=Eagers Retail Pty Ltd/OU=APEAGERS/cn=Recipients/cn=spearse</t>
  </si>
  <si>
    <t>spearce@apeagers.com.au</t>
  </si>
  <si>
    <t>CN=Person,CN=Schema,CN=Configuration,DC=apeagers,DC=com,DC=au</t>
  </si>
  <si>
    <t>c=AU\;a= \;p=Eagers Retail Pt\;o=APEAGERS\;s=Pearce\;g=Shane\;</t>
  </si>
  <si>
    <t>0437 447 651</t>
  </si>
  <si>
    <t>/O=Eagers Retail Pty Ltd/OU=APEAGERS/cn=Configuration/cn=Servers/cn=BNE-MX1</t>
  </si>
  <si>
    <t>X'01000480780000009400000000000000140000000400640001000000000214000300020001010000000000050a000000000000004d0058003a0033003200360038000000000100000001000001000000200000000000000000000000000000000000000000000000000000000000000000000000000000000105000000000005150000002f24876eda9b3fccaf25b0b8570400000105000000000005150000002f24876eda9b3fccaf25b0b857040000'</t>
  </si>
  <si>
    <t>X'1b62ea511f13434cba728ef1ff215071'</t>
  </si>
  <si>
    <t>{68B2B4FC-A015-436E-AAB0-AE4E893F3DF6},{3B6813EC-CE89-42BA-9442-D87D4AA30DBC}</t>
  </si>
  <si>
    <t>{26491CFC-9E50-4857-861B-0CB8DF22B5D7}</t>
  </si>
  <si>
    <t>CN=Administrator,OU=Information Services,DC=apeagers,DC=com,DC=au</t>
  </si>
  <si>
    <t>Administrator</t>
  </si>
  <si>
    <t>Built-in account for administering the computer/domain</t>
  </si>
  <si>
    <t>20001118075638.0Z</t>
  </si>
  <si>
    <t>20110212004420.0Z</t>
  </si>
  <si>
    <t>CN=PM SSTMtG,OU=Phone Mastery,OU=Computer Department,DC=apeagers,DC=com,DC=au;CN=citrix iexplorer users,OU=Citrix User groups,DC=apeagers,DC=com,DC=au;CN=Exchange Admins,CN=Users,DC=apeagers,DC=com,DC=au;CN=ePO User Group,CN=Users,DC=apeagers,DC=com,DC=au;CN=Administrators,CN=Builtin,DC=apeagers,DC=com,DC=au;CN=Enterprise Admins,OU=Information Services,DC=apeagers,DC=com,DC=au;CN=Schema Admins,CN=Users,DC=apeagers,DC=com,DC=au;CN=Domain Admins,OU=Information Services,DC=apeagers,DC=com,DC=au;CN=Group Policy Creator Owners,CN=Users,DC=apeagers,DC=com,DC=au</t>
  </si>
  <si>
    <t>CN=Mark Cross,OU=High Security,OU=Information Services,DC=apeagers,DC=com,DC=au</t>
  </si>
  <si>
    <t>IT</t>
  </si>
  <si>
    <t>System</t>
  </si>
  <si>
    <t>X400:c=AU\;a= \;p=Eagers Retail Pt\;o=APEAGERS\;s=Administrator\;;SMTP:Administrator@apeagers.com.au;MS:EAGERSRETA/APEAGERS/ADMINISTRA;CCMAIL:Administrator at APEAGERS</t>
  </si>
  <si>
    <t>X'e421e060af95994294a6f0c4d1e03630'</t>
  </si>
  <si>
    <t>X'0105000000000005150000002f24876eda9b3fccaf25b0b8f4010000'</t>
  </si>
  <si>
    <t>CN=All Users,CN=All Address Lists,CN=Address Lists Container,CN=Eagers Retail Pty Ltd,CN=Microsoft Exchange,CN=Services,CN=Configuration,DC=apeagers,DC=com,DC=au;CN=Default Global Address List,CN=All Global Address Lists,CN=Address Lists Container,CN=Eagers Retail Pty Ltd,CN=Microsoft Exchange,CN=Services,CN=Configuration,DC=apeagers,DC=com,DC=au</t>
  </si>
  <si>
    <t>/o=Eagers Retail Pty Ltd/ou=APEAGERS/cn=Recipients/cn=Administrator</t>
  </si>
  <si>
    <t>c=AU\;a= \;p=Eagers Retail Pt\;o=APEAGERS\;s=Administrator\;</t>
  </si>
  <si>
    <t>Administrator@apeagers.com.au</t>
  </si>
  <si>
    <t>X'01000480400000005c000000000000001400000002002c000100000000022400010002000105000000000005150000002f24876eda9b3fccaf25b0b8f40100000105000000000005150000002f24876eda9b3fccaf25b0b8f40100000105000000000005150000002f24876eda9b3fccaf25b0b8f4010000'</t>
  </si>
  <si>
    <t>X'21306ff18f2f36419a61a4ed4180d6fc'</t>
  </si>
  <si>
    <t>{68B2B4FC-A015-436E-AAB0-AE4E893F3DF6},{3B6813EC-CE89-42BA-9442-D87D4AA30DBC};{68B2B4FC-A015-436E-AAB0-AE4E893F3DF6},{26491CFC-9E50-4857-861B-0CB8DF22B5D7}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</si>
  <si>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0006022026f400000000001cec12000b000702000095000100f400eceb12000b00080235a5fc7701000000000000000b0009020000000001000000000000000b00100200000000010000000000000003000004780195000000000078019500030001045026f40000000000000000000300020400000000000000000000000003000304e20d000000000000000000000300040401000000060000008ceb12000300050450ec120020c69f3a801ff8770300060460ec1200000000000b03326f030000050002326f04000000000000000300070401000000000000000000000003000804e01c316f00000000200000000b00110200911e0100001e01a4ec12000b001202701ff8770100ffffb4ec1200526f73732053656d706c6500ffffff8000ffffffffffffff00ffffffffffff8000ffffffffffffff00ffffffffffff8000ffffffffffffff'</t>
  </si>
  <si>
    <t>CN=internet blocked,CN=Users,DC=apeagers,DC=com,DC=au;DC=apeagers,DC=com,DC=au</t>
  </si>
  <si>
    <t>metvalley.apeagers.com.au</t>
  </si>
  <si>
    <t>X'01000000a9437808b561f5cd586d1ab7d881deabe3eedc7431fc2940a789dc48bdc9cea0f1010000308201ed30820197a0030201020204aaa55a55300c06082a864886f70d02050500307e3111300f06035504071e08004d0053004d0051310b3009060355040a1e02002d310b3009060355040b1e02002d314f304d06035504031e4600410050004500410047004500520053005c00610064006d0069006e006900730074007200610074006f0072002c002000670061006200620061006900730061006e00650077301e170d3035313031393130313431385a170d3133313031393130313431385a307e3111300f06035504071e08004d0053004d0051310b3009060355040a1e02002d310b3009060355040b1e02002d314f304d06035504031e4600410050004500410047004500520053005c00610064006d0069006e006900730074007200610074006f0072002c002000670061006200620061006900730061006e00650077305c300d06092a864886f70d0101010500034b003048024100b5657e43d422fe2ab32935b2a3d1f2dac47a2ae9979d5ab055a54bca53184fb51da74823694ece8373f11f78160ebdd9209154757a8f03c5bcc0b608a2e757070203010001300d06092a864886f70d01010405000341003ffcc91faebe932a5eeec2ad02fab1621330686cff4ba9e9154b780aa00db4cf7c7b16291a4868be667177512f85e611d1f0ce4fccaee2ac890af24fca64d826'</t>
  </si>
  <si>
    <t>X'a9437808b561f5cd586d1ab7d881deab'</t>
  </si>
  <si>
    <t>20100209040019.0Z;20100209040019.0Z;20100209040019.0Z;16010108151056.0Z</t>
  </si>
  <si>
    <t>X'b9228fcfbf09fa41a497c17a6e834275'</t>
  </si>
  <si>
    <t>forest:o=Eagers Retail Pty Ltd00000000D5B4BFB69B94C401;EX5:cn=Administrator,cn=Recipients,ou=APEAGERS,o=Eagers Retail Pty Ltd:organizationalperson$person$top00000000D5B4BFB69B94C401</t>
  </si>
  <si>
    <t>CN=Guest,CN=Users,DC=apeagers,DC=com,DC=au</t>
  </si>
  <si>
    <t>Guest</t>
  </si>
  <si>
    <t>Built-in account for guest access to the computer/domain</t>
  </si>
  <si>
    <t>20101217051438.0Z</t>
  </si>
  <si>
    <t>CN=Guests,CN=Builtin,DC=apeagers,DC=com,DC=au;CN=Domain Guests,CN=Users,DC=apeagers,DC=com,DC=au</t>
  </si>
  <si>
    <t>X'bd488783101b4343a18d58217f5b7b4e'</t>
  </si>
  <si>
    <t>X'0105000000000005150000002f24876eda9b3fccaf25b0b8f5010000'</t>
  </si>
  <si>
    <t>20101206060945.0Z;20101206030437.0Z;20100728043823.0Z;20080711063050.0Z;16010714223649.0Z</t>
  </si>
  <si>
    <t>CN=ross semple old,OU=High Security,OU=Information Services,DC=apeagers,DC=com,DC=au</t>
  </si>
  <si>
    <t>ross semple old</t>
  </si>
  <si>
    <t>Semple</t>
  </si>
  <si>
    <t>Senior Systems Analyst</t>
  </si>
  <si>
    <t>07 3828 6101</t>
  </si>
  <si>
    <t>Ross</t>
  </si>
  <si>
    <t>RS</t>
  </si>
  <si>
    <t>20001118083452.0Z</t>
  </si>
  <si>
    <t>20110209010155.0Z</t>
  </si>
  <si>
    <t>Ross Semple</t>
  </si>
  <si>
    <t>CN=TP_Analysts,OU=Touch Paper Group,DC=apeagers,DC=com,DC=au;CN=IT Access,OU=Computer Department,DC=apeagers,DC=com,DC=au;CN=execeragroup,OU=Executive ERA User groups,DC=apeagers,DC=com,DC=au</t>
  </si>
  <si>
    <t>CN=Ross Semple GT,OU=Google Trial,OU=test,DC=apeagers,DC=com,DC=au</t>
  </si>
  <si>
    <t>smtp:rsemple@citypeugeotbrisbane.com.au;CCMAIL:Semple, Ross at APEAGERS;X400:c=AU\;a= \;p=Eagers Retail Pt\;o=APEAGERS\;s=Semple\;g=Ross\;i=RS\;;smtp:rsemple@australjaguar.com.au;smtp:rsemple@eagers.com.au;smtp:rsemple@city-automotive.com.au;smtp:ross@westpointsubaru.com.au;smtp:rsemple@strathpinetoyota.com.au;smtp:rsemple@metrotorque.com.au;smtp:rsemple@brisbanecityjaguar.com.au;smtp:rsemple@autoemf.com.au;SMTP:rsemple@apeagers.com.au;smtp:rosss@southsidetoyota.com.au;smtp:rosss@southsideford.com.au;smtp:rosss@apeagers.com.au;smtp:ross@torqueford.com.au;smtp:ross@eagers.com.au;smtp:ross@apeagers.com.au;MS:EAGERSRETA/APEAGERS/RSEMPLE</t>
  </si>
  <si>
    <t>rsemple</t>
  </si>
  <si>
    <t>X'504f5033c2a731c2a731c2a731c2a749534f2d383835392d31c2a730c2a7c2a7c2a7';X'4e4e5450c2a731c2a731c2a733c2a7c2a7c2a7c2a7c2a7';X'4c444150c2a731c2a731c2a7c2a7c2a7c2a7c2a7c2a7';X'494d415034c2a731c2a731c2a731c2a749534f2d383835392d31c2a730c2a731c2a731c2a730';X'48545450c2a731c2a731c2a7c2a7c2a7c2a7c2a7c2a7'</t>
  </si>
  <si>
    <t>X'000d0144a406b049b7bc17550338607a'</t>
  </si>
  <si>
    <t>\\\\bne-fs\\ap_desktop_home\\rsemple</t>
  </si>
  <si>
    <t>X'0105000000000005150000002f24876eda9b3fccaf25b0b856040000'</t>
  </si>
  <si>
    <t>rossgone</t>
  </si>
  <si>
    <t>/o=Eagers Retail Pty Ltd/ou=APEAGERS/cn=Recipients/cn=rsemple</t>
  </si>
  <si>
    <t>rossgone@apeagers.com.au</t>
  </si>
  <si>
    <t>c=AU\;a= \;p=Eagers Retail Pt\;o=APEAGERS\;s=Semple\;g=Ross\;i=RS\;</t>
  </si>
  <si>
    <t>rsemple@apeagers.com.au</t>
  </si>
  <si>
    <t>0419 667 509</t>
  </si>
  <si>
    <t>X'0100148c600500007c0500001400000044000000040030000200000002d0140003000d0001010000000000010000000002da14006b010d0001010000000000010000000004001c052500000000022400010002000105000000000005150000002f24876eda9b3fccaf25b0b86f42000000022400010001000105000000000005150000002f24876eda9b3fccaf25b0b89d04000000022400010002000105000000000005150000002f24876eda9b3fccaf25b0b85604000001122400010000000105000000000005150000002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8000200000105000000000005150000002f24876eda9b3fccaf25b0b800020000'</t>
  </si>
  <si>
    <t>X'36ec0f709d2c90499d7b6e14ca63a040'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</si>
  <si>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0006022025f400000000001cec12000b000702000095000100f400eceb12000b00080235a5fc7701000000000000000b0009020000000001000000000000000b00100200000000010000000000000003000004780195000000000078019500030001044825f40000000000000000000300020400000000000000000000000003000304f50d000000000000000000000300040401000000060000008ceb12000300050450ec120022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</si>
  <si>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CN=Southside Ford,OU=Distribution Groups,DC=apeagers,DC=com,DC=au;CN=Corporate Office,CN=Users,DC=apeagers,DC=com,DC=au</t>
  </si>
  <si>
    <t>20101112061757.0Z;20101112061757.0Z;20101112061757.0Z;20100728043819.0Z;16010721193529.0Z</t>
  </si>
  <si>
    <t>FOREST:7A71CA0758DA984FB0AE6F286560C74500000000E2FBCB2C08C3C401;NT5:000D0144A406B049B7BC17550338607A00000000E2FBCB2C08C3C401;forest:o=Eagers Retail Pty Ltd00000000090CEBD411C3C401;EX5:cn=rsemple,cn=Recipients,ou=APEAGERS,o=Eagers Retail Pty Ltd:organizationalperson$person$top00000000090CEBD411C3C401</t>
  </si>
  <si>
    <t>X'00000000'</t>
  </si>
  <si>
    <t>CN=Tony Harris,OU=Computer Department,DC=apeagers,DC=com,DC=au</t>
  </si>
  <si>
    <t>/</t>
  </si>
  <si>
    <t>logon.bat</t>
  </si>
  <si>
    <t>X'ffffffffffffffffffffffffffffffffffffffffff'</t>
  </si>
  <si>
    <t>X'6d3a2020202020202020202020202020202020202020640120202020202020202020202020202020202020202020202050101a080143747843666750726573656e74e394b5e694b1e688b0e381a2180801437478436667466c61677331e380b0e381a6e68cb2e380b916080143747843616c6c6261636be380b0e380b0e380b0e380b0120801437478536861646f77e384b0e380b0e380b0e380b02808014374784d6178436f6e6e656374696f6e54696d65e380b0e380b0e380b0e380b02e08014374784d6178446973636f6e6e656374696f6e54696d65e380b8e695a5e398b3e380b01c08014374784d617849646c6554696d65e380b0e380b0e380b0e380b02208014374784b6579626f6172644c61796f7574e380b0e380b0e380b0e380b02a02014374784d696e456e6372797074696f6e4c6576656ce384b0200201437478576f726b4469726563746f7279e380b02002014374784e574c6f676f6e536572766572e380b01802014374785746486f6d65446972e380b02202014374785746486f6d654469724472697665e380b0200201437478574650726f66696c6550617468e380b0220201437478496e697469616c50726f6772616de380b022020143747843616c6c6261636b4e756d626572e380b0'</t>
  </si>
  <si>
    <t>CN=Site Services,CN=Users,DC=apeagers,DC=com,DC=au</t>
  </si>
  <si>
    <t>Site Services</t>
  </si>
  <si>
    <t>DO NOT change password</t>
  </si>
  <si>
    <t>20001118080537.0Z</t>
  </si>
  <si>
    <t>20110210122821.0Z</t>
  </si>
  <si>
    <t>CN=TP_Users,OU=Touch Paper Group,DC=apeagers,DC=com,DC=au;CN=SQLServer2005MSSQLUser$NEWSTEADDC$BKUPEXEC,CN=Users,DC=apeagers,DC=com,DC=au;CN=Folder Redirection Parent Group,CN=Users,DC=apeagers,DC=com,DC=au;CN=Debugger Users,CN=Users,DC=apeagers,DC=com,DC=au;CN=Exchange Services,CN=Users,DC=apeagers,DC=com,DC=au;CN=Administrators,CN=Builtin,DC=apeagers,DC=com,DC=au;CN=Domain Users,CN=Users,DC=apeagers,DC=com,DC=au;CN=Exchange Domain Servers,CN=Users,DC=apeagers,DC=com,DC=au;CN=Schema Admins,CN=Users,DC=apeagers,DC=com,DC=au</t>
  </si>
  <si>
    <t>X'2749a70f7fb4f6498514845035773a33'</t>
  </si>
  <si>
    <t>X'0105000000000005150000002f24876eda9b3fccaf25b0b854040000'</t>
  </si>
  <si>
    <t>Siteservices</t>
  </si>
  <si>
    <t>ADCDisabledMail</t>
  </si>
  <si>
    <t>Siteservices@apeagers.com.au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</si>
  <si>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0006021026f400000000001cec12000b000702000095000100f400eceb12000b00080235a5fc7701000000000000000b0009020000000001000000000000000b00100200000000010000000000000003000004780195000000000078019500030001044026f40000000000000000000300020400000000000000000000000003000304e30d000000000000000000000300040401000000060000008ceb12000300050450ec120022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</si>
  <si>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X'6d3a20202020202020202020202020202020202020206401202020202020202020202020202020202020202020202020'</t>
  </si>
  <si>
    <t>MSSQLSvc/etofs.apeagers.com.au:3278;MSSQLSvc/newsteaddc.apeagers.com.au:1256;MSSQLSvc/efarm.apeagers.com.au:1154;MSSQLSvc/bmadb.apeagers.com.au:1433;MSSQLSvc/nlfs.apeagers.com.au:2291;MSSQLSvc/corpfs.apeagers.com.au:1112;MSSQLSvc/testsql.apeagers.com.au:1433;MSSQLSvc/porschefs.apeagers.com.au:3225;MSSQLSvc/epdfs.apeagers.com.au:1848;MSSQLSvc/newefarm.apeagers.com.au:1154;MSSQLSvc/VMSPPSQL.apeagers.com.au:1433;MSSQLSvc/corpfsx.apeagers.com.au:1112;MSSQLSvc/gabbadc.apeagers.com.au:1433;MSSQLSvc/vmconsole.apeagers.com.au:1433</t>
  </si>
  <si>
    <t>X'01000000110000000000000003000000000000000105000000000005150000002f24876eda9b3fccaf25b0b8ab1600000105000000000005150000002f24876eda9b3fccaf25b0b8131700000105000000000005150000002f24876eda9b3fccaf25b0b8492800000105000000000005150000002f24876eda9b3fccaf25b0b8141700000105000000000005150000002f24876eda9b3fccaf25b0b87a2700000105000000000005150000002f24876eda9b3fccaf25b0b8010200000105000000000005150000002f24876eda9b3fccaf25b0b8000200000105000000000005150000002f24876eda9b3fccaf25b0b8ed1600000105000000000005150000002f24876eda9b3fccaf25b0b80d0d00000105000000000005150000002f24876eda9b3fccaf25b0b8ac1600000105000000000005150000002f24876eda9b3fccaf25b0b8422800000105000000000005150000002f24876eda9b3fccaf25b0b8410500000105000000000005150000002f24876eda9b3fccaf25b0b8ae0400000105000000000005150000002f24876eda9b3fccaf25b0b8ad1600000105000000000005150000002f24876eda9b3fccaf25b0b81a2800000105000000000005150000002f24876eda9b3fccaf25b0b8aa1600000105000000000005150000002f24876eda9b3fccaf25b0b8fa2b00000105000000000005150000002f24876eda9b3fccaf25b0b8070200000105000000000005150000002f24876eda9b3fccaf25b0b80b3a00000105000000000005150000002f24876eda9b3fccaf25b0b80602000000'</t>
  </si>
  <si>
    <t>X'791080a629b36d47b261b6bacb733c6970ae60fcf2eec801'</t>
  </si>
  <si>
    <t>CN=backup Administrator,CN=Users,DC=apeagers,DC=com,DC=au</t>
  </si>
  <si>
    <t>backup Administrator</t>
  </si>
  <si>
    <t>backup</t>
  </si>
  <si>
    <t>20030415051332.0Z</t>
  </si>
  <si>
    <t>20110117193822.0Z</t>
  </si>
  <si>
    <t>CN=Administrators,CN=Builtin,DC=apeagers,DC=com,DC=au;CN=Backup Operators,CN=Builtin,DC=apeagers,DC=com,DC=au</t>
  </si>
  <si>
    <t>X'f3b7fb00646f9341bf17fb21aa0068bd'</t>
  </si>
  <si>
    <t>X'0105000000000005150000002f24876eda9b3fccaf25b0b80c100000'</t>
  </si>
  <si>
    <t>backup@apeagers.com.au</t>
  </si>
  <si>
    <t>CN=krbtgt,CN=Users,DC=apeagers,DC=com,DC=au</t>
  </si>
  <si>
    <t>krbtgt</t>
  </si>
  <si>
    <t>Key Distribution Center Service Account</t>
  </si>
  <si>
    <t>20001118080127.0Z</t>
  </si>
  <si>
    <t>20080923003056.0Z</t>
  </si>
  <si>
    <t>X'e19e41b6647585458bf8e6969169dcc5'</t>
  </si>
  <si>
    <t>X'0105000000000005150000002f24876eda9b3fccaf25b0b8f6010000'</t>
  </si>
  <si>
    <t>kadmin/changepw</t>
  </si>
  <si>
    <t>Mark Cross</t>
  </si>
  <si>
    <t>Cross</t>
  </si>
  <si>
    <t>terminated 28 June 2010</t>
  </si>
  <si>
    <t>Terminated 28 June 2010</t>
  </si>
  <si>
    <t>Woolloongabba</t>
  </si>
  <si>
    <t>Mark</t>
  </si>
  <si>
    <t>MC</t>
  </si>
  <si>
    <t>20030702211354.0Z</t>
  </si>
  <si>
    <t>20101124043733.0Z</t>
  </si>
  <si>
    <t>CN=isservicesdept@apeagers.com.au,OU=Information Services,DC=apeagers,DC=com,DC=au;CN=Folder Redirection Parent Group,CN=Users,DC=apeagers,DC=com,DC=au;CN=Internet Access,OU=Computer Department,DC=apeagers,DC=com,DC=au;CN=IT Access,OU=Computer Department,DC=apeagers,DC=com,DC=au;CN=Exchange Admins,CN=Users,DC=apeagers,DC=com,DC=au;CN=Exchange Services,CN=Users,DC=apeagers,DC=com,DC=au;CN=Administrators,CN=Builtin,DC=apeagers,DC=com,DC=au;CN=Schema Admins,CN=Users,DC=apeagers,DC=com,DC=au</t>
  </si>
  <si>
    <t>Information Services Department</t>
  </si>
  <si>
    <t>A P Eagers Ltd</t>
  </si>
  <si>
    <t>smtp:mcross@eagersfleet.com.au;smtp:mcross@caloundracityholden.com.au;smtp:mcross@metroford.com.au;smtp:mcross@partszoos.com.au;smtp:mcross@australprestige.com.au;smtp:mcross@apbma.com.au;smtp:mcross@eagershsv.com.au;smtp:mcross@torquetoyota.com.au;smtp:mcross@apeptc.com.au;smtp:mcross@dapallterrain.com.au;smtp:mcross@strathpinetoyota.com.au;smtp:mcross@metropanel.com.au;smtp:mcross@audicentresunshinecoast.com.au;smtp:mcross@13zoos.com.au;smtp:mcross@eagersmazda.com.au;smtp:mcross@1300zoos.com;smtp:mcross@torquekia.com.au;smtp:mcross@citypeugeotbrisbane.com.au;smtp:mcross@southsideford.com.au;smtp:mcross@subarutoowong.com.au;smtp:mcross@subarucity.com.au;smtp:mcross@torquesubaru.com.au;smtp:mcross@eagersmitsubishi.com.au;smtp:mcross@brisbanemotorauctions.com.au;X400:c=AU\;a= \;p=Eagers Retail Pt\;o=APEAGERS\;s=Cross\;g=Mark\;i=MC\;;smtp:mcross@city-automotive.com.au;smtp:mcross@metroparts.com.au;smtp:mcross@metortorque.com.au;smtp:mcross@eagers.com.au;smtp:mcross@australmotors.com.au;SMTP:mcross@apeagers.com.au;MS:EAGERSRETA/APEAGERS/MCROSS;CCMAIL:Cross, Mark at APEAGERS</t>
  </si>
  <si>
    <t>mcross</t>
  </si>
  <si>
    <t>X'8957af4d21a85743a68b970d80183d05'</t>
  </si>
  <si>
    <t>X'0105000000000005150000002f24876eda9b3fccaf25b0b8f20c0000'</t>
  </si>
  <si>
    <t>/o=Eagers Retail Pty Ltd/ou=APEAGERS/cn=Recipients/cn=mcross</t>
  </si>
  <si>
    <t>mcross@apeagers.com.au</t>
  </si>
  <si>
    <t>c=AU\;a= \;p=Eagers Retail Pt\;o=APEAGERS\;s=Cross\;g=Mark\;i=MC\;</t>
  </si>
  <si>
    <t>X'0100148c84050000a00500001400000044000000040030000200000002d0140003000d0001010000000000010000000002da14006b010d00010100000000000100000000040040052600000001022400000006000105000000000005150000002f24876eda9b3fccaf25b0b8993f00000102240000000f000105000000000005150000002f24876eda9b3fccaf25b0b81f2800000102240001000f000105000000000005150000002f24876eda9b3fccaf25b0b8bc37000000022400010002000105000000000005150000002f24876eda9b3fccaf25b0b8f20c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f20c00000105000000000005150000002f24876eda9b3fccaf25b0b800020000'</t>
  </si>
  <si>
    <t>X'4a3b3e2652e14046917a8e67e6174fb6'</t>
  </si>
  <si>
    <t>OU=Servers,OU=Computer Department,DC=apeagers,DC=com,DC=au</t>
  </si>
  <si>
    <t>20100712062531.0Z;20100712062531.0Z;20100712062531.0Z;16010108151056.0Z</t>
  </si>
  <si>
    <t>X'c203598b11aa254dafd1a5bb582c31b2'</t>
  </si>
  <si>
    <t>FOREST:7A71CA0758DA984FB0AE6F286560C745000000000561C977EDBBC401;NT5:8957AF4D21A85743A68B970D80183D05000000000561C977EDBBC401;forest:o=Eagers Retail Pty Ltd00000000017833E8EEBBC401;EX5:cn=mcross,cn=Recipients,ou=APEAGERS,o=Eagers Retail Pty Ltd:organizationalperson$person$top00000000017833E8EEBBC401</t>
  </si>
  <si>
    <t>CN=siteservices,OU=High Security,DC=darwin,DC=apeagers,DC=com,DC=au;CN=Administrator,OU=Information Services,DC=apeagers,DC=com,DC=au</t>
  </si>
  <si>
    <t>CN=Helpdesk,OU=Service Accounts,OU=Computer Department,DC=apeagers,DC=com,DC=au</t>
  </si>
  <si>
    <t>Helpdesk</t>
  </si>
  <si>
    <t>touchpaper administrator</t>
  </si>
  <si>
    <t>07 3828 6111</t>
  </si>
  <si>
    <t>20031001061644.0Z</t>
  </si>
  <si>
    <t>20110204225716.0Z</t>
  </si>
  <si>
    <t>CN=helpdesk,OU=IT Department,DC=darwin,DC=apeagers,DC=com,DC=au;CN=Account Operators,CN=Builtin,DC=apeagers,DC=com,DC=au</t>
  </si>
  <si>
    <t>CN=ServiceDesk,OU=Service Accounts,OU=Computer Department,DC=apeagers,DC=com,DC=au</t>
  </si>
  <si>
    <t>SMTP:oldhelpdesk@apeagers.com.au;X400:c=AU\;a= \;p=Eagers Retail Pt\;o=APEAGERS\;s=Helpdesk\;;MS:EAGERSRETA/APEAGERS/HELPDESK;CCMAIL:Helpdesk at APEAGERS</t>
  </si>
  <si>
    <t>CN=Helpdesk Mailbox Store,CN=Corporate Storage Group,CN=InformationStore,CN=BNE-MX1,CN=Servers,CN=APEAGERS,CN=Administrative Groups,CN=Eagers Retail Pty Ltd,CN=Microsoft Exchange,CN=Services,CN=Configuration,DC=apeagers,DC=com,DC=au</t>
  </si>
  <si>
    <t>X'02d97b2ab621f443bec4bf3c789d6e83'</t>
  </si>
  <si>
    <t>X'0105000000000005150000002f24876eda9b3fccaf25b0b8e9150000'</t>
  </si>
  <si>
    <t>helpdesk</t>
  </si>
  <si>
    <t>/o=Eagers Retail Pty Ltd/ou=APEAGERS/cn=Recipients/cn=Helpdesk</t>
  </si>
  <si>
    <t>helpdesk@apeagers.com.au</t>
  </si>
  <si>
    <t>c=AU\;a= \;p=Eagers Retail Pt\;o=APEAGERS\;s=Helpdesk\;</t>
  </si>
  <si>
    <t>oldhelpdesk@apeagers.com.au</t>
  </si>
  <si>
    <t>X'0100148ccc050000e80500001400000044000000040030000200000002d0140003000d0001010000000000010000000002da14006b010d00010100000000000100000000040088052800000000022400010002000105000000000005150000002f24876eda9b3fccaf25b0b8fe0c000000022400010002000105000000000005150000002f24876eda9b3fccaf25b0b8e915000000022400010001000105000000000005150000002f24876eda9b3fccaf25b0b89d04000000022400010002000105000000000005150000002f24876eda9b3fccaf25b0b8b736000000022400010001000105000000000005150000002f24876eda9b3fccaf25b0b88a28000000022400000002000105000000000005150000002f24876eda9b3fccaf25b0b88236000000122400010000000105000000000005150000002f24876eda9b3fccaf25b0b8f90500000012240001000f000105000000000005150000002f24876eda9b3fccaf25b0b8f637000001122400010000000105000000000005150000002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905000000122400010003000105000000000005150000002f24876eda9b3fccaf25b0b81f2800000012240001000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8070200000012240001000f000105000000000005150000002f24876eda9b3fccaf25b0b8000200000105000000000005150000002f24876eda9b3fccaf25b0b8000200000105000000000005150000002f24876eda9b3fccaf25b0b800020000'</t>
  </si>
  <si>
    <t>X'b3a7268f10f2eb49a905779f1e01f2da'</t>
  </si>
  <si>
    <t>20070118014802.0Z;20070118014802.0Z;20070118014802.0Z;16010108151056.0Z</t>
  </si>
  <si>
    <t>EX5:cn=Helpdesk,cn=Recipients,ou=APEAGERS,o=Eagers Retail Pty Ltd:organizationalperson$person$top0000000040795C1C7BAAC401;forest:o=Eagers Retail Pty Ltd0000000040795C1C7BAAC401;NT5:02D97B2AB621F443BEC4BF3C789D6E8300000000ED1D8B1D9F94C401;FOREST:7A71CA0758DA984FB0AE6F286560C74500000000ED1D8B1D9F94C401</t>
  </si>
  <si>
    <t>CN=Kent Bauer,OU=Computer Department,DC=apeagers,DC=com,DC=au</t>
  </si>
  <si>
    <t>Kent Bauer</t>
  </si>
  <si>
    <t>Bauer</t>
  </si>
  <si>
    <t>Systems Administrator</t>
  </si>
  <si>
    <t>07 3828 6102</t>
  </si>
  <si>
    <t>(07) 3008 6100</t>
  </si>
  <si>
    <t>Kent</t>
  </si>
  <si>
    <t>KB</t>
  </si>
  <si>
    <t>20001222014330.0Z</t>
  </si>
  <si>
    <t>20110210230511.0Z</t>
  </si>
  <si>
    <t>CN=googlepilot@apeagers.com.au,OU=Computer Department,DC=apeagers,DC=com,DC=au;CN=IS Pinkenba Downstairs Fax,OU=Computer Department,DC=apeagers,DC=com,DC=au;CN=Applications Team,OU=Computer Department,DC=apeagers,DC=com,DC=au;CN=Citrix Showroom Direct,OU=Citrix User groups,DC=apeagers,DC=com,DC=au;CN=TP_Analysts,OU=Touch Paper Group,DC=apeagers,DC=com,DC=au;CN=execera mail distribution,OU=Distribution Groups,DC=apeagers,DC=com,DC=au;CN=Internet Access,OU=Computer Department,DC=apeagers,DC=com,DC=au;CN=FC_Users,OU=Computer Department,DC=apeagers,DC=com,DC=au;CN=apedr,OU=Computer Department,DC=apeagers,DC=com,DC=au;CN=torqueera,OU=Torque Toyota (Brendale),DC=apeagers,DC=com,DC=au;CN=SS Landrover move,OU=Distribution Groups,DC=apeagers,DC=com,DC=au;CN=Corporate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 administration,OU=Citrix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</t>
  </si>
  <si>
    <t>CN=Kent Bauer GT,OU=Google Trial,OU=test,DC=apeagers,DC=com,DC=au</t>
  </si>
  <si>
    <t>X400:c=AU\;a= \;p=Eagers Retail Pt\;o=APEAGERS\;s=Bauer\;g=Kent\;i=MD\;;SMTP:kbauer@apeagers.com.au;MS:EAGERSRETA/APEAGERS/KBAUER;CCMAIL:Bauer, Kent at APEAGERS</t>
  </si>
  <si>
    <t>CN=Dave Phillips,OU=Computer Department,DC=apeagers,DC=com,DC=au;CN=K Bauer,OU=IT Department,DC=darwin,DC=apeagers,DC=com,DC=au</t>
  </si>
  <si>
    <t>kbauer</t>
  </si>
  <si>
    <t>X'e18871463c7abc4fbd94d90fd078628b'</t>
  </si>
  <si>
    <t>X'0105000000000005150000002f24876eda9b3fccaf25b0b89d040000'</t>
  </si>
  <si>
    <t>/o=Eagers Retail Pty Ltd/ou=APEAGERS/cn=Recipients/cn=mdwyer</t>
  </si>
  <si>
    <t>kbauer@apeagers.com.au</t>
  </si>
  <si>
    <t>c=AU\;a= \;p=Eagers Retail Pt\;o=APEAGERS\;s=Bauer\;g=Kent\;i=MD\;</t>
  </si>
  <si>
    <t>0408 996 878</t>
  </si>
  <si>
    <t>X'01000480400000005c000000000000001400000002002c000100000000022400010002000105000000000005150000002f24876eda9b3fccaf25b0b89d0400000105000000000005150000002f24876eda9b3fccaf25b0b8000200000105000000000005150000002f24876eda9b3fccaf25b0b800020000'</t>
  </si>
  <si>
    <t>X'1790e1ead580ef4fb0bb521fd9b7974c'</t>
  </si>
  <si>
    <t>20101206060943.0Z;20101206030435.0Z;20100728043819.0Z;16010101181633.0Z</t>
  </si>
  <si>
    <t>EX5:cn=mdwyer,cn=Recipients,ou=APEAGERS,o=Eagers Retail Pty Ltd:organizationalperson$person$top00000000A4E844197BAAC401;forest:o=Eagers Retail Pty Ltd00000000A4E844197BAAC401;NT5:E18871463C7ABC4FBD94D90FD078628B0000000025A6941D9F94C401;FOREST:7A71CA0758DA984FB0AE6F286560C7450000000025A6941D9F94C401</t>
  </si>
  <si>
    <t>CN=K Bauer,OU=IT Department,DC=darwin,DC=apeagers,DC=com,DC=au</t>
  </si>
  <si>
    <t>Tony Harris</t>
  </si>
  <si>
    <t>Harris</t>
  </si>
  <si>
    <t>Manager Projects / Change Control</t>
  </si>
  <si>
    <t>07 3828 6103</t>
  </si>
  <si>
    <t>Tony</t>
  </si>
  <si>
    <t>TH</t>
  </si>
  <si>
    <t>20001118234207.0Z</t>
  </si>
  <si>
    <t>20110213062157.0Z</t>
  </si>
  <si>
    <t>CN=googlepilot@apeagers.com.au,OU=Computer Department,DC=apeagers,DC=com,DC=au;CN=Service Desk Team,OU=Computer Department,DC=apeagers,DC=com,DC=au;CN=Misc HR Managers,OU=Corporate Share Groups,OU=Corporate,DC=apeagers,DC=com,DC=au;CN=Optus@apeagers.com.au,OU=Computer Department,DC=apeagers,DC=com,DC=au;CN=Homedrive Admins,OU=HomeDrive,DC=apeagers,DC=com,DC=au;CN=TP_Analysts,OU=Touch Paper Group,DC=apeagers,DC=com,DC=au;CN=Folder Redirection Parent Group,CN=Users,DC=apeagers,DC=com,DC=au;CN=Internet Access,OU=Computer Department,DC=apeagers,DC=com,DC=au;CN=Backups,OU=Distribution Groups,DC=apeagers,DC=com,DC=au;CN=Corporate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groups,DC=apeagers,DC=com,DC=au;CN=Citrix-Notifications,OU=Terminal Servers,DC=apeagers,DC=com,DC=au;CN=Citrix administration,OU=Citrix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Terminal services client,OU=Citrix User groups,DC=apeagers,DC=com,DC=au</t>
  </si>
  <si>
    <t>CN=Tony Harris GT,OU=Google Trial,OU=test,DC=apeagers,DC=com,DC=au</t>
  </si>
  <si>
    <t>smtp:tharris@eagers.com.au;SMTP:tharris@apeagers.com.au;smtp:tharris@homedrive.com.au;smtp:tzharris@apeagers.com.au</t>
  </si>
  <si>
    <t>CN=Dave Phillips,OU=Computer Department,DC=apeagers,DC=com,DC=au;CN=ross semple old,OU=High Security,OU=Information Services,DC=apeagers,DC=com,DC=au</t>
  </si>
  <si>
    <t>tharris</t>
  </si>
  <si>
    <t>X'788f24cd84832d4696b5aa75239fcebd'</t>
  </si>
  <si>
    <t>X'0105000000000005150000002f24876eda9b3fccaf25b0b857040000'</t>
  </si>
  <si>
    <t>/o=Eagers Retail Pty Ltd/ou=APEAGERS/cn=Recipients/cn=tharris</t>
  </si>
  <si>
    <t>tharris@apeagers.com.au</t>
  </si>
  <si>
    <t>0419 683 436</t>
  </si>
  <si>
    <t>X'01000480400000005c000000000000001400000002002c000100000000022400010002000105000000000005150000002f24876eda9b3fccaf25b0b8570400000105000000000005150000002f24876eda9b3fccaf25b0b8000200000105000000000005150000002f24876eda9b3fccaf25b0b800020000'</t>
  </si>
  <si>
    <t>X'd0fa232f732c4048ac65983340188292'</t>
  </si>
  <si>
    <t>X'44005300410056005500530045005200000010101010010000001d0000001e000100e0a3fc77d0010000000000001e0002007801c700e00100004006c7001e0003004590fb77e8010000ffffffff1e00040000a1fc77f00100007801c7001e00070000000000f80100007ced06001e0008007123f877000200000000c7000b000002050000000100f8777807cf000b0001020500000001000600440000000b0002024813cf000100cf00440000000b000302040000000100f8774807cf000b0004020400000001000600040000000b0005024807230001002300040000000b000602b0ed06000000000068ef06000b000702b023f8770100ffff78ef06000b0008024807230001000600ffffffff0b000902f882c700010000007801c7000b0010027801c7000100c700f022f87703000004b0ee060000000000d810c700030001040083c700000000000883c7000300020400000000000000000000c70003000304207ac70000000000f0ee0600030004040000c700060000000806c70003000504c002c70022c69f3a02000000030006040500000000000000e002c70003000005370000000400000002000000030007047801c700000000007801c7000300080470f1060000000000801ff8770b001102020000000000e877e8ee06000b001202d222f8770100cf00b863cf00526f73732053656d706c650000000000000000000000000000000000000000000000000000000000342e302e32350000342e302e332e33343500000000000000'</t>
  </si>
  <si>
    <t>20101206060943.0Z;20101206030435.0Z;20100728043819.0Z;20060317031648.0Z;16010101181633.0Z</t>
  </si>
  <si>
    <t>EX5:cn=tharris,cn=Recipients,ou=APEAGERS,o=Eagers Retail Pty Ltd:organizationalperson$person$top0000000033B1EC187BAAC401;forest:o=Eagers Retail Pty Ltd0000000033B1EC187BAAC401;NT5:788F24CD84832D4696B5AA75239FCEBD000000006B2E9E1D9F94C401;FOREST:7A71CA0758DA984FB0AE6F286560C745000000006B2E9E1D9F94C401</t>
  </si>
  <si>
    <t>CN=blackberry account,CN=Users,DC=apeagers,DC=com,DC=au</t>
  </si>
  <si>
    <t>blackberry account</t>
  </si>
  <si>
    <t>account</t>
  </si>
  <si>
    <t>blackberry</t>
  </si>
  <si>
    <t>20021128035155.0Z</t>
  </si>
  <si>
    <t>20110212063647.0Z</t>
  </si>
  <si>
    <t>CN=Citrix Outlook users,OU=Citrix User groups,DC=apeagers,DC=com,DC=au;CN=Administrators,CN=Builtin,DC=apeagers,DC=com,DC=au;CN=Account Operators,CN=Builtin,DC=apeagers,DC=com,DC=au</t>
  </si>
  <si>
    <t>CN=issadmin,OU=Information Services,DC=apeagers,DC=com,DC=au</t>
  </si>
  <si>
    <t>X400:c=AU\;a= \;p=Eagers Retail Pt\;o=APEAGERS\;s=account\;g=blackberry\;;SMTP:blackberrya@apeagers.com.au;MS:EAGERSRETA/APEAGERS/BLACKBERRY;CCMAIL:account, blackberry at APEAGERS</t>
  </si>
  <si>
    <t>blackberrya</t>
  </si>
  <si>
    <t>X'10c5c01f0cfb00409597d24473267ee0'</t>
  </si>
  <si>
    <t>X'0105000000000005150000002f24876eda9b3fccaf25b0b8f9050000'</t>
  </si>
  <si>
    <t>besadmin</t>
  </si>
  <si>
    <t>/o=Eagers Retail Pty Ltd/ou=APEAGERS/cn=Recipients/cn=blackberrya</t>
  </si>
  <si>
    <t>besadmin@apeagers.com.au</t>
  </si>
  <si>
    <t>c=AU\;a= \;p=Eagers Retail Pt\;o=APEAGERS\;s=account\;g=blackberry\;</t>
  </si>
  <si>
    <t>blackberrya@apeagers.com.au</t>
  </si>
  <si>
    <t>X'01000480400000005c000000000000001400000002002c000100000000022400010002000105000000000005150000002f24876eda9b3fccaf25b0b8f90500000105000000000005150000002f24876eda9b3fccaf25b0b8f40100000105000000000005150000002f24876eda9b3fccaf25b0b8f4010000'</t>
  </si>
  <si>
    <t>X'6448651da3920d4494823bc537042482'</t>
  </si>
  <si>
    <t>forest:o=Eagers Retail Pty Ltd000000009D3B07B79B94C401;EX5:cn=blackberrya,cn=Recipients,ou=APEAGERS,o=Eagers Retail Pty Ltd:organizationalperson$person$top000000009D3B07B79B94C401</t>
  </si>
  <si>
    <t>CN=Christos Maliahovas,OU=High Security,OU=Information Services,DC=apeagers,DC=com,DC=au</t>
  </si>
  <si>
    <t>Christos Maliahovas</t>
  </si>
  <si>
    <t>Maliahovas</t>
  </si>
  <si>
    <t>Terminated 03/12/10</t>
  </si>
  <si>
    <t>07 3008 6100</t>
  </si>
  <si>
    <t>Chris</t>
  </si>
  <si>
    <t>CM</t>
  </si>
  <si>
    <t>20030714044356.0Z</t>
  </si>
  <si>
    <t>20110203044512.0Z</t>
  </si>
  <si>
    <t>Chris Maliahovas</t>
  </si>
  <si>
    <t>CN=TP_Analysts,OU=Touch Paper Group,DC=apeagers,DC=com,DC=au;CN=IT Access,OU=Computer Department,DC=apeagers,DC=com,DC=au</t>
  </si>
  <si>
    <t>smtp:cm@apeagers.com.au;smtp:chris@apeagers.com.au;smtp:chrism@apeagers.com.au;SMTP:cmaliahovas@apeagers.com.au</t>
  </si>
  <si>
    <t>cmaliahovas</t>
  </si>
  <si>
    <t>X'208224ec4ea08b4aaab3e23f9e413579'</t>
  </si>
  <si>
    <t>X'0105000000000005150000002f24876eda9b3fccaf25b0b8fe0c0000'</t>
  </si>
  <si>
    <t>/o=Eagers Retail Pty Ltd/ou=APEAGERS/cn=Recipients/cn=cmaliahovas</t>
  </si>
  <si>
    <t>cmaliahovas@apeagers.com.au</t>
  </si>
  <si>
    <t>X'01000480400000005c000000000000001400000002002c000100000000022400010002000105000000000005150000002f24876eda9b3fccaf25b0b8fe0c00000105000000000005150000002f24876eda9b3fccaf25b0b8000200000105000000000005150000002f24876eda9b3fccaf25b0b800020000'</t>
  </si>
  <si>
    <t>X'3225954131c7314fa3bf72fb5c48e9f7'</t>
  </si>
  <si>
    <t>20101105025910.0Z;20101105025910.0Z;20101105025910.0Z;16010108151056.0Z</t>
  </si>
  <si>
    <t>X'0abd483b16e22846a55a216503e6d27f'</t>
  </si>
  <si>
    <t>NT5:208224EC4EA08B4AAAB3E23F9E413579000000008090A01D9F94C401;forest:o=Eagers Retail Pty Ltd000000002179A5DAE394C401;FOREST:7A71CA0758DA984FB0AE6F286560C745000000008090A01D9F94C401;EX5:cn=cmaliahovas,cn=Recipients,ou=APEAGERS,o=Eagers Retail Pty Ltd:organizationalperson$person$top000000002179A5DAE394C401</t>
  </si>
  <si>
    <t>X'01000000190000000000000003000000000000000105000000000005150000002f24876eda9b3fccaf25b0b8ab1600000105000000000005150000002f24876eda9b3fccaf25b0b8d40500000105000000000005150000002f24876eda9b3fccaf25b0b8131700000105000000000005150000002f24876eda9b3fccaf25b0b8cf0500000105000000000005150000002f24876eda9b3fccaf25b0b8492800000105000000000005150000002f24876eda9b3fccaf25b0b8141700000105000000000005150000002f24876eda9b3fccaf25b0b8010200000105000000000005150000002f24876eda9b3fccaf25b0b8d00500000105000000000005150000002f24876eda9b3fccaf25b0b8ce0500000105000000000005150000002f24876eda9b3fccaf25b0b8000200000105000000000005150000002f24876eda9b3fccaf25b0b8ed1600000105000000000005150000002f24876eda9b3fccaf25b0b83e0600000105000000000005150000002f24876eda9b3fccaf25b0b80d0d00000105000000000005150000002f24876eda9b3fccaf25b0b8f22b00000105000000000005150000002f24876eda9b3fccaf25b0b8d20500000105000000000005150000002f24876eda9b3fccaf25b0b8ac1600000105000000000005150000002f24876eda9b3fccaf25b0b8422800000105000000000005150000002f24876eda9b3fccaf25b0b8d10500000105000000000005150000002f24876eda9b3fccaf25b0b8410500000105000000000005150000002f24876eda9b3fccaf25b0b8ad1600000105000000000005150000002f24876eda9b3fccaf25b0b8850c00000105000000000005150000002f24876eda9b3fccaf25b0b81a2800000105000000000005150000002f24876eda9b3fccaf25b0b8d30500000105000000000005150000002f24876eda9b3fccaf25b0b8aa1600000105000000000005150000002f24876eda9b3fccaf25b0b8fa2b00000105000000000005150000002f24876eda9b3fccaf25b0b8b52700000105000000000005150000002f24876eda9b3fccaf25b0b8912700000105000000000005150000002f24876eda9b3fccaf25b0b83428000000'</t>
  </si>
  <si>
    <t>X'791080a629b36d47b261b6bacb733c690a95b9c2e5bbc801'</t>
  </si>
  <si>
    <t>CN=IWAM_GABBA,CN=Users,DC=apeagers,DC=com,DC=au</t>
  </si>
  <si>
    <t>IWAM_GABBA</t>
  </si>
  <si>
    <t>Built-in account for anonymous access to Internet Information Services out of process applications</t>
  </si>
  <si>
    <t>20101220225547.0Z</t>
  </si>
  <si>
    <t>Internet Guest Account</t>
  </si>
  <si>
    <t>CN=Guests,CN=Builtin,DC=apeagers,DC=com,DC=au</t>
  </si>
  <si>
    <t>X'3d9263bdd2a25545a6336295c94b373c'</t>
  </si>
  <si>
    <t>X'0105000000000005150000002f24876eda9b3fccaf25b0b8ea030000'</t>
  </si>
  <si>
    <t>CN=IUSR_GABBA,CN=Users,DC=apeagers,DC=com,DC=au</t>
  </si>
  <si>
    <t>IUSR_GABBA</t>
  </si>
  <si>
    <t>Built-in account for anonymous access to Internet Information Services</t>
  </si>
  <si>
    <t>20101220225608.0Z</t>
  </si>
  <si>
    <t>X'f69b27d6cdb65b49a9fd4f0fa1f3774b'</t>
  </si>
  <si>
    <t>X'0105000000000005150000002f24876eda9b3fccaf25b0b8ec030000'</t>
  </si>
  <si>
    <t>CN=IWAM_NSTEMP,CN=Users,DC=apeagers,DC=com,DC=au</t>
  </si>
  <si>
    <t>IWAM_NSTEMP</t>
  </si>
  <si>
    <t>20010323031125.0Z</t>
  </si>
  <si>
    <t>20101220225809.0Z</t>
  </si>
  <si>
    <t>X'69ba5eba55f76d4aa2916b1f89aed192'</t>
  </si>
  <si>
    <t>X'0105000000000005150000002f24876eda9b3fccaf25b0b846060000'</t>
  </si>
  <si>
    <t>CN=IUSR_NSTEMP,CN=Users,DC=apeagers,DC=com,DC=au</t>
  </si>
  <si>
    <t>IUSR_NSTEMP</t>
  </si>
  <si>
    <t>20010323031142.0Z</t>
  </si>
  <si>
    <t>20101220225832.0Z</t>
  </si>
  <si>
    <t>X'46d7fb05b712bc47aeb8a1f44cbeb9b2'</t>
  </si>
  <si>
    <t>X'0105000000000005150000002f24876eda9b3fccaf25b0b847060000'</t>
  </si>
  <si>
    <t>CN=IWAM_NSTD,CN=Users,DC=apeagers,DC=com,DC=au</t>
  </si>
  <si>
    <t>IWAM_NSTD</t>
  </si>
  <si>
    <t>20011005022048.0Z</t>
  </si>
  <si>
    <t>20101220225905.0Z</t>
  </si>
  <si>
    <t>X'b3c6af0d5fb20a4fb5922e152df26286'</t>
  </si>
  <si>
    <t>X'0105000000000005150000002f24876eda9b3fccaf25b0b83a080000'</t>
  </si>
  <si>
    <t>CN=IUSR_NSTD,CN=Users,DC=apeagers,DC=com,DC=au</t>
  </si>
  <si>
    <t>IUSR_NSTD</t>
  </si>
  <si>
    <t>20011005022103.0Z</t>
  </si>
  <si>
    <t>20101220225920.0Z</t>
  </si>
  <si>
    <t>X'55cd00a56943db4ab456fc79bce2809c'</t>
  </si>
  <si>
    <t>X'0105000000000005150000002f24876eda9b3fccaf25b0b83b080000'</t>
  </si>
  <si>
    <t>CN=IWAM_VALLEY,CN=Users,DC=apeagers,DC=com,DC=au</t>
  </si>
  <si>
    <t>IWAM_VALLEY</t>
  </si>
  <si>
    <t>20020702051230.0Z</t>
  </si>
  <si>
    <t>20101220231103.0Z</t>
  </si>
  <si>
    <t>X'7052e895442d2e4c9a3d16b3e4256d70'</t>
  </si>
  <si>
    <t>X'0105000000000005150000002f24876eda9b3fccaf25b0b82e0a0000'</t>
  </si>
  <si>
    <t>CN=IUSR_VALLEY,CN=Users,DC=apeagers,DC=com,DC=au</t>
  </si>
  <si>
    <t>IUSR_VALLEY</t>
  </si>
  <si>
    <t>20020702051241.0Z</t>
  </si>
  <si>
    <t>20101220231128.0Z</t>
  </si>
  <si>
    <t>X'c1e0c9ae161d2746a6041fff4c92e064'</t>
  </si>
  <si>
    <t>X'0105000000000005150000002f24876eda9b3fccaf25b0b82f0a0000'</t>
  </si>
  <si>
    <t>CN=IWAM_EFARM,CN=Users,DC=apeagers,DC=com,DC=au</t>
  </si>
  <si>
    <t>IWAM_EFARM</t>
  </si>
  <si>
    <t>20030411073844.0Z</t>
  </si>
  <si>
    <t>20101220234342.0Z</t>
  </si>
  <si>
    <t>X'3bc5153f4ad20244bcf5625bfe938fb1'</t>
  </si>
  <si>
    <t>X'0105000000000005150000002f24876eda9b3fccaf25b0b80a100000'</t>
  </si>
  <si>
    <t>CN=IUSR_EFARM,CN=Users,DC=apeagers,DC=com,DC=au</t>
  </si>
  <si>
    <t>IUSR_EFARM</t>
  </si>
  <si>
    <t>20030411073849.0Z</t>
  </si>
  <si>
    <t>20101220234400.0Z</t>
  </si>
  <si>
    <t>X'd781058eae08bf4bad60ced9cbfece68'</t>
  </si>
  <si>
    <t>X'0105000000000005150000002f24876eda9b3fccaf25b0b80b100000'</t>
  </si>
  <si>
    <t>CN=IWAM_METVALLEY,CN=Users,DC=apeagers,DC=com,DC=au</t>
  </si>
  <si>
    <t>IWAM_METVALLEY</t>
  </si>
  <si>
    <t>20030531065116.0Z</t>
  </si>
  <si>
    <t>20101220234702.0Z</t>
  </si>
  <si>
    <t>CN=Debugger Users,CN=Users,DC=apeagers,DC=com,DC=au;CN=Guests,CN=Builtin,DC=apeagers,DC=com,DC=au</t>
  </si>
  <si>
    <t>X'e782bc8799f0b5499672e91e3c211687'</t>
  </si>
  <si>
    <t>X'0105000000000005150000002f24876eda9b3fccaf25b0b8fe110000'</t>
  </si>
  <si>
    <t>CN=IUSR_METVALLEY,CN=Users,DC=apeagers,DC=com,DC=au</t>
  </si>
  <si>
    <t>IUSR_METVALLEY</t>
  </si>
  <si>
    <t>20030531065225.0Z</t>
  </si>
  <si>
    <t>20101220234729.0Z</t>
  </si>
  <si>
    <t>X'1e337fc07e40f24787e90bd93415aceb'</t>
  </si>
  <si>
    <t>X'0105000000000005150000002f24876eda9b3fccaf25b0b8ff110000'</t>
  </si>
  <si>
    <t>CN=IWAM_AP-4C3C87845473,CN=Users,DC=apeagers,DC=com,DC=au</t>
  </si>
  <si>
    <t>IWAM_AP-4C3C87845473</t>
  </si>
  <si>
    <t>20030920090210.0Z</t>
  </si>
  <si>
    <t>20101220234903.0Z</t>
  </si>
  <si>
    <t>X'1296bbcb981b464e820b08b3394d66ab'</t>
  </si>
  <si>
    <t>X'0105000000000005150000002f24876eda9b3fccaf25b0b8e6150000'</t>
  </si>
  <si>
    <t>CN=IUSR_AP-4C3C87845473,CN=Users,DC=apeagers,DC=com,DC=au</t>
  </si>
  <si>
    <t>IUSR_AP-4C3C87845473</t>
  </si>
  <si>
    <t>20030920090226.0Z</t>
  </si>
  <si>
    <t>20101220234923.0Z</t>
  </si>
  <si>
    <t>X'0d5852e78018534a8de833ccc0284060'</t>
  </si>
  <si>
    <t>X'0105000000000005150000002f24876eda9b3fccaf25b0b8e7150000'</t>
  </si>
  <si>
    <t>CN=IWAM_VALLEYDC,CN=Users,DC=apeagers,DC=com,DC=au</t>
  </si>
  <si>
    <t>IWAM_VALLEYDC</t>
  </si>
  <si>
    <t>20030929052328.0Z</t>
  </si>
  <si>
    <t>20101221002950.0Z</t>
  </si>
  <si>
    <t>X'62c93511eb5d124398db1b07a77c8e7a'</t>
  </si>
  <si>
    <t>X'0105000000000005150000002f24876eda9b3fccaf25b0b8da170000'</t>
  </si>
  <si>
    <t>CN=IUSR_VALLEYDC,CN=Users,DC=apeagers,DC=com,DC=au</t>
  </si>
  <si>
    <t>IUSR_VALLEYDC</t>
  </si>
  <si>
    <t>20030929052339.0Z</t>
  </si>
  <si>
    <t>20101221003016.0Z</t>
  </si>
  <si>
    <t>X'67aafe59cedcc247b806569681774779'</t>
  </si>
  <si>
    <t>X'0105000000000005150000002f24876eda9b3fccaf25b0b8db170000'</t>
  </si>
  <si>
    <t>CN=IUSR_NEWSTEADDC,CN=Users,DC=apeagers,DC=com,DC=au</t>
  </si>
  <si>
    <t>IUSR_NEWSTEADDC</t>
  </si>
  <si>
    <t>20031005233323.0Z</t>
  </si>
  <si>
    <t>20101221003406.0Z</t>
  </si>
  <si>
    <t>X'0d3863efd5ee964e9a8e66e9c208a565'</t>
  </si>
  <si>
    <t>X'0105000000000005150000002f24876eda9b3fccaf25b0b8de190000'</t>
  </si>
  <si>
    <t>CN=IWAM_NEWSTEADDC,CN=Users,DC=apeagers,DC=com,DC=au</t>
  </si>
  <si>
    <t>IWAM_NEWSTEADDC</t>
  </si>
  <si>
    <t>Built-in account for Internet Information Services to start out of process applications</t>
  </si>
  <si>
    <t>20031005233359.0Z</t>
  </si>
  <si>
    <t>20101221003433.0Z</t>
  </si>
  <si>
    <t>Launch IIS Process Account</t>
  </si>
  <si>
    <t>X'38e5170cace8ef448266083aa4a6aff9'</t>
  </si>
  <si>
    <t>X'0105000000000005150000002f24876eda9b3fccaf25b0b8df190000'</t>
  </si>
  <si>
    <t>CN=IUSR_GABBAMX,CN=Users,DC=apeagers,DC=com,DC=au</t>
  </si>
  <si>
    <t>IUSR_GABBAMX</t>
  </si>
  <si>
    <t>20040907003156.0Z</t>
  </si>
  <si>
    <t>20101221004012.0Z</t>
  </si>
  <si>
    <t>X'77531114cc27c84ea614b7974ba88c43'</t>
  </si>
  <si>
    <t>X'0105000000000005150000002f24876eda9b3fccaf25b0b8b6270000'</t>
  </si>
  <si>
    <t>X'6d3a2020202020202020202020202020202020202020640120202020202020202020202020202020202020202020202050041a080143747843666750726573656e74e394b5e694b1e688b0e381a2180801437478436667466c61677331e380b0e381a6e384b2e380b9120801437478536861646f77e384b0e380b0e380b0e380b02a02014374784d696e456e6372797074696f6e4c6576656ce384b0'</t>
  </si>
  <si>
    <t>CN=preceda load,DC=apeagers,DC=com,DC=au</t>
  </si>
  <si>
    <t>preceda load</t>
  </si>
  <si>
    <t>load</t>
  </si>
  <si>
    <t>preceda</t>
  </si>
  <si>
    <t>20031022235927.0Z</t>
  </si>
  <si>
    <t>CN=Administrators,CN=Builtin,DC=apeagers,DC=com,DC=au</t>
  </si>
  <si>
    <t>X'4da62ccfbfc0d54dbabc45a44f6ce7aa'</t>
  </si>
  <si>
    <t>X'0105000000000005150000002f24876eda9b3fccaf25b0b803160000'</t>
  </si>
  <si>
    <t>preceda@apeagers.com.au</t>
  </si>
  <si>
    <t>CN=Motor Solutions - The phone Wizard,CN=Users,DC=apeagers,DC=com,DC=au</t>
  </si>
  <si>
    <t>Motor Solutions - The phone Wizard</t>
  </si>
  <si>
    <t>Solutions</t>
  </si>
  <si>
    <t>Motor</t>
  </si>
  <si>
    <t>20031219011735.0Z</t>
  </si>
  <si>
    <t>X'800280f5afc9944c84a62dd3be95904e'</t>
  </si>
  <si>
    <t>X'0105000000000005150000002f24876eda9b3fccaf25b0b886160000'</t>
  </si>
  <si>
    <t>wizard</t>
  </si>
  <si>
    <t>wizard@apeagers.com.au</t>
  </si>
  <si>
    <t>CN=DCSNET_SERVER$,CN=Users,DC=apeagers,DC=com,DC=au</t>
  </si>
  <si>
    <t>DCSNET_SERVER$</t>
  </si>
  <si>
    <t>20010117005505.0Z</t>
  </si>
  <si>
    <t>20070716003756.0Z</t>
  </si>
  <si>
    <t>X'a30b6b8c0328874384a337b88a8133d4'</t>
  </si>
  <si>
    <t>X'0105000000000005150000002f24876eda9b3fccaf25b0b8a2040000'</t>
  </si>
  <si>
    <t>CN=IUSR_GABBADC,CN=Users,DC=apeagers,DC=com,DC=au</t>
  </si>
  <si>
    <t>IUSR_GABBADC</t>
  </si>
  <si>
    <t>20050715000436.0Z</t>
  </si>
  <si>
    <t>20110209221520.0Z</t>
  </si>
  <si>
    <t>X'd190239ee2ceb442b35add68be3792d5'</t>
  </si>
  <si>
    <t>X'0105000000000005150000002f24876eda9b3fccaf25b0b8d82b0000'</t>
  </si>
  <si>
    <t>CN=Lydia Lattanzi,OU=Computer Department,DC=apeagers,DC=com,DC=au</t>
  </si>
  <si>
    <t>Lydia Lattanzi</t>
  </si>
  <si>
    <t>Lattanzi</t>
  </si>
  <si>
    <t>Systems Analyst - Fixed Ops</t>
  </si>
  <si>
    <t>07 3828 6104</t>
  </si>
  <si>
    <t>Lydia</t>
  </si>
  <si>
    <t>LL</t>
  </si>
  <si>
    <t>20051009193031.0Z</t>
  </si>
  <si>
    <t>20110213213552.0Z</t>
  </si>
  <si>
    <t>CN=googlepilot@apeagers.com.au,OU=Computer Department,DC=apeagers,DC=com,DC=au;CN=Applications Team,OU=Computer Department,DC=apeagers,DC=com,DC=au;CN=TP_Analysts,OU=Touch Paper Group,DC=apeagers,DC=com,DC=au;CN=Internet Access,OU=Computer Department,DC=apeagers,DC=com,DC=au;CN=Computer Dept Folder Redirection Group,OU=Computer Department,DC=apeagers,DC=com,DC=au;CN=Corporate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groups,DC=apeagers,DC=com,DC=au;CN=Account Operators,CN=Builtin,DC=apeagers,DC=com,DC=au;CN=Domain Admins,OU=Information Services,DC=apeagers,DC=com,DC=au</t>
  </si>
  <si>
    <t>CN=Lydia Lattanzi GT,OU=Google Trial,OU=test,DC=apeagers,DC=com,DC=au</t>
  </si>
  <si>
    <t>CCMAIL:Lattanzi, Lydia at APEAGERS;MS:EAGERSRETA/APEAGERS/LLATTANZI;SMTP:llattanzi@apeagers.com.au;X400:c=AU\;a= \;p=Eagers Retail Pt\;o=APEAGERS\;s=Lattanzi\;g=Lydia\;</t>
  </si>
  <si>
    <t>llattanzi</t>
  </si>
  <si>
    <t>X'2f99509fb554ee4490deacbc0c712272'</t>
  </si>
  <si>
    <t>X'0105000000000005150000002f24876eda9b3fccaf25b0b8f5280000'</t>
  </si>
  <si>
    <t>/O=Eagers Retail Pty Ltd/OU=APEAGERS/cn=Recipients/cn=llattanzi</t>
  </si>
  <si>
    <t>llattanzi@apeagers.com.au</t>
  </si>
  <si>
    <t>c=AU\;a= \;p=Eagers Retail Pt\;o=APEAGERS\;s=Lattanzi\;g=Lydia\;</t>
  </si>
  <si>
    <t>0437 720 076</t>
  </si>
  <si>
    <t>X'01000480780000009400000000000000140000000400640001000000000214000300020001010000000000050a0000003a00330032003600380000000000000000000000000000000000000000000000000000000000000000000000000000000000000000000000000000000000000000000000000000000105000000000005150000002f24876eda9b3fccaf25b0b8570400000105000000000005150000002f24876eda9b3fccaf25b0b857040000'</t>
  </si>
  <si>
    <t>X'f6c97045ccd7e84c83df7b23bd64b03f'</t>
  </si>
  <si>
    <t>CN=Robert Madden,OU=High Security,OU=Information Services,DC=apeagers,DC=com,DC=au</t>
  </si>
  <si>
    <t>Robert Madden</t>
  </si>
  <si>
    <t>Madden</t>
  </si>
  <si>
    <t>07 3828 6106</t>
  </si>
  <si>
    <t>Robert</t>
  </si>
  <si>
    <t>RM</t>
  </si>
  <si>
    <t>20050415045629.0Z</t>
  </si>
  <si>
    <t>20101105030144.0Z</t>
  </si>
  <si>
    <t>CN=APE No Lock Users,OU=AutoGroups,OU=Computer Department,DC=apeagers,DC=com,DC=au;CN=Metro Ford - Drive Cars,OU=Metro Ford (Newstead),DC=apeagers,DC=com,DC=au;CN=isservicesdept@apeagers.com.au,OU=Information Services,DC=apeagers,DC=com,DC=au;CN=Folder Redirection Parent Group,CN=Users,DC=apeagers,DC=com,DC=au;CN=Internet No Access,OU=Computer Department,DC=apeagers,DC=com,DC=au;CN=groupshield_alerts@apeagers.com.au,CN=Builtin,DC=apeagers,DC=com,DC=au;CN=DCSNet users,OU=Distribution Groups,DC=apeagers,DC=com,DC=au;CN=IT Access,OU=Computer Department,DC=apeagers,DC=com,DC=au</t>
  </si>
  <si>
    <t>A P Eagers Ltd - Corporate</t>
  </si>
  <si>
    <t>SMTP:rmadden@apeagers.com.au</t>
  </si>
  <si>
    <t>rmadden</t>
  </si>
  <si>
    <t>X'88f5b1d677c61d4eaa3124584f168036'</t>
  </si>
  <si>
    <t>X'0105000000000005150000002f24876eda9b3fccaf25b0b88a280000'</t>
  </si>
  <si>
    <t>/O=Eagers Retail Pty Ltd/OU=APEAGERS/cn=Recipients/cn=jnguyen</t>
  </si>
  <si>
    <t>rmadden@apeagers.com.au</t>
  </si>
  <si>
    <t>X'c5ec0a92f67f6b4194671f2e92ebb914'</t>
  </si>
  <si>
    <t>20100614222855.0Z;20100614222855.0Z;20100614222855.0Z;16010108151513.0Z</t>
  </si>
  <si>
    <t>X'20202020202020202020202020202020202020202020202020202020202020202020202020202020202020202020202050041a080143747843666750726573656e74e394b5e694b1e688b0e381a2180801437478436667466c61677331e380b0e381a6e380b2e380b9120801437478536861646f77e384b0e380b0e380b0e380b02a02014374784d696e456e6372797074696f6e4c6576656ce384b0'</t>
  </si>
  <si>
    <t>CN=_TemplateUser,CN=Users,DC=apeagers,DC=com,DC=au</t>
  </si>
  <si>
    <t>_TemplateUser</t>
  </si>
  <si>
    <t>20001119055702.0Z</t>
  </si>
  <si>
    <t>20101220225726.0Z</t>
  </si>
  <si>
    <t>X'95d67f735fa7d74bb06692a50a5053dd'</t>
  </si>
  <si>
    <t>\\\\wgabba\\users\\_TemplateUser</t>
  </si>
  <si>
    <t>X'0105000000000005150000002f24876eda9b3fccaf25b0b859040000'</t>
  </si>
  <si>
    <t>_TemplateUser@apeagers.com.au</t>
  </si>
  <si>
    <t>CN=Peter Scurfield,OU=Metro Parts,DC=apeagers,DC=com,DC=au</t>
  </si>
  <si>
    <t>Peter Scurfield</t>
  </si>
  <si>
    <t>Scurfield</t>
  </si>
  <si>
    <t>General  Parts Manager</t>
  </si>
  <si>
    <t>General Parts Manager</t>
  </si>
  <si>
    <t>Eagle Farm</t>
  </si>
  <si>
    <t>(07) 3000 7165</t>
  </si>
  <si>
    <t>07 3000 7185</t>
  </si>
  <si>
    <t>Peter</t>
  </si>
  <si>
    <t>PS</t>
  </si>
  <si>
    <t>20001119061612.0Z</t>
  </si>
  <si>
    <t>20110210031648.0Z</t>
  </si>
  <si>
    <t>CN=FCSDBulletin @ metroparts,OU=Metro Parts,DC=apeagers,DC=com,DC=au;CN=Parts Managers,OU=Corporate Share Groups,OU=Corporate,DC=apeagers,DC=com,DC=au;CN=TP_Users,OU=Touch Paper Group,DC=apeagers,DC=com,DC=au;CN=Mazda Parts Managers,OU=Distribution Groups,DC=apeagers,DC=com,DC=au;CN=Internet Access,OU=Computer Department,DC=apeagers,DC=com,DC=au;CN=manheimfowles@apeagers.com.au,OU=Distribution Groups,DC=apeagers,DC=com,DC=au;CN=mtp_email,OU=Metro Parts,DC=apeagers,DC=com,DC=au;CN=Ford Parts Distribution Warehouse,OU=Distribution Groups,DC=apeagers,DC=com,DC=au;CN=Metro Parts Efarm Folder Redirection Group,OU=Metro Parts,DC=apeagers,DC=com,DC=au;CN=SSF,CN=Users,DC=apeagers,DC=com,DC=au;CN=AP Eagers Payroll Contacts,OU=Distribution Groups,DC=apeagers,DC=com,DC=au;CN=Citrix Access users,OU=Citrix User groups,DC=apeagers,DC=com,DC=au;CN=Citrix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groups,DC=apeagers,DC=com,DC=au;CN=ERA Parts managers,OU=Distribution Groups,DC=apeagers,DC=com,DC=au;CN=MFP.parts,CN=Users,DC=apeagers,DC=com,DC=au;CN=SSF.Parts,CN=Users,DC=apeagers,DC=com,DC=au</t>
  </si>
  <si>
    <t>Parts</t>
  </si>
  <si>
    <t>Metro Parts - Eagle Farm</t>
  </si>
  <si>
    <t>SMTP:pscurfield@metroparts.com.au;smtp:pscurfield@apeagers.com.au;smtp:pscurfield@southsideford.com.au;smtp:pscurfield@eagers-mazda.com.au</t>
  </si>
  <si>
    <t>CN=Advanced Users N-Z Mailbox Store,CN=Advanced Users Storage Group,CN=InformationStore,CN=BNE-MX1,CN=Servers,CN=APEAGERS,CN=Administrative Groups,CN=Eagers Retail Pty Ltd,CN=Microsoft Exchange,CN=Services,CN=Configuration,DC=apeagers,DC=com,DC=au</t>
  </si>
  <si>
    <t>pscurfield</t>
  </si>
  <si>
    <t>X'f53c1c92555036449d5315301b150010'</t>
  </si>
  <si>
    <t>\\\\bne-fs\\ap_desktop_home\\pscurfield</t>
  </si>
  <si>
    <t>X'0105000000000005150000002f24876eda9b3fccaf25b0b86e040000'</t>
  </si>
  <si>
    <t>/o=Eagers Retail Pty Ltd/ou=APEAGERS/cn=Recipients/cn=pscurfield</t>
  </si>
  <si>
    <t>pscurfield@apeagers.com.au</t>
  </si>
  <si>
    <t>pscurfield@metroparts.com.au</t>
  </si>
  <si>
    <t>0419 735 009</t>
  </si>
  <si>
    <t>X'01000480400000005c000000000000001400000002002c000100000000022400010002000105000000000005150000002f24876eda9b3fccaf25b0b86e0400000105000000000005150000002f24876eda9b3fccaf25b0b8000200000105000000000005150000002f24876eda9b3fccaf25b0b801020000'</t>
  </si>
  <si>
    <t>X'0de5cce938d4be419e0df352e8054378'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</si>
  <si>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0006028825f400000000001cec12000b000702000095000100f400eceb12000b00080235a5fc7701000000000000000b0009020000000001000000000000000b0010020000000001000000000000000300000478019500000000007801950003000104b025f40000000000000000000300020400000000000000000000000003000304f40d000000000000000000000300040401000000060000008ceb12000300050450ec120022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</si>
  <si>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20101206060943.0Z;20101206030436.0Z;20100728043821.0Z;20080812003748.0Z;16010101181633.0Z</t>
  </si>
  <si>
    <t>EX5:cn=pscurfield,cn=Recipients,ou=APEAGERS,o=Eagers Retail Pty Ltd:organizationalperson$person$top00000000C8B0AA139FCCC401;forest:o=Eagers Retail Pty Ltd00000000C8B0AA139FCCC401;NT5:F53C1C92555036449D5315301B150010000000008AEC4FF980C7C401;FOREST:7A71CA0758DA984FB0AE6F286560C745000000008AEC4FF980C7C401</t>
  </si>
  <si>
    <t>CN=Alan Sykes,OU=Metro Parts,DC=apeagers,DC=com,DC=au</t>
  </si>
  <si>
    <t>Alan Sykes</t>
  </si>
  <si>
    <t>Sykes</t>
  </si>
  <si>
    <t>Ford Motorsport</t>
  </si>
  <si>
    <t>(07) 3000 7166</t>
  </si>
  <si>
    <t>Alan</t>
  </si>
  <si>
    <t>AS</t>
  </si>
  <si>
    <t>20010330011740.0Z</t>
  </si>
  <si>
    <t>20110204230952.0Z</t>
  </si>
  <si>
    <t>CN=FCSDBulletin @ metroparts,OU=Metro Parts,DC=apeagers,DC=com,DC=au;CN=TP_Users,OU=Touch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Parts,DC=apeagers,DC=com,DC=au;CN=SSF,CN=Users,DC=apeagers,DC=com,DC=au;CN=Citrix Outlook users,OU=Citrix User groups,DC=apeagers,DC=com,DC=au;CN=Citrix ERA (winteg) users,OU=Citrix User groups,DC=apeagers,DC=com,DC=au;CN=SSF.Parts,CN=Users,DC=apeagers,DC=com,DC=au</t>
  </si>
  <si>
    <t>SMTP:asykes@metroparts.com.au;smtp:fordracing@metroparts.com.au;smtp:motorsport@southisdeford.com.au;smtp:fordracing@southsideford.com.au</t>
  </si>
  <si>
    <t>asykes</t>
  </si>
  <si>
    <t>X'd3c2c202269b7048b58f3aab0d56d8a4'</t>
  </si>
  <si>
    <t>X'0105000000000005150000002f24876eda9b3fccaf25b0b8cf040000'</t>
  </si>
  <si>
    <t>/o=Eagers Retail Pty Ltd/ou=APEAGERS/cn=Recipients/cn=asykes</t>
  </si>
  <si>
    <t>asykes@apeagers.com.au</t>
  </si>
  <si>
    <t>asykes@metroparts.com.au</t>
  </si>
  <si>
    <t>0418 739 171</t>
  </si>
  <si>
    <t>X'01000480400000005c000000000000001400000002002c000100000000022400010002000105000000000005150000002f24876eda9b3fccaf25b0b8cf0400000105000000000005150000002f24876eda9b3fccaf25b0b8000200000105000000000005150000002f24876eda9b3fccaf25b0b801020000'</t>
  </si>
  <si>
    <t>X'05bc6d1640e4654285554741f3c09263'</t>
  </si>
  <si>
    <t>20101206060943.0Z;20101206030436.0Z;20100728043821.0Z;20080902052938.0Z;16010101181633.0Z</t>
  </si>
  <si>
    <t>EX5:cn=asykes,cn=Recipients,ou=APEAGERS,o=Eagers Retail Pty Ltd:organizationalperson$person$top000000006C90BD609ECCC401;forest:o=Eagers Retail Pty Ltd000000006C90BD609ECCC401;NT5:D3C2C202269B7048B58F3AAB0D56D8A400000000785E2DFE80C7C401;FOREST:7A71CA0758DA984FB0AE6F286560C74500000000785E2DFE80C7C401</t>
  </si>
  <si>
    <t>CN=Terrie Hall,OU=Metro Ford (Newstead),DC=apeagers,DC=com,DC=au</t>
  </si>
  <si>
    <t>Terrie Hall</t>
  </si>
  <si>
    <t>Hall</t>
  </si>
  <si>
    <t>Fortitude Valley</t>
  </si>
  <si>
    <t>Registration Clerk</t>
  </si>
  <si>
    <t>(07) 3000 7284</t>
  </si>
  <si>
    <t>07 3000 7221</t>
  </si>
  <si>
    <t>Terrie</t>
  </si>
  <si>
    <t>20001119061023.0Z</t>
  </si>
  <si>
    <t>20110206220824.0Z</t>
  </si>
  <si>
    <t>CN=_MFN Folder Redirection,OU=Metro Ford (Newstead),DC=apeagers,DC=com,DC=au;CN=TP_Users,OU=Touch Paper Group,DC=apeagers,DC=com,DC=au;CN=Internet Access,OU=Computer Department,DC=apeagers,DC=com,DC=au;CN=Metro Ford - Sales Team,OU=Metro Ford (Newstead),DC=apeagers,DC=com,DC=au;CN=mfv_email,OU=Metro Ford (Newstead),DC=apeagers,DC=com,DC=au;CN=ssf_email,OU=Southside Ford,DC=apeagers,DC=com,DC=au;CN=Southside Ford,OU=Distribution Groups,DC=apeagers,DC=com,DC=au;CN=carnet,OU=Metro Ford (Newstead),DC=apeagers,DC=com,DC=au;CN=Metro Ford Valley FS,OU=Metro Ford (Newstead),DC=apeagers,DC=com,DC=au;CN=Ford Business Centre Write,OU=Metro Ford (Newstead),DC=apeagers,DC=com,DC=au;CN=SSF,CN=Users,DC=apeagers,DC=com,DC=au;CN=SSF.Sales,CN=Users,DC=apeagers,DC=com,DC=au</t>
  </si>
  <si>
    <t>Administration</t>
  </si>
  <si>
    <t>Metro Ford - Newstead</t>
  </si>
  <si>
    <t>smtp:hdeem@southsideford.com.au;SMTP:thall@metroford.com.au;smtp:newregos@southsideford.com.au;smtp:astillman@southsideford.com.au;smtp:thall@southsideford.com.au;smtp:stk.control@southsideford.com.au</t>
  </si>
  <si>
    <t>CN=Standard Users A-M Mailbox Store,CN=Standard Users Storage Group,CN=InformationStore,CN=BNE-MX1,CN=Servers,CN=APEAGERS,CN=Administrative Groups,CN=Eagers Retail Pty Ltd,CN=Microsoft Exchange,CN=Services,CN=Configuration,DC=apeagers,DC=com,DC=au</t>
  </si>
  <si>
    <t>thall</t>
  </si>
  <si>
    <t>X'f91fe0118c653944bc21e7f665cbcc27'</t>
  </si>
  <si>
    <t>X'0105000000000005150000002f24876eda9b3fccaf25b0b862040000'</t>
  </si>
  <si>
    <t>/o=Eagers Retail Pty Ltd/ou=APEAGERS/cn=Recipients/cn=hdeem</t>
  </si>
  <si>
    <t>thall@apeagers.com.au</t>
  </si>
  <si>
    <t>thall@metroford.com.au</t>
  </si>
  <si>
    <t>X'01000480400000005c000000000000001400000002002c000100000000022400010002000105000000000005150000002f24876eda9b3fccaf25b0b8620400000105000000000005150000002f24876eda9b3fccaf25b0b8f40100000105000000000005150000002f24876eda9b3fccaf25b0b8f4010000'</t>
  </si>
  <si>
    <t>X'108532c4d6b846418ed35d6b60353c24'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</si>
  <si>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0006021025f400000000001cec12000b000702000095000100f400eceb12000b00080235a5fc7701000000000000000b0009020000000001000000000000000b00100200000000010000000000000003000004780195000000000078019500030001043825f40000000000000000000300020400000000000000000000000003000304f50d000000000000000000000300040401000000060000008ceb12000300050450ec120021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</si>
  <si>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20101206060943.0Z;20101206030436.0Z;20100728043821.0Z;20100607070355.0Z;16020125025705.0Z</t>
  </si>
  <si>
    <t>forest:o=Eagers Retail Pty Ltd00000000089CDC457BAAC401;EX5:cn=hdeem,cn=Recipients,ou=APEAGERS,o=Eagers Retail Pty Ltd:organizationalperson$person$top00000000089CDC457BAAC401</t>
  </si>
  <si>
    <t>CN=Peter Boland,OU=Metro Ford (Newstead),DC=apeagers,DC=com,DC=au</t>
  </si>
  <si>
    <t>Peter Boland</t>
  </si>
  <si>
    <t>Boland</t>
  </si>
  <si>
    <t>Newstead</t>
  </si>
  <si>
    <t>Key Account Manager</t>
  </si>
  <si>
    <t>(07) 3426 2002</t>
  </si>
  <si>
    <t>07 3000 7257</t>
  </si>
  <si>
    <t>PB</t>
  </si>
  <si>
    <t>20001119061112.0Z</t>
  </si>
  <si>
    <t>20110207221847.0Z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</si>
  <si>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(Newstead),DC=apeagers,DC=com,DC=au;CN=mfv_email,OU=Metro Ford (Newstead),DC=apeagers,DC=com,DC=au;CN=ssf_email,OU=Southside Ford,DC=apeagers,DC=com,DC=au;CN=Southside Ford,OU=Distribution Groups,DC=apeagers,DC=com,DC=au;CN=Metro Ford Valley FS,OU=Metro Ford (Newstead),DC=apeagers,DC=com,DC=au;CN=SSF,CN=Users,DC=apeagers,DC=com,DC=au;CN=SSF.Sales,CN=Users,DC=apeagers,DC=com,DC=au</t>
  </si>
  <si>
    <t>Sales</t>
  </si>
  <si>
    <t>smtp:pboland@southsideford.com.au;SMTP:pboland@metroford.com.au</t>
  </si>
  <si>
    <t>pboland</t>
  </si>
  <si>
    <t>X'7c0ccdce29823045b372b15050f5ceff'</t>
  </si>
  <si>
    <t>X'0105000000000005150000002f24876eda9b3fccaf25b0b864040000'</t>
  </si>
  <si>
    <t>/o=Eagers Retail Pty Ltd/ou=APEAGERS/cn=Recipients/cn=jwells</t>
  </si>
  <si>
    <t>pboland@apeagers.com.au</t>
  </si>
  <si>
    <t>pboland@metroford.com.au</t>
  </si>
  <si>
    <t>0427 170 839</t>
  </si>
  <si>
    <t>X'01000480400000005c000000000000001400000002002c000100000000022400010002000105000000000005150000002f24876eda9b3fccaf25b0b8640400000105000000000005150000002f24876eda9b3fccaf25b0b8f40100000105000000000005150000002f24876eda9b3fccaf25b0b8f4010000'</t>
  </si>
  <si>
    <t>X'ccf15e5b765895449964dcc4d3e99581'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</si>
  <si>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0006021825f400000000001cec12000b000702000095000100f400eceb12000b00080235a5fc7701000000000000000b0009020000000001000000000000000b00100200000000010000000000000003000004780195000000000078019500030001044025f40000000000000000000300020400000000000000000000000003000304f50d000000000000000000000300040401000000060000008ceb12000300050450ec120021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</si>
  <si>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forest:o=Eagers Retail Pty Ltd00000000711FCDB79B94C401;EX5:cn=jwells,cn=Recipients,ou=APEAGERS,o=Eagers Retail Pty Ltd:organizationalperson$person$top00000000711FCDB79B94C401</t>
  </si>
  <si>
    <t>CN=Rod Perriman,OU=Austral Prestige,DC=apeagers,DC=com,DC=au</t>
  </si>
  <si>
    <t>Rod Perriman</t>
  </si>
  <si>
    <t>Perriman</t>
  </si>
  <si>
    <t>Warranty Clerk</t>
  </si>
  <si>
    <t>(07) 3250 3031</t>
  </si>
  <si>
    <t>(07) 3250 3055</t>
  </si>
  <si>
    <t>Rod</t>
  </si>
  <si>
    <t>RP</t>
  </si>
  <si>
    <t>20010828052808.0Z</t>
  </si>
  <si>
    <t>20110209224156.0Z</t>
  </si>
  <si>
    <t>CN=_PAG TIPT Users,OU=Austral Prestige,DC=apeagers,DC=com,DC=au;CN=Warranty Volvo,OU=Austral Prestige,DC=apeagers,DC=com,DC=au;CN=Warranty Landrover,OU=Austral Prestige,DC=apeagers,DC=com,DC=au;CN=Warranty Jaguar,OU=Austral Prestige,DC=apeagers,DC=com,DC=au;CN=TP_Users,OU=Touch Paper Group,DC=apeagers,DC=com,DC=au;CN=Internet Access,OU=Computer Department,DC=apeagers,DC=com,DC=au;CN=Austral Valley Folder Redirection Group,OU=Austral Prestige,DC=apeagers,DC=com,DC=au;CN=SSR,CN=Users,DC=apeagers,DC=com,DC=au;CN=Austral Volvo,CN=Users,DC=apeagers,DC=com,DC=au;CN=Austral Valley Service,CN=Users,DC=apeagers,DC=com,DC=au;CN=SSR.Service,CN=Users,DC=apeagers,DC=com,DC=au</t>
  </si>
  <si>
    <t>Service</t>
  </si>
  <si>
    <t>Austral Prestige - Fortitude Valley</t>
  </si>
  <si>
    <t>smtp:rperriman@australvolvo.com.au;SMTP:rperriman@australmotors.com.au;smtp:rperriman@southsidelandrover.com.au;MS:EAGERSRETA/APEAGERS/RPERRIMAN;CCMAIL:Perriman, Rod at APEAGERS;smtp:ssrsvc1@southsidelandrover.com.au;X400:c=AU\;a= \;p=Eagers Retail Pt\;o=APEAGERS\;s=Perriman\;g=Rod\;;smtp:rperriman@southsidevolvo.com.au;smtp:tlister@southsidelandrover.com.au;smtp:tlister@southsidevolvo.com.au</t>
  </si>
  <si>
    <t>CN=Standard Users N-Z Mailbox Store,CN=Standard Users Storage Group,CN=InformationStore,CN=BNE-MX1,CN=Servers,CN=APEAGERS,CN=Administrative Groups,CN=Eagers Retail Pty Ltd,CN=Microsoft Exchange,CN=Services,CN=Configuration,DC=apeagers,DC=com,DC=au</t>
  </si>
  <si>
    <t>rperriman</t>
  </si>
  <si>
    <t>X'd1756d27a0b2164eacb85a481e6bc075'</t>
  </si>
  <si>
    <t>X'0105000000000005150000002f24876eda9b3fccaf25b0b8fa040000'</t>
  </si>
  <si>
    <t>/o=Eagers Retail Pty Ltd/ou=APEAGERS/cn=Recipients/cn=mnegus</t>
  </si>
  <si>
    <t>rperriman@apeagers.com.au</t>
  </si>
  <si>
    <t>c=AU\;a= \;p=Eagers Retail Pt\;o=APEAGERS\;s=Perriman\;g=Rod\;</t>
  </si>
  <si>
    <t>rperriman@australmotors.com.au</t>
  </si>
  <si>
    <t>X'01000480400000005c000000000000001400000002002c000100000000022400010002000105000000000005150000002f24876eda9b3fccaf25b0b8fa0400000105000000000005150000002f24876eda9b3fccaf25b0b8570400000105000000000005150000002f24876eda9b3fccaf25b0b857040000'</t>
  </si>
  <si>
    <t>X'c44e86637a90c64da9aea04a909d1829'</t>
  </si>
  <si>
    <t>20101206060943.0Z;20101206030435.0Z;20100728043819.0Z;20080711063047.0Z;16010714223649.0Z</t>
  </si>
  <si>
    <t>forest:o=Eagers Retail Pty Ltd000000003AF33D4F13A0C401;EX5:cn=mnegus,cn=Recipients,ou=APEAGERS,o=Eagers Retail Pty Ltd:organizationalperson$person$top000000003AF33D4F13A0C401</t>
  </si>
  <si>
    <t>CN=Old Brett Macdonald,OU=01 January,OU=_Old Accounts,DC=apeagers,DC=com,DC=au</t>
  </si>
  <si>
    <t>Old Brett Macdonald</t>
  </si>
  <si>
    <t>Macdonald</t>
  </si>
  <si>
    <t>Buranda</t>
  </si>
  <si>
    <t>Terminated 12/01/11</t>
  </si>
  <si>
    <t>(07) 3895 3897</t>
  </si>
  <si>
    <t>Old Brett</t>
  </si>
  <si>
    <t>BM</t>
  </si>
  <si>
    <t>20001119061732.0Z</t>
  </si>
  <si>
    <t>20110203055122.0Z</t>
  </si>
  <si>
    <t>CN=ERANet Brisbane,OU=Service Accounts,OU=Computer Department,DC=apeagers,DC=com,DC=au;CN=Service Managers,OU=Corporate Share Groups,OU=Corporate,DC=apeagers,DC=com,DC=au;CN=service@southsidehonda.com.au,OU=Southside Honda,DC=apeagers,DC=com,DC=au;CN=whso@apeagers.com.au,OU=Distribution Groups,DC=apeagers,DC=com,DC=au;CN=TP_Users,OU=Touch Paper Group,DC=apeagers,DC=com,DC=au;CN=Internet Access,OU=Computer Department,DC=apeagers,DC=com,DC=au;CN=ERANet Dept Managers,OU=Distribution Groups,DC=apeagers,DC=com,DC=au;CN=ssh_email,OU=Southside Honda,DC=apeagers,DC=com,DC=au;CN=SS Landrover move,OU=Distribution Groups,DC=apeagers,DC=com,DC=au;CN=SSH,OU=Southside Honda,DC=apeagers,DC=com,DC=au;CN=SouthSide Honda Folder Redirection,OU=Southside Honda,DC=apeagers,DC=com,DC=au;CN=ERA Service Managers,OU=Distribution Groups,DC=apeagers,DC=com,DC=au;CN=SSH.Service,CN=Users,DC=apeagers,DC=com,DC=au</t>
  </si>
  <si>
    <t>Southside Honda - Buranda</t>
  </si>
  <si>
    <t>SMTP:bmacdonald@southsidehonda.com.au;smtp:marmatys@southsidehonda.com.au</t>
  </si>
  <si>
    <t>CN=Advanced Users A-M Mailbox Store,CN=Advanced Users Storage Group,CN=InformationStore,CN=BNE-MX1,CN=Servers,CN=APEAGERS,CN=Administrative Groups,CN=Eagers Retail Pty Ltd,CN=Microsoft Exchange,CN=Services,CN=Configuration,DC=apeagers,DC=com,DC=au</t>
  </si>
  <si>
    <t>CN=Shay Bull,OU=Southside Honda,DC=apeagers,DC=com,DC=au;CN=Shaun Blyth,OU=Southside Honda,DC=apeagers,DC=com,DC=au</t>
  </si>
  <si>
    <t>bmacdonald</t>
  </si>
  <si>
    <t>X'd116e37d74f70b49a73d30e5a16b6b03'</t>
  </si>
  <si>
    <t>X'0105000000000005150000002f24876eda9b3fccaf25b0b86f040000'</t>
  </si>
  <si>
    <t>oldbmacdonald</t>
  </si>
  <si>
    <t>/o=Eagers Retail Pty Ltd/ou=APEAGERS/cn=Recipients/cn=marmatys</t>
  </si>
  <si>
    <t>oldbmacdonald@apeagers.com.au</t>
  </si>
  <si>
    <t>bmacdonald@southsidehonda.com.au</t>
  </si>
  <si>
    <t>X'0100148cac040000c80400001400000044000000040030000200000002d0140003000d0001010000000000010000000002da14006b010d00010100000000000100000000040068042000000000022400010002000105000000000005150000002f24876eda9b3fccaf25b0b86f04000000022400010007000105000000000005150000002f24876eda9b3fccaf25b0b86029000000122400010000000105000000000005150000002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</si>
  <si>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X'a9601e8c04c9834ebd46fa0ebc8f39dc'</t>
  </si>
  <si>
    <t>20110118034719.0Z;20110118034719.0Z;20110118034719.0Z;20101206060944.0Z;16010721193112.0Z</t>
  </si>
  <si>
    <t>forest:o=Eagers Retail Pty Ltd000000002D5139497BAAC401;EX5:cn=marmatys,cn=Recipients,ou=APEAGERS,o=Eagers Retail Pty Ltd:organizationalperson$person$top000000002D5139497BAAC401</t>
  </si>
  <si>
    <t>CN=Shaun Blyth,OU=Southside Honda,DC=apeagers,DC=com,DC=au</t>
  </si>
  <si>
    <t>Shaun Blyth</t>
  </si>
  <si>
    <t>Blyth</t>
  </si>
  <si>
    <t>Assistant Service Manager</t>
  </si>
  <si>
    <t>Southside Honda</t>
  </si>
  <si>
    <t>(07) 3895 3886</t>
  </si>
  <si>
    <t>07 3895 3849</t>
  </si>
  <si>
    <t>Shaun</t>
  </si>
  <si>
    <t>SB</t>
  </si>
  <si>
    <t>20020410221625.0Z</t>
  </si>
  <si>
    <t>20110201073224.0Z</t>
  </si>
  <si>
    <t>CN=ERANet Brisbane,OU=Service Accounts,OU=Computer Department,DC=apeagers,DC=com,DC=au;CN=TP_Users,OU=Touch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Honda,DC=apeagers,DC=com,DC=au;CN=SSH.Service,CN=Users,DC=apeagers,DC=com,DC=au</t>
  </si>
  <si>
    <t>SMTP:sblyth@southsidehonda.com.au;smtp:tvincent@southsidehonda.com.au</t>
  </si>
  <si>
    <t>CN=Brad Oldfield,OU=Southside Honda,DC=apeagers,DC=com,DC=au;CN=Old Brett Macdonald,OU=01 January,OU=_Old Accounts,DC=apeagers,DC=com,DC=au</t>
  </si>
  <si>
    <t>sblyth</t>
  </si>
  <si>
    <t>X'02c5deddbdc1e04e9521ee38ae339ac7'</t>
  </si>
  <si>
    <t>X'0105000000000005150000002f24876eda9b3fccaf25b0b893050000'</t>
  </si>
  <si>
    <t>/o=Eagers Retail Pty Ltd/ou=APEAGERS/cn=Recipients/cn=tedwards</t>
  </si>
  <si>
    <t>sblyth@apeagers.com.au</t>
  </si>
  <si>
    <t>sblyth@southsidehonda.com.au</t>
  </si>
  <si>
    <t>X'01000480400000005c000000000000001400000002002c000100000000022400010002000105000000000005150000002f24876eda9b3fccaf25b0b8930500000105000000000005150000002f24876eda9b3fccaf25b0b8f40100000105000000000005150000002f24876eda9b3fccaf25b0b8f4010000'</t>
  </si>
  <si>
    <t>X'5d7ccb1e6329e94cb02019bee4c43749'</t>
  </si>
  <si>
    <t>20101206060944.0Z;20101206030436.0Z;20100728043822.0Z;20080814222254.0Z;16010101181633.0Z</t>
  </si>
  <si>
    <t>forest:o=Eagers Retail Pty Ltd00000000158294B99B94C401;EX5:cn=tedwards,cn=Recipients,ou=APEAGERS,o=Eagers Retail Pty Ltd:organizationalperson$person$top00000000158294B99B94C401</t>
  </si>
  <si>
    <t>CN=Dale Faithfull,OU=Southside Honda,DC=apeagers,DC=com,DC=au</t>
  </si>
  <si>
    <t>Dale Faithfull</t>
  </si>
  <si>
    <t>Faithfull</t>
  </si>
  <si>
    <t>Parts Manager</t>
  </si>
  <si>
    <t>(07) 3895 3875</t>
  </si>
  <si>
    <t>07 3895 3876</t>
  </si>
  <si>
    <t>Dale</t>
  </si>
  <si>
    <t>DF</t>
  </si>
  <si>
    <t>20001222014727.0Z</t>
  </si>
  <si>
    <t>20110204012945.0Z</t>
  </si>
  <si>
    <t>CN=Parts Managers,OU=Corporate Share Groups,OU=Corporate,DC=apeagers,DC=com,DC=au;CN=TP_Users,OU=Touch Paper Group,DC=apeagers,DC=com,DC=au;CN=Honda Parts Managers,OU=Distribution Groups,DC=apeagers,DC=com,DC=au;CN=Internet Access,OU=Computer Department,DC=apeagers,DC=com,DC=au;CN=parts@southsidehonda.com.au,OU=Southside Honda,DC=apeagers,DC=com,DC=au;CN=ssh_email,OU=Southside Honda,DC=apeagers,DC=com,DC=au;CN=SS Landrover move,OU=Distribution Groups,DC=apeagers,DC=com,DC=au;CN=SSH,OU=Southside Honda,DC=apeagers,DC=com,DC=au;CN=SouthSide Honda Folder Redirection,OU=Southside Honda,DC=apeagers,DC=com,DC=au;CN=AP Eagers Payroll Contacts,OU=Distribution Groups,DC=apeagers,DC=com,DC=au;CN=ERA Parts managers,OU=Distribution Groups,DC=apeagers,DC=com,DC=au;CN=SSH.Parts,CN=Users,DC=apeagers,DC=com,DC=au</t>
  </si>
  <si>
    <t>Spare Parts</t>
  </si>
  <si>
    <t>SMTP:dfaithfull@southsidehonda.com.au;X400:c=AU\;a= \;p=Eagers Retail Pt\;o=APEAGERS\;s=Faithfull\;g=Dale\;;smtp:parts@southsidelandrover.com.au;smtp:dfaithfull@southsidelandrover.com.au;MS:EAGERSRETA/APEAGERS/DFAITHFULL;CCMAIL:Faithfull, Dale at APEAGERS</t>
  </si>
  <si>
    <t>dfaithfull</t>
  </si>
  <si>
    <t>X'20669fc21db82249a7c033906e35210f'</t>
  </si>
  <si>
    <t>X'0105000000000005150000002f24876eda9b3fccaf25b0b89e040000'</t>
  </si>
  <si>
    <t>/o=Eagers Retail Pty Ltd/ou=APEAGERS/cn=Recipients/cn=dfaithfull</t>
  </si>
  <si>
    <t>dfaithfull@apeagers.com.au</t>
  </si>
  <si>
    <t>c=AU\;a= \;p=Eagers Retail Pt\;o=APEAGERS\;s=Faithfull\;g=Dale\;</t>
  </si>
  <si>
    <t>dfaithfull@southsidehonda.com.au</t>
  </si>
  <si>
    <t>0418 450 399</t>
  </si>
  <si>
    <t>X'01000480400000005c000000000000001400000002002c000100000000022400010002000105000000000005150000002f24876eda9b3fccaf25b0b89e0400000105000000000005150000002f24876eda9b3fccaf25b0b8570400000105000000000005150000002f24876eda9b3fccaf25b0b857040000'</t>
  </si>
  <si>
    <t>X'24cf84642ca1454e9800a39d96cfba45'</t>
  </si>
  <si>
    <t>20101206060944.0Z;20101206030436.0Z;20100728043822.0Z;20080711063049.0Z;16010714223649.0Z</t>
  </si>
  <si>
    <t>forest:o=Eagers Retail Pty Ltd000000001A42C9487BAAC401;EX5:cn=dfaithfull,cn=Recipients,ou=APEAGERS,o=Eagers Retail Pty Ltd:organizationalperson$person$top000000001A42C9487BAAC401</t>
  </si>
  <si>
    <t>CN=Earl Wealleans,OU=Southside Honda,DC=apeagers,DC=com,DC=au</t>
  </si>
  <si>
    <t>Earl Wealleans</t>
  </si>
  <si>
    <t>Wealleans</t>
  </si>
  <si>
    <t>Parts Advisor</t>
  </si>
  <si>
    <t>Terminated 22/7/10</t>
  </si>
  <si>
    <t>Earl</t>
  </si>
  <si>
    <t>EW</t>
  </si>
  <si>
    <t>20020410221724.0Z</t>
  </si>
  <si>
    <t>20101220224402.0Z</t>
  </si>
  <si>
    <t>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Honda,DC=apeagers,DC=com,DC=au;CN=SSH.Parts,CN=Users,DC=apeagers,DC=com,DC=au</t>
  </si>
  <si>
    <t>SMTP:ewealleans@southsidehonda.com.au</t>
  </si>
  <si>
    <t>ewealleans</t>
  </si>
  <si>
    <t>X'8d44018718c7184f952368a73cda4c97'</t>
  </si>
  <si>
    <t>X'0105000000000005150000002f24876eda9b3fccaf25b0b894050000'</t>
  </si>
  <si>
    <t>/o=Eagers Retail Pty Ltd/ou=APEAGERS/cn=Recipients/cn=mking</t>
  </si>
  <si>
    <t>ewealleans@apeagers.com.au</t>
  </si>
  <si>
    <t>ewealleans@southsidehonda.com.au</t>
  </si>
  <si>
    <t>0423 633 969</t>
  </si>
  <si>
    <t>X'01000480400000005c000000000000001400000002002c000100000000022400010002000105000000000005150000002f24876eda9b3fccaf25b0b8940500000105000000000005150000002f24876eda9b3fccaf25b0b8f40100000105000000000005150000002f24876eda9b3fccaf25b0b8f4010000'</t>
  </si>
  <si>
    <t>X'f3108762f54423419573804a56a72f33'</t>
  </si>
  <si>
    <t>forest:o=Eagers Retail Pty Ltd00000000753C56BC9B94C401;EX5:cn=mking,cn=Recipients,ou=APEAGERS,o=Eagers Retail Pty Ltd:organizationalperson$person$top00000000753C56BC9B94C401</t>
  </si>
  <si>
    <t>07 3895 3872</t>
  </si>
  <si>
    <t>CN=Andrew Reid,OU=Austral Prestige,DC=apeagers,DC=com,DC=au</t>
  </si>
  <si>
    <t>Andrew Reid</t>
  </si>
  <si>
    <t>Reid</t>
  </si>
  <si>
    <t>(07) 3250 3032</t>
  </si>
  <si>
    <t>(07) 3250 3051</t>
  </si>
  <si>
    <t>Andrew</t>
  </si>
  <si>
    <t>AR</t>
  </si>
  <si>
    <t>20011028211820.0Z</t>
  </si>
  <si>
    <t>20110211073740.0Z</t>
  </si>
  <si>
    <t>CN=_PAG Parts,OU=_PAG Share Groups,OU=Austral Prestige,DC=apeagers,DC=com,DC=au;CN=_PAG TIPT Users,OU=Austral Prestige,DC=apeagers,DC=com,DC=au;CN=Parts Managers,OU=Corporate Share Groups,OU=Corporate,DC=apeagers,DC=com,DC=au;CN=Austral LR Read Only Access,OU=Austral Prestige,DC=apeagers,DC=com,DC=au;CN=Austral Volvo Read Only Access,OU=Austral Prestige,DC=apeagers,DC=com,DC=au;CN=Austral Jaguar Read Only Access,OU=Austral Prestige,DC=apeagers,DC=com,DC=au;CN=TP_Users,OU=Touch Paper Group,DC=apeagers,DC=com,DC=au;CN=Internet Access,OU=Computer Department,DC=apeagers,DC=com,DC=au;CN=parts@australlandrover.com.au,OU=Austral Prestige,DC=apeagers,DC=com,DC=au;CN=parts@australvolvo.com.au,OU=Austral Prestige,DC=apeagers,DC=com,DC=au;CN=parts@australjaguar.com.au,OU=Austral Prestige,DC=apeagers,DC=com,DC=au;CN=Austral Volvo,OU=Austral Prestige,DC=apeagers,DC=com,DC=au;CN=SS Landrover move,OU=Distribution Groups,DC=apeagers,DC=com,DC=au;CN=Austral Valley Folder Redirection Group,OU=Austral Prestige,DC=apeagers,DC=com,DC=au;CN=ERA Parts managers,OU=Distribution Groups,DC=apeagers,DC=com,DC=au;CN=Austral Volvo,CN=Users,DC=apeagers,DC=com,DC=au;CN=Austral Valley Parts,CN=Users,DC=apeagers,DC=com,DC=au</t>
  </si>
  <si>
    <t>smtp:jdeveney@southsidevolvo.com.au;smtp:jdeveney@southsidelandrover.com.au;SMTP:areid@australmotors.com.au;X400:c=AU\;a= \;p=Eagers Retail Pt\;o=APEAGERS\;s=Reid\;g=Andrew\;i=TJ\;;smtp:areid@australvolvo.com.au;MS:EAGERSRETA/APEAGERS/AREID;CCMAIL:Reid, Andrew at APEAGERS;smtp:areid@brisbanecityjaguar.com.au;smtp:tjohnston@australvolvo.com.au;smtp:parts1@australvolvo.com.au;smtp:volvoinvoices@australvolvo.com.au;smtp:tjohnston@australmotors.com.au</t>
  </si>
  <si>
    <t>areid</t>
  </si>
  <si>
    <t>X'17f12ae64356dc44b48625d33733edc1'</t>
  </si>
  <si>
    <t>X'0105000000000005150000002f24876eda9b3fccaf25b0b823050000'</t>
  </si>
  <si>
    <t>/o=Eagers Retail Pty Ltd/ou=APEAGERS/cn=Recipients/cn=kcarn</t>
  </si>
  <si>
    <t>areid@apeagers.com.au</t>
  </si>
  <si>
    <t>c=AU\;a= \;p=Eagers Retail Pt\;o=APEAGERS\;s=Reid\;g=Andrew\;i=TJ\;</t>
  </si>
  <si>
    <t>areid@australmotors.com.au</t>
  </si>
  <si>
    <t>0406 383 165</t>
  </si>
  <si>
    <t>X'01000480400000005c000000000000001400000002002c000100000000022400010002000105000000000005150000002f24876eda9b3fccaf25b0b8230500000105000000000005150000002f24876eda9b3fccaf25b0b8f40100000105000000000005150000002f24876eda9b3fccaf25b0b8f4010000'</t>
  </si>
  <si>
    <t>X'07ecc0862aba4d4ab9a87bf5474c724d'</t>
  </si>
  <si>
    <t>NT5:17F12AE64356DC44B48625D33733EDC100000000735842D87BAAC401;forest:o=Eagers Retail Pty Ltd00000000AA2180CD99AAC401;FOREST:7A71CA0758DA984FB0AE6F286560C74500000000735842D87BAAC401;EX5:cn=kcarn,cn=Recipients,ou=APEAGERS,o=Eagers Retail Pty Ltd:organizationalperson$person$top00000000AA2180CD99AAC401</t>
  </si>
  <si>
    <t>CN=Glen Hilton,OU=Austral Prestige,DC=apeagers,DC=com,DC=au</t>
  </si>
  <si>
    <t>CN=auvpts5,OU=Austral Prestige,DC=apeagers,DC=com,DC=au</t>
  </si>
  <si>
    <t>auvpts5</t>
  </si>
  <si>
    <t>Parts Consultant/Back Counter</t>
  </si>
  <si>
    <t>(07) 3248 7024</t>
  </si>
  <si>
    <t>(07) 3248 9482</t>
  </si>
  <si>
    <t>20011028211958.0Z</t>
  </si>
  <si>
    <t>20101220223557.0Z</t>
  </si>
  <si>
    <t>CN=_PAG TIPT Users,OU=Austral Prestige,DC=apeagers,DC=com,DC=au;CN=TP_Users,OU=Touch Paper Group,DC=apeagers,DC=com,DC=au;CN=Internet Access,OU=Computer Department,DC=apeagers,DC=com,DC=au;CN=Austral Volvo,OU=Austral Prestige,DC=apeagers,DC=com,DC=au;CN=Austral Valley Folder Redirection Group,OU=Austral Prestige,DC=apeagers,DC=com,DC=au;CN=Austral Volvo,CN=Users,DC=apeagers,DC=com,DC=au;CN=Austral Valley Parts,CN=Users,DC=apeagers,DC=com,DC=au</t>
  </si>
  <si>
    <t>smtp:auvpts5@australmotors.com.au;SMTP:auvpts5@australvolvo.com.au</t>
  </si>
  <si>
    <t>X'6f45d2e45b09ce4689d7002048d1485c'</t>
  </si>
  <si>
    <t>X'0105000000000005150000002f24876eda9b3fccaf25b0b825050000'</t>
  </si>
  <si>
    <t>/o=Eagers Retail Pty Ltd/ou=APEAGERS/cn=Recipients/cn=jgill</t>
  </si>
  <si>
    <t>auvpts5@apeagers.com.au</t>
  </si>
  <si>
    <t>auvpts5@australvolvo.com.au</t>
  </si>
  <si>
    <t>X'01000480400000005c000000000000001400000002002c000100000000022400010002000105000000000005150000002f24876eda9b3fccaf25b0b8250500000105000000000005150000002f24876eda9b3fccaf25b0b8f40100000105000000000005150000002f24876eda9b3fccaf25b0b8f4010000'</t>
  </si>
  <si>
    <t>X'8d475c909fe9c24ca85c1bc378e94a0a'</t>
  </si>
  <si>
    <t>20101206060943.0Z;20101206030435.0Z;20100728043819.0Z;20080902224442.0Z;16010101181633.0Z</t>
  </si>
  <si>
    <t>NT5:6F45D2E45B09CE4689D7002048D1485C00000000AD207C7C7BAAC401;forest:o=Eagers Retail Pty Ltd000000006271D18C7CAAC401;FOREST:7A71CA0758DA984FB0AE6F286560C74500000000AD207C7C7BAAC401;EX5:cn=jgill,cn=Recipients,ou=APEAGERS,o=Eagers Retail Pty Ltd:organizationalperson$person$top000000006271D18C7CAAC401</t>
  </si>
  <si>
    <t>CN=Craig Bennett,OU=Austral Porsche,DC=apeagers,DC=com,DC=au</t>
  </si>
  <si>
    <t>Craig Bennett</t>
  </si>
  <si>
    <t>Bennett</t>
  </si>
  <si>
    <t>newstead</t>
  </si>
  <si>
    <t>Parts Consultant</t>
  </si>
  <si>
    <t>(07) 3248 9441</t>
  </si>
  <si>
    <t>07 3248 9428</t>
  </si>
  <si>
    <t>Craig</t>
  </si>
  <si>
    <t>CB</t>
  </si>
  <si>
    <t>20011028212217.0Z</t>
  </si>
  <si>
    <t>20110207142204.0Z</t>
  </si>
  <si>
    <t>CN=TP_Users,OU=Touch Paper Group,DC=apeagers,DC=com,DC=au;CN=Internet Access,OU=Computer Department,DC=apeagers,DC=com,DC=au;CN=Porsche FS Group,OU=Austral Porsche,DC=apeagers,DC=com,DC=au;CN=aup_email,OU=Austral Porsche,DC=apeagers,DC=com,DC=au;CN=Porsche Folder Redirection Group,OU=Austral Porsche,DC=apeagers,DC=com,DC=au;CN=Austral Porsche,CN=Users,DC=apeagers,DC=com,DC=au;CN=Austral Valley Parts,CN=Users,DC=apeagers,DC=com,DC=au</t>
  </si>
  <si>
    <t>Austral Porsche - Newstead</t>
  </si>
  <si>
    <t>SMTP:cbennett@porschecentrebrisbane.com.au;X400:c=AU\;a= \;p=Eagers Retail Pt\;o=APEAGERS\;s=Bennett\;g=Craig\;i=CB\;;smtp:parts@porschecentrebrisbane.com.au;MS:EAGERSRETA/APEAGERS/CBENNETT;CCMAIL:Bennett, Craig at APEAGERS</t>
  </si>
  <si>
    <t>cbennett</t>
  </si>
  <si>
    <t>X'16cde7995745a7488110870d8d674d2a'</t>
  </si>
  <si>
    <t>X'0105000000000005150000002f24876eda9b3fccaf25b0b828050000'</t>
  </si>
  <si>
    <t>/o=Eagers Retail Pty Ltd/ou=APEAGERS/cn=Recipients/cn=cbennett</t>
  </si>
  <si>
    <t>cbennett@apeagers.com.au</t>
  </si>
  <si>
    <t>c=AU\;a= \;p=Eagers Retail Pt\;o=APEAGERS\;s=Bennett\;g=Craig\;i=CB\;</t>
  </si>
  <si>
    <t>cbennett@porschecentrebrisbane.com.au</t>
  </si>
  <si>
    <t>X'01000480400000005c000000000000001400000002002c000100000000022400010002000105000000000005150000002f24876eda9b3fccaf25b0b8280500000105000000000005150000002f24876eda9b3fccaf25b0b8f40100000105000000000005150000002f24876eda9b3fccaf25b0b8f4010000'</t>
  </si>
  <si>
    <t>X'2c8e1cb0fd7e8644bbb2bb8e9fcf1ebf'</t>
  </si>
  <si>
    <t>20101206060943.0Z;20101206030435.0Z;20100728043819.0Z;20080902051438.0Z;16010101181633.0Z</t>
  </si>
  <si>
    <t>NT5:16CDE7995745A7488110870D8D674D2A00000000584B0A7E7BAAC401;forest:o=Eagers Retail Pty Ltd000000004A84E48C7CAAC401;FOREST:7A71CA0758DA984FB0AE6F286560C74500000000584B0A7E7BAAC401;EX5:cn=cbennett,cn=Recipients,ou=APEAGERS,o=Eagers Retail Pty Ltd:organizationalperson$person$top000000004A84E48C7CAAC401</t>
  </si>
  <si>
    <t>CN=Ronald Hardy,OU=Southside Toyota (Mt Gravatt),DC=apeagers,DC=com,DC=au</t>
  </si>
  <si>
    <t>Ronald Hardy</t>
  </si>
  <si>
    <t>Hardy</t>
  </si>
  <si>
    <t>Mt Gravatt</t>
  </si>
  <si>
    <t>F&amp;I Manager</t>
  </si>
  <si>
    <t>Finance &amp; Insurance Manager</t>
  </si>
  <si>
    <t>(07) 3422 4920</t>
  </si>
  <si>
    <t>(07) 3422 4919</t>
  </si>
  <si>
    <t>Ronald</t>
  </si>
  <si>
    <t>RH</t>
  </si>
  <si>
    <t>20001119060720.0Z</t>
  </si>
  <si>
    <t>20101220225829.0Z</t>
  </si>
  <si>
    <t>CN=SST_AllUsers,OU=Southside Toyota (Woolloongabba),DC=apeagers,DC=com,DC=au;CN=Corporate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Gravatt),DC=apeagers,DC=com,DC=au;CN=SST.Sales,CN=Users,DC=apeagers,DC=com,DC=au;CN=AP Eagers business managers,CN=Users,DC=apeagers,DC=com,DC=au;CN=SST,CN=Users,DC=apeagers,DC=com,DC=au;CN=Southside Toyota,OU=Southside Toyota (Woolloongabba),DC=apeagers,DC=com,DC=au;CN=SST.MTG,CN=Users,DC=apeagers,DC=com,DC=au</t>
  </si>
  <si>
    <t>Finance</t>
  </si>
  <si>
    <t>Southside Toyota - Mt Gravatt</t>
  </si>
  <si>
    <t>smtp:f&amp;imtg@southsidetoyota.com.au;smtp:ktrevenahall@southsidetoyota.com.au;SMTP:rhardy@southsidetoyota.com.au;smtp:pmaver@southsidetoyota.com.au;smtp:dhawkins@southsidetoyota.com.au;smtp:mtgfin@southsidetoyota.com.au</t>
  </si>
  <si>
    <t>rhardy</t>
  </si>
  <si>
    <t>X'ce4c063bd94dad42b5d81a23a52398e1'</t>
  </si>
  <si>
    <t>X'0105000000000005150000002f24876eda9b3fccaf25b0b85e040000'</t>
  </si>
  <si>
    <t>/o=Eagers Retail Pty Ltd/ou=APEAGERS/cn=Recipients/cn=dburns</t>
  </si>
  <si>
    <t>rhardy@apeagers.com.au</t>
  </si>
  <si>
    <t>rhardy@southsidetoyota.com.au</t>
  </si>
  <si>
    <t>0403 003 591</t>
  </si>
  <si>
    <t>X'01000480400000005c000000000000001400000002002c000100000000022400010002000105000000000005150000002f24876eda9b3fccaf25b0b85e0400000105000000000005150000002f24876eda9b3fccaf25b0b8f40100000105000000000005150000002f24876eda9b3fccaf25b0b8f4010000'</t>
  </si>
  <si>
    <t>X'402b2af87bc81549ae983da29e8c7d46'</t>
  </si>
  <si>
    <t>Finance Manager - SST W'Gabba</t>
  </si>
  <si>
    <t>TFS04856.apeagers.com.au</t>
  </si>
  <si>
    <t>20101206060944.0Z;20101206030436.0Z;20100908034934.0Z;20100908034934.0Z;16100729183337.0Z</t>
  </si>
  <si>
    <t>forest:o=Eagers Retail Pty Ltd00000000275074477BAAC401;EX5:cn=dburns,cn=Recipients,ou=APEAGERS,o=Eagers Retail Pty Ltd:organizationalperson$person$top00000000275074477BAAC401</t>
  </si>
  <si>
    <t>CN=ReceptionMG,OU=Southside Toyota (Mt Gravatt),DC=apeagers,DC=com,DC=au</t>
  </si>
  <si>
    <t>ReceptionMG</t>
  </si>
  <si>
    <t>Dannielle McDonald</t>
  </si>
  <si>
    <t>Rego Clerk/Receptionist</t>
  </si>
  <si>
    <t>Reception / Rego Clerk</t>
  </si>
  <si>
    <t>(07) 3422 4999</t>
  </si>
  <si>
    <t>07 3422 4909</t>
  </si>
  <si>
    <t>20010321235018.0Z</t>
  </si>
  <si>
    <t>20110209220336.0Z</t>
  </si>
  <si>
    <t>CN=SST_AllUsers,OU=Southside Toyota (Woolloongabba),DC=apeagers,DC=com,DC=au;CN=APE Receptionists,OU=AutoGroups,OU=Computer Department,DC=apeagers,DC=com,DC=au;CN=TP_Users,OU=Touch Paper Group,DC=apeagers,DC=com,DC=au;CN=Internet Access,OU=Computer Department,DC=apeagers,DC=com,DC=au;CN=smt_email,OU=Southside Toyota (Mt Gravatt),DC=apeagers,DC=com,DC=au;CN=Dealerlogic users,OU=Distribution Groups,DC=apeagers,DC=com,DC=au;CN=PM SSTMtG,OU=Phone Mastery,OU=Computer Department,DC=apeagers,DC=com,DC=au;CN=Southside Toyota Mt Gravatt Folder Redirection Group,OU=Southside Toyota (Mt Gravatt),DC=apeagers,DC=com,DC=au;CN=SST,CN=Users,DC=apeagers,DC=com,DC=au;CN=Southside Toyota,OU=Southside Toyota (Woolloongabba),DC=apeagers,DC=com,DC=au;CN=SST Retail,OU=Southside Toyota (Woolloongabba),DC=apeagers,DC=com,DC=au;CN=SST.MTG,CN=Users,DC=apeagers,DC=com,DC=au</t>
  </si>
  <si>
    <t>Reception</t>
  </si>
  <si>
    <t>smtp:lbroughton@southsidetoyota.com.au;SMTP:receptionmg@southsidetoyota.com.au;smtp:krystal@southsidetoyota.com.au;smtp:kford@southsidetoyota.com.au;smtp:cbailey@southsidetoyota.com.au;smtp:regosmtgravatt@southsidetoyota.com.au;smtp:mtgravatt@southsidetoyota.com.au</t>
  </si>
  <si>
    <t>receptionmg</t>
  </si>
  <si>
    <t>X'a33d2457e7b794479e6b6df1ebadcf08'</t>
  </si>
  <si>
    <t>X'0105000000000005150000002f24876eda9b3fccaf25b0b8c0040000'</t>
  </si>
  <si>
    <t>/o=Eagers Retail Pty Ltd/ou=APEAGERS/cn=Recipients/cn=vmaguire</t>
  </si>
  <si>
    <t>receptionmg@apeagers.com.au</t>
  </si>
  <si>
    <t>receptionmg@southsidetoyota.com.au</t>
  </si>
  <si>
    <t>X'01000480400000005c000000000000001400000002002c000100000000022400010002000105000000000005150000002f24876eda9b3fccaf25b0b8c00400000105000000000005150000002f24876eda9b3fccaf25b0b8570400000105000000000005150000002f24876eda9b3fccaf25b0b857040000'</t>
  </si>
  <si>
    <t>X'9db432ac687ebe409d1bc702c77102a4'</t>
  </si>
  <si>
    <t>forest:o=Eagers Retail Pty Ltd000000007BBC62487BAAC401;EX5:cn=vmaguire,cn=Recipients,ou=APEAGERS,o=Eagers Retail Pty Ltd:organizationalperson$person$top000000007BBC62487BAAC401</t>
  </si>
  <si>
    <t>CN=Marlene Astbury,OU=Southside Toyota (Woolloongabba),DC=apeagers,DC=com,DC=au</t>
  </si>
  <si>
    <t>Marlene Astbury</t>
  </si>
  <si>
    <t>Astbury</t>
  </si>
  <si>
    <t>(07) 3008 6442</t>
  </si>
  <si>
    <t>(07) 3008 6449</t>
  </si>
  <si>
    <t>Marlene</t>
  </si>
  <si>
    <t>MA</t>
  </si>
  <si>
    <t>20020918053528.0Z</t>
  </si>
  <si>
    <t>20101220225045.0Z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</si>
  <si>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 Registrations,OU=Southside Toyota (Woolloongabba),DC=apeagers,DC=com,DC=au;CN=sst_email,OU=Southside Toyota (Woolloongabba),DC=apeagers,DC=com,DC=au;CN=SST,CN=Users,DC=apeagers,DC=com,DC=au;CN=Southside Toyota,OU=Southside Toyota (Woolloongabba),DC=apeagers,DC=com,DC=au;CN=SST.MTG,CN=Users,DC=apeagers,DC=com,DC=au</t>
  </si>
  <si>
    <t>Southside Toyota - Woolloongabba</t>
  </si>
  <si>
    <t>smtp:newregos@southsidetoyota.com.au;smtp:rcastle@southsidetoyota.com.au;SMTP:mastbury@southsidetoyota.com.au;smtp:estokes@southsidetoyota.com.au;smtp:sjones@southsidetoyota.com.au;smtp:rsinclair@southsidetoyota.com.au</t>
  </si>
  <si>
    <t>mastbury</t>
  </si>
  <si>
    <t>X'6655ffadc7e9d14780fc9d440db421b1'</t>
  </si>
  <si>
    <t>X'0105000000000005150000002f24876eda9b3fccaf25b0b8d9050000'</t>
  </si>
  <si>
    <t>/o=Eagers Retail Pty Ltd/ou=APEAGERS/cn=Recipients/cn=fadams</t>
  </si>
  <si>
    <t>mastbury@apeagers.com.au</t>
  </si>
  <si>
    <t>mastbury@southsidetoyota.com.au</t>
  </si>
  <si>
    <t>X'01000480400000005c000000000000001400000002002c000100000000022400010002000105000000000005150000002f24876eda9b3fccaf25b0b8d90500000105000000000005150000002f24876eda9b3fccaf25b0b8570400000105000000000005150000002f24876eda9b3fccaf25b0b857040000'</t>
  </si>
  <si>
    <t>X'909e17817c7dc248a8140f8097d83f14'</t>
  </si>
  <si>
    <t>forest:o=Eagers Retail Pty Ltd00000000FB8D31477BAAC401;EX5:cn=fadams,cn=Recipients,ou=APEAGERS,o=Eagers Retail Pty Ltd:organizationalperson$person$top00000000FB8D31477BAAC401</t>
  </si>
  <si>
    <t>CN=Andy Bell - Austral,OU=Austral Parts (Newstead),DC=apeagers,DC=com,DC=au</t>
  </si>
  <si>
    <t>Andy Bell - Austral</t>
  </si>
  <si>
    <t>Bell</t>
  </si>
  <si>
    <t>(07) 3426 2700</t>
  </si>
  <si>
    <t>07 3426 2778</t>
  </si>
  <si>
    <t>Andy</t>
  </si>
  <si>
    <t>AB</t>
  </si>
  <si>
    <t>20010723204339.0Z</t>
  </si>
  <si>
    <t>20110208014027.0Z</t>
  </si>
  <si>
    <t>CN=_AUW Folder Redirection,OU=Austral VolksWagen,DC=apeagers,DC=com,DC=au;CN=staff@australvw.com.au,OU=Austral VolksWagen,DC=apeagers,DC=com,DC=au;CN=TIPT Users,CN=Users,DC=apeagers,DC=com,DC=au;CN=TP_Users,OU=Touch Paper Group,DC=apeagers,DC=com,DC=au;CN=Honda Parts Managers,OU=Distribution Groups,DC=apeagers,DC=com,DC=au;CN=Internet Access,OU=Computer Department,DC=apeagers,DC=com,DC=au;CN=Austral Newstead,OU=Austral Parts (Newstead),DC=apeagers,DC=com,DC=au;CN=AP Eagers Payroll Contacts,OU=Distribution Groups,DC=apeagers,DC=com,DC=au;CN=citrix iexplorer users,OU=Citrix User groups,DC=apeagers,DC=com,DC=au;CN=Citrix Outlook users,OU=Citrix User groups,DC=apeagers,DC=com,DC=au;CN=Citrix ERA (winteg) users,OU=Citrix User groups,DC=apeagers,DC=com,DC=au;CN=ERA Parts managers,OU=Distribution Groups,DC=apeagers,DC=com,DC=au;CN=Austral Volkswagen,CN=Users,DC=apeagers,DC=com,DC=au;CN=Austral.Parts,CN=Users,DC=apeagers,DC=com,DC=au</t>
  </si>
  <si>
    <t>CN=Andy Bell,OU=Eagle Farm,OU=City Peugeot,DC=apeagers,DC=com,DC=au</t>
  </si>
  <si>
    <t>Austral Motors - Newstead</t>
  </si>
  <si>
    <t>smtp:mcarmody@australmotors.com.au;SMTP:abell@australmotors.com.au;smtp:mcarmody@australvw.com.au;smtp:parts1@australlandrover.com.au;smtp:mcarmody@australlandrover.com.au;smtp:mcarmody@australhonda.com.au;smtp:vwparts@australmotors.com.au</t>
  </si>
  <si>
    <t>andyb</t>
  </si>
  <si>
    <t>X'd6b11a2596cfcd4da4d9ace513a91292'</t>
  </si>
  <si>
    <t>X'0105000000000005150000002f24876eda9b3fccaf25b0b8e9040000'</t>
  </si>
  <si>
    <t>/o=Eagers Retail Pty Ltd/ou=APEAGERS/cn=Recipients/cn=crookwood</t>
  </si>
  <si>
    <t>andyb@apeagers.com.au</t>
  </si>
  <si>
    <t>abell@australmotors.com.au</t>
  </si>
  <si>
    <t>0438 188 334</t>
  </si>
  <si>
    <t>X'01000480400000005c000000000000001400000002002c000100000000022400010002000105000000000005150000002f24876eda9b3fccaf25b0b8e90400000105000000000005150000002f24876eda9b3fccaf25b0b8000200000105000000000005150000002f24876eda9b3fccaf25b0b801020000'</t>
  </si>
  <si>
    <t>X'510abc32bdd1d848b24e25ac441e3f99'</t>
  </si>
  <si>
    <t>20101206060943.0Z;20101206030435.0Z;20100728043819.0Z;20080902052938.0Z;16010714223649.0Z</t>
  </si>
  <si>
    <t>EX5:cn=crookwood,cn=Recipients,ou=APEAGERS,o=Eagers Retail Pty Ltd:organizationalperson$person$top00000000BD4D9023E9BAC401;forest:o=Eagers Retail Pty Ltd00000000BD4D9023E9BAC401;NT5:D6B11A2596CFCD4DA4D9ACE513A91292000000007A51537F7BAAC401;FOREST:7A71CA0758DA984FB0AE6F286560C745000000007A51537F7BAAC401</t>
  </si>
  <si>
    <t>CN=Brent Hughes,OU=Austral Honda,DC=apeagers,DC=com,DC=au</t>
  </si>
  <si>
    <t>Brent Hughes</t>
  </si>
  <si>
    <t>Hughes</t>
  </si>
  <si>
    <t>Brand Manager</t>
  </si>
  <si>
    <t>(07) 3426 2701</t>
  </si>
  <si>
    <t>Brent</t>
  </si>
  <si>
    <t>BH</t>
  </si>
  <si>
    <t>20011218020951.0Z</t>
  </si>
  <si>
    <t>20110213212316.0Z</t>
  </si>
  <si>
    <t>CN=Parts @ Austral Honda,OU=Austral Honda,DC=apeagers,DC=com,DC=au;CN=_AUW Folder Redirection,OU=Austral VolksWagen,DC=apeagers,DC=com,DC=au;CN=_AUW Service,OU=_AUW Share Groups,OU=Austral VolksWagen,DC=apeagers,DC=com,DC=au;CN=TIPT Users,CN=Users,DC=apeagers,DC=com,DC=au;CN=TP_Users,OU=Touch Paper Group,DC=apeagers,DC=com,DC=au;CN=Honda Parts Managers,OU=Distribution Groups,DC=apeagers,DC=com,DC=au;CN=Internet Access,OU=Computer Department,DC=apeagers,DC=com,DC=au;CN=Austral Newstead,OU=Austral Parts (Newstead),DC=apeagers,DC=com,DC=au;CN=ERA Parts managers,OU=Distribution Groups,DC=apeagers,DC=com,DC=au;CN=Austral Volkswagen,CN=Users,DC=apeagers,DC=com,DC=au;CN=Austral.Parts,CN=Users,DC=apeagers,DC=com,DC=au</t>
  </si>
  <si>
    <t>SMTP:parts@australmotors.com.au;smtp:bhughes@australmotors.com.au;X400:c=AU\;a= \;p=Eagers Retail Pt\;o=APEAGERS\;s=Hughes\;g=Brent\;i=BH\;;smtp:parts@australvw.com.au;smtp:parts@australmgrover.com.au;MS:EAGERSRETA/APEAGERS/BHUGHES;CCMAIL:Hughes, Brent at APEAGERS</t>
  </si>
  <si>
    <t>bhughes</t>
  </si>
  <si>
    <t>X'd8f0bbaeaf78e4429b209bd2cbd53abc'</t>
  </si>
  <si>
    <t>X'0105000000000005150000002f24876eda9b3fccaf25b0b843080000'</t>
  </si>
  <si>
    <t>/o=Eagers Retail Pty Ltd/ou=APEAGERS/cn=Recipients/cn=bhughes</t>
  </si>
  <si>
    <t>bhughes@apeagers.com.au</t>
  </si>
  <si>
    <t>c=AU\;a= \;p=Eagers Retail Pt\;o=APEAGERS\;s=Hughes\;g=Brent\;i=BH\;</t>
  </si>
  <si>
    <t>parts@australmotors.com.au</t>
  </si>
  <si>
    <t>0421 994 351</t>
  </si>
  <si>
    <t>X'01000480400000005c000000000000001400000002002c000100000000022400010002000105000000000005150000002f24876eda9b3fccaf25b0b8430800000105000000000005150000002f24876eda9b3fccaf25b0b8000200000105000000000005150000002f24876eda9b3fccaf25b0b801020000'</t>
  </si>
  <si>
    <t>X'71f8f579b99b8a479a8ca02040088c3d'</t>
  </si>
  <si>
    <t>20101206060943.0Z;20101206030435.0Z;20101020043323.0Z;20101020043323.0Z;16090704212833.0Z</t>
  </si>
  <si>
    <t>EX5:cn=bhughes,cn=Recipients,ou=APEAGERS,o=Eagers Retail Pty Ltd:organizationalperson$person$top00000000E9D89923E9BAC401;forest:o=Eagers Retail Pty Ltd00000000E9D89923E9BAC401;NT5:D8F0BBAEAF78E4429B209BD2CBD53ABC00000000906DFF697BAAC401;FOREST:7A71CA0758DA984FB0AE6F286560C74500000000906DFF697BAAC401</t>
  </si>
  <si>
    <t>07 3426 2777</t>
  </si>
  <si>
    <t>CN=Sara Phillips,OU=Austral Parts (Newstead),DC=apeagers,DC=com,DC=au</t>
  </si>
  <si>
    <t>Sara Phillips</t>
  </si>
  <si>
    <t>Phillips</t>
  </si>
  <si>
    <t>(07) 3426 2704</t>
  </si>
  <si>
    <t>Sara</t>
  </si>
  <si>
    <t>20020412053736.0Z</t>
  </si>
  <si>
    <t>20110209220602.0Z</t>
  </si>
  <si>
    <t>CN=_AUW Folder Redirection,OU=Austral VolksWagen,DC=apeagers,DC=com,DC=au;CN=staff@australvw.com.au,OU=Austral VolksWagen,DC=apeagers,DC=com,DC=au;CN=TIPT Users,CN=Users,DC=apeagers,DC=com,DC=au;CN=TP_Users,OU=Touch Paper Group,DC=apeagers,DC=com,DC=au;CN=Internet Access,OU=Computer Department,DC=apeagers,DC=com,DC=au;CN=Austral Newstead,OU=Austral Parts (Newstead),DC=apeagers,DC=com,DC=au;CN=Austral Volkswagen,CN=Users,DC=apeagers,DC=com,DC=au;CN=Austral.Parts,CN=Users,DC=apeagers,DC=com,DC=au</t>
  </si>
  <si>
    <t>SMTP:sphillips@australmotors.com.au</t>
  </si>
  <si>
    <t>sphillips</t>
  </si>
  <si>
    <t>X'4236184f1d00074eb88c3ad20b4837a0'</t>
  </si>
  <si>
    <t>X'0105000000000005150000002f24876eda9b3fccaf25b0b84c080000'</t>
  </si>
  <si>
    <t>/o=Eagers Retail Pty Ltd/ou=APEAGERS/cn=Recipients/cn=areed</t>
  </si>
  <si>
    <t>sphillips@apeagers.com.au</t>
  </si>
  <si>
    <t>sphillips@australmotors.com.au</t>
  </si>
  <si>
    <t>X'01000480400000005c000000000000001400000002002c000100000000022400010002000105000000000005150000002f24876eda9b3fccaf25b0b84c0800000105000000000005150000002f24876eda9b3fccaf25b0b8000200000105000000000005150000002f24876eda9b3fccaf25b0b801020000'</t>
  </si>
  <si>
    <t>X'cbdad613a02f7043b652e3553a164a5a'</t>
  </si>
  <si>
    <t>EX5:cn=areed,cn=Recipients,ou=APEAGERS,o=Eagers Retail Pty Ltd:organizationalperson$person$top0000000016BA6C70E8BAC401;forest:o=Eagers Retail Pty Ltd0000000016BA6C70E8BAC401;NT5:4236184F1D00074EB88C3AD20B4837A0000000002136FC727BAAC401;FOREST:7A71CA0758DA984FB0AE6F286560C745000000002136FC727BAAC401</t>
  </si>
  <si>
    <t>CN=Patrick Sherlock,OU=Austral Prestige,DC=apeagers,DC=com,DC=au</t>
  </si>
  <si>
    <t>Patrick Sherlock</t>
  </si>
  <si>
    <t>Sherlock</t>
  </si>
  <si>
    <t>Assistant Parts Manager</t>
  </si>
  <si>
    <t>(07) 3250 3033</t>
  </si>
  <si>
    <t>Patrick</t>
  </si>
  <si>
    <t>20020924221935.0Z</t>
  </si>
  <si>
    <t>20110213220441.0Z</t>
  </si>
  <si>
    <t>CN=_PAG TIPT Users,OU=Austral Prestige,DC=apeagers,DC=com,DC=au;CN=Austral LR Read Only Access,OU=Austral Prestige,DC=apeagers,DC=com,DC=au;CN=Austral Volvo Read Only Access,OU=Austral Prestige,DC=apeagers,DC=com,DC=au;CN=Austral Jaguar Read Only Access,OU=Austral Prestige,DC=apeagers,DC=com,DC=au;CN=TP_Users,OU=Touch Paper Group,DC=apeagers,DC=com,DC=au;CN=Internet Access,OU=Computer Department,DC=apeagers,DC=com,DC=au;CN=parts@australlandrover.com.au,OU=Austral Prestige,DC=apeagers,DC=com,DC=au;CN=parts@australvolvo.com.au,OU=Austral Prestige,DC=apeagers,DC=com,DC=au;CN=parts@australjaguar.com.au,OU=Austral Prestige,DC=apeagers,DC=com,DC=au;CN=Austral Volvo,OU=Austral Prestige,DC=apeagers,DC=com,DC=au;CN=Austral Valley Folder Redirection Group,OU=Austral Prestige,DC=apeagers,DC=com,DC=au;CN=Austral.Parts,CN=Users,DC=apeagers,DC=com,DC=au;CN=Austral Valley Parts,CN=Users,DC=apeagers,DC=com,DC=au</t>
  </si>
  <si>
    <t>smtp:brushmore@australmotors.com.au;SMTP:psherlock@australmotors.com.au;smtp:psherlock@australvolvo.com.au</t>
  </si>
  <si>
    <t>psherlock</t>
  </si>
  <si>
    <t>X'b3d20279cedea14e862056e071ed7dff'</t>
  </si>
  <si>
    <t>X'0105000000000005150000002f24876eda9b3fccaf25b0b85d080000'</t>
  </si>
  <si>
    <t>/o=Eagers Retail Pty Ltd/ou=APEAGERS/cn=Recipients/cn=dhuxtable</t>
  </si>
  <si>
    <t>psherlock@apeagers.com.au</t>
  </si>
  <si>
    <t>psherlock@australmotors.com.au</t>
  </si>
  <si>
    <t>X'01000480400000005c000000000000001400000002002c000100000000022400010002000105000000000005150000002f24876eda9b3fccaf25b0b85d0800000105000000000005150000002f24876eda9b3fccaf25b0b8000200000105000000000005150000002f24876eda9b3fccaf25b0b801020000'</t>
  </si>
  <si>
    <t>X'dfad55f35938bd4cb893a669f9a1f2f7'</t>
  </si>
  <si>
    <t>EX5:cn=dhuxtable,cn=Recipients,ou=APEAGERS,o=Eagers Retail Pty Ltd:organizationalperson$person$top00000000DFC4C6D6E9BAC401;forest:o=Eagers Retail Pty Ltd00000000DFC4C6D6E9BAC401;NT5:B3D20279CEDEA14E862056E071ED7DFF000000000331236A7BAAC401;FOREST:7A71CA0758DA984FB0AE6F286560C745000000000331236A7BAAC401</t>
  </si>
  <si>
    <t>CN=ITSupport User,CN=Users,DC=apeagers,DC=com,DC=au</t>
  </si>
  <si>
    <t>ITSupport User</t>
  </si>
  <si>
    <t>User</t>
  </si>
  <si>
    <t>ITSupport</t>
  </si>
  <si>
    <t>20021127040220.0Z</t>
  </si>
  <si>
    <t>20101220225155.0Z</t>
  </si>
  <si>
    <t>CN=TP_Users,OU=Touch Paper Group,DC=apeagers,DC=com,DC=au</t>
  </si>
  <si>
    <t>X'868af3029670294dbf1c94c549ad4f3f'</t>
  </si>
  <si>
    <t>X'0105000000000005150000002f24876eda9b3fccaf25b0b8f8050000'</t>
  </si>
  <si>
    <t>ITSupport@apeagers.com.au</t>
  </si>
  <si>
    <t>CN=Sarah Stevenson,OU=Eagers Holden (Windsor),DC=apeagers,DC=com,DC=au</t>
  </si>
  <si>
    <t>Sarah Stevenson</t>
  </si>
  <si>
    <t>Stevenson</t>
  </si>
  <si>
    <t>Windsor</t>
  </si>
  <si>
    <t>Aftermarket Consultant</t>
  </si>
  <si>
    <t>07 3109 6708</t>
  </si>
  <si>
    <t>07 3109 6750</t>
  </si>
  <si>
    <t>Sarah</t>
  </si>
  <si>
    <t>SS</t>
  </si>
  <si>
    <t>20011010044844.0Z</t>
  </si>
  <si>
    <t>20101220223421.0Z</t>
  </si>
  <si>
    <t>CN=TP_Users,OU=Touch Paper Group,DC=apeagers,DC=com,DC=au;CN=Internet Access,OU=Computer Department,DC=apeagers,DC=com,DC=au;CN=ens_email,OU=Eagers Holden (Newstead),DC=apeagers,DC=com,DC=au;CN=Eagers Retail,OU=Distribution Groups,DC=apeagers,DC=com,DC=au;CN=_Old Eagers Newstead Folder Redirection Group,OU=Eagers Holden (Newstead),DC=apeagers,DC=com,DC=au;CN=ENS.Sales,CN=Users,DC=apeagers,DC=com,DC=au;CN=Windsor.Sales,CN=Users,DC=apeagers,DC=com,DC=au;CN=Windsor,CN=Users,DC=apeagers,DC=com,DC=au</t>
  </si>
  <si>
    <t>CN=Joanne McDonnell,OU=Eagers Holden (Windsor),DC=apeagers,DC=com,DC=au</t>
  </si>
  <si>
    <t>Eagers Holden - Windsor</t>
  </si>
  <si>
    <t>SMTP:sstevenson@eagersholden.com.au;smtp:sstevenson@eagers.com.au;smtp:koliver@eagers.com.au;smtp:cpattel@eagers.com.au</t>
  </si>
  <si>
    <t>sstevenson</t>
  </si>
  <si>
    <t>X'62b12b9cc668f64dbb600335fa405459'</t>
  </si>
  <si>
    <t>X'0105000000000005150000002f24876eda9b3fccaf25b0b80c050000'</t>
  </si>
  <si>
    <t>/o=Eagers Retail Pty Ltd/ou=APEAGERS/cn=Recipients/cn=KirstenC</t>
  </si>
  <si>
    <t>sstevenson@apeagers.com.au</t>
  </si>
  <si>
    <t>sstevenson@eagersholden.com.au</t>
  </si>
  <si>
    <t>0416 660 656</t>
  </si>
  <si>
    <t>X'01000480400000005c000000000000001400000002002c000100000000022400010002000105000000000005150000002f24876eda9b3fccaf25b0b80c0500000105000000000005150000002f24876eda9b3fccaf25b0b8f40100000105000000000005150000002f24876eda9b3fccaf25b0b8f4010000'</t>
  </si>
  <si>
    <t>X'2e410ece90f7f04fb58059ba455afb89'</t>
  </si>
  <si>
    <t>20101206060943.0Z;20101206030436.0Z;20100728043821.0Z;20091104234213.0Z;16010101181633.0Z</t>
  </si>
  <si>
    <t>forest:o=Eagers Retail Pty Ltd000000001B6D2BE79ABCC401;EX5:cn=KirstenC,cn=Recipients,ou=APEAGERS,o=Eagers Retail Pty Ltd:organizationalperson$person$top000000001B6D2BE79ABCC401</t>
  </si>
  <si>
    <t>CN=Windsor Reception,OU=Eagers Holden (Windsor),DC=apeagers,DC=com,DC=au</t>
  </si>
  <si>
    <t>Windsor Reception</t>
  </si>
  <si>
    <t>07 3109 6711</t>
  </si>
  <si>
    <t>07 3109 6720</t>
  </si>
  <si>
    <t>EH</t>
  </si>
  <si>
    <t>20011115021532.0Z</t>
  </si>
  <si>
    <t>20101220224143.0Z</t>
  </si>
  <si>
    <t>CN=APE Receptionists,OU=AutoGroups,OU=Computer Department,DC=apeagers,DC=com,DC=au;CN=TP_Users,OU=Touch Paper Group,DC=apeagers,DC=com,DC=au;CN=Internet Access,OU=Computer Department,DC=apeagers,DC=com,DC=au;CN=lionheart,OU=Distribution Groups,DC=apeagers,DC=com,DC=au;CN=ewn_email,OU=Eagers Holden (Windsor),DC=apeagers,DC=com,DC=au;CN=DCSNet users,OU=Distribution Groups,DC=apeagers,DC=com,DC=au;CN=Eagers Windsor Folder Redirection Group,OU=Eagers Holden (Windsor),DC=apeagers,DC=com,DC=au;CN=Eagers Windsor Printing Group,CN=Users,DC=apeagers,DC=com,DC=au;CN=PM Ewn,OU=Phone Mastery,OU=Computer Department,DC=apeagers,DC=com,DC=au;CN=AP Eagers Payroll Contacts,OU=Distribution Groups,DC=apeagers,DC=com,DC=au;CN=Windsor.Sales,CN=Users,DC=apeagers,DC=com,DC=au;CN=Windsor,CN=Users,DC=apeagers,DC=com,DC=au</t>
  </si>
  <si>
    <t>Adminstration</t>
  </si>
  <si>
    <t>smtp:jmaloney@eagers.com.au;smtp:jmaloney@city-automotive.com.au;SMTP:recwindsor@eagers.com.au;X400:c=AU\;a= \;p=Eagers Retail Pt\;o=APEAGERS\;s=Hickey\;g=Elisha\;i=EH\;;CCMAIL:Hickey, Elisha at APEAGERS;MS:EAGERSRETA/APEAGERS/EHICKEY</t>
  </si>
  <si>
    <t>ehickey</t>
  </si>
  <si>
    <t>X'd3d008067cfbc24caa62d79aa8420d75'</t>
  </si>
  <si>
    <t>X'0105000000000005150000002f24876eda9b3fccaf25b0b845050000'</t>
  </si>
  <si>
    <t>recwindsor</t>
  </si>
  <si>
    <t>/o=Eagers Retail Pty Ltd/ou=APEAGERS/cn=Recipients/cn=einman</t>
  </si>
  <si>
    <t>recwindsor@apeagers.com.au</t>
  </si>
  <si>
    <t>c=AU\;a= \;p=Eagers Retail Pt\;o=APEAGERS\;s=Hickey\;g=Elisha\;i=EH\;</t>
  </si>
  <si>
    <t>recwindsor@eagers.com.au</t>
  </si>
  <si>
    <t>X'0100148c48020000640200001400000044000000040030000200000002d0140003000d0001010000000000010000000002da14006b010d00010100000000000100000000040004020f00000000022400010002000105000000000005150000002f24876eda9b3fccaf25b0b8450500000012240001000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f40100000105000000000005150000002f24876eda9b3fccaf25b0b8f4010000'</t>
  </si>
  <si>
    <t>X'7e1f16aa9dad424890e29eca13bbf269'</t>
  </si>
  <si>
    <t>20101206060943.0Z;20101206030436.0Z;20100728043821.0Z;20100607070820.0Z;16010101181633.0Z</t>
  </si>
  <si>
    <t>forest:o=Eagers Retail Pty Ltd000000003930A8BB9B94C401;EX5:cn=einman,cn=Recipients,ou=APEAGERS,o=Eagers Retail Pty Ltd:organizationalperson$person$top000000003930A8BB9B94C401</t>
  </si>
  <si>
    <t>CN=ewncustcare,OU=Eagers Holden (Windsor),DC=apeagers,DC=com,DC=au</t>
  </si>
  <si>
    <t>ewncustcare</t>
  </si>
  <si>
    <t>Customer Care</t>
  </si>
  <si>
    <t>Customer Care - now at reception</t>
  </si>
  <si>
    <t>07 3109 6713</t>
  </si>
  <si>
    <t>07 3109 6620</t>
  </si>
  <si>
    <t>MH</t>
  </si>
  <si>
    <t>20020108035507.0Z</t>
  </si>
  <si>
    <t>20101220224203.0Z</t>
  </si>
  <si>
    <t>Windsor Customer Care</t>
  </si>
  <si>
    <t>CN=Eagers Windsor Mitsubishi DOC Write,OU=Eagers Holden (Windsor),DC=apeagers,DC=com,DC=au;CN=Eagers Windsor Holden DOC Write,OU=Eagers Holden (Windsor),DC=apeagers,DC=com,DC=au;CN=TP_Users,OU=Touch Paper Group,DC=apeagers,DC=com,DC=au;CN=Internet Access,OU=Computer Department,DC=apeagers,DC=com,DC=au;CN=lionheart,OU=Distribution Groups,DC=apeagers,DC=com,DC=au;CN=ewn_email,OU=Eagers Holden (Windsor),DC=apeagers,DC=com,DC=au;CN=Eagers Windsor Folder Redirection Group,OU=Eagers Holden (Windsor),DC=apeagers,DC=com,DC=au;CN=Eagers Windsor Printing Group,CN=Users,DC=apeagers,DC=com,DC=au;CN=PM Ewn,OU=Phone Mastery,OU=Computer Department,DC=apeagers,DC=com,DC=au;CN=Windsor.Admin,CN=Users,DC=apeagers,DC=com,DC=au;CN=Windsor,CN=Users,DC=apeagers,DC=com,DC=au</t>
  </si>
  <si>
    <t>SMTP:mmm@eagersmitsubishi.com.au</t>
  </si>
  <si>
    <t>mdelasheras</t>
  </si>
  <si>
    <t>X'2e33ad3dfb9e6b40a8035a6dc4848e67'</t>
  </si>
  <si>
    <t>X'0105000000000005150000002f24876eda9b3fccaf25b0b856050000'</t>
  </si>
  <si>
    <t>/o=Eagers Retail Pty Ltd/ou=APEAGERS/cn=Recipients/cn=JO'Connor</t>
  </si>
  <si>
    <t>ewncustcare@apeagers.com.au</t>
  </si>
  <si>
    <t>mmm@eagersmitsubishi.com.au</t>
  </si>
  <si>
    <t>0401 514 621</t>
  </si>
  <si>
    <t>X'0100148c5c020000780200001400000044000000040030000200000002d0140003000d0001010000000000010000000002da14006b010d00010100000000000100000000040018021000000000022400010002000105000000000005150000002f24876eda9b3fccaf25b0b856050000000214000100020001010000000000050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f40100000105000000000005150000002f24876eda9b3fccaf25b0b8f4010000'</t>
  </si>
  <si>
    <t>X'69eb3c11733b0b408d6ce7fda938b3bd'</t>
  </si>
  <si>
    <t>20101206060943.0Z;20101206030436.0Z;20100728043821.0Z;20100607070832.0Z;16010101181633.0Z</t>
  </si>
  <si>
    <t>forest:o=Eagers Retail Pty Ltd00000000DD1F3CE79ABCC401;EX5:cn=JO'Connor,cn=Recipients,ou=APEAGERS,o=Eagers Retail Pty Ltd:organizationalperson$person$top00000000DD1F3CE79ABCC401</t>
  </si>
  <si>
    <t>CN=Cheryl Timbs,OU=Southside Honda,DC=apeagers,DC=com,DC=au</t>
  </si>
  <si>
    <t>Cheryl Timbs</t>
  </si>
  <si>
    <t>Timbs</t>
  </si>
  <si>
    <t>Stock Controller</t>
  </si>
  <si>
    <t>(07) 3895 3881</t>
  </si>
  <si>
    <t>Cheryl</t>
  </si>
  <si>
    <t>CT</t>
  </si>
  <si>
    <t>20030115003339.0Z</t>
  </si>
  <si>
    <t>20110213230827.0Z</t>
  </si>
  <si>
    <t>CN=SSH DOC Users,OU=Southside Honda,DC=apeagers,DC=com,DC=au;CN=TP_Users,OU=Touch Paper Group,DC=apeagers,DC=com,DC=au;CN=Internet Access,OU=Computer Department,DC=apeagers,DC=com,DC=au;CN=ssh_email,OU=Southside Honda,DC=apeagers,DC=com,DC=au;CN=PM SSHonda,OU=Phone Mastery,OU=Computer Department,DC=apeagers,DC=com,DC=au;CN=PM SSRover,OU=Phone Mastery,OU=Computer Department,DC=apeagers,DC=com,DC=au;CN=Southside Honda DNS Group,OU=Southside Honda,DC=apeagers,DC=com,DC=au;CN=SSH,OU=Southside Honda,DC=apeagers,DC=com,DC=au;CN=SouthSide Honda Folder Redirection,OU=Southside Honda,DC=apeagers,DC=com,DC=au;CN=SSH.Sales,CN=Users,DC=apeagers,DC=com,DC=au</t>
  </si>
  <si>
    <t>SMTP:ctimbs@southsidehonda.com.au;X400:c=AU\;a= \;p=Eagers Retail Pt\;o=APEAGERS\;s=Timbs\;g=Cheryl\;i=CT\;;MS:EAGERSRETA/APEAGERS/CTIMBS;CCMAIL:Timbs, Cheryl at APEAGERS</t>
  </si>
  <si>
    <t>ctimbs</t>
  </si>
  <si>
    <t>X'5ea07b4f22c2d048bcd2fe2408651a11'</t>
  </si>
  <si>
    <t>X'0105000000000005150000002f24876eda9b3fccaf25b0b82d060000'</t>
  </si>
  <si>
    <t>/o=Eagers Retail Pty Ltd/ou=APEAGERS/cn=Recipients/cn=CherylT</t>
  </si>
  <si>
    <t>ctimbs@apeagers.com.au</t>
  </si>
  <si>
    <t>c=AU\;a= \;p=Eagers Retail Pt\;o=APEAGERS\;s=Timbs\;g=Cheryl\;i=CT\;</t>
  </si>
  <si>
    <t>ctimbs@southsidehonda.com.au</t>
  </si>
  <si>
    <t>0412 427 384</t>
  </si>
  <si>
    <t>X'01000480400000005c000000000000001400000002002c000100000000022400010002000105000000000005150000002f24876eda9b3fccaf25b0b82d0600000105000000000005150000002f24876eda9b3fccaf25b0b8570400000105000000000005150000002f24876eda9b3fccaf25b0b857040000'</t>
  </si>
  <si>
    <t>X'9f9ace4cd3be244abc047c8edca79d01'</t>
  </si>
  <si>
    <t>forest:o=Eagers Retail Pty Ltd00000000A6B8BF487BAAC401;EX5:cn=CherylT,cn=Recipients,ou=APEAGERS,o=Eagers Retail Pty Ltd:organizationalperson$person$top00000000A6B8BF487BAAC401</t>
  </si>
  <si>
    <t>CN=ssladv Southside Landrover advisor,OU=Southside Honda,DC=apeagers,DC=com,DC=au</t>
  </si>
  <si>
    <t>ssladv Southside Landrover advisor</t>
  </si>
  <si>
    <t>Southside Landrover advisor</t>
  </si>
  <si>
    <t>Southside Land Rover Advisor</t>
  </si>
  <si>
    <t>ssladv</t>
  </si>
  <si>
    <t>20030209004326.0Z</t>
  </si>
  <si>
    <t>20101220225702.0Z</t>
  </si>
  <si>
    <t>CN=TP_Users,OU=Touch Paper Group,DC=apeagers,DC=com,DC=au;CN=Internet Access,OU=Computer Department,DC=apeagers,DC=com,DC=au;CN=ssh_email,OU=Southside Honda,DC=apeagers,DC=com,DC=au;CN=SouthSide Honda Folder Redirection,OU=Southside Honda,DC=apeagers,DC=com,DC=au</t>
  </si>
  <si>
    <t>X'48b05e0067a82b49b2f06d5de701795e'</t>
  </si>
  <si>
    <t>X'0105000000000005150000002f24876eda9b3fccaf25b0b837060000'</t>
  </si>
  <si>
    <t>ssladv@apeagers.com.au</t>
  </si>
  <si>
    <t>CN=CTX_NFUSE_ADMIN,CN=Users,DC=apeagers,DC=com,DC=au</t>
  </si>
  <si>
    <t>CTX_NFUSE_ADMIN</t>
  </si>
  <si>
    <t>Citrix NFuse Classic Admin Tool Account</t>
  </si>
  <si>
    <t>20030423032919.0Z</t>
  </si>
  <si>
    <t>20101220234445.0Z</t>
  </si>
  <si>
    <t>X'fe5943fc231f88498ec5f132732d4bf6'</t>
  </si>
  <si>
    <t>H</t>
  </si>
  <si>
    <t>X'0105000000000005150000002f24876eda9b3fccaf25b0b80e100000'</t>
  </si>
  <si>
    <t>CN=cdserver,CN=Users,DC=apeagers,DC=com,DC=au</t>
  </si>
  <si>
    <t>cdserver</t>
  </si>
  <si>
    <t>20030627024623.0Z</t>
  </si>
  <si>
    <t>20101220233837.0Z</t>
  </si>
  <si>
    <t>X'9ddd30a0adb9994ca6ffdc35a5daa9b6'</t>
  </si>
  <si>
    <t>X'0105000000000005150000002f24876eda9b3fccaf25b0b8e90c0000'</t>
  </si>
  <si>
    <t>cdserver@apeagers.com.au</t>
  </si>
  <si>
    <t>CN=John Waters,OU=Eagers Mazda,DC=apeagers,DC=com,DC=au</t>
  </si>
  <si>
    <t>John Waters</t>
  </si>
  <si>
    <t>Waters</t>
  </si>
  <si>
    <t>Operations Manager</t>
  </si>
  <si>
    <t>(07) 3364 1426</t>
  </si>
  <si>
    <t>07 3364 1428</t>
  </si>
  <si>
    <t>John</t>
  </si>
  <si>
    <t>JW</t>
  </si>
  <si>
    <t>20001119060447.0Z</t>
  </si>
  <si>
    <t>20101220225750.0Z</t>
  </si>
  <si>
    <t>CN=_EMZ Folder Redirection,OU=Eagers Mazda,DC=apeagers,DC=com,DC=au;CN=ERANet Brisbane,OU=Service Accounts,OU=Computer Department,DC=apeagers,DC=com,DC=au;CN=ehnsvc@eagers.com.au,OU=Eagers Holden (Newstead),DC=apeagers,DC=com,DC=au;CN=TP_Users,OU=Touch Paper Group,DC=apeagers,DC=com,DC=au;CN=Internet Access,OU=Computer Department,DC=apeagers,DC=com,DC=au;CN=Warranty @ Eagers Mazda,OU=Eagers Mazda,DC=apeagers,DC=com,DC=au;CN=Eagers Mazda,CN=Users,DC=apeagers,DC=com,DC=au;CN=EMZ.Service,CN=Users,DC=apeagers,DC=com,DC=au;CN=AP Eagers Payroll Contacts,OU=Distribution Groups,DC=apeagers,DC=com,DC=au;CN=ENS,CN=Users,DC=apeagers,DC=com,DC=au;CN=ENS.Service,CN=Users,DC=apeagers,DC=com,DC=au;CN=EMZ,CN=Users,DC=apeagers,DC=com,DC=au</t>
  </si>
  <si>
    <t>CN=John Waters - Holden,OU=Eagers Holden (Newstead),DC=apeagers,DC=com,DC=au</t>
  </si>
  <si>
    <t>Eagers Mazda - Newstead</t>
  </si>
  <si>
    <t>SMTP:notused@eagersmazda.com.au;smtp:notused@eagers-mazda.com.au</t>
  </si>
  <si>
    <t>jwaters</t>
  </si>
  <si>
    <t>X'2cd25458bbac0d42ad0f39fb8f0c6008'</t>
  </si>
  <si>
    <t>X'0105000000000005150000002f24876eda9b3fccaf25b0b85b040000'</t>
  </si>
  <si>
    <t>/o=Eagers Retail Pty Ltd/ou=APEAGERS/cn=Recipients/cn=bmacdonald</t>
  </si>
  <si>
    <t>jwaters@apeagers.com.au</t>
  </si>
  <si>
    <t>notused@eagersmazda.com.au</t>
  </si>
  <si>
    <t>0409 637 696</t>
  </si>
  <si>
    <t>X'0100148c68030000840300001400000044000000040030000200000002d0140003000d0001010000000000010000000002da14006b010d00010100000000000100000000040024031700000000022400010002000105000000000005150000002f24876eda9b3fccaf25b0b8110d000000022400010002000105000000000005150000002f24876eda9b3fccaf25b0b85b0400000012240001000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f401000001122400010000000105000000000005150000009a6cb346360975bee59e363e640400000012240000000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f000105000000000005150000002f24876eda9b3fccaf25b0b8ad0400000012240001000f000105000000000005150000002f24876eda9b3fccaf25b0b8540400000012240001000f000105000000000005150000002f24876eda9b3fccaf25b0b8ae0400000012240001000f000105000000000005150000002f24876eda9b3fccaf25b0b8f40100000012240001000f000105000000000005150000009a6cb346360975bee59e363e640400000012240001000f000105000000000005150000002f24876eda9b3fccaf25b0b8070200000105000000000005150000002f24876eda9b3fccaf25b0b8000200000105000000000005150000002f24876eda9b3fccaf25b0b801020000'</t>
  </si>
  <si>
    <t>X'c34b03f5c1fb4a4a8fb8171bf3eed849'</t>
  </si>
  <si>
    <t>Eagers Mazda Service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</si>
  <si>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0006028825f400000000001cec12000b000702000095000100f400eceb12000b00080235a5fc7701000000000000000b0009020000000001000000000000000b0010020000000001000000000000000300000478019500000000007801950003000104b025f40000000000000000000300020400000000000000000000000003000304f40d000000000000000000000300040401000000060000008ceb12000300050450ec120020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</si>
  <si>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20101206060943.0Z;20101206030436.0Z;20100728043821.0Z;20100112034128.0Z;16020125025705.0Z</t>
  </si>
  <si>
    <t>EX5:cn=bmacdonald,cn=Recipients,ou=APEAGERS,o=Eagers Retail Pty Ltd:organizationalperson$person$top000000009B97A0A3E5BAC401;forest:o=Eagers Retail Pty Ltd000000009B97A0A3E5BAC401;NT5:2CD25458BBAC0D42AD0F39FB8F0C600800000000559DBC617BAAC401;FOREST:7A71CA0758DA984FB0AE6F286560C74500000000559DBC617BAAC401</t>
  </si>
  <si>
    <t>07 3364 1166</t>
  </si>
  <si>
    <t>CN=Conrad Wunderlich,OU=Eagers Mazda,DC=apeagers,DC=com,DC=au</t>
  </si>
  <si>
    <t>Conrad Wunderlich</t>
  </si>
  <si>
    <t>Wunderlich</t>
  </si>
  <si>
    <t>Service Manager</t>
  </si>
  <si>
    <t>(07) 3250 8931</t>
  </si>
  <si>
    <t>07 3250-8983</t>
  </si>
  <si>
    <t>Conrad</t>
  </si>
  <si>
    <t>CW</t>
  </si>
  <si>
    <t>20011101230417.0Z</t>
  </si>
  <si>
    <t>20110210023107.0Z</t>
  </si>
  <si>
    <t>CN=_EMZ Folder Redirection,OU=Eagers Mazda,DC=apeagers,DC=com,DC=au;CN=ERANet Brisbane,OU=Service Accounts,OU=Computer Department,DC=apeagers,DC=com,DC=au;CN=Service Managers,OU=Corporate Share Groups,OU=Corporate,DC=apeagers,DC=com,DC=au;CN=_EMZ Service,OU=_EMZ Share Groups,OU=Eagers Mazda,DC=apeagers,DC=com,DC=au;CN=servicemazda@eagers.com.au,OU=Eagers Mazda,DC=apeagers,DC=com,DC=au;CN=TP_Users,OU=Touch Paper Group,DC=apeagers,DC=com,DC=au;CN=_EMZ DOC Service Write,OU=_EMZ Share Groups,OU=Eagers Mazda,DC=apeagers,DC=com,DC=au;CN=Internet Access,OU=Computer Department,DC=apeagers,DC=com,DC=au;CN=Service @ Eagers Mazda,OU=Eagers Mazda,DC=apeagers,DC=com,DC=au;CN=Warranty @ Eagers Mazda,OU=Eagers Mazda,DC=apeagers,DC=com,DC=au;CN=Eagers Mazda @ APEagers,OU=Eagers Mazda,DC=apeagers,DC=com,DC=au;CN=Eagers Mazda,CN=Users,DC=apeagers,DC=com,DC=au;CN=Citrix ERANet users,OU=Citrix User groups,DC=apeagers,DC=com,DC=au;CN=EMZ.Service,CN=Users,DC=apeagers,DC=com,DC=au;CN=ERA Service Managers,OU=Distribution Groups,DC=apeagers,DC=com,DC=au;CN=Citrix Netterm ERA users,OU=Citrix User groups,DC=apeagers,DC=com,DC=au;CN=Citrix Outlook users,OU=Citrix User groups,DC=apeagers,DC=com,DC=au;CN=Citrix ERA (winteg) users,OU=Citrix User groups,DC=apeagers,DC=com,DC=au;CN=EMZ,CN=Users,DC=apeagers,DC=com,DC=au</t>
  </si>
  <si>
    <t>SMTP:conradw@eagersmazda.com.au;smtp:conradw@eagers-mazda.com.au;smtp:cwunderlich@eagersmazda.com.au;smtp:conradw@eagers.com.au;smtp:cwunderlich@eagers-mazda.com.au;smtp:cwunderlich@eagers.com.au</t>
  </si>
  <si>
    <t>conradw</t>
  </si>
  <si>
    <t>X'707994b01a72b549b5d5f7950dc00899'</t>
  </si>
  <si>
    <t>X'0105000000000005150000002f24876eda9b3fccaf25b0b83c050000'</t>
  </si>
  <si>
    <t>/o=Eagers Retail Pty Ltd/ou=APEAGERS/cn=Recipients/cn=cprause</t>
  </si>
  <si>
    <t>conradw@apeagers.com.au</t>
  </si>
  <si>
    <t>conradw@eagersmazda.com.au</t>
  </si>
  <si>
    <t>0419 708 287</t>
  </si>
  <si>
    <t>X'0100148ca8050000c40500001400000044000000040030000200000002d0140003000d0001010000000000010000000002da14006b010d00010100000000000100000000040064052700000000022400010003000105000000000005150000002f24876eda9b3fccaf25b0b83c05000001122400010000000105000000000005150000002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401000001122400010000000105000000000005150000002f24876eda9b3fccaf25b0b8bc3f00000012240001000f000105000000000005150000002f24876eda9b3fccaf25b0b8993f00000012240001000f000105000000000005150000002f24876eda9b3fccaf25b0b8bc3f00000012240001000f000105000000000005150000002f24876eda9b3fccaf25b0b8d03f00000105000000000005150000002f24876eda9b3fccaf25b0b8000200000105000000000005150000002f24876eda9b3fccaf25b0b801020000'</t>
  </si>
  <si>
    <t>X'e885b208b2a8d447ae5fde31e050eed8'</t>
  </si>
  <si>
    <t>EX5:cn=cprause,cn=Recipients,ou=APEAGERS,o=Eagers Retail Pty Ltd:organizationalperson$person$top00000000DA6E99A3E5BAC401;forest:o=Eagers Retail Pty Ltd00000000DA6E99A3E5BAC401;NT5:707994B01A72B549B5D5F7950DC0089900000000F6AEEE617BAAC401;FOREST:7A71CA0758DA984FB0AE6F286560C74500000000F6AEEE617BAAC401</t>
  </si>
  <si>
    <t>CN=Matthew Wood,OU=Eagers Mazda,DC=apeagers,DC=com,DC=au</t>
  </si>
  <si>
    <t>CN=Mazda Reception,OU=Eagers Mazda,DC=apeagers,DC=com,DC=au</t>
  </si>
  <si>
    <t>Mazda Reception</t>
  </si>
  <si>
    <t>Receptionist/Clerk</t>
  </si>
  <si>
    <t>07 3250 8902</t>
  </si>
  <si>
    <t>07 3250 8910</t>
  </si>
  <si>
    <t>Mazda</t>
  </si>
  <si>
    <t>20011008000832.0Z</t>
  </si>
  <si>
    <t>20101220231539.0Z</t>
  </si>
  <si>
    <t>CN=_EMZ Folder Redirection,OU=Eagers Mazda,DC=apeagers,DC=com,DC=au;CN=_EMZ Service,OU=_EMZ Share Groups,OU=Eagers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Mazda,DC=apeagers,DC=com,DC=au;CN=APE Receptionists,OU=AutoGroups,OU=Computer Department,DC=apeagers,DC=com,DC=au;CN=Eagers Mazda Showroom,OU=Distribution Groups,DC=apeagers,DC=com,DC=au;CN=TP_Users,OU=Touch Paper Group,DC=apeagers,DC=com,DC=au;CN=_EMZ DOC Sales Write,OU=_EMZ Share Groups,OU=Eagers Mazda,DC=apeagers,DC=com,DC=au;CN=Internet Access,OU=Computer Department,DC=apeagers,DC=com,DC=au;CN=Eagers Mazda @ APEagers,OU=Eagers Mazda,DC=apeagers,DC=com,DC=au;CN=Dealerlogic users,OU=Distribution Groups,DC=apeagers,DC=com,DC=au;CN=Eagers Mazda,CN=Users,DC=apeagers,DC=com,DC=au;CN=AP Eagers Payroll Contacts,OU=Distribution Groups,DC=apeagers,DC=com,DC=au;CN=PM eagersmz,OU=Phone Mastery,OU=Computer Department,DC=apeagers,DC=com,DC=au;CN=EMZ.Sales,CN=Users,DC=apeagers,DC=com,DC=au;CN=EMZ,CN=Users,DC=apeagers,DC=com,DC=au</t>
  </si>
  <si>
    <t>SMTP:ehardaker@eagersmazda.com.au;smtp:emzrcpt@eagers-mazda.com.au;smtp:regos@eagers-mazda.com.au;smtp:info@eagers-mazda.com.au;smtp:emzrego@eagersmazda.com.au;smtp:abritton@eagersmazda.com.au;smtp:abritton@eagers-mazda.com.au</t>
  </si>
  <si>
    <t>ehardaker</t>
  </si>
  <si>
    <t>X'05402348ecffd44285e246c3fde10363'</t>
  </si>
  <si>
    <t>X'0105000000000005150000002f24876eda9b3fccaf25b0b806050000'</t>
  </si>
  <si>
    <t>emzrcpt</t>
  </si>
  <si>
    <t>/o=Eagers Retail Pty Ltd/ou=APEAGERS/cn=Recipients/cn=jramm</t>
  </si>
  <si>
    <t>emzrcpt@apeagers.com.au</t>
  </si>
  <si>
    <t>ehardaker@eagersmazda.com.au</t>
  </si>
  <si>
    <t>X'01000480400000005c000000000000001400000002002c000100000000022400010002000105000000000005150000002f24876eda9b3fccaf25b0b8060500000105000000000005150000002f24876eda9b3fccaf25b0b8000200000105000000000005150000002f24876eda9b3fccaf25b0b801020000'</t>
  </si>
  <si>
    <t>X'6e7fb95e30a2f248acb039c2c3433a5d'</t>
  </si>
  <si>
    <t>forest:o=Eagers Retail Pty Ltd00000000B0349EA3E5BAC401;EX5:cn=jramm,cn=Recipients,ou=APEAGERS,o=Eagers Retail Pty Ltd:organizationalperson$person$top00000000B0349EA3E5BAC401;FOREST:7A71CA0758DA984FB0AE6F286560C74500000000EA4B49F4C2B0C401;NT5:05402348ECFFD44285E246C3FDE1036300000000EA4B49F4C2B0C401</t>
  </si>
  <si>
    <t>CN=Damian Reid,OU=Eagers Holden (Newstead),DC=apeagers,DC=com,DC=au</t>
  </si>
  <si>
    <t>Damian Reid</t>
  </si>
  <si>
    <t>Parts Store Supervisor</t>
  </si>
  <si>
    <t>(07) 3364 1055</t>
  </si>
  <si>
    <t>(07) 3364 1044</t>
  </si>
  <si>
    <t>Damian</t>
  </si>
  <si>
    <t>DR</t>
  </si>
  <si>
    <t>20011101230454.0Z</t>
  </si>
  <si>
    <t>20110121011914.0Z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</si>
  <si>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Department,DC=apeagers,DC=com,DC=au;CN=manheimfowles@apeagers.com.au,OU=Distribution Groups,DC=apeagers,DC=com,DC=au;CN=lionheart,OU=Distribution Groups,DC=apeagers,DC=com,DC=au;CN=ens_email,OU=Eagers Holden (Newstead),DC=apeagers,DC=com,DC=au;CN=Eagers Mazda,CN=Users,DC=apeagers,DC=com,DC=au;CN=citrix iexplorer users,OU=Citrix User groups,DC=apeagers,DC=com,DC=au;CN=Citrix Outlook users,OU=Citrix User groups,DC=apeagers,DC=com,DC=au;CN=Citrix ERA (winteg) users,OU=Citrix User groups,DC=apeagers,DC=com,DC=au;CN=ERA Parts managers,OU=Distribution Groups,DC=apeagers,DC=com,DC=au;CN=ENS,CN=Users,DC=apeagers,DC=com,DC=au;CN=ENS.Parts,CN=Users,DC=apeagers,DC=com,DC=au;CN=EMZ,CN=Users,DC=apeagers,DC=com,DC=au</t>
  </si>
  <si>
    <t>Eagers Holden - Newstead</t>
  </si>
  <si>
    <t>SMTP:dreid@eagers.com.au</t>
  </si>
  <si>
    <t>dreid</t>
  </si>
  <si>
    <t>X'6858119c2e5cdb43a2ac0a42408dbae1'</t>
  </si>
  <si>
    <t>X'0105000000000005150000002f24876eda9b3fccaf25b0b83d050000'</t>
  </si>
  <si>
    <t>/o=Eagers Retail Pty Ltd/ou=APEAGERS/cn=Recipients/cn=ksimpson</t>
  </si>
  <si>
    <t>dreid@apeagers.com.au</t>
  </si>
  <si>
    <t>dreid@eagers.com.au</t>
  </si>
  <si>
    <t>0417 727 093</t>
  </si>
  <si>
    <t>X'0100148c84050000a00500001400000044000000040030000200000002d0140003000d0001010000000000010000000002da14006b010d00010100000000000100000000040040052600000000022400010002000105000000000005150000002f24876eda9b3fccaf25b0b83d05000000022400010001000105000000000005150000002f24876eda9b3fccaf25b0b88a28000001122400010000000105000000000005150000002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86f42000000122400010000000105000000000005150000002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86f42000000122400000002000105000000000005150000002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8000200000105000000000005150000002f24876eda9b3fccaf25b0b801020000'</t>
  </si>
  <si>
    <t>X'c4471b413ab90843be9838ff045fb312'</t>
  </si>
  <si>
    <t>20101206060943.0Z;20101206030436.0Z;20100728043821.0Z;20100125021805.0Z;16020125025705.0Z</t>
  </si>
  <si>
    <t>EX5:cn=ksimpson,cn=Recipients,ou=APEAGERS,o=Eagers Retail Pty Ltd:organizationalperson$person$top000000007A8613BDE0BAC401;forest:o=Eagers Retail Pty Ltd000000007A8613BDE0BAC401;NT5:6858119C2E5CDB43A2AC0A42408DBAE100000000E0C1566B7BAAC401;FOREST:7A71CA0758DA984FB0AE6F286560C74500000000E0C1566B7BAAC401</t>
  </si>
  <si>
    <t>CN=Marc Caton,OU=Eagers Mitsubishi,DC=apeagers,DC=com,DC=au</t>
  </si>
  <si>
    <t>Marc Caton</t>
  </si>
  <si>
    <t>Caton</t>
  </si>
  <si>
    <t>Dealer Principal</t>
  </si>
  <si>
    <t>(07) 3109 6602</t>
  </si>
  <si>
    <t>Marc</t>
  </si>
  <si>
    <t>20011101230530.0Z</t>
  </si>
  <si>
    <t>20110131041630.0Z</t>
  </si>
  <si>
    <t>CN=_GRW Sales Used,OU=Gympie Road Wholesale Cars,DC=apeagers,DC=com,DC=au;CN=_EKK Sales Used,OU=_EKK Share Groups,OU=Eagers Kia,DC=apeagers,DC=com,DC=au;CN=_EKK Sales New,OU=_EKK Share Groups,OU=Eagers Kia,DC=apeagers,DC=com,DC=au;CN=_EMI Sales Used,OU=_EMI Share Groups,OU=Eagers Mitsubishi,DC=apeagers,DC=com,DC=au;CN=_EMI Sales New,OU=_EMI Share Groups,OU=Eagers Mitsubishi,DC=apeagers,DC=com,DC=au;CN=Staff @ Eagers Mitsubishi,OU=Eagers Mitsubishi,DC=apeagers,DC=com,DC=au;CN=_EMI Folder Redirection,OU=Eagers Mitsubishi,DC=apeagers,DC=com,DC=au;CN=homedrive@eagersmitsubishi.com.au,OU=HomeDrive,DC=apeagers,DC=com,DC=au;CN=General Managers,OU=Corporate Share Groups,OU=Corporate,DC=apeagers,DC=com,DC=au;CN=homedrive@eagers-kia.com.au,OU=HomeDrive,DC=apeagers,DC=com,DC=au;CN=TP_Users,OU=Touch Paper Group,DC=apeagers,DC=com,DC=au;CN=Internet Access,OU=Computer Department,DC=apeagers,DC=com,DC=au;CN=ens_email,OU=Eagers Holden (Newstead),DC=apeagers,DC=com,DC=au;CN=Store01,OU=Executive ERA User groups,DC=apeagers,DC=com,DC=au;CN=ENS.Sales,CN=Users,DC=apeagers,DC=com,DC=au;CN=execeragroup,OU=Executive ERA User groups,DC=apeagers,DC=com,DC=au;CN=citrix execera,OU=Citrix User groups,DC=apeagers,DC=com,DC=au;CN=execera01,OU=Executive ERA User groups,DC=apeagers,DC=com,DC=au;CN=AP Eagers General Managers,OU=Distribution Groups,DC=apeagers,DC=com,DC=au;CN=ERA Dept Managers,OU=Distribution Groups,DC=apeagers,DC=com,DC=au;CN=ENS,CN=Users,DC=apeagers,DC=com,DC=au;CN=PM ENS,OU=Phone Mastery,OU=Computer Department,DC=apeagers,DC=com,DC=au;CN=PM eagersmz,OU=Phone Mastery,OU=Computer Department,DC=apeagers,DC=com,DC=au;CN=EMZ.Sales,CN=Users,DC=apeagers,DC=com,DC=au;CN=EMZ,CN=Users,DC=apeagers,DC=com,DC=au</t>
  </si>
  <si>
    <t>Eagers Mitsubishi - Newstead</t>
  </si>
  <si>
    <t>smtp:mcaton@eagerskia.com.au;smtp:mcaton@eagersmitsubishi.com.au;SMTP:mcaton@eagers.com.au;X400:c=AU\;a= \;p=Eagers Retail Pt\;o=APEAGERS\;s=Caton\;g=Marc\;i=MC\;;smtp:mcaton@eagers-kia.com.au;MS:EAGERSRETA/APEAGERS/MCATON;CCMAIL:Caton, Marc at APEAGERS</t>
  </si>
  <si>
    <t>mcaton</t>
  </si>
  <si>
    <t>X'b0c69baf67a50c4582b4e3ca6ce4f1b5'</t>
  </si>
  <si>
    <t>X'0105000000000005150000002f24876eda9b3fccaf25b0b83e050000'</t>
  </si>
  <si>
    <t>/o=Eagers Retail Pty Ltd/ou=APEAGERS/cn=Recipients/cn=mcaton</t>
  </si>
  <si>
    <t>mcaton@apeagers.com.au</t>
  </si>
  <si>
    <t>c=AU\;a= \;p=Eagers Retail Pt\;o=APEAGERS\;s=Caton\;g=Marc\;i=MC\;</t>
  </si>
  <si>
    <t>mcaton@eagers.com.au</t>
  </si>
  <si>
    <t>0419 682 801</t>
  </si>
  <si>
    <t>X'0100148cac040000c80400001400000044000000040030000200000002d0140003000d0001010000000000010000000002da14006b010d00010100000000000100000000040068042000000000022400010002000105000000000005150000002f24876eda9b3fccaf25b0b83e05000000022400010001000105000000000005150000002f24876eda9b3fccaf25b0b88a28000000122400010000000105000000000005150000002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8000200000105000000000005150000002f24876eda9b3fccaf25b0b801020000'</t>
  </si>
  <si>
    <t>X'5b4626dcae63a44d962de52a929f5d7d'</t>
  </si>
  <si>
    <t>20101206060943.0Z;20101206030436.0Z;20100728043821.0Z;20091104063255.0Z;16010101181633.0Z</t>
  </si>
  <si>
    <t>NT5:B0C69BAF67A50C4582B4E3CA6CE4F1B5000000004660A8657BAAC401;forest:o=Eagers Retail Pty Ltd00000000FCBB588B7CAAC401;FOREST:7A71CA0758DA984FB0AE6F286560C745000000004660A8657BAAC401;EX5:cn=mcaton,cn=Recipients,ou=APEAGERS,o=Eagers Retail Pty Ltd:organizationalperson$person$top00000000FCBB588B7CAAC401</t>
  </si>
  <si>
    <t>CN=Dan Dyer,OU=Eagers Mazda,DC=apeagers,DC=com,DC=au</t>
  </si>
  <si>
    <t>Dan Dyer</t>
  </si>
  <si>
    <t>Dyer</t>
  </si>
  <si>
    <t>Sales Manager</t>
  </si>
  <si>
    <t>(07) 3250 8911</t>
  </si>
  <si>
    <t>07 3250-8980</t>
  </si>
  <si>
    <t>Dan</t>
  </si>
  <si>
    <t>DD</t>
  </si>
  <si>
    <t>20011101230645.0Z</t>
  </si>
  <si>
    <t>20110209081621.0Z</t>
  </si>
  <si>
    <t>CN=_EMZ Folder Redirection,OU=Eagers Mazda,DC=apeagers,DC=com,DC=au;CN=_EMZ Pre Delivery,OU=_EMZ Share Groups,OU=Eagers Mazda,DC=apeagers,DC=com,DC=au;CN=Vehicle Sales Managers,OU=Corporate Share Groups,OU=Corporate,DC=apeagers,DC=com,DC=au;CN=_EMZ DOC Fleet Write,OU=_EMZ Share Groups,OU=Eagers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Mazda,DC=apeagers,DC=com,DC=au;CN=Used Car Managers September 2009,OU=Distribution Groups,DC=apeagers,DC=com,DC=au;CN=Daily Traders,OU=Corporate Share Groups,OU=Corporate,DC=apeagers,DC=com,DC=au;CN=Sales Managers,OU=Corporate Share Groups,OU=Corporate,DC=apeagers,DC=com,DC=au;CN=Eagers Mazda Showroom,OU=Distribution Groups,DC=apeagers,DC=com,DC=au;CN=TP_Users,OU=Touch Paper Group,DC=apeagers,DC=com,DC=au;CN=_EMZ DOC Sales Write,OU=_EMZ Share Groups,OU=Eagers Mazda,DC=apeagers,DC=com,DC=au;CN=Internet Access,OU=Computer Department,DC=apeagers,DC=com,DC=au;CN=ERANet Dept Managers,OU=Distribution Groups,DC=apeagers,DC=com,DC=au;CN=Eagers Mazda @ APEagers,OU=Eagers Mazda,DC=apeagers,DC=com,DC=au;CN=Eagers Mazda,CN=Users,DC=apeagers,DC=com,DC=au;CN=ERA New car sales managers,OU=Distribution Groups,DC=apeagers,DC=com,DC=au;CN=PM eagersmz,OU=Phone Mastery,OU=Computer Department,DC=apeagers,DC=com,DC=au;CN=EMZ.Sales,CN=Users,DC=apeagers,DC=com,DC=au;CN=EMZ,CN=Users,DC=apeagers,DC=com,DC=au</t>
  </si>
  <si>
    <t>smtp:ddyer@eagers-mazda.com.au;SMTP:ddyer@eagersmazda.com.au;smtp:psteenbergen@eagers-mazda.com.au;smtp:peters@eagers-mazda.com.au;smtp:mazda@eagers.com.au</t>
  </si>
  <si>
    <t>ddyer</t>
  </si>
  <si>
    <t>X'baa53b9bd2400c45ab62408832a5a203'</t>
  </si>
  <si>
    <t>X'0105000000000005150000002f24876eda9b3fccaf25b0b83f050000'</t>
  </si>
  <si>
    <t>/o=Eagers Retail Pty Ltd/ou=APEAGERS/cn=Recipients/cn=psteenbergen</t>
  </si>
  <si>
    <t>ddyer@apeagers.com.au</t>
  </si>
  <si>
    <t>ddyer@eagersmazda.com.au</t>
  </si>
  <si>
    <t>0418 745 673</t>
  </si>
  <si>
    <t>X'01000480400000005c000000000000001400000002002c000100000000022400010002000105000000000005150000002f24876eda9b3fccaf25b0b83f0500000105000000000005150000002f24876eda9b3fccaf25b0b8000200000105000000000005150000002f24876eda9b3fccaf25b0b801020000'</t>
  </si>
  <si>
    <t>X'5981ef5ccf922c4491e478989467e1ee'</t>
  </si>
  <si>
    <t>EX5:cn=psteenbergen,cn=Recipients,ou=APEAGERS,o=Eagers Retail Pty Ltd:organizationalperson$person$top000000006882F856E6BAC401;forest:o=Eagers Retail Pty Ltd000000006882F856E6BAC401;NT5:BAA53B9BD2400C45AB62408832A5A20300000000399838627BAAC401;FOREST:7A71CA0758DA984FB0AE6F286560C74500000000399838627BAAC401</t>
  </si>
  <si>
    <t>CN=Hayley Mackenzie,OU=Eagers Mazda,DC=apeagers,DC=com,DC=au</t>
  </si>
  <si>
    <t>Hayley Mackenzie</t>
  </si>
  <si>
    <t>Mackenzie</t>
  </si>
  <si>
    <t>CRM</t>
  </si>
  <si>
    <t>After Market Consultant</t>
  </si>
  <si>
    <t>(07) 3250 8912</t>
  </si>
  <si>
    <t>07 3250-8910</t>
  </si>
  <si>
    <t>Hayley</t>
  </si>
  <si>
    <t>HM</t>
  </si>
  <si>
    <t>20020730011917.0Z</t>
  </si>
  <si>
    <t>20110209223549.0Z</t>
  </si>
  <si>
    <t>CN=_EMZ Folder Redirection,OU=Eagers Mazda,DC=apeagers,DC=com,DC=au;CN=_EMZ Service,OU=_EMZ Share Groups,OU=Eagers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Mazda,DC=apeagers,DC=com,DC=au;CN=TP_Users,OU=Touch Paper Group,DC=apeagers,DC=com,DC=au;CN=_EMZ DOC Sales Write,OU=_EMZ Share Groups,OU=Eagers Mazda,DC=apeagers,DC=com,DC=au;CN=Internet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</si>
  <si>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smtp:sales@eagersmazda.com.au;smtp:hmackenzie@eagers-mazda.com.au;SMTP:hmackenzie@eagersmazda.com.au;smtp:sleighton@eagers-mazda.com.au;smtp:sleighton@eagersmazda.com.au;smtp:spalmer@eagers-mazda.com.au;smtp:emzsho2@eagers-mazda.com.au;smtp:sales@eagers-mazda.com.au</t>
  </si>
  <si>
    <t>hmackenzie</t>
  </si>
  <si>
    <t>X'e16c95dbe2d1e8488373bca4829c688a'</t>
  </si>
  <si>
    <t>X'0105000000000005150000002f24876eda9b3fccaf25b0b859080000'</t>
  </si>
  <si>
    <t>/o=Eagers Retail Pty Ltd/ou=APEAGERS/cn=Recipients/cn=damores</t>
  </si>
  <si>
    <t>hmackenzie@apeagers.com.au</t>
  </si>
  <si>
    <t>hmackenzie@eagersmazda.com.au</t>
  </si>
  <si>
    <t>0439 708 044</t>
  </si>
  <si>
    <t>X'01000480400000005c000000000000001400000002002c000100000000022400010002000105000000000005150000002f24876eda9b3fccaf25b0b8590800000105000000000005150000002f24876eda9b3fccaf25b0b8000200000105000000000005150000002f24876eda9b3fccaf25b0b801020000'</t>
  </si>
  <si>
    <t>X'd4c2f9967bbd3f469ce443f87fdd6d7e'</t>
  </si>
  <si>
    <t>EX5:cn=damores,cn=Recipients,ou=APEAGERS,o=Eagers Retail Pty Ltd:organizationalperson$person$top00000000F8F147F0E4BAC401;forest:o=Eagers Retail Pty Ltd00000000F8F147F0E4BAC401;NT5:E16C95DBE2D1E8488373BCA4829C688A00000000AC5B5C627BAAC401;FOREST:7A71CA0758DA984FB0AE6F286560C74500000000AC5B5C627BAAC401</t>
  </si>
  <si>
    <t>CN=Jackie Le Roux,OU=Eagers Mazda,DC=apeagers,DC=com,DC=au</t>
  </si>
  <si>
    <t>Jackie Le Roux</t>
  </si>
  <si>
    <t>Le Roux</t>
  </si>
  <si>
    <t>Customer Care Manager</t>
  </si>
  <si>
    <t>07 3364 1088</t>
  </si>
  <si>
    <t>07 3364 1085</t>
  </si>
  <si>
    <t>Jackie</t>
  </si>
  <si>
    <t>JL</t>
  </si>
  <si>
    <t>20001119060913.0Z</t>
  </si>
  <si>
    <t>20101220225845.0Z</t>
  </si>
  <si>
    <t>CN=_EMZ Folder Redirection,OU=Eagers Mazda,DC=apeagers,DC=com,DC=au;CN=TP_Users,OU=Touch Paper Group,DC=apeagers,DC=com,DC=au;CN=Internet Access,OU=Computer Department,DC=apeagers,DC=com,DC=au;CN=EMZ.Sales,CN=Users,DC=apeagers,DC=com,DC=au;CN=EMZ,CN=Users,DC=apeagers,DC=com,DC=au</t>
  </si>
  <si>
    <t>CN=Shelley Farrell,OU=Eagers Mazda,DC=apeagers,DC=com,DC=au</t>
  </si>
  <si>
    <t>SMTP:mgregson@eagersmazda.com.au;smtp:mgregson@eagers.com.au;smtp:mgregson@eagers-kia.com.au</t>
  </si>
  <si>
    <t>jleroux</t>
  </si>
  <si>
    <t>X'1138847dc13fbe49b8c2717db2a87cda'</t>
  </si>
  <si>
    <t>X'0105000000000005150000002f24876eda9b3fccaf25b0b860040000'</t>
  </si>
  <si>
    <t>/o=Eagers Retail Pty Ltd/ou=APEAGERS/cn=Recipients/cn=mazdasales</t>
  </si>
  <si>
    <t>jleroux@apeagers.com.au</t>
  </si>
  <si>
    <t>mgregson@eagersmazda.com.au</t>
  </si>
  <si>
    <t>X'0100148cf4040000100500001400000044000000040030000200000002d0140003000d0001010000000000010000000002da14006b010d000101000000000001000000000400b0042200000000022400010002000105000000000005150000002f24876eda9b3fccaf25b0b86004000000022400010001000105000000000005150000002f24876eda9b3fccaf25b0b83238000000122400010000000105000000000005150000002f24876eda9b3fccaf25b0b8f90500000012240001000f000105000000000005150000002f24876eda9b3fccaf25b0b8f637000001122400010000000105000000000005150000002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8070200000012240001000f000105000000000005150000002f24876eda9b3fccaf25b0b8000200000105000000000005150000002f24876eda9b3fccaf25b0b8000200000105000000000005150000002f24876eda9b3fccaf25b0b801020000'</t>
  </si>
  <si>
    <t>X'6e7e8b2f3c2f2349ae0ce9f4b857ae5b'</t>
  </si>
  <si>
    <t>EX5:cn=mazdasales,cn=Recipients,ou=APEAGERS,o=Eagers Retail Pty Ltd:organizationalperson$person$top00000000B7544AF0E4BAC401;forest:o=Eagers Retail Pty Ltd00000000B7544AF0E4BAC401;NT5:1138847DC13FBE49B8C2717DB2A87CDA000000007C8182627BAAC401;FOREST:7A71CA0758DA984FB0AE6F286560C745000000007C8182627BAAC401</t>
  </si>
  <si>
    <t>CN=John Prinsloo,OU=Eagers Holden (Newstead),DC=apeagers,DC=com,DC=au</t>
  </si>
  <si>
    <t>John Prinsloo</t>
  </si>
  <si>
    <t>Prinsloo</t>
  </si>
  <si>
    <t>Inventory Mgr (Training)</t>
  </si>
  <si>
    <t>07 3364 1137</t>
  </si>
  <si>
    <t>07 3364 1044</t>
  </si>
  <si>
    <t>JP</t>
  </si>
  <si>
    <t>20021119050636.0Z</t>
  </si>
  <si>
    <t>20110213210645.0Z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</si>
  <si>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Department,DC=apeagers,DC=com,DC=au;CN=tvl-receipt@eagers.com.au,OU=Eagers Holden (Newstead),DC=apeagers,DC=com,DC=au;CN=mits-receipt@city-automotive.com.au,OU=Eagers Holden (Newstead),DC=apeagers,DC=com,DC=au;CN=gmh-receipt@eagers.com.au,OU=Eagers Holden (Newstead),DC=apeagers,DC=com,DC=au;CN=lionheart,OU=Distribution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Groups,DC=apeagers,DC=com,DC=au;CN=ENS.Parts,CN=Users,DC=apeagers,DC=com,DC=au</t>
  </si>
  <si>
    <t>SMTP:jprinsloo@eagers.com.au;smtp:ebain@eagers.com.au</t>
  </si>
  <si>
    <t>jprinsloo</t>
  </si>
  <si>
    <t>X'b0dbd3287bcafb4eb2df39d8b6d68be6'</t>
  </si>
  <si>
    <t>X'0105000000000005150000002f24876eda9b3fccaf25b0b863080000'</t>
  </si>
  <si>
    <t>/o=Eagers Retail Pty Ltd/ou=APEAGERS/cn=Recipients/cn=bmcelroy</t>
  </si>
  <si>
    <t>jprinsloo@apeagers.com.au</t>
  </si>
  <si>
    <t>jprinsloo@eagers.com.au</t>
  </si>
  <si>
    <t>X'01000480400000005c000000000000001400000002002c000100000000022400010002000105000000000005150000002f24876eda9b3fccaf25b0b8630800000105000000000005150000002f24876eda9b3fccaf25b0b8000200000105000000000005150000002f24876eda9b3fccaf25b0b801020000'</t>
  </si>
  <si>
    <t>X'921e84d0dc938148a009148179e4a201'</t>
  </si>
  <si>
    <t>EX5:cn=bmcelroy,cn=Recipients,ou=APEAGERS,o=Eagers Retail Pty Ltd:organizationalperson$person$top00000000D10AF33CD6BAC401;forest:o=Eagers Retail Pty Ltd00000000D10AF33CD6BAC401;NT5:B0DBD3287BCAFB4EB2DF39D8B6D68BE60000000049B259657BAAC401;FOREST:7A71CA0758DA984FB0AE6F286560C7450000000049B259657BAAC401</t>
  </si>
  <si>
    <t>CN=Toby Krauklis,OU=Eagers Parts (Townsville),DC=apeagers,DC=com,DC=au</t>
  </si>
  <si>
    <t>Toby Krauklis</t>
  </si>
  <si>
    <t>Krauklis</t>
  </si>
  <si>
    <t>Townsville</t>
  </si>
  <si>
    <t>07 4773 6933</t>
  </si>
  <si>
    <t>07 4773 7019</t>
  </si>
  <si>
    <t>Toby</t>
  </si>
  <si>
    <t>TK</t>
  </si>
  <si>
    <t>20010228080826.0Z</t>
  </si>
  <si>
    <t>20110209010212.0Z</t>
  </si>
  <si>
    <t>CN=Parts Managers,OU=Corporate Share Groups,OU=Corporate,DC=apeagers,DC=com,DC=au;CN=TP_Users,OU=Touch Paper Group,DC=apeagers,DC=com,DC=au;CN=Holden Parts Managers,OU=Distribution Groups,DC=apeagers,DC=com,DC=au;CN=_ETO Folder Redirection,OU=Eagers Parts (Townsville),DC=apeagers,DC=com,DC=au;CN=Internet Access,OU=Computer Department,DC=apeagers,DC=com,DC=au;CN=DCSNet users,OU=Distribution Groups,DC=apeagers,DC=com,DC=au;CN=Eagers Retail,OU=Distribution Groups,DC=apeagers,DC=com,DC=au;CN=AP Eagers Payroll Contacts,OU=Distribution Groups,DC=apeagers,DC=com,DC=au;CN=ERA Parts managers,OU=Distribution Groups,DC=apeagers,DC=com,DC=au;CN=ENS.Parts,CN=Users,DC=apeagers,DC=com,DC=au</t>
  </si>
  <si>
    <t>CN=Tony Graham,OU=Eagers Parts (Townsville),DC=apeagers,DC=com,DC=au</t>
  </si>
  <si>
    <t>Eagers Parts - Townsville</t>
  </si>
  <si>
    <t>SMTP:tkrauklis@eagers.com.au;smtp:tobyk@eagers.com.au</t>
  </si>
  <si>
    <t>tkrauklis</t>
  </si>
  <si>
    <t>X'2cdabc2a86eddd4cabfabc1bf3e47fd6'</t>
  </si>
  <si>
    <t>X'0105000000000005150000002f24876eda9b3fccaf25b0b8ab040000'</t>
  </si>
  <si>
    <t>/o=Eagers Retail Pty Ltd/ou=APEAGERS/cn=Recipients/cn=tkrauklis</t>
  </si>
  <si>
    <t>tkrauklis@apeagers.com.au</t>
  </si>
  <si>
    <t>tkrauklis@eagers.com.au</t>
  </si>
  <si>
    <t>0417 753 976</t>
  </si>
  <si>
    <t>X'01000480400000005c000000000000001400000002002c000100000000022400010002000105000000000005150000002f24876eda9b3fccaf25b0b8ab0400000105000000000005150000002f24876eda9b3fccaf25b0b8f40100000105000000000005150000002f24876eda9b3fccaf25b0b8f4010000'</t>
  </si>
  <si>
    <t>X'9b01298ea3b59f4a8876782e844a5eb1'</t>
  </si>
  <si>
    <t>20101206060943.0Z;20101206030436.0Z;20100728043821.0Z;20100607071047.0Z;16020125025705.0Z</t>
  </si>
  <si>
    <t>NT5:2CDABC2A86EDDD4CABFABC1BF3E47FD6000000005A06EA717BAAC401;forest:o=Eagers Retail Pty Ltd00000000EB2D16C999AAC401;FOREST:7A71CA0758DA984FB0AE6F286560C745000000005A06EA717BAAC401;EX5:cn=tkrauklis,cn=Recipients,ou=APEAGERS,o=Eagers Retail Pty Ltd:organizationalperson$person$top00000000EB2D16C999AAC401</t>
  </si>
  <si>
    <t>CN=Bill Lopez,OU=Eagers Holden (Windsor),DC=apeagers,DC=com,DC=au</t>
  </si>
  <si>
    <t>Bill Lopez</t>
  </si>
  <si>
    <t>Lopez</t>
  </si>
  <si>
    <t>(07) 3109 6752</t>
  </si>
  <si>
    <t>Bill</t>
  </si>
  <si>
    <t>BL</t>
  </si>
  <si>
    <t>20030324044330.0Z</t>
  </si>
  <si>
    <t>20110213220349.0Z</t>
  </si>
  <si>
    <t>CN=TP_Users,OU=Touch Paper Group,DC=apeagers,DC=com,DC=au;CN=Internet Access,OU=Computer Department,DC=apeagers,DC=com,DC=au;CN=lionheart,OU=Distribution Groups,DC=apeagers,DC=com,DC=au;CN=ewn_email,OU=Eagers Holden (Windsor),DC=apeagers,DC=com,DC=au;CN=ens_email,OU=Eagers Holden (Newstead),DC=apeagers,DC=com,DC=au;CN=Eagers Windsor Folder Redirection Group,OU=Eagers Holden (Windsor),DC=apeagers,DC=com,DC=au;CN=ERA Parts managers,OU=Distribution Groups,DC=apeagers,DC=com,DC=au;CN=Windsor,CN=Users,DC=apeagers,DC=com,DC=au;CN=Windsor.Service,CN=Users,DC=apeagers,DC=com,DC=au;CN=Windsor.Parts,CN=Users,DC=apeagers,DC=com,DC=au</t>
  </si>
  <si>
    <t>SMTP:glopez@eagers.com.au;X400:c=AU\;a= \;p=Eagers Retail Pt\;o=APEAGERS\;s=Lopez\;g=Bill\;i=BL\;;MS:EAGERSRETA/APEAGERS/GLOPEZ;CCMAIL:Lopez, Bill at APEAGERS</t>
  </si>
  <si>
    <t>glopez</t>
  </si>
  <si>
    <t>X'd8e1db211e490b4699caa52f647e3817'</t>
  </si>
  <si>
    <t>X'0105000000000005150000002f24876eda9b3fccaf25b0b873080000'</t>
  </si>
  <si>
    <t>/o=Eagers Retail Pty Ltd/ou=APEAGERS/cn=Recipients/cn=glopez</t>
  </si>
  <si>
    <t>glopez@apeagers.com.au</t>
  </si>
  <si>
    <t>c=AU\;a= \;p=Eagers Retail Pt\;o=APEAGERS\;s=Lopez\;g=Bill\;i=BL\;</t>
  </si>
  <si>
    <t>glopez@eagers.com.au</t>
  </si>
  <si>
    <t>X'01000480400000005c000000000000001400000002002c000100000000022400010002000105000000000005150000002f24876eda9b3fccaf25b0b8730800000105000000000005150000002f24876eda9b3fccaf25b0b8000200000105000000000005150000002f24876eda9b3fccaf25b0b801020000'</t>
  </si>
  <si>
    <t>X'c8cf899b0e3f3d49a777e63e1e0e8004'</t>
  </si>
  <si>
    <t>EX5:cn=glopez,cn=Recipients,ou=APEAGERS,o=Eagers Retail Pty Ltd:organizationalperson$person$top0000000098703DF0D6BAC401;forest:o=Eagers Retail Pty Ltd0000000098703DF0D6BAC401;NT5:D8E1DB211E490B4699CAA52F647E381700000000109C306B7BAAC401;FOREST:7A71CA0758DA984FB0AE6F286560C74500000000109C306B7BAAC401</t>
  </si>
  <si>
    <t>CN=OLD Daniel Lakay,OU=12 December,OU=_Old Accounts,DC=apeagers,DC=com,DC=au</t>
  </si>
  <si>
    <t>OLD Daniel Lakay</t>
  </si>
  <si>
    <t>Lakay</t>
  </si>
  <si>
    <t>07 3109 6751</t>
  </si>
  <si>
    <t>Daniel</t>
  </si>
  <si>
    <t>DL</t>
  </si>
  <si>
    <t>20020304232803.0Z</t>
  </si>
  <si>
    <t>20101228235805.0Z</t>
  </si>
  <si>
    <t>CN=TP_Users,OU=Touch Paper Group,DC=apeagers,DC=com,DC=au;CN=Internet Access,OU=Computer Department,DC=apeagers,DC=com,DC=au;CN=ens_email,OU=Eagers Holden (Newstead),DC=apeagers,DC=com,DC=au;CN=Eagers Retail,OU=Distribution Groups,DC=apeagers,DC=com,DC=au;CN=_Old Eagers Newstead Folder Redirection Group,OU=Eagers Holden (Newstead),DC=apeagers,DC=com,DC=au;CN=ENS,CN=Users,DC=apeagers,DC=com,DC=au;CN=ENS.Parts,CN=Users,DC=apeagers,DC=com,DC=au</t>
  </si>
  <si>
    <t>smtp:jhurle@eagers.com.au;SMTP:dlakay@eagers.com.au;smtp:smcinnes@eagers.com.au</t>
  </si>
  <si>
    <t>dlakay</t>
  </si>
  <si>
    <t>X'd4471aa8006f1e4d9efd33f21017772d'</t>
  </si>
  <si>
    <t>X'0105000000000005150000002f24876eda9b3fccaf25b0b848080000'</t>
  </si>
  <si>
    <t>old_dlakay</t>
  </si>
  <si>
    <t>/o=Eagers Retail Pty Ltd/ou=APEAGERS/cn=Recipients/cn=smcinnes</t>
  </si>
  <si>
    <t>old_dlakay@apeagers.com.au</t>
  </si>
  <si>
    <t>dlakay@eagers.com.au</t>
  </si>
  <si>
    <t>X'01000480400000005c000000000000001400000002002c000100000000022400010002000105000000000005150000002f24876eda9b3fccaf25b0b8480800000105000000000005150000002f24876eda9b3fccaf25b0b8000200000105000000000005150000002f24876eda9b3fccaf25b0b801020000'</t>
  </si>
  <si>
    <t>X'1b33e936de9a674a95133e8a8be428df'</t>
  </si>
  <si>
    <t>20101228235805.0Z;20101228235805.0Z;20101228235805.0Z;20101206060943.0Z;16010721193112.0Z</t>
  </si>
  <si>
    <t>EX5:cn=smcinnes,cn=Recipients,ou=APEAGERS,o=Eagers Retail Pty Ltd:organizationalperson$person$top000000002884F989E3BAC401;forest:o=Eagers Retail Pty Ltd000000002884F989E3BAC401;NT5:D4471AA8006F1E4D9EFD33F21017772D000000000C6D72647BAAC401;FOREST:7A71CA0758DA984FB0AE6F286560C745000000000C6D72647BAAC401</t>
  </si>
  <si>
    <t>CN=John Baguley,OU=Eagers Holden (Newstead),DC=apeagers,DC=com,DC=au</t>
  </si>
  <si>
    <t>John Baguley</t>
  </si>
  <si>
    <t>Baguley</t>
  </si>
  <si>
    <t>Inventory Manager</t>
  </si>
  <si>
    <t>(07) 3828 5124</t>
  </si>
  <si>
    <t>JB</t>
  </si>
  <si>
    <t>20020225062423.0Z</t>
  </si>
  <si>
    <t>20110201064647.0Z</t>
  </si>
  <si>
    <t>CN=_ENS TIPT Users,OU=Eagers Holden (Newstead),DC=apeagers,DC=com,DC=au;CN=_ENS Folder Redirection,OU=Eagers Holden (Newstead),DC=apeagers,DC=com,DC=au;CN=TP_Users,OU=Touch Paper Group,DC=apeagers,DC=com,DC=au;CN=Kia Parts Managers,OU=Distribution Groups,DC=apeagers,DC=com,DC=au;CN=Holden Parts Managers,OU=Distribution Groups,DC=apeagers,DC=com,DC=au;CN=Internet Access,OU=Computer Department,DC=apeagers,DC=com,DC=au;CN=tvl-receipt@eagers.com.au,OU=Eagers Holden (Newstead),DC=apeagers,DC=com,DC=au;CN=mits-receipt@city-automotive.com.au,OU=Eagers Holden (Newstead),DC=apeagers,DC=com,DC=au;CN=gmh-receipt@eagers.com.au,OU=Eagers Holden (Newstead),DC=apeagers,DC=com,DC=au;CN=lionheart,OU=Distribution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Groups,DC=apeagers,DC=com,DC=au;CN=Citrix ERA (winteg) users,OU=Citrix User groups,DC=apeagers,DC=com,DC=au;CN=ERA Parts managers,OU=Distribution Groups,DC=apeagers,DC=com,DC=au;CN=ENS,CN=Users,DC=apeagers,DC=com,DC=au;CN=ENS.Parts,CN=Users,DC=apeagers,DC=com,DC=au</t>
  </si>
  <si>
    <t>CN=Joe Foley,OU=Eagers Holden (Newstead),DC=apeagers,DC=com,DC=au</t>
  </si>
  <si>
    <t>SMTP:jbaguley@eagers.com.au;smtp:rmorris@eagers.com.au;smtp:bmcelroy@eagers.com.au</t>
  </si>
  <si>
    <t>jbaguley</t>
  </si>
  <si>
    <t>X'3e63ef7eadbd4742bc93cce6b18300f5'</t>
  </si>
  <si>
    <t>X'0105000000000005150000002f24876eda9b3fccaf25b0b847080000'</t>
  </si>
  <si>
    <t>/o=Eagers Retail Pty Ltd/ou=APEAGERS/cn=Recipients/cn=tgraham</t>
  </si>
  <si>
    <t>jbaguley@apeagers.com.au</t>
  </si>
  <si>
    <t>jbaguley@eagers.com.au</t>
  </si>
  <si>
    <t>X'01000480400000005c000000000000001400000002002c000100000000022400010002000105000000000005150000002f24876eda9b3fccaf25b0b8470800000105000000000005150000002f24876eda9b3fccaf25b0b8000200000105000000000005150000002f24876eda9b3fccaf25b0b801020000'</t>
  </si>
  <si>
    <t>X'c83232b72be2e0419622586c0520ca8d'</t>
  </si>
  <si>
    <t>EX5:cn=tgraham,cn=Recipients,ou=APEAGERS,o=Eagers Retail Pty Ltd:organizationalperson$person$top00000000496E313DE4BAC401;forest:o=Eagers Retail Pty Ltd00000000496E313DE4BAC401;NT5:3E63EF7EADBD4742BC93CCE6B18300F500000000DFE449647BAAC401;FOREST:7A71CA0758DA984FB0AE6F286560C74500000000DFE449647BAAC401</t>
  </si>
  <si>
    <t>CN=Iain Oakley,OU=Eagers Holden (Windsor),DC=apeagers,DC=com,DC=au</t>
  </si>
  <si>
    <t>Iain Oakley</t>
  </si>
  <si>
    <t>Oakley</t>
  </si>
  <si>
    <t>07 3109 6730</t>
  </si>
  <si>
    <t>Iain</t>
  </si>
  <si>
    <t>IO</t>
  </si>
  <si>
    <t>20020729045533.0Z</t>
  </si>
  <si>
    <t>20110109213615.0Z</t>
  </si>
  <si>
    <t>CN=TP_Users,OU=Touch Paper Group,DC=apeagers,DC=com,DC=au;CN=Internet Access,OU=Computer Department,DC=apeagers,DC=com,DC=au;CN=ens_email,OU=Eagers Holden (Newstead),DC=apeagers,DC=com,DC=au;CN=Eagers Retail,OU=Distribution Groups,DC=apeagers,DC=com,DC=au;CN=Eagers Windsor Folder Redirection Group,OU=Eagers Holden (Windsor),DC=apeagers,DC=com,DC=au;CN=ENS,CN=Users,DC=apeagers,DC=com,DC=au;CN=ENS.Parts,CN=Users,DC=apeagers,DC=com,DC=au</t>
  </si>
  <si>
    <t>SMTP:ioakley@eagers.com.au</t>
  </si>
  <si>
    <t>ioakley</t>
  </si>
  <si>
    <t>X'b014143c9719ed4f8807b56f1c6b2d94'</t>
  </si>
  <si>
    <t>X'0105000000000005150000002f24876eda9b3fccaf25b0b858080000'</t>
  </si>
  <si>
    <t>/o=Eagers Retail Pty Ltd/ou=APEAGERS/cn=Recipients/cn=jrussell</t>
  </si>
  <si>
    <t>ioakley@apeagers.com.au</t>
  </si>
  <si>
    <t>ioakley@eagers.com.au</t>
  </si>
  <si>
    <t>X'01000480400000005c000000000000001400000002002c000100000000022400010002000105000000000005150000002f24876eda9b3fccaf25b0b8580800000105000000000005150000002f24876eda9b3fccaf25b0b8000200000105000000000005150000002f24876eda9b3fccaf25b0b801020000'</t>
  </si>
  <si>
    <t>X'bf9b84f19f182042a429750fd12b872b'</t>
  </si>
  <si>
    <t>20101206060943.0Z;20101206030436.0Z;20100728043821.0Z;20100422003351.0Z;16010101181633.0Z</t>
  </si>
  <si>
    <t>EX5:cn=jrussell,cn=Recipients,ou=APEAGERS,o=Eagers Retail Pty Ltd:organizationalperson$person$top0000000062CC05F0DDBAC401;forest:o=Eagers Retail Pty Ltd0000000062CC05F0DDBAC401;NT5:B014143C9719ED4F8807B56F1C6B2D94000000001C2A31657BAAC401;FOREST:7A71CA0758DA984FB0AE6F286560C745000000001C2A31657BAAC401</t>
  </si>
  <si>
    <t>CN=Rodney Finlayson,OU=Eagers Holden (Newstead),DC=apeagers,DC=com,DC=au</t>
  </si>
  <si>
    <t>Rodney Finlayson</t>
  </si>
  <si>
    <t>Finlayson</t>
  </si>
  <si>
    <t>(07) 3828 5121</t>
  </si>
  <si>
    <t>Rodney</t>
  </si>
  <si>
    <t>RF</t>
  </si>
  <si>
    <t>20011101223450.0Z</t>
  </si>
  <si>
    <t>20110203044544.0Z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</si>
  <si>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Groups,DC=apeagers,DC=com,DC=au;CN=ENS,CN=Users,DC=apeagers,DC=com,DC=au;CN=ENS.Parts,CN=Users,DC=apeagers,DC=com,DC=au</t>
  </si>
  <si>
    <t>SMTP:rfinlayson@eagers.com.au;smtp:inventory@eagers.com.au;X400:c=AU\;a= \;p=Eagers Retail Pt\;o=APEAGERS\;s=Finlayson\;g=Rodney\;i=RF\;;smtp:partsclerk@eagers.com.au;MS:EAGERSRETA/APEAGERS/RFINLAYSON;CCMAIL:Finlayson, Rodney at APEAGERS</t>
  </si>
  <si>
    <t>rfinlayson</t>
  </si>
  <si>
    <t>X'1835714e5f10a349a29b0a78250e146b'</t>
  </si>
  <si>
    <t>X'0105000000000005150000002f24876eda9b3fccaf25b0b83a050000'</t>
  </si>
  <si>
    <t>/o=Eagers Retail Pty Ltd/ou=APEAGERS/cn=Recipients/cn=rfinlayson</t>
  </si>
  <si>
    <t>rfinlayson@apeagers.com.au</t>
  </si>
  <si>
    <t>c=AU\;a= \;p=Eagers Retail Pt\;o=APEAGERS\;s=Finlayson\;g=Rodney\;i=RF\;</t>
  </si>
  <si>
    <t>rfinlayson@eagers.com.au</t>
  </si>
  <si>
    <t>X'01000480400000005c000000000000001400000002002c000100000000022400010002000105000000000005150000002f24876eda9b3fccaf25b0b83a0500000105000000000005150000002f24876eda9b3fccaf25b0b8000200000105000000000005150000002f24876eda9b3fccaf25b0b801020000'</t>
  </si>
  <si>
    <t>X'a109845d199a80419e9da4e7abbfff84'</t>
  </si>
  <si>
    <t>EX5:cn=rfinlayson,cn=Recipients,ou=APEAGERS,o=Eagers Retail Pty Ltd:organizationalperson$person$top00000000AE33EB89E3BAC401;forest:o=Eagers Retail Pty Ltd00000000AE33EB89E3BAC401;NT5:1835714E5F10A349A29B0A78250E146B000000000FBF23647BAAC401;FOREST:7A71CA0758DA984FB0AE6F286560C745000000000FBF23647BAAC401</t>
  </si>
  <si>
    <t>CN=David Chand,OU=Eagers Holden (Newstead),DC=apeagers,DC=com,DC=au</t>
  </si>
  <si>
    <t>David Chand</t>
  </si>
  <si>
    <t>Chand</t>
  </si>
  <si>
    <t>(07) 3828 5142</t>
  </si>
  <si>
    <t>07 3364 1138</t>
  </si>
  <si>
    <t>David</t>
  </si>
  <si>
    <t>DC</t>
  </si>
  <si>
    <t>20020517021413.0Z</t>
  </si>
  <si>
    <t>20110210214451.0Z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</si>
  <si>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Groups,DC=apeagers,DC=com,DC=au;CN=ENS.Parts,CN=Users,DC=apeagers,DC=com,DC=au</t>
  </si>
  <si>
    <t>SMTP:dchand@eagers.com.au;CCMAIL:Chand, David at APEAGERS;MS:EAGERSRETA/APEAGERS/DCHAND;X400:c=AU\;a= \;p=Eagers Retail Pt\;o=APEAGERS\;s=Chand\;g=David\;i=DC\;</t>
  </si>
  <si>
    <t>dchand</t>
  </si>
  <si>
    <t>X'5c96ec1eda575047945e217a9655e69f'</t>
  </si>
  <si>
    <t>X'0105000000000005150000002f24876eda9b3fccaf25b0b854080000'</t>
  </si>
  <si>
    <t>/o=Eagers Retail Pty Ltd/ou=APEAGERS/cn=Recipients/cn=shooper</t>
  </si>
  <si>
    <t>dchand@apeagers.com.au</t>
  </si>
  <si>
    <t>c=AU\;a= \;p=Eagers Retail Pt\;o=APEAGERS\;s=Chand\;g=David\;i=DC\;</t>
  </si>
  <si>
    <t>dchand@eagers.com.au</t>
  </si>
  <si>
    <t>X'01000480400000005c000000000000001400000002002c000100000000022400010002000105000000000005150000002f24876eda9b3fccaf25b0b8540800000105000000000005150000002f24876eda9b3fccaf25b0b8000200000105000000000005150000002f24876eda9b3fccaf25b0b801020000'</t>
  </si>
  <si>
    <t>X'2f5c74b41baa494f891566ab853a5a9c'</t>
  </si>
  <si>
    <t>EX5:cn=shooper,cn=Recipients,ou=APEAGERS,o=Eagers Retail Pty Ltd:organizationalperson$person$top000000002CF9EF89E3BAC401;forest:o=Eagers Retail Pty Ltd000000002CF9EF89E3BAC401;NT5:5C96EC1EDA575047945E217A9655E69F000000007F3096647BAAC401;FOREST:7A71CA0758DA984FB0AE6F286560C745000000007F3096647BAAC401</t>
  </si>
  <si>
    <t>CN=John Doust,OU=Eagers Holden (Newstead),DC=apeagers,DC=com,DC=au</t>
  </si>
  <si>
    <t>John Doust</t>
  </si>
  <si>
    <t>Doust</t>
  </si>
  <si>
    <t>(07) 3828 5120</t>
  </si>
  <si>
    <t>JD</t>
  </si>
  <si>
    <t>20011012030627.0Z</t>
  </si>
  <si>
    <t>20110211045225.0Z</t>
  </si>
  <si>
    <t>CN=_ENS TIPT Users,OU=Eagers Holden (Newstead),DC=apeagers,DC=com,DC=au;CN=_ENS Folder Redirection,OU=Eagers Holden (Newstead),DC=apeagers,DC=com,DC=au;CN=Parts Managers,OU=Corporate Share Groups,OU=Corporate,DC=apeagers,DC=com,DC=au;CN=Citrix Showroom Direct,OU=Citrix User groups,DC=apeagers,DC=com,DC=au;CN=TP_Users,OU=Touch Paper Group,DC=apeagers,DC=com,DC=au;CN=Mitsubishi Parts Managers,OU=Distribution Groups,DC=apeagers,DC=com,DC=au;CN=Kia Parts Managers,OU=Distribution Groups,DC=apeagers,DC=com,DC=au;CN=Holden Parts Managers,OU=Distribution Groups,DC=apeagers,DC=com,DC=au;CN=Internet Access,OU=Computer Department,DC=apeagers,DC=com,DC=au;CN=manheimfowles@apeagers.com.au,OU=Distribution Groups,DC=apeagers,DC=com,DC=au;CN=lionheart,OU=Distribution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Groups,DC=apeagers,DC=com,DC=au;CN=AP Eagers Payroll Contacts,OU=Distribution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groups,DC=apeagers,DC=com,DC=au;CN=ERA Parts managers,OU=Distribution Groups,DC=apeagers,DC=com,DC=au;CN=ENS,CN=Users,DC=apeagers,DC=com,DC=au;CN=ENS.Parts,CN=Users,DC=apeagers,DC=com,DC=au</t>
  </si>
  <si>
    <t>smtp:jdoust@eagersholden.com.au;SMTP:jdoust@eagers.com.au;MS:EAGERSRETA/APEAGERS/JDOUST;X400:c=AU\;a= \;p=Eagers Retail Pt\;o=APEAGERS\;s=Doust\;g=John\;i=JD\;;smtp:johnd@eagers.com.au;CCMAIL:Doust, John at APEAGERS</t>
  </si>
  <si>
    <t>jdoust</t>
  </si>
  <si>
    <t>X'f67a7c8ff9e4e648952856abb9ecba87'</t>
  </si>
  <si>
    <t>X'0105000000000005150000002f24876eda9b3fccaf25b0b811050000'</t>
  </si>
  <si>
    <t>/o=Eagers Retail Pty Ltd/ou=APEAGERS/cn=Recipients/cn=JohnD</t>
  </si>
  <si>
    <t>jdoust@apeagers.com.au</t>
  </si>
  <si>
    <t>c=AU\;a= \;p=Eagers Retail Pt\;o=APEAGERS\;s=Doust\;g=John\;i=JD\;</t>
  </si>
  <si>
    <t>jdoust@eagers.com.au</t>
  </si>
  <si>
    <t>0417 622 523</t>
  </si>
  <si>
    <t>X'01000480400000005c000000000000001400000002002c000100000000022400010002000105000000000005150000002f24876eda9b3fccaf25b0b8110500000105000000000005150000002f24876eda9b3fccaf25b0b8000200000105000000000005150000002f24876eda9b3fccaf25b0b801020000'</t>
  </si>
  <si>
    <t>X'afe76417c223764994676073732d0fb6'</t>
  </si>
  <si>
    <t>EX5:cn=JohnD,cn=Recipients,ou=APEAGERS,o=Eagers Retail Pty Ltd:organizationalperson$person$top00000000B60C8356DFBAC401;forest:o=Eagers Retail Pty Ltd00000000B60C8356DFBAC401;NT5:F67A7C8FF9E4E648952856ABB9ECBA87000000003F99FD637BAAC401;FOREST:7A71CA0758DA984FB0AE6F286560C745000000003F99FD637BAAC401</t>
  </si>
  <si>
    <t>CN=Kent Millar,OU=Eagers Holden (Newstead),DC=apeagers,DC=com,DC=au</t>
  </si>
  <si>
    <t>Kent Millar</t>
  </si>
  <si>
    <t>Millar</t>
  </si>
  <si>
    <t>(07) 3828 5195</t>
  </si>
  <si>
    <t>KM</t>
  </si>
  <si>
    <t>20020729045444.0Z</t>
  </si>
  <si>
    <t>20110212040913.0Z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</si>
  <si>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Groups,DC=apeagers,DC=com,DC=au;CN=ENS,CN=Users,DC=apeagers,DC=com,DC=au;CN=ENS.Parts,CN=Users,DC=apeagers,DC=com,DC=au</t>
  </si>
  <si>
    <t>CCMAIL:Millar, Kent at APEAGERS;SMTP:kmillar@eagers.com.au;X400:c=AU\;a= \;p=Eagers Retail Pt\;o=APEAGERS\;s=Millarold\;g=Kent\;i=KM\;;MS:EAGERSRETA/APEAGERS/KMILLAR</t>
  </si>
  <si>
    <t>kmillar</t>
  </si>
  <si>
    <t>X'7ea80e6e87c5c44f817ec973fb3491d5'</t>
  </si>
  <si>
    <t>X'0105000000000005150000002f24876eda9b3fccaf25b0b8bc050000'</t>
  </si>
  <si>
    <t>/o=Eagers Retail Pty Ltd/ou=APEAGERS/cn=Recipients/cn=kmillar</t>
  </si>
  <si>
    <t>kmillar@apeagers.com.au</t>
  </si>
  <si>
    <t>c=AU\;a= \;p=Eagers Retail Pt\;o=APEAGERS\;s=Millarold\;g=Kent\;i=KM\;</t>
  </si>
  <si>
    <t>kmillar@eagers.com.au</t>
  </si>
  <si>
    <t>X'01000480400000005c000000000000001400000002002c000100000000022400010002000105000000000005150000002f24876eda9b3fccaf25b0b8bc0500000105000000000005150000002f24876eda9b3fccaf25b0b8000200000105000000000005150000002f24876eda9b3fccaf25b0b801020000'</t>
  </si>
  <si>
    <t>X'667c70bcddb80747ae99a72bbbd0c57c'</t>
  </si>
  <si>
    <t>EX5:cn=kmillar,cn=Recipients,ou=APEAGERS,o=Eagers Retail Pty Ltd:organizationalperson$person$top00000000A6B79A09E0BAC401;forest:o=Eagers Retail Pty Ltd00000000A6B79A09E0BAC401;NT5:7EA80E6E87C5C44F817EC973FB3491D500000000D940E7647BAAC401;FOREST:7A71CA0758DA984FB0AE6F286560C74500000000D940E7647BAAC401</t>
  </si>
  <si>
    <t>CN=Mike Dawson,OU=Eagers Holden (Newstead),DC=apeagers,DC=com,DC=au</t>
  </si>
  <si>
    <t>Mike Dawson</t>
  </si>
  <si>
    <t>Dawson</t>
  </si>
  <si>
    <t>Parts Sales Supervisor</t>
  </si>
  <si>
    <t>(07) 3828 5110</t>
  </si>
  <si>
    <t>Mike</t>
  </si>
  <si>
    <t>MD</t>
  </si>
  <si>
    <t>20030116223613.0Z</t>
  </si>
  <si>
    <t>20110211190420.0Z</t>
  </si>
  <si>
    <t>CN=_ENS TIPT Users,OU=Eagers Holden (Newstead),DC=apeagers,DC=com,DC=au;CN=_ENS Folder Redirection,OU=Eagers Holden (Newstead),DC=apeagers,DC=com,DC=au;CN=AutoNoLock,OU=AutoGroups,OU=Computer Department,DC=apeagers,DC=com,DC=au;CN=TP_Users,OU=Touch Paper Group,DC=apeagers,DC=com,DC=au;CN=Internet Access,OU=Computer Department,DC=apeagers,DC=com,DC=au;CN=parts@eagers.com.au,OU=Eagers Holden (Newstead),DC=apeagers,DC=com,DC=au;CN=lionheart,OU=Distribution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Groups,DC=apeagers,DC=com,DC=au;CN=ENS,CN=Users,DC=apeagers,DC=com,DC=au;CN=ENS.Parts,CN=Users,DC=apeagers,DC=com,DC=au</t>
  </si>
  <si>
    <t>SMTP:mdawson@eagers.com.au;X400:c=AU\;a= \;p=Eagers Retail Pt\;o=APEAGERS\;s=Dawson\;g=Mike\;;MS:EAGERSRETA/APEAGERS/MDAWSON;CCMAIL:Dawson, Mike at APEAGERS</t>
  </si>
  <si>
    <t>mdawson</t>
  </si>
  <si>
    <t>X'89da8cd86cf3fb468a4de4ec381ee67d'</t>
  </si>
  <si>
    <t>X'0105000000000005150000002f24876eda9b3fccaf25b0b82f060000'</t>
  </si>
  <si>
    <t>/o=Eagers Retail Pty Ltd/ou=APEAGERS/cn=Recipients/cn=mdawson</t>
  </si>
  <si>
    <t>mdawson@apeagers.com.au</t>
  </si>
  <si>
    <t>c=AU\;a= \;p=Eagers Retail Pt\;o=APEAGERS\;s=Dawson\;g=Mike\;</t>
  </si>
  <si>
    <t>mdawson@eagers.com.au</t>
  </si>
  <si>
    <t>X'01000480400000005c000000000000001400000002002c000100000000022400010002000105000000000005150000002f24876eda9b3fccaf25b0b82f0600000105000000000005150000002f24876eda9b3fccaf25b0b8000200000105000000000005150000002f24876eda9b3fccaf25b0b801020000'</t>
  </si>
  <si>
    <t>X'dc451aca23de0f44b37a352e686f50b5'</t>
  </si>
  <si>
    <t>EX5:cn=mdawson,cn=Recipients,ou=APEAGERS,o=Eagers Retail Pty Ltd:organizationalperson$person$top0000000052534323E2BAC401;forest:o=Eagers Retail Pty Ltd0000000052534323E2BAC401;NT5:89DA8CD86CF3FB468A4DE4EC381EE67D000000004C040B657BAAC401;FOREST:7A71CA0758DA984FB0AE6F286560C745000000004C040B657BAAC401</t>
  </si>
  <si>
    <t>CN=Ballan Pointon,OU=Eagers Holden (Newstead),DC=apeagers,DC=com,DC=au</t>
  </si>
  <si>
    <t>Ballan Pointon</t>
  </si>
  <si>
    <t>Pointon</t>
  </si>
  <si>
    <t>(07) 3109 6751</t>
  </si>
  <si>
    <t>Ballan</t>
  </si>
  <si>
    <t>BP</t>
  </si>
  <si>
    <t>20021112054413.0Z</t>
  </si>
  <si>
    <t>20110207215534.0Z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</si>
  <si>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Groups,DC=apeagers,DC=com,DC=au;CN=ENS.Parts,CN=Users,DC=apeagers,DC=com,DC=au</t>
  </si>
  <si>
    <t>SMTP:bpointon@eagers.com.au;smtp:jeaves@eagers.com.au</t>
  </si>
  <si>
    <t>bpointon</t>
  </si>
  <si>
    <t>X'10dc2770e04abb46be2cc4d131855de7'</t>
  </si>
  <si>
    <t>X'0105000000000005150000002f24876eda9b3fccaf25b0b862080000'</t>
  </si>
  <si>
    <t>/o=Eagers Retail Pty Ltd/ou=APEAGERS/cn=Recipients/cn=jbaguley</t>
  </si>
  <si>
    <t>bpointon@apeagers.com.au</t>
  </si>
  <si>
    <t>bpointon@eagers.com.au</t>
  </si>
  <si>
    <t>X'01000480400000005c000000000000001400000002002c000100000000022400010002000105000000000005150000002f24876eda9b3fccaf25b0b8620800000105000000000005150000002f24876eda9b3fccaf25b0b8000200000105000000000005150000002f24876eda9b3fccaf25b0b801020000'</t>
  </si>
  <si>
    <t>X'3533f2ef60fa4c4b8e19231e7ea4399f'</t>
  </si>
  <si>
    <t>EX5:cn=jbaguley,cn=Recipients,ou=APEAGERS,o=Eagers Retail Pty Ltd:organizationalperson$person$top00000000E2AA38F0D6BAC401;forest:o=Eagers Retail Pty Ltd00000000E2AA38F0D6BAC401;NT5:10DC2770E04ABB46BE2CC4D131855DE7000000004754DC737BAAC401;FOREST:7A71CA0758DA984FB0AE6F286560C745000000004754DC737BAAC401</t>
  </si>
  <si>
    <t>CN=Paul Sorensen,OU=Eagers Holden (Newstead),DC=apeagers,DC=com,DC=au</t>
  </si>
  <si>
    <t>Paul Sorensen</t>
  </si>
  <si>
    <t>Sorensen</t>
  </si>
  <si>
    <t>(07) 3828 5115</t>
  </si>
  <si>
    <t>Paul</t>
  </si>
  <si>
    <t>20030801022847.0Z</t>
  </si>
  <si>
    <t>20110211024207.0Z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</si>
  <si>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Department,DC=apeagers,DC=com,DC=au;CN=manheimfowles@apeagers.com.au,OU=Distribution Groups,DC=apeagers,DC=com,DC=au;CN=ens_email,OU=Eagers Holden (Newstead),DC=apeagers,DC=com,DC=au;CN=ENS.Parts,CN=Users,DC=apeagers,DC=com,DC=au</t>
  </si>
  <si>
    <t>SMTP:psorensen@eagers.com.au;smtp:ngilding@eagers.com.au</t>
  </si>
  <si>
    <t>dfisher</t>
  </si>
  <si>
    <t>X'68da9d3903217e4b8b21bdf781229c9b'</t>
  </si>
  <si>
    <t>X'0105000000000005150000002f24876eda9b3fccaf25b0b880080000'</t>
  </si>
  <si>
    <t>psorensen</t>
  </si>
  <si>
    <t>/o=Eagers Retail Pty Ltd/ou=APEAGERS/cn=Recipients/cn=pmoncrieff</t>
  </si>
  <si>
    <t>psorensen@apeagers.com.au</t>
  </si>
  <si>
    <t>psorensen@eagers.com.au</t>
  </si>
  <si>
    <t>X'01000480400000005c000000000000001400000002002c000100000000022400010002000105000000000005150000002f24876eda9b3fccaf25b0b8800800000105000000000005150000002f24876eda9b3fccaf25b0b8000200000105000000000005150000002f24876eda9b3fccaf25b0b801020000'</t>
  </si>
  <si>
    <t>X'b7902b5f0511ba4599f85a24b42375c0'</t>
  </si>
  <si>
    <t>EX5:cn=pmoncrieff,cn=Recipients,ou=APEAGERS,o=Eagers Retail Pty Ltd:organizationalperson$person$top00000000FA184823E2BAC401;forest:o=Eagers Retail Pty Ltd00000000FA184823E2BAC401;NT5:68DA9D3903217E4B8B21BDF781229C9B00000000177A02747BAAC401;FOREST:7A71CA0758DA984FB0AE6F286560C74500000000177A02747BAAC401</t>
  </si>
  <si>
    <t>CN=Spare Parts Front Counter,OU=Eagers Holden (Newstead),DC=apeagers,DC=com,DC=au</t>
  </si>
  <si>
    <t>Spare Parts Front Counter</t>
  </si>
  <si>
    <t>Front Counter</t>
  </si>
  <si>
    <t>Parts Front Counter</t>
  </si>
  <si>
    <t>3364 1111</t>
  </si>
  <si>
    <t>20031103231954.0Z</t>
  </si>
  <si>
    <t>20110209234641.0Z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</si>
  <si>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(Newstead),DC=apeagers,DC=com,DC=au;CN=ENS,CN=Users,DC=apeagers,DC=com,DC=au;CN=ENS.Parts,CN=Users,DC=apeagers,DC=com,DC=au</t>
  </si>
  <si>
    <t>X'e6445e1fae95af40a4a61c5689bc1341'</t>
  </si>
  <si>
    <t>X'0105000000000005150000002f24876eda9b3fccaf25b0b80c160000'</t>
  </si>
  <si>
    <t>enspts0</t>
  </si>
  <si>
    <t>enspts0@apeagers.com.au</t>
  </si>
  <si>
    <t>CN=Kristine George,OU=Eagers Holden (Windsor),DC=apeagers,DC=com,DC=au</t>
  </si>
  <si>
    <t>Kristine George</t>
  </si>
  <si>
    <t>George</t>
  </si>
  <si>
    <t>Receptionist</t>
  </si>
  <si>
    <t>(07) 3109 6700</t>
  </si>
  <si>
    <t>Kristine</t>
  </si>
  <si>
    <t>KG</t>
  </si>
  <si>
    <t>20020206043419.0Z</t>
  </si>
  <si>
    <t>20110213215706.0Z</t>
  </si>
  <si>
    <t>CN=_EHW Admin,OU=_EHW Share Groups,OU=Eagers Holden (Windsor),DC=apeagers,DC=com,DC=au;CN=APE Receptionists,OU=AutoGroups,OU=Computer Department,DC=apeagers,DC=com,DC=au;CN=Daily Traders,OU=Corporate Share Groups,OU=Corporate,DC=apeagers,DC=com,DC=au;CN=TP_Users,OU=Touch Paper Group,DC=apeagers,DC=com,DC=au;CN=ENS.UsedAdmin,CN=Users,DC=apeagers,DC=com,DC=au;CN=Internet Access,OU=Computer Department,DC=apeagers,DC=com,DC=au;CN=ens_email,OU=Eagers Holden (Newstead),DC=apeagers,DC=com,DC=au;CN=Eagers Retail,OU=Distribution Groups,DC=apeagers,DC=com,DC=au;CN=_Old Eagers Newstead Folder Redirection Group,OU=Eagers Holden (Newstead),DC=apeagers,DC=com,DC=au;CN=ENS.Sales,CN=Users,DC=apeagers,DC=com,DC=au;CN=AP Eagers Payroll Contacts,OU=Distribution Groups,DC=apeagers,DC=com,DC=au;CN=ENS,CN=Users,DC=apeagers,DC=com,DC=au;CN=ENS.Admin,CN=Users,DC=apeagers,DC=com,DC=au;CN=PM ENS,OU=Phone Mastery,OU=Computer Department,DC=apeagers,DC=com,DC=au</t>
  </si>
  <si>
    <t>SMTP:kgeorge@eagersholden.com.au;smtp:kgeorge@eagers.com.au;X400:c=AU\;a= \;p=Eagers Retail Pt\;o=APEAGERS\;s=George\;g=Kristine\;;smtp:reception@eagers.com.au;MS:EAGERSRETA/APEAGERS/KGEORGE;CCMAIL:George, Kristine at APEAGERS</t>
  </si>
  <si>
    <t>kgeorge</t>
  </si>
  <si>
    <t>X'30525d4bdf6fce4f9fc9619721d60c11'</t>
  </si>
  <si>
    <t>X'0105000000000005150000002f24876eda9b3fccaf25b0b87a050000'</t>
  </si>
  <si>
    <t>/o=Eagers Retail Pty Ltd/ou=APEAGERS/cn=Recipients/cn=kgeorge</t>
  </si>
  <si>
    <t>kgeorge@apeagers.com.au</t>
  </si>
  <si>
    <t>c=AU\;a= \;p=Eagers Retail Pt\;o=APEAGERS\;s=George\;g=Kristine\;</t>
  </si>
  <si>
    <t>kgeorge@eagersholden.com.au</t>
  </si>
  <si>
    <t>X'01000480400000005c000000000000001400000002002c000100000000022400010002000105000000000005150000002f24876eda9b3fccaf25b0b87a0500000105000000000005150000002f24876eda9b3fccaf25b0b8000200000105000000000005150000002f24876eda9b3fccaf25b0b801020000'</t>
  </si>
  <si>
    <t>X'4c0c85499609d0418b8255066273ce4c'</t>
  </si>
  <si>
    <t>20101206060943.0Z;20101206030436.0Z;20100728043821.0Z;20091104234002.0Z;16010101181633.0Z</t>
  </si>
  <si>
    <t>EX5:cn=kgeorge,cn=Recipients,ou=APEAGERS,o=Eagers Retail Pty Ltd:organizationalperson$person$top00000000742311BA80C7C401;forest:o=Eagers Retail Pty Ltd00000000742311BA80C7C401;NT5:30525D4BDF6FCE4F9FC9619721D60C11000000000CF822757BAAC401;FOREST:7A71CA0758DA984FB0AE6F286560C745000000000CF822757BAAC401</t>
  </si>
  <si>
    <t>CN=Marieanne Pegg,OU=Eagers Holden (Windsor),DC=apeagers,DC=com,DC=au</t>
  </si>
  <si>
    <t>Marieanne Pegg</t>
  </si>
  <si>
    <t>Pegg</t>
  </si>
  <si>
    <t>Senior Fleet Sales Consultant</t>
  </si>
  <si>
    <t>(07) 3109 6709</t>
  </si>
  <si>
    <t>07 3109 6760</t>
  </si>
  <si>
    <t>Marieanne</t>
  </si>
  <si>
    <t>MP</t>
  </si>
  <si>
    <t>20021103205814.0Z</t>
  </si>
  <si>
    <t>20110210175146.0Z</t>
  </si>
  <si>
    <t>CN=_EHW Sales New,OU=_EHW Share Groups,OU=Eagers Holden (Windsor),DC=apeagers,DC=com,DC=au;CN=TP_Users,OU=Touch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(Newstead),DC=apeagers,DC=com,DC=au;CN=_Old Eagers Newstead Folder Redirection Group,OU=Eagers Holden (Newstead),DC=apeagers,DC=com,DC=au;CN=Citrix ERANet users,OU=Citrix User groups,DC=apeagers,DC=com,DC=au;CN=ENS.Sales,CN=Users,DC=apeagers,DC=com,DC=au;CN=ERA New car sales managers,OU=Distribution Groups,DC=apeagers,DC=com,DC=au;CN=citrix iexplorer users,OU=Citrix User groups,DC=apeagers,DC=com,DC=au;CN=Citrix Outlook users,OU=Citrix User groups,DC=apeagers,DC=com,DC=au;CN=Citrix ERA (winteg) users,OU=Citrix User groups,DC=apeagers,DC=com,DC=au;CN=PM ENS,OU=Phone Mastery,OU=Computer Department,DC=apeagers,DC=com,DC=au</t>
  </si>
  <si>
    <t>SMTP:mpegg@eagersfleet.com.au;smtp:mpegg@eagersholden.com.au;smtp:mpegg@eagers.com.au;smtp:fleetbusiness@eagers.com.au;smtp:fleet@eagers.com.au;smtp:businessfleetsales@eagers.com.au;smtp:businessfleet@eagers.com.au</t>
  </si>
  <si>
    <t>mpegg</t>
  </si>
  <si>
    <t>X'ae0ce1cfd388fc4e9e12e4f766707b74'</t>
  </si>
  <si>
    <t>X'0105000000000005150000002f24876eda9b3fccaf25b0b860080000'</t>
  </si>
  <si>
    <t>/o=Eagers Retail Pty Ltd/ou=APEAGERS/cn=Recipients/cn=mpegg</t>
  </si>
  <si>
    <t>mpegg@apeagers.com.au</t>
  </si>
  <si>
    <t>mpegg@eagersfleet.com.au</t>
  </si>
  <si>
    <t>0417 750 792</t>
  </si>
  <si>
    <t>X'01000480400000005c000000000000001400000002002c000100000000022400010002000105000000000005150000002f24876eda9b3fccaf25b0b8600800000105000000000005150000002f24876eda9b3fccaf25b0b8000200000105000000000005150000002f24876eda9b3fccaf25b0b801020000'</t>
  </si>
  <si>
    <t>X'eb1a7fb98ec2ef43bd605b80e133b3b6'</t>
  </si>
  <si>
    <t>20101206060943.0Z;20101206030436.0Z;20100728043821.0Z;20091104234107.0Z;16010101181633.0Z</t>
  </si>
  <si>
    <t>EX5:cn=mpegg,cn=Recipients,ou=APEAGERS,o=Eagers Retail Pty Ltd:organizationalperson$person$top000000005496A2D6E2BAC401;forest:o=Eagers Retail Pty Ltd000000005496A2D6E2BAC401;NT5:AE0CE1CFD388FC4E9E12E4F766707B74000000005A35FE657BAAC401;FOREST:7A71CA0758DA984FB0AE6F286560C745000000005A35FE657BAAC401</t>
  </si>
  <si>
    <t>CN=Jason Black,OU=Torque Ford (North Lakes),DC=apeagers,DC=com,DC=au</t>
  </si>
  <si>
    <t>Jason Black</t>
  </si>
  <si>
    <t>Black</t>
  </si>
  <si>
    <t>Northlakes</t>
  </si>
  <si>
    <t>General Sales manager</t>
  </si>
  <si>
    <t>(07) 3384 5520</t>
  </si>
  <si>
    <t>07 3384 5529</t>
  </si>
  <si>
    <t>Jason</t>
  </si>
  <si>
    <t>20030524034234.0Z</t>
  </si>
  <si>
    <t>20110203074754.0Z</t>
  </si>
  <si>
    <t>CN=_TFN CRM,OU=_TFN Share Groups,OU=Torque Ford (North Lakes),DC=apeagers,DC=com,DC=au;CN=_TFN GM,OU=_TFN Share Groups,OU=Torque Ford (North Lakes),DC=apeagers,DC=com,DC=au;CN=_TFN DOC Retail Write,OU=_TFN Share Groups,OU=Torque Ford (North Lakes),DC=apeagers,DC=com,DC=au;CN=_TFN Share Users,OU=_TFN Share Groups,OU=Torque Ford (North Lakes),DC=apeagers,DC=com,DC=au;CN=_TFS GM,OU=_TFS Share Groups,OU=Torque Ford (Strathpine),DC=apeagers,DC=com,DC=au;CN=_TFS DOC Users,OU=_TFS Share Groups,OU=Torque Ford (Strathpine),DC=apeagers,DC=com,DC=au;CN=_TFS Share Users,OU=_TFS Share Groups,OU=Torque Ford (Strathpine),DC=apeagers,DC=com,DC=au;CN=_THN GM,OU=_THN Share Groups,OU=Torque Honda,DC=apeagers,DC=com,DC=au;CN=Vehicle Sales Managers,OU=Corporate Share Groups,OU=Corporate,DC=apeagers,DC=com,DC=au;CN=_THN Share Users,OU=_THN Share Groups,OU=Torque Honda,DC=apeagers,DC=com,DC=au;CN=Sales Managers,OU=Corporate Share Groups,OU=Corporate,DC=apeagers,DC=com,DC=au;CN=homedrive@torqueford.com.au,OU=HomeDrive,DC=apeagers,DC=com,DC=au;CN=Torque Ford Managers,OU=Torque Admin,DC=apeagers,DC=com,DC=au;CN=TP_Users,OU=Touch Paper Group,DC=apeagers,DC=com,DC=au;CN=Internet Access,OU=Computer Department,DC=apeagers,DC=com,DC=au;CN=ERANet Dept Managers,OU=Distribution Groups,DC=apeagers,DC=com,DC=au;CN=tfr_email,OU=Torque Ford (North Lakes),DC=apeagers,DC=com,DC=au;CN=Torque Ford Northlakes Folder Redirection Group,OU=Torque Ford (North Lakes),DC=apeagers,DC=com,DC=au;CN=Citrix ERANet users,OU=Citrix User groups,DC=apeagers,DC=com,DC=au;CN=ERA New car sales managers,OU=Distribution Groups,DC=apeagers,DC=com,DC=au;CN=Citrix Netterm ERA users,OU=Citrix User groups,DC=apeagers,DC=com,DC=au;CN=Citrix Outlook users,OU=Citrix User groups,DC=apeagers,DC=com,DC=au;CN=Citrix ERA (winteg) users,OU=Citrix User groups,DC=apeagers,DC=com,DC=au;CN=PM TFR,OU=Phone Mastery,OU=Computer Department,DC=apeagers,DC=com,DC=au</t>
  </si>
  <si>
    <t>Torque Ford - North Lakes</t>
  </si>
  <si>
    <t>smtp:jgriffin@torqueford.com.au;SMTP:jblack@torqueford.com.au;MS:EAGERSRETA/APEAGERS/JBLACK;X400:c=AU\;a= \;p=Eagers Retail Pt\;o=APEAGERS\;s=Black\;g=Jason\;i=JB\;;CCMAIL:Black, Jason at APEAGERS;smtp:jgriffin@metrotorque.com.au</t>
  </si>
  <si>
    <t>jblack</t>
  </si>
  <si>
    <t>X'be0be4b413bcac4583ac2033843be156'</t>
  </si>
  <si>
    <t>X'0105000000000005150000002f24876eda9b3fccaf25b0b8ad0c0000'</t>
  </si>
  <si>
    <t>/o=Eagers Retail Pty Ltd/ou=APEAGERS/cn=Recipients/cn=jgriffin</t>
  </si>
  <si>
    <t>jblack@apeagers.com.au</t>
  </si>
  <si>
    <t>c=AU\;a= \;p=Eagers Retail Pt\;o=APEAGERS\;s=Black\;g=Jason\;i=JB\;</t>
  </si>
  <si>
    <t>jblack@torqueford.com.au</t>
  </si>
  <si>
    <t>0400 539 517</t>
  </si>
  <si>
    <t>X'01000480400000005c000000000000001400000002002c000100000000022400010002000105000000000005150000002f24876eda9b3fccaf25b0b8ad0c00000105000000000005150000002f24876eda9b3fccaf25b0b8f40100000105000000000005150000002f24876eda9b3fccaf25b0b8f4010000'</t>
  </si>
  <si>
    <t>X'5d56caa5dab6304ab62d2e1f31a5d3b1'</t>
  </si>
  <si>
    <t>20101206060945.0Z;20101206030437.0Z;20100908025615.0Z;20100908025615.0Z;16100729183337.0Z</t>
  </si>
  <si>
    <t>forest:o=Eagers Retail Pty Ltd00000000D135F1BC9B94C401;EX5:cn=jgriffin,cn=Recipients,ou=APEAGERS,o=Eagers Retail Pty Ltd:organizationalperson$person$top00000000D135F1BC9B94C401</t>
  </si>
  <si>
    <t>CN=Cara McCullough,OU=Torque Toyota (North Lakes),DC=apeagers,DC=com,DC=au</t>
  </si>
  <si>
    <t>Cara McCullough</t>
  </si>
  <si>
    <t>McCullough</t>
  </si>
  <si>
    <t>NorthLakes</t>
  </si>
  <si>
    <t>Torque Toyota - North Lakes</t>
  </si>
  <si>
    <t>(07) 3384 5071</t>
  </si>
  <si>
    <t>(07) 3384 5077</t>
  </si>
  <si>
    <t>Cara</t>
  </si>
  <si>
    <t>20031120230551.0Z</t>
  </si>
  <si>
    <t>20110202044147.0Z</t>
  </si>
  <si>
    <t>CN=TTN TIPT Users,OU=Torque Toyota (North Lakes),DC=apeagers,DC=com,DC=au;CN=TP_Users,OU=Touch Paper Group,DC=apeagers,DC=com,DC=au;CN=Internet Access,OU=Computer Department,DC=apeagers,DC=com,DC=au;CN=Torque Toyota Demonstrators DOC Write,OU=Torque Toyota (Brendale),DC=apeagers,DC=com,DC=au;CN=ttr_email,OU=Torque Toyota (North Lakes),DC=apeagers,DC=com,DC=au;CN=Torque Toyota,OU=Distribution Groups,DC=apeagers,DC=com,DC=au;CN=Torque Toyota Brendale Used Cars DOC Read,OU=Torque Toyota (Brendale),DC=apeagers,DC=com,DC=au;CN=Torque Toyota Redcliffe Used Cars DOC Read,OU=Torque Toyota (North Lakes),DC=apeagers,DC=com,DC=au;CN=Torque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After Market DOC Read,OU=Torque Toyota (Brendale),DC=apeagers,DC=com,DC=au;CN=Torque Toyota Redcliffe After Market DOC Write,OU=Torque Toyota (North Lakes),DC=apeagers,DC=com,DC=au;CN=Torque Toyota Northlakes Folder Redirection Group,OU=Torque Toyota (North Lakes),DC=apeagers,DC=com,DC=au;CN=Torque Toyota DOC Group,OU=Torque Toyota (Brendale),DC=apeagers,DC=com,DC=au;CN=PM TTR Used,OU=Phone Mastery,OU=Computer Department,DC=apeagers,DC=com,DC=au;CN=PM TTR New,OU=Phone Mastery,OU=Computer Department,DC=apeagers,DC=com,DC=au</t>
  </si>
  <si>
    <t>smtp:crush@torquetoyota.com.au;SMTP:cmccullough@torquetoyota.com.au</t>
  </si>
  <si>
    <t>cmccullough</t>
  </si>
  <si>
    <t>X'a3fce9fdb8ad5543b2164bc0b215f131'</t>
  </si>
  <si>
    <t>X'0105000000000005150000002f24876eda9b3fccaf25b0b838160000'</t>
  </si>
  <si>
    <t>/o=Eagers Retail Pty Ltd/ou=APEAGERS/cn=Recipients/cn=PaulineC</t>
  </si>
  <si>
    <t>cmccullough@apeagers.com.au</t>
  </si>
  <si>
    <t>cmccullough@torquetoyota.com.au</t>
  </si>
  <si>
    <t>0408 458 826</t>
  </si>
  <si>
    <t>X'01000480400000005c000000000000001400000002002c000100000000022400010002000105000000000005150000002f24876eda9b3fccaf25b0b8381600000105000000000005150000002f24876eda9b3fccaf25b0b8f20c00000105000000000005150000002f24876eda9b3fccaf25b0b8f20c0000'</t>
  </si>
  <si>
    <t>X'6d48b491d0278b49a3b7c792e6fc19dc'</t>
  </si>
  <si>
    <t>20101206060945.0Z;20101206030437.0Z;20100908033850.0Z;20100908033850.0Z;16110209170609.0Z</t>
  </si>
  <si>
    <t>forest:o=Eagers Retail Pty Ltd000000000EB4C84E7BAAC401;EX5:cn=PaulineC,cn=Recipients,ou=APEAGERS,o=Eagers Retail Pty Ltd:organizationalperson$person$top000000000EB4C84E7BAAC401</t>
  </si>
  <si>
    <t>CN=Steve McLaughlin,OU=Torque Toyota (Brendale),DC=apeagers,DC=com,DC=au</t>
  </si>
  <si>
    <t>Steve McLaughlin</t>
  </si>
  <si>
    <t>McLaughlin</t>
  </si>
  <si>
    <t>Strathpine</t>
  </si>
  <si>
    <t>(07) 3384 8821</t>
  </si>
  <si>
    <t>07 3384 8822</t>
  </si>
  <si>
    <t>Steve</t>
  </si>
  <si>
    <t>SM</t>
  </si>
  <si>
    <t>20031120231313.0Z</t>
  </si>
  <si>
    <t>20110214020804.0Z</t>
  </si>
  <si>
    <t>CN=Citrix Showroom Direct,OU=Citrix User groups,DC=apeagers,DC=com,DC=au;CN=TTB TIPT Users,OU=Torque Toyota (Brendale),DC=apeagers,DC=com,DC=au;CN=General Managers,OU=Corporate Share Groups,OU=Corporate,DC=apeagers,DC=com,DC=au;CN=homedrive@torquetoyota.com.au,OU=HomeDrive,DC=apeagers,DC=com,DC=au;CN=Torque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Sales CP,OU=Torque Toyota (Brendale),DC=apeagers,DC=com,DC=au;CN=Torque Toyota Service CP,OU=Torque Toyota (Brendale),DC=apeagers,DC=com,DC=au;CN=ERANet Dept Managers,OU=Distribution Groups,DC=apeagers,DC=com,DC=au;CN=torqueera,OU=Torque Toyota (Brendale),DC=apeagers,DC=com,DC=au;CN=tts_email,OU=Torque Toyota (Brendale),DC=apeagers,DC=com,DC=au;CN=Torque Toyota DOC Group,OU=Torque Toyota (Brendale),DC=apeagers,DC=com,DC=au;CN=Torque Toyota GM Group,OU=Torque Toyota (Brendale),DC=apeagers,DC=com,DC=au;CN=Torque Toyota Strathpine Folder Redirection Group,OU=Torque Toyota (Brendale),DC=apeagers,DC=com,DC=au;CN=citrix Olga users,OU=Citrix User groups,DC=apeagers,DC=com,DC=au;CN=Strathpine Toyota,OU=Distribution Groups,DC=apeagers,DC=com,DC=au;CN=Citrix Outlook users,OU=Citrix User groups,DC=apeagers,DC=com,DC=au;CN=citrix execera,OU=Citrix User groups,DC=apeagers,DC=com,DC=au;CN=AP Eagers General Managers,OU=Distribution Groups,DC=apeagers,DC=com,DC=au;CN=ERA Dept Managers,OU=Distribution Groups,DC=apeagers,DC=com,DC=au;CN=PM TTS,OU=Phone Mastery,OU=Computer Department,DC=apeagers,DC=com,DC=au;CN=PM TTR Used,OU=Phone Mastery,OU=Computer Department,DC=apeagers,DC=com,DC=au;CN=PM TTR New,OU=Phone Mastery,OU=Computer Department,DC=apeagers,DC=com,DC=au</t>
  </si>
  <si>
    <t>X400:c=AU\;a= \;p=Eagers Retail Pt\;o=APEAGERS\;s=McLaughlin\;g=Steve\;;MS:EAGERSRETA/APEAGERS/SMCLAUGHLI;CCMAIL:McLaughlin, Steve at APEAGERS;SMTP:smclaughlin@torquetoyota.com.au;smtp:scranstoun@torquetoyota.com.au;smtp:toyota@torquetoyota.com.au;smtp:scranstoun@torquekia.com.au;smtp:scranstoun@strathpinetoyota.com.au;smtp:jdobson@torquetoyota.com.au;smtp:jdobson@strathpinetoyota.com.au</t>
  </si>
  <si>
    <t>smclaughlin</t>
  </si>
  <si>
    <t>X'bdcdd1c7284cb84fa9e8d596e0e90aaa'</t>
  </si>
  <si>
    <t>X'0105000000000005150000002f24876eda9b3fccaf25b0b83f160000'</t>
  </si>
  <si>
    <t>/o=Eagers Retail Pty Ltd/ou=APEAGERS/cn=Recipients/cn=jdobson</t>
  </si>
  <si>
    <t>smclaughlin@apeagers.com.au</t>
  </si>
  <si>
    <t>c=AU\;a= \;p=Eagers Retail Pt\;o=APEAGERS\;s=McLaughlin\;g=Steve\;</t>
  </si>
  <si>
    <t>smclaughlin@torquetoyota.com.au</t>
  </si>
  <si>
    <t>0412 838 855</t>
  </si>
  <si>
    <t>X'01000480400000005c000000000000001400000002002c000100000000022400010002000105000000000005150000002f24876eda9b3fccaf25b0b83f1600000105000000000005150000002f24876eda9b3fccaf25b0b8f20c00000105000000000005150000002f24876eda9b3fccaf25b0b8f20c0000'</t>
  </si>
  <si>
    <t>X'290ecf8f93b14446b41390a42ae8a264'</t>
  </si>
  <si>
    <t>forest:o=Eagers Retail Pty Ltd000000001CE5BB4F7BAAC401;EX5:cn=jdobson,cn=Recipients,ou=APEAGERS,o=Eagers Retail Pty Ltd:organizationalperson$person$top000000001CE5BB4F7BAAC401</t>
  </si>
  <si>
    <t>07 3384 5075</t>
  </si>
  <si>
    <t>07 3205 4400</t>
  </si>
  <si>
    <t>CN=David Miller,OU=Torque Toyota (Brendale),DC=apeagers,DC=com,DC=au</t>
  </si>
  <si>
    <t>David Miller</t>
  </si>
  <si>
    <t>Miller</t>
  </si>
  <si>
    <t>Sales Manager - Used Cars</t>
  </si>
  <si>
    <t>(07) 3384 5040</t>
  </si>
  <si>
    <t>DM</t>
  </si>
  <si>
    <t>20031003063540.0Z</t>
  </si>
  <si>
    <t>20110212041558.0Z</t>
  </si>
  <si>
    <t>CN=Vehicle Sales Managers,OU=Corporate Share Groups,OU=Corporate,DC=apeagers,DC=com,DC=au;CN=Used Car Managers September 2009,OU=Distribution Groups,DC=apeagers,DC=com,DC=au;CN=TTB TIPT Users,OU=Torque Toyota (Brendale),DC=apeagers,DC=com,DC=au;CN=Torque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Demonstrators DOC Write,OU=Torque Toyota (Brendale),DC=apeagers,DC=com,DC=au;CN=ERANet Dept Managers,OU=Distribution Groups,DC=apeagers,DC=com,DC=au;CN=tts_email,OU=Torque Toyota (Brendale),DC=apeagers,DC=com,DC=au;CN=Torque Toyota Brendale Used Cars DOC Write,OU=Torque Toyota (Brendale),DC=apeagers,DC=com,DC=au;CN=Torque Toyota Redcliffe Used Cars DOC Write,OU=Torque Toyota (North Lakes),DC=apeagers,DC=com,DC=au;CN=Torque Toyota Redcliffe Used Cars DOC Read,OU=Torque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Groups,DC=apeagers,DC=com,DC=au;CN=ERA New car sales managers,OU=Distribution Groups,DC=apeagers,DC=com,DC=au;CN=ERA Used car managers,OU=Distribution Groups,DC=apeagers,DC=com,DC=au;CN=PM TTS,OU=Phone Mastery,OU=Computer Department,DC=apeagers,DC=com,DC=au</t>
  </si>
  <si>
    <t>Torque Toyota - Brendale</t>
  </si>
  <si>
    <t>smtp:dmiller@apeagers.com.au;SMTP:dmiller@torquetoyota.com.au;x400:c=AU\;a= \;p=Eagers Retail Pt\;o=APEAGERS\;s=Miller\;g=David\;;ms:EAGERSRETA/APEAGERS/DAVIDM;smtp:dmiller@strathpinetoyota.com.au;X400:c=AU\;a= \;p=Eagers Retail Pt\;o=APEAGERS\;s=Miller\;g=David\;i=DM\;;MS:EAGERSRETA/APEAGERS/DMILLER;smtp:info@strathpinetoyota.com.au;CCMAIL:Miller, David at APEAGERS</t>
  </si>
  <si>
    <t>dmiller</t>
  </si>
  <si>
    <t>X'941eada470862e4d8ad4111488d203ea'</t>
  </si>
  <si>
    <t>X'0105000000000005150000002f24876eda9b3fccaf25b0b8d3190000'</t>
  </si>
  <si>
    <t>/o=Eagers Retail Pty Ltd/ou=APEAGERS/cn=Recipients/cn=DavidM</t>
  </si>
  <si>
    <t>dmiller@apeagers.com.au</t>
  </si>
  <si>
    <t>c=AU\;a= \;p=Eagers Retail Pt\;o=APEAGERS\;s=Miller\;g=David\;i=DM\;</t>
  </si>
  <si>
    <t>dmiller@torquetoyota.com.au</t>
  </si>
  <si>
    <t>0437 642 581</t>
  </si>
  <si>
    <t>X'01000480400000005c000000000000001400000002002c000100000000022400010002000105000000000005150000002f24876eda9b3fccaf25b0b8d31900000105000000000005150000002f24876eda9b3fccaf25b0b8f20c00000105000000000005150000002f24876eda9b3fccaf25b0b8f20c0000'</t>
  </si>
  <si>
    <t>X'f6db39c095a1aa40a67420e22c3535ee'</t>
  </si>
  <si>
    <t>20101206060945.0Z;20101206030437.0Z;20100908033849.0Z;20100908033849.0Z;16110209170609.0Z</t>
  </si>
  <si>
    <t>forest:o=Eagers Retail Pty Ltd00000000D9FB714F7BAAC401;EX5:cn=DavidM,cn=Recipients,ou=APEAGERS,o=Eagers Retail Pty Ltd:organizationalperson$person$top00000000D9FB714F7BAAC401</t>
  </si>
  <si>
    <t>CN=Caroline Hunter,OU=Torque Toyota (Brendale),DC=apeagers,DC=com,DC=au</t>
  </si>
  <si>
    <t>Caroline Hunter</t>
  </si>
  <si>
    <t>Hunter</t>
  </si>
  <si>
    <t>F &amp; I Manager</t>
  </si>
  <si>
    <t>(07) 3384 8836</t>
  </si>
  <si>
    <t>07 3205 9772</t>
  </si>
  <si>
    <t>Caroline</t>
  </si>
  <si>
    <t>CH</t>
  </si>
  <si>
    <t>20031003064903.0Z</t>
  </si>
  <si>
    <t>20110205060011.0Z</t>
  </si>
  <si>
    <t>CN=Corporate F&amp;I Users,OU=Corporate,DC=apeagers,DC=com,DC=au;CN=TTB TIPT Users,OU=Torque Toyota (Brendale),DC=apeagers,DC=com,DC=au;CN=Finance Managers,OU=Corporate Share Groups,OU=Corporate,DC=apeagers,DC=com,DC=au;CN=TP_Users,OU=Touch Paper Group,DC=apeagers,DC=com,DC=au;CN=Internet Access,OU=Computer Department,DC=apeagers,DC=com,DC=au;CN=Torque KIA Brendale Retail DOC Write,OU=Torque Toyota (Brendale),DC=apeagers,DC=com,DC=au;CN=Torque Toyota Demonstrators DOC Write,OU=Torque Toyota (Brendale),DC=apeagers,DC=com,DC=au;CN=tts_email,OU=Torque Toyota (Brendale),DC=apeagers,DC=com,DC=au;CN=Torque Toyota Brendale Used Cars DOC Read,OU=Torque Toyota (Brendale),DC=apeagers,DC=com,DC=au;CN=Torque Toyota Redcliffe Used Cars DOC Read,OU=Torque Toyota (North Lakes),DC=apeagers,DC=com,DC=au;CN=Torque Toyota Brendale Retail DOC Write,OU=Torque Toyota (Brendale),DC=apeagers,DC=com,DC=au;CN=Torque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Finance DOC Write,OU=Torque Toyota (Brendale),DC=apeagers,DC=com,DC=au;CN=Torque Toyota Redcliffe Finance DOC Read,OU=Torque Toyota (North Lakes),DC=apeagers,DC=com,DC=au;CN=Torque Toyota DOC Group,OU=Torque Toyota (Brendale),DC=apeagers,DC=com,DC=au;CN=Torque Toyota Strathpine Folder Redirection Group,OU=Torque Toyota (Brendale),DC=apeagers,DC=com,DC=au;CN=AP Eagers business managers,CN=Users,DC=apeagers,DC=com,DC=au;CN=Strathpine Toyota,OU=Distribution Groups,DC=apeagers,DC=com,DC=au;CN=PM TTS,OU=Phone Mastery,OU=Computer Department,DC=apeagers,DC=com,DC=au</t>
  </si>
  <si>
    <t>smtp:nobrien@torquetoyota.com.au;SMTP:chunter@torquetoyota.com.au;smtp:jhansson@torquetoyota.com.au</t>
  </si>
  <si>
    <t>chunter</t>
  </si>
  <si>
    <t>X'03a93ed2d4a5d64d9baa9d466a77ed57'</t>
  </si>
  <si>
    <t>X'0105000000000005150000002f24876eda9b3fccaf25b0b8d8190000'</t>
  </si>
  <si>
    <t>/o=Eagers Retail Pty Ltd/ou=APEAGERS/cn=Recipients/cn=KarenH</t>
  </si>
  <si>
    <t>chunter@apeagers.com.au</t>
  </si>
  <si>
    <t>chunter@torquetoyota.com.au</t>
  </si>
  <si>
    <t>0410 464 241</t>
  </si>
  <si>
    <t>X'01000480400000005c000000000000001400000002002c000100000000022400010002000105000000000005150000002f24876eda9b3fccaf25b0b8d81900000105000000000005150000002f24876eda9b3fccaf25b0b8f20c00000105000000000005150000002f24876eda9b3fccaf25b0b8f20c0000'</t>
  </si>
  <si>
    <t>X'899f411242a25f40b2fc9c236b7cd974'</t>
  </si>
  <si>
    <t>forest:o=Eagers Retail Pty Ltd000000009D5C33BB9B94C401;EX5:cn=KarenH,cn=Recipients,ou=APEAGERS,o=Eagers Retail Pty Ltd:organizationalperson$person$top000000009D5C33BB9B94C401</t>
  </si>
  <si>
    <t>CN=ttbshof,OU=Torque Toyota (Brendale),DC=apeagers,DC=com,DC=au</t>
  </si>
  <si>
    <t>ttbshof</t>
  </si>
  <si>
    <t>After Market</t>
  </si>
  <si>
    <t>Aftermarket</t>
  </si>
  <si>
    <t>3384 8810</t>
  </si>
  <si>
    <t>20031003065352.0Z</t>
  </si>
  <si>
    <t>20101221003300.0Z</t>
  </si>
  <si>
    <t>CN=TTB TIPT Users,OU=Torque Toyota (Brendale),DC=apeagers,DC=com,DC=au;CN=TP_Users,OU=Touch Paper Group,DC=apeagers,DC=com,DC=au;CN=Internet Access,OU=Computer Department,DC=apeagers,DC=com,DC=au;CN=Torque KIA Brendale Retail DOC Write,OU=Torque Toyota (Brendale),DC=apeagers,DC=com,DC=au;CN=Torque Toyota Demonstrators DOC Write,OU=Torque Toyota (Brendale),DC=apeagers,DC=com,DC=au;CN=tts_email,OU=Torque Toyota (Brendale),DC=apeagers,DC=com,DC=au;CN=Torque Toyota Brendale Used Cars DOC Read,OU=Torque Toyota (Brendale),DC=apeagers,DC=com,DC=au;CN=Torque Toyota Redcliffe Used Cars DOC Read,OU=Torque Toyota (North Lakes),DC=apeagers,DC=com,DC=au;CN=Torque Toyota Brendale Retail DOC Write,OU=Torque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After Market DOC Write,OU=Torque Toyota (Brendale),DC=apeagers,DC=com,DC=au;CN=Torque Toyota Redcliffe After Market DOC Read,OU=Torque Toyota (North Lakes),DC=apeagers,DC=com,DC=au;CN=Torque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Groups,DC=apeagers,DC=com,DC=au;CN=PM TTS,OU=Phone Mastery,OU=Computer Department,DC=apeagers,DC=com,DC=au</t>
  </si>
  <si>
    <t>smtp:kbrain@torquekia.com.au;smtp:kbrain@strathpinetoyota.com.au;SMTP:kbrain@torquetoyota.com.au;smtp:csermon@torquetoyota.com.au</t>
  </si>
  <si>
    <t>X'fd2542b0f61cee418370be91e44e9506'</t>
  </si>
  <si>
    <t>X'0105000000000005150000002f24876eda9b3fccaf25b0b8d9190000'</t>
  </si>
  <si>
    <t>/o=Eagers Retail Pty Ltd/ou=APEAGERS/cn=Recipients/cn=MarieN</t>
  </si>
  <si>
    <t>ttbshof@apeagers.com.au</t>
  </si>
  <si>
    <t>kbrain@torquetoyota.com.au</t>
  </si>
  <si>
    <t>X'01000480400000005c000000000000001400000002002c000100000000022400010002000105000000000005150000002f24876eda9b3fccaf25b0b8d91900000105000000000005150000002f24876eda9b3fccaf25b0b8f20c00000105000000000005150000002f24876eda9b3fccaf25b0b8f20c0000'</t>
  </si>
  <si>
    <t>X'0274e1a7e936e84c880d04cc70ceb767'</t>
  </si>
  <si>
    <t>forest:o=Eagers Retail Pty Ltd00000000FDE8C3BC9B94C401;EX5:cn=MarieN,cn=Recipients,ou=APEAGERS,o=Eagers Retail Pty Ltd:organizationalperson$person$top00000000FDE8C3BC9B94C401</t>
  </si>
  <si>
    <t>CN=Kathy March,OU=Eagers Kia,DC=apeagers,DC=com,DC=au</t>
  </si>
  <si>
    <t>Kathy March</t>
  </si>
  <si>
    <t>March</t>
  </si>
  <si>
    <t>Kedron</t>
  </si>
  <si>
    <t>(07) 3632 3406</t>
  </si>
  <si>
    <t>07 3632 3420</t>
  </si>
  <si>
    <t>Kathy</t>
  </si>
  <si>
    <t>20020524003856.0Z</t>
  </si>
  <si>
    <t>20110203220031.0Z</t>
  </si>
  <si>
    <t>CN=_EKK Staff,OU=Eagers Kia,DC=apeagers,DC=com,DC=au;CN=TP_Users,OU=Touch Paper Group,DC=apeagers,DC=com,DC=au;CN=Internet Access,OU=Computer Department,DC=apeagers,DC=com,DC=au;CN=eke_email,OU=Eagers Kia,DC=apeagers,DC=com,DC=au;CN=Eagers Kia,CN=Users,DC=apeagers,DC=com,DC=au;CN=Dealerlogic users,OU=Distribution Groups,DC=apeagers,DC=com,DC=au;CN=_EKK Folder Redirection,OU=Eagers Kia,DC=apeagers,DC=com,DC=au;CN=PM ekd,OU=Phone Mastery,OU=Computer Department,DC=apeagers,DC=com,DC=au</t>
  </si>
  <si>
    <t>Eagers Kia - Kedron</t>
  </si>
  <si>
    <t>smtp:kmarch@eagers-kia.com.au;SMTP:kmarch@eagerskia.com.au;smtp:kmarch@eagers.com.au;X400:c=AU\;a= \;p=Eagers Retail Pt\;o=APEAGERS\;s=March\;g=Kathy\;i=KM\;;smtp:sales@eagers-kia.com.au;smtp:regos@eagers-kia.com.au;smtp:kia@eagers.com.au;smtp:info@eagers-kia.com.au;MS:EAGERSRETA/APEAGERS/KMARCH;CCMAIL:March, Kathy at APEAGERS</t>
  </si>
  <si>
    <t>kmarch</t>
  </si>
  <si>
    <t>X'dd8cc56b0030e141af27b5681365ee01'</t>
  </si>
  <si>
    <t>X'0105000000000005150000002f24876eda9b3fccaf25b0b89c050000'</t>
  </si>
  <si>
    <t>/o=Eagers Retail Pty Ltd/ou=APEAGERS/cn=Recipients/cn=kmarch</t>
  </si>
  <si>
    <t>kmarch@apeagers.com.au</t>
  </si>
  <si>
    <t>c=AU\;a= \;p=Eagers Retail Pt\;o=APEAGERS\;s=March\;g=Kathy\;i=KM\;</t>
  </si>
  <si>
    <t>kmarch@eagerskia.com.au</t>
  </si>
  <si>
    <t>0419 709 186</t>
  </si>
  <si>
    <t>X'01000480400000005c000000000000001400000002002c000100000000022400010002000105000000000005150000002f24876eda9b3fccaf25b0b89c0500000105000000000005150000002f24876eda9b3fccaf25b0b8f40100000105000000000005150000002f24876eda9b3fccaf25b0b8f4010000'</t>
  </si>
  <si>
    <t>X'ab2f4f70d3d25b48a96a21ae27e07f7f'</t>
  </si>
  <si>
    <t>20101206060943.0Z;20101206030436.0Z;20100728043821.0Z;20100118023736.0Z;16020125025705.0Z</t>
  </si>
  <si>
    <t>forest:o=Eagers Retail Pty Ltd00000000913AEBB89B94C401;EX5:cn=kmarch,cn=Recipients,ou=APEAGERS,o=Eagers Retail Pty Ltd:organizationalperson$person$top00000000913AEBB89B94C401</t>
  </si>
  <si>
    <t>CN=Peter Goodman,OU=Gympie Road Wholesale Cars,DC=apeagers,DC=com,DC=au</t>
  </si>
  <si>
    <t>Peter Goodman</t>
  </si>
  <si>
    <t>Goodman</t>
  </si>
  <si>
    <t>Sales Consultant</t>
  </si>
  <si>
    <t>(07) 3632 3409</t>
  </si>
  <si>
    <t>PG</t>
  </si>
  <si>
    <t>20020524003959.0Z</t>
  </si>
  <si>
    <t>20110206220212.0Z</t>
  </si>
  <si>
    <t>CN=_EKK Sales Used,OU=_EKK Share Groups,OU=Eagers Kia,DC=apeagers,DC=com,DC=au;CN=_EKK Staff,OU=Eagers Kia,DC=apeagers,DC=com,DC=au;CN=TP_Users,OU=Touch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Kia,DC=apeagers,DC=com,DC=au;CN=Citrix ERANet users,OU=Citrix User groups,DC=apeagers,DC=com,DC=au;CN=Citrix Netterm ERA users,OU=Citrix User groups,DC=apeagers,DC=com,DC=au;CN=ERA Used car managers,OU=Distribution Groups,DC=apeagers,DC=com,DC=au;CN=citrix iexplorer users,OU=Citrix User groups,DC=apeagers,DC=com,DC=au;CN=Citrix Outlook users,OU=Citrix User groups,DC=apeagers,DC=com,DC=au;CN=PM ekd,OU=Phone Mastery,OU=Computer Department,DC=apeagers,DC=com,DC=au</t>
  </si>
  <si>
    <t>Gympie Road Wholesale Cars - Chermside</t>
  </si>
  <si>
    <t>smtp:pgoodman@grwcars.com.au;smtp:pgoodman@eagers-kia.com.au;SMTP:pgoodman@eagerskia.com.au;smtp:pgoodman@eagers.com.au</t>
  </si>
  <si>
    <t>pgoodman</t>
  </si>
  <si>
    <t>X'fb525f23b81886438b4ed6a2f44576d9'</t>
  </si>
  <si>
    <t>X'0105000000000005150000002f24876eda9b3fccaf25b0b89e050000'</t>
  </si>
  <si>
    <t>/o=Eagers Retail Pty Ltd/ou=APEAGERS/cn=Recipients/cn=jraffaele</t>
  </si>
  <si>
    <t>pgoodman@apeagers.com.au</t>
  </si>
  <si>
    <t>pgoodman@eagerskia.com.au</t>
  </si>
  <si>
    <t>0407 030 685</t>
  </si>
  <si>
    <t>X'01000480400000005c000000000000001400000002002c000100000000022400010002000105000000000005150000002f24876eda9b3fccaf25b0b89e0500000105000000000005150000002f24876eda9b3fccaf25b0b8f40100000105000000000005150000002f24876eda9b3fccaf25b0b8f4010000'</t>
  </si>
  <si>
    <t>X'dfc9ad83a8e14248a928b8e3c55615a3'</t>
  </si>
  <si>
    <t>20101206060943.0Z;20101206030436.0Z;20100728043821.0Z;20100331221318.0Z;16010101181633.0Z</t>
  </si>
  <si>
    <t>forest:o=Eagers Retail Pty Ltd0000000049840B577BAAC401;EX5:cn=jraffaele,cn=Recipients,ou=APEAGERS,o=Eagers Retail Pty Ltd:organizationalperson$person$top0000000049840B577BAAC401</t>
  </si>
  <si>
    <t>CN=Shana Adams,OU=Eagers Kia,DC=apeagers,DC=com,DC=au</t>
  </si>
  <si>
    <t>Shana Adams</t>
  </si>
  <si>
    <t>Adams</t>
  </si>
  <si>
    <t>Eagers Kedron</t>
  </si>
  <si>
    <t>(07) 3632 3400</t>
  </si>
  <si>
    <t>Shana</t>
  </si>
  <si>
    <t>SA</t>
  </si>
  <si>
    <t>20020524004036.0Z</t>
  </si>
  <si>
    <t>20110207220501.0Z</t>
  </si>
  <si>
    <t>CN=_EKK Share Users,OU=_EKK Share Groups,OU=Eagers Kia,DC=apeagers,DC=com,DC=au;CN=_HDR Share Users,OU=_HDR Share Groups,OU=HomeDrive,DC=apeagers,DC=com,DC=au;CN=_EKK Sales Used,OU=_EKK Share Groups,OU=Eagers Kia,DC=apeagers,DC=com,DC=au;CN=_EKK Sales New,OU=_EKK Share Groups,OU=Eagers Kia,DC=apeagers,DC=com,DC=au;CN=_EKK Staff,OU=Eagers Kia,DC=apeagers,DC=com,DC=au;CN=APE Receptionists,OU=AutoGroups,OU=Computer Department,DC=apeagers,DC=com,DC=au;CN=Daily Traders,OU=Corporate Share Groups,OU=Corporate,DC=apeagers,DC=com,DC=au;CN=TP_Users,OU=Touch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Kia,DC=apeagers,DC=com,DC=au;CN=PM ekd,OU=Phone Mastery,OU=Computer Department,DC=apeagers,DC=com,DC=au</t>
  </si>
  <si>
    <t>SMTP:sadams@eagerskia.com.au;smtp:reception@eagerskia.com.au;smtp:sadams@eagers-kia.com.au;smtp:mpetty@eagers-kia.com.au;smtp:reception@eagers-kia.com.au</t>
  </si>
  <si>
    <t>sadams</t>
  </si>
  <si>
    <t>X'2f47ca0c30e0474ea9ea34787d2d47ca'</t>
  </si>
  <si>
    <t>X'0105000000000005150000002f24876eda9b3fccaf25b0b89f050000'</t>
  </si>
  <si>
    <t>/o=Eagers Retail Pty Ltd/ou=APEAGERS/cn=Recipients/cn=dbrunow</t>
  </si>
  <si>
    <t>sadams@apeagers.com.au</t>
  </si>
  <si>
    <t>sadams@eagerskia.com.au</t>
  </si>
  <si>
    <t>0425 655 640</t>
  </si>
  <si>
    <t>X'01000480400000005c000000000000001400000002002c000100000000022400010002000105000000000005150000002f24876eda9b3fccaf25b0b89f0500000105000000000005150000002f24876eda9b3fccaf25b0b8f40100000105000000000005150000002f24876eda9b3fccaf25b0b8f4010000'</t>
  </si>
  <si>
    <t>X'da4cdb69079fa44d8f250bbe3c8feb03'</t>
  </si>
  <si>
    <t>forest:o=Eagers Retail Pty Ltd000000004A4AF1567BAAC401;EX5:cn=dbrunow,cn=Recipients,ou=APEAGERS,o=Eagers Retail Pty Ltd:organizationalperson$person$top000000004A4AF1567BAAC401</t>
  </si>
  <si>
    <t>CN=Old Troy Hose,OU=01 January,OU=_Old Accounts,DC=apeagers,DC=com,DC=au</t>
  </si>
  <si>
    <t>Old Troy Hose</t>
  </si>
  <si>
    <t>Hose</t>
  </si>
  <si>
    <t>General Manager</t>
  </si>
  <si>
    <t>General Manager - email forwarding to Stephen Woodall</t>
  </si>
  <si>
    <t>07 3632 3412</t>
  </si>
  <si>
    <t>Old Troy</t>
  </si>
  <si>
    <t>20030428062144.0Z</t>
  </si>
  <si>
    <t>20110118024625.0Z</t>
  </si>
  <si>
    <t>CN=Vehicle Sales Managers,OU=Corporate Share Groups,OU=Corporate,DC=apeagers,DC=com,DC=au;CN=_EKK Sales Used,OU=_EKK Share Groups,OU=Eagers Kia,DC=apeagers,DC=com,DC=au;CN=_EKK Sales New,OU=_EKK Share Groups,OU=Eagers Kia,DC=apeagers,DC=com,DC=au;CN=_EKK Staff,OU=Eagers Kia,DC=apeagers,DC=com,DC=au;CN=Used Car Managers September 2009,OU=Distribution Groups,DC=apeagers,DC=com,DC=au;CN=Sales Managers,OU=Corporate Share Groups,OU=Corporate,DC=apeagers,DC=com,DC=au;CN=TP_Users,OU=Touch Paper Group,DC=apeagers,DC=com,DC=au;CN=Internet Access,OU=Computer Department,DC=apeagers,DC=com,DC=au;CN=ERANet Dept Managers,OU=Distribution Groups,DC=apeagers,DC=com,DC=au;CN=eke_email,OU=Eagers Kia,DC=apeagers,DC=com,DC=au;CN=Eagers Kia,CN=Users,DC=apeagers,DC=com,DC=au;CN=_EKK Folder Redirection,OU=Eagers Kia,DC=apeagers,DC=com,DC=au;CN=ERA New car sales managers,OU=Distribution Groups,DC=apeagers,DC=com,DC=au;CN=PM ekd,OU=Phone Mastery,OU=Computer Department,DC=apeagers,DC=com,DC=au</t>
  </si>
  <si>
    <t>CN=Stephen Woodall,OU=Eagers Kia,DC=apeagers,DC=com,DC=au</t>
  </si>
  <si>
    <t>smtp:those@eagers-kia.com.au;SMTP:those@eagerskia.com.au;smtp:salesmgr@eagers-kia.com.au;smtp:pmatheson@eagers.com.au;smtp:pmatheson@eagers-kia.com.au;X400:c=AU\;a= \;p=Eagers Retail Pt\;o=APEAGERS\;s=Hose\;g=Troy\;i=TH\;;CCMAIL:Hose, Troy at APEAGERS;MS:EAGERSRETA/APEAGERS/THOSE;smtp:those@eagers.com.au</t>
  </si>
  <si>
    <t>those</t>
  </si>
  <si>
    <t>X'e98ee919c2132e4cac8b675a1f93d3b7'</t>
  </si>
  <si>
    <t>X'0105000000000005150000002f24876eda9b3fccaf25b0b87c0c0000'</t>
  </si>
  <si>
    <t>oldthose</t>
  </si>
  <si>
    <t>/o=Eagers Retail Pty Ltd/ou=APEAGERS/cn=Recipients/cn=mtodd</t>
  </si>
  <si>
    <t>oldthose@apeagers.com.au</t>
  </si>
  <si>
    <t>c=AU\;a= \;p=Eagers Retail Pt\;o=APEAGERS\;s=Hose\;g=Troy\;i=TH\;</t>
  </si>
  <si>
    <t>those@eagerskia.com.au</t>
  </si>
  <si>
    <t>0418 717 606</t>
  </si>
  <si>
    <t>X'0100148cac040000c80400001400000044000000040030000200000002d0140003000d0001010000000000010000000002da14006b010d00010100000000000100000000040068042000000000022400010002000105000000000005150000002f24876eda9b3fccaf25b0b87c0c000000022400010001000105000000000005150000002f24876eda9b3fccaf25b0b88a28000000022400010003000105000000000005150000002f24876eda9b3fccaf25b0b85742000001122400010000000105000000000005150000002f24876eda9b3fccaf25b0b81f28000001122400010000000105000000000005150000002f24876eda9b3fccaf25b0b85404000001122400010000000105000000000005150000002f24876eda9b3fccaf25b0b87a27000001122400010000000105000000000005150000009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f40100000105000000000005150000002f24876eda9b3fccaf25b0b8f4010000'</t>
  </si>
  <si>
    <t>X'b7e1bd131eaec84b8ca0d2795643d1c4'</t>
  </si>
  <si>
    <t>20110118024625.0Z;20110118024625.0Z;20110118024625.0Z;20101206060943.0Z;16010721193112.0Z</t>
  </si>
  <si>
    <t>forest:o=Eagers Retail Pty Ltd0000000000F75E577BAAC401;EX5:cn=mtodd,cn=Recipients,ou=APEAGERS,o=Eagers Retail Pty Ltd:organizationalperson$person$top0000000000F75E577BAAC401</t>
  </si>
  <si>
    <t>CN=Auditors,OU=Corporate,DC=apeagers,DC=com,DC=au</t>
  </si>
  <si>
    <t>Auditors</t>
  </si>
  <si>
    <t>20040705210542.0Z</t>
  </si>
  <si>
    <t>20101221001559.0Z</t>
  </si>
  <si>
    <t>CN=TP_Users,OU=Touch Paper Group,DC=apeagers,DC=com,DC=au;CN=Internet Access,OU=Computer Department,DC=apeagers,DC=com,DC=au;CN=all citrix users,OU=Citrix User groups,DC=apeagers,DC=com,DC=au;CN=Citrix Word users,OU=Citrix User groups,DC=apeagers,DC=com,DC=au</t>
  </si>
  <si>
    <t>A.P. Eagers Corporate - Fortitude Valley</t>
  </si>
  <si>
    <t>X'a168357bbcbf1f47a893871c4a06d7ae'</t>
  </si>
  <si>
    <t>X'0105000000000005150000002f24876eda9b3fccaf25b0b84a170000'</t>
  </si>
  <si>
    <t>auditors</t>
  </si>
  <si>
    <t>auditors@apeagers.com.au</t>
  </si>
  <si>
    <t>20101206060943.0Z;20101206030436.0Z;20100728043821.0Z;20080711063048.0Z;16010714223649.0Z</t>
  </si>
  <si>
    <t>CN=Richard Janson,OU=Austral Honda,DC=apeagers,DC=com,DC=au</t>
  </si>
  <si>
    <t>Richard Janson</t>
  </si>
  <si>
    <t>Janson</t>
  </si>
  <si>
    <t>07 3364 1725</t>
  </si>
  <si>
    <t>07 3364 1711</t>
  </si>
  <si>
    <t>Richard</t>
  </si>
  <si>
    <t>RJ</t>
  </si>
  <si>
    <t>20020226063214.0Z</t>
  </si>
  <si>
    <t>20101220224251.0Z</t>
  </si>
  <si>
    <t>CN=_AUH Folder Redirection,OU=Austral Honda,DC=apeagers,DC=com,DC=au;CN=TP_Users,OU=Touch Paper Group,DC=apeagers,DC=com,DC=au;CN=Austral Used,OU=Austral Honda,DC=apeagers,DC=com,DC=au;CN=Austral Honda,OU=Austral Honda,DC=apeagers,DC=com,DC=au;CN=Internet Access,OU=Computer Department,DC=apeagers,DC=com,DC=au;CN=used@australmotors.com.au,OU=Austral Honda,DC=apeagers,DC=com,DC=au;CN=ERANet Dept Managers,OU=Distribution Groups,DC=apeagers,DC=com,DC=au;CN=Austral Newstead,OU=Austral Parts (Newstead),DC=apeagers,DC=com,DC=au;CN=ERA Used car managers,OU=Distribution Groups,DC=apeagers,DC=com,DC=au;CN=Austral Volkswagen,CN=Users,DC=apeagers,DC=com,DC=au;CN=Austral Honda Sales,OU=Austral Honda,DC=apeagers,DC=com,DC=au;CN=VW Sales,OU=Austral VolksWagen,DC=apeagers,DC=com,DC=au</t>
  </si>
  <si>
    <t>Austral Honda - Newstead</t>
  </si>
  <si>
    <t>SMTP:rjanson@australhonda.com.au;smtp:cwilliams@australmotors.com.au;smtp:fredmond@australmotors.com.au;smtp:cwilliams@australhonda.com.au;smtp:used@australhonda.com.au;smtp:sdavidson@australmotors.com.au</t>
  </si>
  <si>
    <t>rjanson</t>
  </si>
  <si>
    <t>X'fef17bf92458bf4291d288d6535a1a68'</t>
  </si>
  <si>
    <t>X'0105000000000005150000002f24876eda9b3fccaf25b0b889050000'</t>
  </si>
  <si>
    <t>/o=Eagers Retail Pty Ltd/ou=APEAGERS/cn=Recipients/cn=jbrawn</t>
  </si>
  <si>
    <t>rjanson@apeagers.com.au</t>
  </si>
  <si>
    <t>rjanson@australhonda.com.au</t>
  </si>
  <si>
    <t>0404 466 404</t>
  </si>
  <si>
    <t>X'0100148cd0040000ec0400001400000044000000040030000200000002d0140003000d0001010000000000010000000002da14006b010d0001010000000000010000000004008c042100000000022400010002000105000000000005150000002f24876eda9b3fccaf25b0b88905000000022400010001000105000000000005150000002f24876eda9b3fccaf25b0b88a28000000022400010003000105000000000005150000002f24876eda9b3fccaf25b0b8cb2f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8000200000105000000000005150000002f24876eda9b3fccaf25b0b801020000'</t>
  </si>
  <si>
    <t>X'c5d9394179c86a479be924c9b4095c60'</t>
  </si>
  <si>
    <t>20101206060943.0Z;20101206030435.0Z;20100728043819.0Z;20100104060021.0Z;16010714223649.0Z</t>
  </si>
  <si>
    <t>EX5:cn=jbrawn,cn=Recipients,ou=APEAGERS,o=Eagers Retail Pty Ltd:organizationalperson$person$top00000000213EE96FEFBAC401;forest:o=Eagers Retail Pty Ltd00000000213EE96FEFBAC401;NT5:FEF17BF92458BF4291D288D6535A1A680000000073A2956A7BAAC401;FOREST:7A71CA0758DA984FB0AE6F286560C7450000000073A2956A7BAAC401</t>
  </si>
  <si>
    <t>CN=VW Reception,OU=Austral VolksWagen,DC=apeagers,DC=com,DC=au</t>
  </si>
  <si>
    <t>VW Reception</t>
  </si>
  <si>
    <t>07 3364 1750</t>
  </si>
  <si>
    <t>07 3364 1755</t>
  </si>
  <si>
    <t>JH</t>
  </si>
  <si>
    <t>20011029205022.0Z</t>
  </si>
  <si>
    <t>20110209074002.0Z</t>
  </si>
  <si>
    <t>CN=_AUW Folder Redirection,OU=Austral VolksWagen,DC=apeagers,DC=com,DC=au;CN=staff@australvw.com.au,OU=Austral VolksWagen,DC=apeagers,DC=com,DC=au;CN=APE Receptionists,OU=AutoGroups,OU=Computer Department,DC=apeagers,DC=com,DC=au;CN=_AUW Sales Mgmt,OU=_AUW Share Groups,OU=Austral VolksWagen,DC=apeagers,DC=com,DC=au;CN=_AUW Sales,OU=_AUW Share Groups,OU=Austral VolksWagen,DC=apeagers,DC=com,DC=au;CN=TP_Users,OU=Touch Paper Group,DC=apeagers,DC=com,DC=au;CN=VW DOC Access,OU=Austral VolksWagen,DC=apeagers,DC=com,DC=au;CN=Internet Access,OU=Computer Department,DC=apeagers,DC=com,DC=au;CN=info@australvw.com.au,OU=Austral VolksWagen,DC=apeagers,DC=com,DC=au;CN=Austral Newstead,OU=Austral Parts (Newstead),DC=apeagers,DC=com,DC=au;CN=Austral VW Sales,CN=Users,DC=apeagers,DC=com,DC=au;CN=Austral Volkswagen,CN=Users,DC=apeagers,DC=com,DC=au;CN=Austral MG Rover Sales,CN=Users,DC=apeagers,DC=com,DC=au;CN=PM aumg,OU=Phone Mastery,OU=Computer Department,DC=apeagers,DC=com,DC=au;CN=PM auvw,OU=Phone Mastery,OU=Computer Department,DC=apeagers,DC=com,DC=au;CN=VW Sales,OU=Austral VolksWagen,DC=apeagers,DC=com,DC=au</t>
  </si>
  <si>
    <t>Austral Volkswagen - Newstead</t>
  </si>
  <si>
    <t>smtp:jhardaker@australvw.com.au;SMTP:reception@australvw.com.au;smtp:kveenbaas@australvw.com.au;smtp:sedwards@australvw.com.au;smtp:auwsho1@australmotors.com.au;smtp:vwused@australmotors.com.au</t>
  </si>
  <si>
    <t>vwreception</t>
  </si>
  <si>
    <t>X'26f62af13d42a34dab403dc5c9399449'</t>
  </si>
  <si>
    <t>X'0105000000000005150000002f24876eda9b3fccaf25b0b82c050000'</t>
  </si>
  <si>
    <t>/o=Eagers Retail Pty Ltd/ou=APEAGERS/cn=Recipients/cn=szietsch</t>
  </si>
  <si>
    <t>vwreception@apeagers.com.au</t>
  </si>
  <si>
    <t>reception@australvw.com.au</t>
  </si>
  <si>
    <t>X'01000480400000005c000000000000001400000002002c000100000000022400010002000105000000000005150000002f24876eda9b3fccaf25b0b82c0500000105000000000005150000002f24876eda9b3fccaf25b0b8000200000105000000000005150000002f24876eda9b3fccaf25b0b801020000'</t>
  </si>
  <si>
    <t>X'2835b374ad4a3c44a5d234c22a822f4e'</t>
  </si>
  <si>
    <t>20101206060943.0Z;20101206030435.0Z;20100728043819.0Z;20091214063130.0Z;16010714223649.0Z</t>
  </si>
  <si>
    <t>NT5:26F62AF13D42A34DAB403DC5C93994490000000094F91F737BAAC401;forest:o=Eagers Retail Pty Ltd00000000DE2A098C7CAAC401;FOREST:7A71CA0758DA984FB0AE6F286560C7450000000094F91F737BAAC401;EX5:cn=szietsch,cn=Recipients,ou=APEAGERS,o=Eagers Retail Pty Ltd:organizationalperson$person$top00000000DE2A098C7CAAC401</t>
  </si>
  <si>
    <t>CN=Austral VW Workshop,OU=Austral VolksWagen,DC=apeagers,DC=com,DC=au</t>
  </si>
  <si>
    <t>Austral VW Workshop</t>
  </si>
  <si>
    <t>Workshop</t>
  </si>
  <si>
    <t>Workshop - ETKA</t>
  </si>
  <si>
    <t>VW Workshop - ETKA</t>
  </si>
  <si>
    <t>07 3364 1780</t>
  </si>
  <si>
    <t>Austral</t>
  </si>
  <si>
    <t>VW</t>
  </si>
  <si>
    <t>20021126032622.0Z</t>
  </si>
  <si>
    <t>20110208082051.0Z</t>
  </si>
  <si>
    <t>CN=_AUW Folder Redirection,OU=Austral VolksWagen,DC=apeagers,DC=com,DC=au;CN=staff@australvw.com.au,OU=Austral VolksWagen,DC=apeagers,DC=com,DC=au;CN=TP_Users,OU=Touch Paper Group,DC=apeagers,DC=com,DC=au;CN=Internet Access,OU=Computer Department,DC=apeagers,DC=com,DC=au;CN=Austral Volkswagen,CN=Users,DC=apeagers,DC=com,DC=au</t>
  </si>
  <si>
    <t>X'ade13440df96a745b1a379563e0d3cbb'</t>
  </si>
  <si>
    <t>X'0105000000000005150000002f24876eda9b3fccaf25b0b864080000'</t>
  </si>
  <si>
    <t>auwsvc2</t>
  </si>
  <si>
    <t>auwsvc2@apeagers.com.au</t>
  </si>
  <si>
    <t>20101206060943.0Z;20101206030435.0Z;20100728043819.0Z;20100118041159.0Z;16010101181633.0Z</t>
  </si>
  <si>
    <t>CN=Jeff Russell,OU=Southside Ford,DC=apeagers,DC=com,DC=au</t>
  </si>
  <si>
    <t>Jeff Russell</t>
  </si>
  <si>
    <t>Russell</t>
  </si>
  <si>
    <t>Auto/Electronics - WYSE</t>
  </si>
  <si>
    <t>3008 6212</t>
  </si>
  <si>
    <t>Jeff</t>
  </si>
  <si>
    <t>JR</t>
  </si>
  <si>
    <t>20030516112114.0Z</t>
  </si>
  <si>
    <t>20110206210045.0Z</t>
  </si>
  <si>
    <t>CN=ERANet Brisbane,OU=Service Accounts,OU=Computer Department,DC=apeagers,DC=com,DC=au;CN=TP_Users,OU=Touch Paper Group,DC=apeagers,DC=com,DC=au;CN=Internet Access,OU=Computer Department,DC=apeagers,DC=com,DC=au;CN=ssf_email,OU=Southside Ford,DC=apeagers,DC=com,DC=au;CN=Ts_office_Eralink,OU=Terminal Servers,DC=apeagers,DC=com,DC=au;CN=SSF,CN=Users,DC=apeagers,DC=com,DC=au;CN=EMF,CN=Users,DC=apeagers,DC=com,DC=au</t>
  </si>
  <si>
    <t>Automotive &amp; Electrical</t>
  </si>
  <si>
    <t>Southside Ford - Woolloongabba</t>
  </si>
  <si>
    <t>smtp:mfasvc7@southsideford.com.au;SMTP:jrussell@metroford.com.au;smtp:ttate@southsideford.com.au;smtp:ttate@metrotorque.com.au;smtp:ttate@autoemf.com.au</t>
  </si>
  <si>
    <t>jrussell</t>
  </si>
  <si>
    <t>X'728ead9b1c80c94baa458a2b8c634c25'</t>
  </si>
  <si>
    <t>\\\\bne-fs\\ap_desktop_home\\jrussell</t>
  </si>
  <si>
    <t>X'0105000000000005150000002f24876eda9b3fccaf25b0b8950c0000'</t>
  </si>
  <si>
    <t>/o=Eagers Retail Pty Ltd/ou=APEAGERS/cn=Recipients/cn=itilbury</t>
  </si>
  <si>
    <t>jrussell@apeagers.com.au</t>
  </si>
  <si>
    <t>jrussell@metroford.com.au</t>
  </si>
  <si>
    <t>X'01000480400000005c000000000000001400000002002c000100000000022400010002000105000000000005150000002f24876eda9b3fccaf25b0b8950c00000105000000000005150000002f24876eda9b3fccaf25b0b8570400000105000000000005150000002f24876eda9b3fccaf25b0b857040000'</t>
  </si>
  <si>
    <t>X'138738bdd7c942499199992d558fb454'</t>
  </si>
  <si>
    <t>20101206060944.0Z;20101206030436.0Z;20100728043822.0Z;20080902231441.0Z;16010101181633.0Z</t>
  </si>
  <si>
    <t>forest:o=Eagers Retail Pty Ltd00000000A414075C7BAAC401;EX5:cn=itilbury,cn=Recipients,ou=APEAGERS,o=Eagers Retail Pty Ltd:organizationalperson$person$top00000000A414075C7BAAC401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</si>
  <si>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5e390b5e38cb5e380b5e388b5e698b4e398b4e380b5e384b4e390b5e3a0b4e394b2e68cb5e684b6e388b7e394b7e38cb7e38cb7e394b6e68cb6e68cb6e380b0'</t>
  </si>
  <si>
    <t>CN=Jim Keegan,OU=Southside Toyota (Woolloongabba),DC=apeagers,DC=com,DC=au</t>
  </si>
  <si>
    <t>Jim Keegan</t>
  </si>
  <si>
    <t>Keegan</t>
  </si>
  <si>
    <t>(07) 3008 6464</t>
  </si>
  <si>
    <t>(07) 3008 6499</t>
  </si>
  <si>
    <t>Jim</t>
  </si>
  <si>
    <t>JK</t>
  </si>
  <si>
    <t>20010828052935.0Z</t>
  </si>
  <si>
    <t>20110209212420.0Z</t>
  </si>
  <si>
    <t>CN=SST_AllUsers,OU=Southside Toyota (Woolloongabba),DC=apeagers,DC=com,DC=au;CN=_F&amp;I Southside,OU=_F&amp;I Share Groups,OU=Corporate,DC=apeagers,DC=com,DC=au;CN=General Managers,OU=Corporate Share Groups,OU=Corporate,DC=apeagers,DC=com,DC=au;CN=homedrive@southsidetoyota.com.au,OU=HomeDrive,DC=apeagers,DC=com,DC=au;CN=frg.sst.gabba.sales,OU=Southside Toyota (Woolloongabba),DC=apeagers,DC=com,DC=au;CN=TP_Users,OU=Touch Paper Group,DC=apeagers,DC=com,DC=au;CN=Internet Access,OU=Computer Department,DC=apeagers,DC=com,DC=au;CN=ERANet Dept Managers,OU=Distribution Groups,DC=apeagers,DC=com,DC=au;CN=sst_email,OU=Southside Toyota (Woolloongabba),DC=apeagers,DC=com,DC=au;CN=PM SSTMtG,OU=Phone Mastery,OU=Computer Department,DC=apeagers,DC=com,DC=au;CN=execera04,OU=Executive ERA User groups,DC=apeagers,DC=com,DC=au;CN=SST,CN=Users,DC=apeagers,DC=com,DC=au;CN=SST.Admin,CN=Users,DC=apeagers,DC=com,DC=au;CN=AP Eagers Payroll Contacts,OU=Distribution Groups,DC=apeagers,DC=com,DC=au;CN=Citrix Access users,OU=Citrix User groups,DC=apeagers,DC=com,DC=au;CN=Citrix Outlook users,OU=Citrix User groups,DC=apeagers,DC=com,DC=au;CN=Citrix ERA (winteg) users,OU=Citrix User groups,DC=apeagers,DC=com,DC=au;CN=Southside Toyota,OU=Southside Toyota (Woolloongabba),DC=apeagers,DC=com,DC=au;CN=citrix execera,OU=Citrix User groups,DC=apeagers,DC=com,DC=au;CN=AP Eagers General Managers,OU=Distribution Groups,DC=apeagers,DC=com,DC=au;CN=ERA Dept Managers,OU=Distribution Groups,DC=apeagers,DC=com,DC=au;CN=PM SSToyota,OU=Phone Mastery,OU=Computer Department,DC=apeagers,DC=com,DC=au</t>
  </si>
  <si>
    <t>SMTP:jkeegan@southsidetoyota.com.au;X400:c=AU\;a= \;p=Eagers Retail Pt\;o=APEAGERS\;s=Keegan\;g=Jim\;;MS:EAGERSRETA/APEAGERS/JKEEGAN;CCMAIL:Keegan, Jim at APEAGERS</t>
  </si>
  <si>
    <t>jkeegan</t>
  </si>
  <si>
    <t>X'94ba4fd48b44704f853a5ca7acdb5caa'</t>
  </si>
  <si>
    <t>X'0105000000000005150000002f24876eda9b3fccaf25b0b8fc040000'</t>
  </si>
  <si>
    <t>/o=Eagers Retail Pty Ltd/ou=APEAGERS/cn=Recipients/cn=jkeegan</t>
  </si>
  <si>
    <t>jkeegan@apeagers.com.au</t>
  </si>
  <si>
    <t>c=AU\;a= \;p=Eagers Retail Pt\;o=APEAGERS\;s=Keegan\;g=Jim\;</t>
  </si>
  <si>
    <t>jkeegan@southsidetoyota.com.au</t>
  </si>
  <si>
    <t>0418 876 333</t>
  </si>
  <si>
    <t>X'01000480400000005c000000000000001400000002002c000100000000022400010002000105000000000005150000002f24876eda9b3fccaf25b0b8fc0400000105000000000005150000002f24876eda9b3fccaf25b0b8570400000105000000000005150000002f24876eda9b3fccaf25b0b857040000'</t>
  </si>
  <si>
    <t>X'a38a6c21322b484bae95c5aea061db66'</t>
  </si>
  <si>
    <t>forest:o=Eagers Retail Pty Ltd00000000C9278C477BAAC401;EX5:cn=jkeegan,cn=Recipients,ou=APEAGERS,o=Eagers Retail Pty Ltd:organizationalperson$person$top00000000C9278C477BAAC401</t>
  </si>
  <si>
    <t>CN=Jodie Bah,OU=Southside Toyota (Woolloongabba),DC=apeagers,DC=com,DC=au</t>
  </si>
  <si>
    <t>Jodie Bah</t>
  </si>
  <si>
    <t>Bah</t>
  </si>
  <si>
    <t>(07) 3008 6444</t>
  </si>
  <si>
    <t>Jodie</t>
  </si>
  <si>
    <t>20001119060553.0Z</t>
  </si>
  <si>
    <t>20110213221010.0Z</t>
  </si>
  <si>
    <t>CN=SST_AllUsers,OU=Southside Toyota (Woolloongabba),DC=apeagers,DC=com,DC=au;CN=APE Receptionists,OU=AutoGroups,OU=Computer Department,DC=apeagers,DC=com,DC=au;CN=Daily Traders,OU=Corporate Share Groups,OU=Corporate,DC=apeagers,DC=com,DC=au;CN=frg.sst.gabba.sales,OU=Southside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(Woolloongabba),DC=apeagers,DC=com,DC=au;CN=SST.Sales,CN=Users,DC=apeagers,DC=com,DC=au;CN=SST,CN=Users,DC=apeagers,DC=com,DC=au;CN=AP Eagers Payroll Contacts,OU=Distribution Groups,DC=apeagers,DC=com,DC=au;CN=Southside Toyota,OU=Southside Toyota (Woolloongabba),DC=apeagers,DC=com,DC=au;CN=PM SSToyota,OU=Phone Mastery,OU=Computer Department,DC=apeagers,DC=com,DC=au</t>
  </si>
  <si>
    <t>Showroom</t>
  </si>
  <si>
    <t>smtp:jpascoe@southsidetoyota.com.au;SMTP:jbah@southsidetoyota.com.au;smtp:cmcwaters@southsidetoyota.com.au;smtp:kbowdler@southsidetoyota.com.au;smtp:toyota@southsidetoyota.com.au;smtp:reception@southsidetoyota.com.au;smtp:newsales@southsidetoyota.com.au</t>
  </si>
  <si>
    <t>jbah</t>
  </si>
  <si>
    <t>X'0a42e52c0e9b9649bf2018543b63c89b'</t>
  </si>
  <si>
    <t>X'0105000000000005150000002f24876eda9b3fccaf25b0b85c040000'</t>
  </si>
  <si>
    <t>/o=Eagers Retail Pty Ltd/ou=APEAGERS/cn=Recipients/cn=acoventry</t>
  </si>
  <si>
    <t>jbah@apeagers.com.au</t>
  </si>
  <si>
    <t>jbah@southsidetoyota.com.au</t>
  </si>
  <si>
    <t>X'01000480400000005c000000000000001400000002002c000100000000022400010002000105000000000005150000002f24876eda9b3fccaf25b0b85c0400000105000000000005150000002f24876eda9b3fccaf25b0b8f40100000105000000000005150000002f24876eda9b3fccaf25b0b8f4010000'</t>
  </si>
  <si>
    <t>X'0e601a54d4baf343bea73622cb3c329b'</t>
  </si>
  <si>
    <t>SST Reception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</si>
  <si>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0006028025f400000000001cec12000b000702000095000100f400eceb12000b00080235a5fc7701000000000000000b0009020000000001000000000000000b0010020000000001000000000000000300000478019500000000007801950003000104a825f40000000000000000000300020400000000000000000000000003000304f40d000000000000000000000300040401000000060000008ceb12000300050450ec120020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</si>
  <si>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forest:o=Eagers Retail Pty Ltd00000000F6AFB4477BAAC401;EX5:cn=acoventry,cn=Recipients,ou=APEAGERS,o=Eagers Retail Pty Ltd:organizationalperson$person$top00000000F6AFB4477BAAC401</t>
  </si>
  <si>
    <t>CN=Bruce Seccombe,OU=Southside Toyota (Woolloongabba),DC=apeagers,DC=com,DC=au</t>
  </si>
  <si>
    <t>Bruce Seccombe</t>
  </si>
  <si>
    <t>Seccombe</t>
  </si>
  <si>
    <t>Fleet Sales Consultant</t>
  </si>
  <si>
    <t>(07) 3008 6436</t>
  </si>
  <si>
    <t>(07) 3008 6459</t>
  </si>
  <si>
    <t>Bruce</t>
  </si>
  <si>
    <t>BS</t>
  </si>
  <si>
    <t>20010321062657.0Z</t>
  </si>
  <si>
    <t>20101220230750.0Z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</si>
  <si>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(Woolloongabba),DC=apeagers,DC=com,DC=au;CN=SST.Sales,CN=Users,DC=apeagers,DC=com,DC=au;CN=SST,CN=Users,DC=apeagers,DC=com,DC=au;CN=Southside Toyota,OU=Southside Toyota (Woolloongabba),DC=apeagers,DC=com,DC=au;CN=PM SSToyota,OU=Phone Mastery,OU=Computer Department,DC=apeagers,DC=com,DC=au</t>
  </si>
  <si>
    <t>SMTP:bseccombe@southsidetoyota.com.au;smtp:rdavidson@southsidetoyota.com.au;smtp:bbimoli@southsidetoyota.com.au</t>
  </si>
  <si>
    <t>bseccombe</t>
  </si>
  <si>
    <t>X'6b313c35ba7f004fb11d40eb10d5f9f6'</t>
  </si>
  <si>
    <t>X'0105000000000005150000002f24876eda9b3fccaf25b0b8bc040000'</t>
  </si>
  <si>
    <t>/o=Eagers Retail Pty Ltd/ou=APEAGERS/cn=Recipients/cn=LDowney</t>
  </si>
  <si>
    <t>bseccombe@apeagers.com.au</t>
  </si>
  <si>
    <t>bseccombe@southsidetoyota.com.au</t>
  </si>
  <si>
    <t>X'01000480400000005c000000000000001400000002002c000100000000022400010002000105000000000005150000002f24876eda9b3fccaf25b0b8bc0400000105000000000005150000002f24876eda9b3fccaf25b0b8570400000105000000000005150000002f24876eda9b3fccaf25b0b857040000'</t>
  </si>
  <si>
    <t>X'16a293886d87144bb6f51ede5fb50250'</t>
  </si>
  <si>
    <t>forest:o=Eagers Retail Pty Ltd00000000DF88AD477BAAC401;EX5:cn=LDowney,cn=Recipients,ou=APEAGERS,o=Eagers Retail Pty Ltd:organizationalperson$person$top00000000DF88AD477BAAC401</t>
  </si>
  <si>
    <t>CN=Noel Clemson,OU=Southside Toyota (Woolloongabba),DC=apeagers,DC=com,DC=au</t>
  </si>
  <si>
    <t>Noel Clemson</t>
  </si>
  <si>
    <t>Clemson</t>
  </si>
  <si>
    <t>General New Car Sales Manager</t>
  </si>
  <si>
    <t>General Sales Manager</t>
  </si>
  <si>
    <t>(07) 3008 6430</t>
  </si>
  <si>
    <t>07) 3008 6449</t>
  </si>
  <si>
    <t>Noel</t>
  </si>
  <si>
    <t>NC</t>
  </si>
  <si>
    <t>20010322000312.0Z</t>
  </si>
  <si>
    <t>20110210224509.0Z</t>
  </si>
  <si>
    <t>CN=SST_AllUsers,OU=Southside Toyota (Woolloongabba),DC=apeagers,DC=com,DC=au;CN=Vehicle Sales Managers,OU=Corporate Share Groups,OU=Corporate,DC=apeagers,DC=com,DC=au;CN=Sales Managers,OU=Corporate Share Groups,OU=Corporate,DC=apeagers,DC=com,DC=au;CN=homedrive@southsidetoyota.com.au,OU=HomeDrive,DC=apeagers,DC=com,DC=au;CN=frg.sst.gabba.sales,OU=Southside Toyota (Woolloongabba),DC=apeagers,DC=com,DC=au;CN=TP_Users,OU=Touch Paper Group,DC=apeagers,DC=com,DC=au;CN=Internet Access,OU=Computer Department,DC=apeagers,DC=com,DC=au;CN=ERANet Dept Managers,OU=Distribution Groups,DC=apeagers,DC=com,DC=au;CN=sst_email,OU=Southside Toyota (Woolloongabba),DC=apeagers,DC=com,DC=au;CN=Citrix ERANet users,OU=Citrix User groups,DC=apeagers,DC=com,DC=au;CN=SST Fleet,OU=Southside Toyota (Woolloongabba),DC=apeagers,DC=com,DC=au;CN=SST.Sales,CN=Users,DC=apeagers,DC=com,DC=au;CN=SST,CN=Users,DC=apeagers,DC=com,DC=au;CN=ERA New car sales managers,OU=Distribution Groups,DC=apeagers,DC=com,DC=au;CN=Citrix Access users,OU=Citrix User groups,DC=apeagers,DC=com,DC=au;CN=Citrix Netterm ERA users,OU=Citrix User groups,DC=apeagers,DC=com,DC=au;CN=Citrix Outlook users,OU=Citrix User groups,DC=apeagers,DC=com,DC=au;CN=Citrix ERA (winteg) users,OU=Citrix User groups,DC=apeagers,DC=com,DC=au;CN=Southside Toyota,OU=Southside Toyota (Woolloongabba),DC=apeagers,DC=com,DC=au;CN=SST Retail,OU=Southside Toyota (Woolloongabba),DC=apeagers,DC=com,DC=au;CN=PM SSToyota,OU=Phone Mastery,OU=Computer Department,DC=apeagers,DC=com,DC=au</t>
  </si>
  <si>
    <t>SMTP:nclemson@southsidetoyota.com.au;X400:c=AU\;a= \;p=Eagers Retail Pt\;o=APEAGERS\;s=Clemson\;g=Noel\;;MS:EAGERSRETA/APEAGERS/NCLEMSON;CCMAIL:Clemson, Noel at APEAGERS</t>
  </si>
  <si>
    <t>nclemson</t>
  </si>
  <si>
    <t>X'ce77ad46c4277d4880f840e3d2b07877'</t>
  </si>
  <si>
    <t>X'0105000000000005150000002f24876eda9b3fccaf25b0b8c2040000'</t>
  </si>
  <si>
    <t>/o=Eagers Retail Pty Ltd/ou=APEAGERS/cn=Recipients/cn=nclemson</t>
  </si>
  <si>
    <t>nclemson@apeagers.com.au</t>
  </si>
  <si>
    <t>c=AU\;a= \;p=Eagers Retail Pt\;o=APEAGERS\;s=Clemson\;g=Noel\;</t>
  </si>
  <si>
    <t>nclemson@southsidetoyota.com.au</t>
  </si>
  <si>
    <t>0413 724 666</t>
  </si>
  <si>
    <t>X'01000480400000005c000000000000001400000002002c000100000000022400010002000105000000000005150000002f24876eda9b3fccaf25b0b8c20400000105000000000005150000002f24876eda9b3fccaf25b0b8f40100000105000000000005150000002f24876eda9b3fccaf25b0b8f4010000'</t>
  </si>
  <si>
    <t>X'9d073e0736e860408993be5f7f2f9aa2'</t>
  </si>
  <si>
    <t>forest:o=Eagers Retail Pty Ltd00000000AB963C487BAAC401;EX5:cn=nclemson,cn=Recipients,ou=APEAGERS,o=Eagers Retail Pty Ltd:organizationalperson$person$top00000000AB963C487BAAC401</t>
  </si>
  <si>
    <t>CN=SST Fleet Admin,OU=Southside Toyota (Woolloongabba),DC=apeagers,DC=com,DC=au</t>
  </si>
  <si>
    <t>SST Fleet Admin</t>
  </si>
  <si>
    <t>Secretary</t>
  </si>
  <si>
    <t>Fleet Sales</t>
  </si>
  <si>
    <t>Fleet Admin</t>
  </si>
  <si>
    <t>SST Fleet</t>
  </si>
  <si>
    <t>20020712014708.0Z</t>
  </si>
  <si>
    <t>20101220224731.0Z</t>
  </si>
  <si>
    <t>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 Fleet,OU=Southside Toyota (Woolloongabba),DC=apeagers,DC=com,DC=au;CN=Southside Toyota,OU=Southside Toyota (Woolloongabba),DC=apeagers,DC=com,DC=au;CN=PM SSToyota,OU=Phone Mastery,OU=Computer Department,DC=apeagers,DC=com,DC=au</t>
  </si>
  <si>
    <t>SMTP:sstfleet@southsidetoyota.com.au;X400:c=AU\;a= \;p=Eagers Retail Pt\;o=APEAGERS\;s=Secretary\;g=SST Fleet\;i=JW\;;CCMAIL:Secretary, SST Fleet at APEAGERS;MS:EAGERSRETA/APEAGERS/SSTFLEET;smtp:fleet@southsidetoyota.com.au</t>
  </si>
  <si>
    <t>sstfleet</t>
  </si>
  <si>
    <t>X'75565fadf0ffe140883abdf6aebe23d1'</t>
  </si>
  <si>
    <t>X'0105000000000005150000002f24876eda9b3fccaf25b0b8b5050000'</t>
  </si>
  <si>
    <t>/o=Eagers Retail Pty Ltd/ou=APEAGERS/cn=Recipients/cn=AmandaF</t>
  </si>
  <si>
    <t>sstfleet@apeagers.com.au</t>
  </si>
  <si>
    <t>c=AU\;a= \;p=Eagers Retail Pt\;o=APEAGERS\;s=Secretary\;g=SST Fleet\;i=JW\;</t>
  </si>
  <si>
    <t>sstfleet@southsidetoyota.com.au</t>
  </si>
  <si>
    <t>X'01000480400000005c000000000000001400000002002c000100000000022400010002000105000000000005150000002f24876eda9b3fccaf25b0b8b50500000105000000000005150000002f24876eda9b3fccaf25b0b8f40100000105000000000005150000002f24876eda9b3fccaf25b0b8f4010000'</t>
  </si>
  <si>
    <t>X'44e60de6432f3a40ad6c6db5cb1abd1d'</t>
  </si>
  <si>
    <t>forest:o=Eagers Retail Pty Ltd000000001DD6B0BC9B94C401;EX5:cn=AmandaF,cn=Recipients,ou=APEAGERS,o=Eagers Retail Pty Ltd:organizationalperson$person$top000000001DD6B0BC9B94C401</t>
  </si>
  <si>
    <t>CN=Jason Mayer,OU=Southside Toyota (Mt Gravatt),DC=apeagers,DC=com,DC=au</t>
  </si>
  <si>
    <t>Jason Mayer</t>
  </si>
  <si>
    <t>Mayer</t>
  </si>
  <si>
    <t>Used Car Sales Manager</t>
  </si>
  <si>
    <t>(07) 3422 4930</t>
  </si>
  <si>
    <t>JM</t>
  </si>
  <si>
    <t>20030902054136.0Z</t>
  </si>
  <si>
    <t>20110208041139.0Z</t>
  </si>
  <si>
    <t>CN=SST_AllUsers,OU=Southside Toyota (Woolloongabba),DC=apeagers,DC=com,DC=au;CN=Vehicle Sales Managers,OU=Corporate Share Groups,OU=Corporate,DC=apeagers,DC=com,DC=au;CN=Used Car Managers September 2009,OU=Distribution Groups,DC=apeagers,DC=com,DC=au;CN=Sales Managers,OU=Corporate Share Groups,OU=Corporate,DC=apeagers,DC=com,DC=au;CN=TP_Users,OU=Touch Paper Group,DC=apeagers,DC=com,DC=au;CN=Internet Access,OU=Computer Department,DC=apeagers,DC=com,DC=au;CN=ERANet Dept Managers,OU=Distribution Groups,DC=apeagers,DC=com,DC=au;CN=smt_email,OU=Southside Toyota (Mt Gravatt),DC=apeagers,DC=com,DC=au;CN=Southside Toyota Mt Gravatt Folder Redirection Group,OU=Southside Toyota (Mt Gravatt),DC=apeagers,DC=com,DC=au;CN=ERA Used car managers,OU=Distribution Groups,DC=apeagers,DC=com,DC=au;CN=Southside Toyota,OU=Southside Toyota (Woolloongabba),DC=apeagers,DC=com,DC=au;CN=PM SSToyota,OU=Phone Mastery,OU=Computer Department,DC=apeagers,DC=com,DC=au</t>
  </si>
  <si>
    <t>Used Cars</t>
  </si>
  <si>
    <t>SMTP:jmayer@southsidetoyota.com.au</t>
  </si>
  <si>
    <t>jmayer</t>
  </si>
  <si>
    <t>X'447e0d83e2654240af739f44cce1f3ae'</t>
  </si>
  <si>
    <t>X'0105000000000005150000002f24876eda9b3fccaf25b0b8300d0000'</t>
  </si>
  <si>
    <t>/o=Eagers Retail Pty Ltd/ou=APEAGERS/cn=Recipients/cn=dgibson</t>
  </si>
  <si>
    <t>jmayer@apeagers.com.au</t>
  </si>
  <si>
    <t>jmayer@southsidetoyota.com.au</t>
  </si>
  <si>
    <t>0406 382 519</t>
  </si>
  <si>
    <t>X'01000480400000005c000000000000001400000002002c000100000000022400010002000105000000000005150000002f24876eda9b3fccaf25b0b8300d00000105000000000005150000002f24876eda9b3fccaf25b0b8570400000105000000000005150000002f24876eda9b3fccaf25b0b857040000'</t>
  </si>
  <si>
    <t>X'b0fc28a878a7c743954e42c0b47d7d00'</t>
  </si>
  <si>
    <t>forest:o=Eagers Retail Pty Ltd000000009887CC477BAAC401;EX5:cn=dgibson,cn=Recipients,ou=APEAGERS,o=Eagers Retail Pty Ltd:organizationalperson$person$top000000009887CC477BAAC401</t>
  </si>
  <si>
    <t>CN=Jason Dunn,OU=Southside Toyota (Mt Gravatt),DC=apeagers,DC=com,DC=au</t>
  </si>
  <si>
    <t>CN=Michael D'Silva,OU=Southside Toyota (Woolloongabba),DC=apeagers,DC=com,DC=au</t>
  </si>
  <si>
    <t>Michael D'Silva</t>
  </si>
  <si>
    <t>D'Silva</t>
  </si>
  <si>
    <t>(07) 3008 6440</t>
  </si>
  <si>
    <t>Michael</t>
  </si>
  <si>
    <t>20040630030650.0Z</t>
  </si>
  <si>
    <t>20110209225558.0Z</t>
  </si>
  <si>
    <t>CN=SST_AllUsers,OU=Southside Toyota (Woolloongabba),DC=apeagers,DC=com,DC=au;CN=Vehicle Sales Managers,OU=Corporate Share Groups,OU=Corporate,DC=apeagers,DC=com,DC=au;CN=Sales Managers,OU=Corporate Share Groups,OU=Corporate,DC=apeagers,DC=com,DC=au;CN=homedrive@southsidetoyota.com.au,OU=HomeDrive,DC=apeagers,DC=com,DC=au;CN=frg.sst.gabba.sales,OU=Southside Toyota (Woolloongabba),DC=apeagers,DC=com,DC=au;CN=TP_Users,OU=Touch Paper Group,DC=apeagers,DC=com,DC=au;CN=Internet Access,OU=Computer Department,DC=apeagers,DC=com,DC=au;CN=ERANet Dept Managers,OU=Distribution Groups,DC=apeagers,DC=com,DC=au;CN=sst_email,OU=Southside Toyota (Woolloongabba),DC=apeagers,DC=com,DC=au;CN=SST.Sales,CN=Users,DC=apeagers,DC=com,DC=au;CN=ERA New car sales managers,OU=Distribution Groups,DC=apeagers,DC=com,DC=au;CN=Southside Toyota,OU=Southside Toyota (Woolloongabba),DC=apeagers,DC=com,DC=au;CN=SST Retail,OU=Southside Toyota (Woolloongabba),DC=apeagers,DC=com,DC=au;CN=PM SSToyota,OU=Phone Mastery,OU=Computer Department,DC=apeagers,DC=com,DC=au</t>
  </si>
  <si>
    <t>smtp:demo@southsidetoyota.com.au;SMTP:mdsilva@southsidetoyota.com.au;X400:c=AU\;a= \;p=Eagers Retail Pt\;o=APEAGERS\;s=D'Silva\;g=Michael\;;smtp:md'silva@southsidetoyota.com.au;MS:EAGERSRETA/APEAGERS/MDSILVA;CCMAIL:D'Silva, Michael at APEAGERS</t>
  </si>
  <si>
    <t>mdsilva</t>
  </si>
  <si>
    <t>X'f0115617490e3c4aa39fcf9f8b55d9e8'</t>
  </si>
  <si>
    <t>X'0105000000000005150000002f24876eda9b3fccaf25b0b847170000'</t>
  </si>
  <si>
    <t>/o=Eagers Retail Pty Ltd/ou=APEAGERS/cn=Recipients/cn=twyss</t>
  </si>
  <si>
    <t>mdsilva@apeagers.com.au</t>
  </si>
  <si>
    <t>c=AU\;a= \;p=Eagers Retail Pt\;o=APEAGERS\;s=D'Silva\;g=Michael\;</t>
  </si>
  <si>
    <t>mdsilva@southsidetoyota.com.au</t>
  </si>
  <si>
    <t>0418 316 203</t>
  </si>
  <si>
    <t>X'01000480400000005c000000000000001400000002002c000100000000022400010002000105000000000005150000002f24876eda9b3fccaf25b0b8471700000105000000000005150000002f24876eda9b3fccaf25b0b8570400000105000000000005150000002f24876eda9b3fccaf25b0b857040000'</t>
  </si>
  <si>
    <t>X'd6d107838c6f9341887e0cd239116f9c'</t>
  </si>
  <si>
    <t>forest:o=Eagers Retail Pty Ltd0000000063CF75487BAAC401;EX5:cn=twyss,cn=Recipients,ou=APEAGERS,o=Eagers Retail Pty Ltd:organizationalperson$person$top0000000063CF75487BAAC401</t>
  </si>
  <si>
    <t>CN=sstshod,OU=Southside Toyota (Woolloongabba),DC=apeagers,DC=com,DC=au</t>
  </si>
  <si>
    <t>CN=Mark Dunn,OU=Eagers Holden (Newstead),DC=apeagers,DC=com,DC=au</t>
  </si>
  <si>
    <t>Mark Dunn</t>
  </si>
  <si>
    <t>Dunn</t>
  </si>
  <si>
    <t>Fleet/Mobile Service Manager</t>
  </si>
  <si>
    <t>07 3364 1174</t>
  </si>
  <si>
    <t>20040519201625.0Z</t>
  </si>
  <si>
    <t>20101221001318.0Z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</si>
  <si>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(Newstead),DC=apeagers,DC=com,DC=au;CN=ENS,CN=Users,DC=apeagers,DC=com,DC=au;CN=ENS.Service,CN=Users,DC=apeagers,DC=com,DC=au</t>
  </si>
  <si>
    <t>CN=Tony Richardson,OU=Eagers Holden (Newstead),DC=apeagers,DC=com,DC=au</t>
  </si>
  <si>
    <t>SMTP:mdunn@eagers.com.au;X400:c=AU\;a= \;p=Eagers Retail Pt\;o=APEAGERS\;s=Dunn\;g=Mark\;i=MD\;;MS:EAGERSRETA/APEAGERS/MDUNN;CCMAIL:Dunn, Mark at APEAGERS</t>
  </si>
  <si>
    <t>mdunn</t>
  </si>
  <si>
    <t>X'7bf59d1e9ea49b4e80ea5ee0e93bdc38'</t>
  </si>
  <si>
    <t>X'0105000000000005150000002f24876eda9b3fccaf25b0b82f170000'</t>
  </si>
  <si>
    <t>/o=Eagers Retail Pty Ltd/ou=APEAGERS/cn=Recipients/cn=mdunn</t>
  </si>
  <si>
    <t>mdunn@apeagers.com.au</t>
  </si>
  <si>
    <t>c=AU\;a= \;p=Eagers Retail Pt\;o=APEAGERS\;s=Dunn\;g=Mark\;i=MD\;</t>
  </si>
  <si>
    <t>mdunn@eagers.com.au</t>
  </si>
  <si>
    <t>X'01000480400000005c000000000000001400000002002c000100000000022400010002000105000000000005150000002f24876eda9b3fccaf25b0b82f1700000105000000000005150000002f24876eda9b3fccaf25b0b8570400000105000000000005150000002f24876eda9b3fccaf25b0b857040000'</t>
  </si>
  <si>
    <t>X'64d7c7a8f12dda4fafcb1a2e27d7b669'</t>
  </si>
  <si>
    <t>NT5:7BF59D1E9EA49B4E80EA5EE0E93BDC380000000031F3BA737BAAC401;forest:o=Eagers Retail Pty Ltd00000000F88D1AEC99AAC401;FOREST:7A71CA0758DA984FB0AE6F286560C7450000000031F3BA737BAAC401;EX5:cn=mdunn,cn=Recipients,ou=APEAGERS,o=Eagers Retail Pty Ltd:organizationalperson$person$top00000000F88D1AEC99AAC401</t>
  </si>
  <si>
    <t>CN=Robin Painter,OU=Eagers Holden (Newstead),DC=apeagers,DC=com,DC=au</t>
  </si>
  <si>
    <t>Robin Painter</t>
  </si>
  <si>
    <t>Painter</t>
  </si>
  <si>
    <t>(07) 3109 6777</t>
  </si>
  <si>
    <t>Robin</t>
  </si>
  <si>
    <t>20010119074912.0Z</t>
  </si>
  <si>
    <t>20110210212445.0Z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</si>
  <si>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Groups,DC=apeagers,DC=com,DC=au;CN=ENS,CN=Users,DC=apeagers,DC=com,DC=au;CN=ENS.Service,CN=Users,DC=apeagers,DC=com,DC=au</t>
  </si>
  <si>
    <t>smtp:rpainter@eagersholden.com.au;SMTP:rpainter@eagers.com.au;X400:c=AU\;a= \;p=Eagers Retail Pt\;o=APEAGERS\;s=Painter\;g=Robin\;i=RP\;;MS:EAGERSRETA/APEAGERS/RPAINTER;CCMAIL:Painter, Robin at APEAGERS;smtp:warranty@eagers.com.au</t>
  </si>
  <si>
    <t>rpainter</t>
  </si>
  <si>
    <t>X'dea2380289f70843af6d46f05036eee9'</t>
  </si>
  <si>
    <t>X'0105000000000005150000002f24876eda9b3fccaf25b0b8a5040000'</t>
  </si>
  <si>
    <t>/o=Eagers Retail Pty Ltd/ou=APEAGERS/cn=Recipients/cn=tsmith</t>
  </si>
  <si>
    <t>rpainter@apeagers.com.au</t>
  </si>
  <si>
    <t>c=AU\;a= \;p=Eagers Retail Pt\;o=APEAGERS\;s=Painter\;g=Robin\;i=RP\;</t>
  </si>
  <si>
    <t>rpainter@eagers.com.au</t>
  </si>
  <si>
    <t>X'01000480400000005c000000000000001400000002002c000100000000022400010002000105000000000005150000002f24876eda9b3fccaf25b0b8a50400000105000000000005150000002f24876eda9b3fccaf25b0b8000200000105000000000005150000002f24876eda9b3fccaf25b0b801020000'</t>
  </si>
  <si>
    <t>X'0623e8952097914aae5902b6af3ae078'</t>
  </si>
  <si>
    <t>FOREST:7A71CA0758DA984FB0AE6F286560C745000000007F70934605B0C401;NT5:DEA2380289F70843AF6D46F05036EEE9000000007F70934605B0C401;forest:o=Eagers Retail Pty Ltd000000003839976606B0C401;EX5:cn=tsmith,cn=Recipients,ou=APEAGERS,o=Eagers Retail Pty Ltd:organizationalperson$person$top000000003839976606B0C401</t>
  </si>
  <si>
    <t>X'01000000060000000000000000000000000000000105000000000005150000002f24876eda9b3fccaf25b0b8010200000105000000000005150000002f24876eda9b3fccaf25b0b80d0d00000105000000000005150000002f24876eda9b3fccaf25b0b8f52b00000105000000000005150000002f24876eda9b3fccaf25b0b8410500000105000000000005150000002f24876eda9b3fccaf25b0b89b0400000105000000000005150000002f24876eda9b3fccaf25b0b89804000000'</t>
  </si>
  <si>
    <t>www.eagers.com.au</t>
  </si>
  <si>
    <t>CN=Jackie Wruck,OU=Eagers Holden (Windsor),DC=apeagers,DC=com,DC=au</t>
  </si>
  <si>
    <t>Jackie Wruck</t>
  </si>
  <si>
    <t>Wruck</t>
  </si>
  <si>
    <t>Service Customer Care Manager</t>
  </si>
  <si>
    <t>(07) 3109 6778</t>
  </si>
  <si>
    <t>20001119061137.0Z</t>
  </si>
  <si>
    <t>20110213215929.0Z</t>
  </si>
  <si>
    <t>CN=ERANet Brisbane,OU=Service Accounts,OU=Computer Department,DC=apeagers,DC=com,DC=au;CN=TP_Users,OU=Touch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Groups,DC=apeagers,DC=com,DC=au;CN=_Old Eagers Newstead Folder Redirection Group,OU=Eagers Holden (Newstead),DC=apeagers,DC=com,DC=au;CN=ENS,CN=Users,DC=apeagers,DC=com,DC=au;CN=ENS.Service,CN=Users,DC=apeagers,DC=com,DC=au</t>
  </si>
  <si>
    <t>smtp:jwruck@eagersholden.com.au;SMTP:jwruck@eagers.com.au;X400:c=AU\;a= \;p=Eagers Retail Pt\;o=APEAGERS\;s=Wruck\;g=Jackie\;i=JW\;;smtp:jacqui@eagers.com.au;smtp:customer@eagers.com.au;MS:EAGERSRETA/APEAGERS/JWRUCK;CCMAIL:Wruck, Jackie at APEAGERS</t>
  </si>
  <si>
    <t>jwruck</t>
  </si>
  <si>
    <t>X'c73abb6a43cfdb4184a91260a2ad7877'</t>
  </si>
  <si>
    <t>X'0105000000000005150000002f24876eda9b3fccaf25b0b865040000'</t>
  </si>
  <si>
    <t>/o=Eagers Retail Pty Ltd/ou=APEAGERS/cn=Recipients/cn=jwruck</t>
  </si>
  <si>
    <t>jwruck@apeagers.com.au</t>
  </si>
  <si>
    <t>c=AU\;a= \;p=Eagers Retail Pt\;o=APEAGERS\;s=Wruck\;g=Jackie\;i=JW\;</t>
  </si>
  <si>
    <t>jwruck@eagers.com.au</t>
  </si>
  <si>
    <t>0417 748 083</t>
  </si>
  <si>
    <t>X'01000480400000005c000000000000001400000002002c000100000000022400010002000105000000000005150000002f24876eda9b3fccaf25b0b8650400000105000000000005150000002f24876eda9b3fccaf25b0b8000200000105000000000005150000002f24876eda9b3fccaf25b0b801020000'</t>
  </si>
  <si>
    <t>X'8bc7f00f789c8e4080ee9934f1e56347'</t>
  </si>
  <si>
    <t>20101206060943.0Z;20101206030436.0Z;20100728043821.0Z;20100127231304.0Z;16010101181633.0Z</t>
  </si>
  <si>
    <t>EX5:cn=jwruck,cn=Recipients,ou=APEAGERS,o=Eagers Retail Pty Ltd:organizationalperson$person$top00000000EA0701F0DDBAC401;forest:o=Eagers Retail Pty Ltd00000000EA0701F0DDBAC401;NT5:C73ABB6A43CFDB4184A91260A2AD787700000000D691D3627BAAC401;FOREST:7A71CA0758DA984FB0AE6F286560C74500000000D691D3627BAAC401</t>
  </si>
  <si>
    <t>CN=Michael Trevorrow,OU=Eagers Holden (Newstead),DC=apeagers,DC=com,DC=au</t>
  </si>
  <si>
    <t>Michael Trevorrow</t>
  </si>
  <si>
    <t>Trevorrow</t>
  </si>
  <si>
    <t>Customer Relations Manager</t>
  </si>
  <si>
    <t>(07) 3109 6776</t>
  </si>
  <si>
    <t>MT</t>
  </si>
  <si>
    <t>20011101224347.0Z</t>
  </si>
  <si>
    <t>20110202213505.0Z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</si>
  <si>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Groups,DC=apeagers,DC=com,DC=au;CN=ENS,CN=Users,DC=apeagers,DC=com,DC=au;CN=ENS.Service,CN=Users,DC=apeagers,DC=com,DC=au</t>
  </si>
  <si>
    <t>smtp:mtrevorrow@eagersholden.com.au;MS:EAGERSRETA/APEAGERS/MTREVORROW;SMTP:mtrevorrow@eagers.com.au;X400:c=AU\;a= \;p=Eagers Retail Pt\;o=APEAGERS\;s=Trevorrow\;g=Michael\;i=MT\;;CCMAIL:Trevorrow, Michael at APEAGERS;smtp:service.admin@eagers.com.au</t>
  </si>
  <si>
    <t>mtrevorrow</t>
  </si>
  <si>
    <t>X'cf2facafcc822844a449d53feaae57ee'</t>
  </si>
  <si>
    <t>X'0105000000000005150000002f24876eda9b3fccaf25b0b83b050000'</t>
  </si>
  <si>
    <t>/o=Eagers Retail Pty Ltd/ou=APEAGERS/cn=Recipients/cn=dleighton</t>
  </si>
  <si>
    <t>mtrevorrow@apeagers.com.au</t>
  </si>
  <si>
    <t>c=AU\;a= \;p=Eagers Retail Pt\;o=APEAGERS\;s=Trevorrow\;g=Michael\;i=MT\;</t>
  </si>
  <si>
    <t>mtrevorrow@eagers.com.au</t>
  </si>
  <si>
    <t>X'01000480400000005c000000000000001400000002002c000100000000022400010002000105000000000005150000002f24876eda9b3fccaf25b0b83b0500000105000000000005150000002f24876eda9b3fccaf25b0b8000200000105000000000005150000002f24876eda9b3fccaf25b0b801020000'</t>
  </si>
  <si>
    <t>X'd53ee2a92a788641866642355f3e5f6f'</t>
  </si>
  <si>
    <t>EX5:cn=dleighton,cn=Recipients,ou=APEAGERS,o=Eagers Retail Pty Ltd:organizationalperson$person$top00000000DA2670A3DEBAC401;forest:o=Eagers Retail Pty Ltd00000000DA2670A3DEBAC401;NT5:CF2FACAFCC822844A449D53FEAAE57EE000000001AE3DA7A7BAAC401;FOREST:7A71CA0758DA984FB0AE6F286560C745000000001AE3DA7A7BAAC401</t>
  </si>
  <si>
    <t>John Waters - Holden</t>
  </si>
  <si>
    <t>07 3109 6724</t>
  </si>
  <si>
    <t>20030811050421.0Z</t>
  </si>
  <si>
    <t>20110210014432.0Z</t>
  </si>
  <si>
    <t>CN=Pitstoptyres @ eagersholden.com.au,OU=Eagers Holden (Windsor),DC=apeagers,DC=com,DC=au;CN=_ENS TIPT Users,OU=Eagers Holden (Newstead),DC=apeagers,DC=com,DC=au;CN=_ENS Folder Redirection,OU=Eagers Holden (Newstead),DC=apeagers,DC=com,DC=au;CN=Service Managers,OU=Corporate Share Groups,OU=Corporate,DC=apeagers,DC=com,DC=au;CN=servicenewstead@eagers.com.au,OU=Eagers Holden (Newstead),DC=apeagers,DC=com,DC=au;CN=TP_Users,OU=Touch Paper Group,DC=apeagers,DC=com,DC=au;CN=Internet Access,OU=Computer Department,DC=apeagers,DC=com,DC=au;CN=servicewindsor@eagers.com.au,OU=Eagers Holden (Windsor),DC=apeagers,DC=com,DC=au;CN=Warranty @ Eagers Mazda,OU=Eagers Mazda,DC=apeagers,DC=com,DC=au;CN=lionheart,OU=Distribution Groups,DC=apeagers,DC=com,DC=au;CN=ens_email,OU=Eagers Holden (Newstead),DC=apeagers,DC=com,DC=au;CN=EMZ.Service,CN=Users,DC=apeagers,DC=com,DC=au;CN=ERA Service Managers,OU=Distribution Groups,DC=apeagers,DC=com,DC=au;CN=Citrix Powerpoint users,OU=Citrix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groups,DC=apeagers,DC=com,DC=au;CN=ENS,CN=Users,DC=apeagers,DC=com,DC=au;CN=ENS.Service,CN=Users,DC=apeagers,DC=com,DC=au;CN=EMZ,CN=Users,DC=apeagers,DC=com,DC=au</t>
  </si>
  <si>
    <t>SMTP:jwaters@eagersholden.com.au;smtp:jwaters@eagers.com.au;smtp:jwaters@eagers-mazda.com.au;smtp:bmacdonald@eagers.com.au;smtp:cblake@eagers.com.au;smtp:brettm@eagers-mazda.com.au;smtp:brettm@eagers.com.au;smtp:bmacdonald@eagers-mazda.com.au</t>
  </si>
  <si>
    <t>CN=Warren Lowth,OU=Eagers Holden (Windsor),DC=apeagers,DC=com,DC=au;CN=Chris McGrath,OU=Eagers Holden (Newstead),DC=apeagers,DC=com,DC=au;CN=Michael Trevorrow,OU=Eagers Holden (Newstead),DC=apeagers,DC=com,DC=au;CN=John Waters,OU=Eagers Mazda,DC=apeagers,DC=com,DC=au</t>
  </si>
  <si>
    <t>watersj</t>
  </si>
  <si>
    <t>X'939277f2d4b38c46973123ec913720c2'</t>
  </si>
  <si>
    <t>X'0105000000000005150000002f24876eda9b3fccaf25b0b8110d0000'</t>
  </si>
  <si>
    <t>/o=Eagers Retail Pty Ltd/ou=APEAGERS/cn=Recipients/cn=jwaters</t>
  </si>
  <si>
    <t>watersj@apeagers.com.au</t>
  </si>
  <si>
    <t>jwaters@eagersholden.com.au</t>
  </si>
  <si>
    <t>X'dfc73580d6888b41aec861ec856453d3'</t>
  </si>
  <si>
    <t>EX5:cn=jwaters,cn=Recipients,ou=APEAGERS,o=Eagers Retail Pty Ltd:organizationalperson$person$top00000000232A5CA3D7BAC401;forest:o=Eagers Retail Pty Ltd00000000232A5CA3D7BAC401;NT5:939277F2D4B38C46973123EC913720C2000000005CA9DC787BAAC401;FOREST:7A71CA0758DA984FB0AE6F286560C745000000005CA9DC787BAAC401</t>
  </si>
  <si>
    <t>CN=Graham Cameron,OU=Eagers Holden (Newstead),DC=apeagers,DC=com,DC=au;CN=Michael Trevorrow,OU=Eagers Holden (Newstead),DC=apeagers,DC=com,DC=au;CN=John Waters,OU=Eagers Mazda,DC=apeagers,DC=com,DC=au</t>
  </si>
  <si>
    <t>CN=Megan Macdonald,OU=Southside Honda,DC=apeagers,DC=com,DC=au</t>
  </si>
  <si>
    <t>Megan Macdonald</t>
  </si>
  <si>
    <t>07 3895 3899</t>
  </si>
  <si>
    <t>Megan</t>
  </si>
  <si>
    <t>MM</t>
  </si>
  <si>
    <t>20040905220533.0Z</t>
  </si>
  <si>
    <t>20110213233949.0Z</t>
  </si>
  <si>
    <t>CN=ERANet Brisbane,OU=Service Accounts,OU=Computer Department,DC=apeagers,DC=com,DC=au;CN=TP_Users,OU=Touch Paper Group,DC=apeagers,DC=com,DC=au;CN=Internet Access,OU=Computer Department,DC=apeagers,DC=com,DC=au;CN=all citrix users,OU=Citrix User groups,DC=apeagers,DC=com,DC=au;CN=SouthSide Honda Folder Redirection,OU=Southside Honda,DC=apeagers,DC=com,DC=au;CN=Citrix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Thin Clients,OU=Citrix User groups,DC=apeagers,DC=com,DC=au;CN=Citrix Outlook users,OU=Citrix User groups,DC=apeagers,DC=com,DC=au;CN=Citrix ERA (winteg) users,OU=Citrix User groups,DC=apeagers,DC=com,DC=au</t>
  </si>
  <si>
    <t>SMTP:mmacdonald@southsidehonda.com.au;smtp:mmcdonald@southsidehonda.com.au;smtp:mmacdonald@eagers.com.au</t>
  </si>
  <si>
    <t>mmacdonald</t>
  </si>
  <si>
    <t>X'ff20a35736db17429dc5aa4bef0e2367'</t>
  </si>
  <si>
    <t>X'0105000000000005150000002f24876eda9b3fccaf25b0b898170000'</t>
  </si>
  <si>
    <t>/o=Eagers Retail Pty Ltd/ou=APEAGERS/cn=Recipients/cn=tmacdonald</t>
  </si>
  <si>
    <t>mmacdonald@apeagers.com.au</t>
  </si>
  <si>
    <t>mmacdonald@southsidehonda.com.au</t>
  </si>
  <si>
    <t>X'01000480400000005c000000000000001400000002002c000100000000022400010002000105000000000005150000002f24876eda9b3fccaf25b0b8981700000105000000000005150000002f24876eda9b3fccaf25b0b8570400000105000000000005150000002f24876eda9b3fccaf25b0b857040000'</t>
  </si>
  <si>
    <t>X'4b0191ce1aca8d4a94ec743c63430cab'</t>
  </si>
  <si>
    <t>20101206060944.0Z;20101206030436.0Z;20100728043822.0Z;20091028015008.0Z;16010101181633.0Z</t>
  </si>
  <si>
    <t>NT5:FF20A35736DB17429DC5AA4BEF0E236700000000A8E59C7A7BAAC401;forest:o=Eagers Retail Pty Ltd0000000099FCAEEE99AAC401;FOREST:7A71CA0758DA984FB0AE6F286560C74500000000A8E59C7A7BAAC401;EX5:cn=tmacdonald,cn=Recipients,ou=APEAGERS,o=Eagers Retail Pty Ltd:organizationalperson$person$top0000000099FCAEEE99AAC401</t>
  </si>
  <si>
    <t>(07) 3287 9017</t>
  </si>
  <si>
    <t>CN=Admin - TFS,OU=Torque Ford (Strathpine),DC=apeagers,DC=com,DC=au</t>
  </si>
  <si>
    <t>Admin - TFS</t>
  </si>
  <si>
    <t>TFS</t>
  </si>
  <si>
    <t>Admin Clerk</t>
  </si>
  <si>
    <t>20030225121840.0Z</t>
  </si>
  <si>
    <t>20101220231448.0Z</t>
  </si>
  <si>
    <t>Admin TFS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</si>
  <si>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(Strathpine),DC=apeagers,DC=com,DC=au;CN=PM TFS,OU=Phone Mastery,OU=Computer Department,DC=apeagers,DC=com,DC=au</t>
  </si>
  <si>
    <t>CN=Sue Rowbotham,OU=Torque Ford (Strathpine),DC=apeagers,DC=com,DC=au</t>
  </si>
  <si>
    <t>Torque Ford - Strathpine</t>
  </si>
  <si>
    <t>SMTP:admin_tfs@torqueford.com.au;MS:EAGERSRETA/APEAGERS/MFSADM1;X400:c=AU\;a= \;p=Eagers Retail Pt\;o=APEAGERS\;s=TFS\;g=Admin\;;CCMAIL:TFS, Admin at APEAGERS</t>
  </si>
  <si>
    <t>mfsadm1</t>
  </si>
  <si>
    <t>X'475b7323f785e342a6954ec5a5b791a8'</t>
  </si>
  <si>
    <t>X'0105000000000005150000002f24876eda9b3fccaf25b0b82b0c0000'</t>
  </si>
  <si>
    <t>/o=Eagers Retail Pty Ltd/ou=APEAGERS/cn=Recipients/cn=sramsey</t>
  </si>
  <si>
    <t>mfsadm1@apeagers.com.au</t>
  </si>
  <si>
    <t>c=AU\;a= \;p=Eagers Retail Pt\;o=APEAGERS\;s=TFS\;g=Admin\;</t>
  </si>
  <si>
    <t>admin_tfs@torqueford.com.au</t>
  </si>
  <si>
    <t>X'01000480400000005c000000000000001400000002002c000100000000022400010002000105000000000005150000002f24876eda9b3fccaf25b0b82b0c00000105000000000005150000002f24876eda9b3fccaf25b0b8f40100000105000000000005150000002f24876eda9b3fccaf25b0b8f4010000'</t>
  </si>
  <si>
    <t>X'45648ab1bfb82c44a8bf352624f47c4f'</t>
  </si>
  <si>
    <t>20101206060945.0Z;20101206030437.0Z;20100908025640.0Z;20100908025640.0Z;16100729183337.0Z</t>
  </si>
  <si>
    <t>forest:o=Eagers Retail Pty Ltd00000000E895E84D7BAAC401;EX5:cn=sramsey,cn=Recipients,ou=APEAGERS,o=Eagers Retail Pty Ltd:organizationalperson$person$top00000000E895E84D7BAAC401</t>
  </si>
  <si>
    <t>CN=IWAM_GABBAMX,CN=Users,DC=apeagers,DC=com,DC=au</t>
  </si>
  <si>
    <t>IWAM_GABBAMX</t>
  </si>
  <si>
    <t>20040907003159.0Z</t>
  </si>
  <si>
    <t>20101221004036.0Z</t>
  </si>
  <si>
    <t>X'c4d864372e42d44e88408773f59545cf'</t>
  </si>
  <si>
    <t>X'0105000000000005150000002f24876eda9b3fccaf25b0b8b7270000'</t>
  </si>
  <si>
    <t>CN=Dee-ann Leighton,OU=Corporate,DC=apeagers,DC=com,DC=au</t>
  </si>
  <si>
    <t>Dee-ann Leighton</t>
  </si>
  <si>
    <t>Leighton</t>
  </si>
  <si>
    <t>Payroll Officer</t>
  </si>
  <si>
    <t>(07) 3248 9403</t>
  </si>
  <si>
    <t>07 3000 5322</t>
  </si>
  <si>
    <t>Dee-ann</t>
  </si>
  <si>
    <t>20010813022403.0Z</t>
  </si>
  <si>
    <t>20110206220251.0Z</t>
  </si>
  <si>
    <t>Dee-Ann Leighton</t>
  </si>
  <si>
    <t>CN=Corp.Pay.Secure,OU=Corporate,DC=apeagers,DC=com,DC=au;CN=Misc HR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Department,DC=apeagers,DC=com,DC=au;CN=CORP,CN=Users,DC=apeagers,DC=com,DC=au;CN=Corporate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Outlook users,OU=Citrix User groups,DC=apeagers,DC=com,DC=au;CN=CORP.Pay,CN=Users,DC=apeagers,DC=com,DC=au</t>
  </si>
  <si>
    <t>CCMAIL:Leighton, Dee-Ann at APEAGERS;MS:EAGERSRETA/APEAGERS/DLEIGHTON;X400:c=AU\;a= \;p=Eagers Retail Pt\;o=APEAGERS\;s=Leighton\;g=Dee-ann\;i=DL\;;smtp:payroll@apeagers.com.au;smtp:dleighton@eagers.com.au;SMTP:dleighton@apeagers.com.au</t>
  </si>
  <si>
    <t>CN=Corporate Mailbox Store,CN=Corporate Storage Group,CN=InformationStore,CN=BNE-MX1,CN=Servers,CN=APEAGERS,CN=Administrative Groups,CN=Eagers Retail Pty Ltd,CN=Microsoft Exchange,CN=Services,CN=Configuration,DC=apeagers,DC=com,DC=au</t>
  </si>
  <si>
    <t>dleighton</t>
  </si>
  <si>
    <t>X'7b532016ea943940a284eae29078983c'</t>
  </si>
  <si>
    <t>X'0105000000000005150000002f24876eda9b3fccaf25b0b8ef040000'</t>
  </si>
  <si>
    <t>/o=Eagers Retail Pty Ltd/ou=APEAGERS/cn=Recipients/cn=AnneM</t>
  </si>
  <si>
    <t>dleighton@apeagers.com.au</t>
  </si>
  <si>
    <t>c=AU\;a= \;p=Eagers Retail Pt\;o=APEAGERS\;s=Leighton\;g=Dee-ann\;i=DL\;</t>
  </si>
  <si>
    <t>X'01000480400000005c000000000000001400000002002c000100000000022400010002000105000000000005150000002f24876eda9b3fccaf25b0b8ef0400000105000000000005150000002f24876eda9b3fccaf25b0b8f40100000105000000000005150000002f24876eda9b3fccaf25b0b8f4010000'</t>
  </si>
  <si>
    <t>X'c4652c1b6ab6b14f96718388611899b7'</t>
  </si>
  <si>
    <t>forest:o=Eagers Retail Pty Ltd0000000091A352B89B94C401;EX5:cn=AnneM,cn=Recipients,ou=APEAGERS,o=Eagers Retail Pty Ltd:organizationalperson$person$top0000000091A352B89B94C401</t>
  </si>
  <si>
    <t>CN=Narelle Zolek,OU=Corporate,DC=apeagers,DC=com,DC=au</t>
  </si>
  <si>
    <t>Narelle Zolek</t>
  </si>
  <si>
    <t>Zolek</t>
  </si>
  <si>
    <t>Payroll Manager</t>
  </si>
  <si>
    <t>(07) 3248 9418</t>
  </si>
  <si>
    <t>Narelle</t>
  </si>
  <si>
    <t>NZ</t>
  </si>
  <si>
    <t>20010813021417.0Z</t>
  </si>
  <si>
    <t>20110209221014.0Z</t>
  </si>
  <si>
    <t>CN=Corp.Pay.Secure,OU=Corporate,DC=apeagers,DC=com,DC=au;CN=Misc HR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Department,DC=apeagers,DC=com,DC=au;CN=CORP,CN=Users,DC=apeagers,DC=com,DC=au;CN=Corporate Office,CN=Users,DC=apeagers,DC=com,DC=au;CN=Corporate Folder Redirection,OU=Corporate,DC=apeagers,DC=com,DC=au;CN=citrix iexplorer users,OU=Citrix User groups,DC=apeagers,DC=com,DC=au;CN=Citrix Outlook users,OU=Citrix User groups,DC=apeagers,DC=com,DC=au;CN=CORP.Pay,CN=Users,DC=apeagers,DC=com,DC=au</t>
  </si>
  <si>
    <t>smtp:nzolek@eagers.com.au;CCMAIL:Zolek, Narelle at APEAGERS;X400:c=AU\;a= \;p=Eagers Retail Pt\;o=APEAGERS\;s=Zolek\;g=Narell\;i=NZ\;;MS:EAGERSRETA/APEAGERS/NZOLEK;SMTP:nzolek@apeagers.com.au</t>
  </si>
  <si>
    <t>nzolek</t>
  </si>
  <si>
    <t>X'652c37f06e281a409f1b49317ae93e61'</t>
  </si>
  <si>
    <t>X'0105000000000005150000002f24876eda9b3fccaf25b0b8ee040000'</t>
  </si>
  <si>
    <t>/o=Eagers Retail Pty Ltd/ou=APEAGERS/cn=Recipients/cn=NarellZ</t>
  </si>
  <si>
    <t>nzolek@apeagers.com.au</t>
  </si>
  <si>
    <t>c=AU\;a= \;p=Eagers Retail Pt\;o=APEAGERS\;s=Zolek\;g=Narell\;i=NZ\;</t>
  </si>
  <si>
    <t>X'01000480400000005c000000000000001400000002002c000100000000022400010002000105000000000005150000002f24876eda9b3fccaf25b0b8ee0400000105000000000005150000002f24876eda9b3fccaf25b0b8f40100000105000000000005150000002f24876eda9b3fccaf25b0b8f4010000'</t>
  </si>
  <si>
    <t>X'99631812fe6f04469b7f46f93b879682'</t>
  </si>
  <si>
    <t>forest:o=Eagers Retail Pty Ltd000000009CFCC5497BAAC401;EX5:cn=NarellZ,cn=Recipients,ou=APEAGERS,o=Eagers Retail Pty Ltd:organizationalperson$person$top000000009CFCC5497BAAC401</t>
  </si>
  <si>
    <t>CN=Lisa Wighton,OU=Corporate,DC=apeagers,DC=com,DC=au</t>
  </si>
  <si>
    <t>Lisa Wighton</t>
  </si>
  <si>
    <t>Wighton</t>
  </si>
  <si>
    <t>Terminated 16/12/10</t>
  </si>
  <si>
    <t>(07) 3248 9410</t>
  </si>
  <si>
    <t>07 3248 9459</t>
  </si>
  <si>
    <t>Lisa</t>
  </si>
  <si>
    <t>LW</t>
  </si>
  <si>
    <t>20001119062906.0Z</t>
  </si>
  <si>
    <t>20110203043309.0Z</t>
  </si>
  <si>
    <t>CN=googlepilot@apeagers.com.au,OU=Computer Department,DC=apeagers,DC=com,DC=au;CN=Corporate @ APEagers,OU=Corporate,DC=apeagers,DC=com,DC=au;CN=Corporate @ Eagers,OU=Corporate,DC=apeagers,DC=com,DC=au;CN=Corporate Staff,OU=Corporate Share Groups,OU=Corporate,DC=apeagers,DC=com,DC=au;CN=TP_Users,OU=Touch Paper Group,DC=apeagers,DC=com,DC=au;CN=Internet Access,OU=Computer Department,DC=apeagers,DC=com,DC=au;CN=Corporate Executive,OU=High Security (Corporate Executive),OU=Corporate,DC=apeagers,DC=com,DC=au;CN=CORP,CN=Users,DC=apeagers,DC=com,DC=au;CN=CORP.Admin,CN=Users,DC=apeagers,DC=com,DC=au;CN=CORP.Mgmt,CN=Users,DC=apeagers,DC=com,DC=au;CN=Corporate Office,CN=Users,DC=apeagers,DC=com,DC=au;CN=Corporate Folder Redirection,OU=Corporate,DC=apeagers,DC=com,DC=au;CN=Citrix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groups,DC=apeagers,DC=com,DC=au;CN=CORP.Pay,CN=Users,DC=apeagers,DC=com,DC=au</t>
  </si>
  <si>
    <t>CN=Lisa Wighton GT,OU=Google Trial,OU=test,DC=apeagers,DC=com,DC=au</t>
  </si>
  <si>
    <t>smtp:lwighton@eagers.com.au;CCMAIL:Wighton, Lisa at APEAGERS;X400:c=AU\;a= \;p=Eagers Retail Pt\;o=APEAGERS\;s=Wighton\;g=Lisa\;i=LW\;;SMTP:lwighton@apeagers.com.au;smtp:lisaw@apeagers.com.au;MS:EAGERSRETA/APEAGERS/LWIGHTON</t>
  </si>
  <si>
    <t>CN=Andrew Bunce,OU=Corporate,DC=apeagers,DC=com,DC=au;CN=Andrew Dauramanzi,OU=Corporate,DC=apeagers,DC=com,DC=au;CN=David Rowbotham,OU=Corporate,DC=apeagers,DC=com,DC=au;CN=Denis Stark,OU=Corporate,DC=apeagers,DC=com,DC=au;CN=Stephen Best,OU=Corporate,DC=apeagers,DC=com,DC=au;CN=Rohan Meyer,OU=Corporate,DC=apeagers,DC=com,DC=au;CN=Michael Raywood,OU=Corporate,DC=apeagers,DC=com,DC=au;CN=Keith Thornton,OU=Corporate,DC=apeagers,DC=com,DC=au;CN=Martin Ward,OU=Corporate,DC=apeagers,DC=com,DC=au;CN=Wade Herrmann,OU=Corporate,DC=apeagers,DC=com,DC=au</t>
  </si>
  <si>
    <t>lwighton</t>
  </si>
  <si>
    <t>X'824bfc387e14704390043da42ccefeec'</t>
  </si>
  <si>
    <t>X'0105000000000005150000002f24876eda9b3fccaf25b0b879040000'</t>
  </si>
  <si>
    <t>/o=Eagers Retail Pty Ltd/ou=APEAGERS/cn=Recipients/cn=lwhiton</t>
  </si>
  <si>
    <t>lwighton@apeagers.com.au</t>
  </si>
  <si>
    <t>c=AU\;a= \;p=Eagers Retail Pt\;o=APEAGERS\;s=Wighton\;g=Lisa\;i=LW\;</t>
  </si>
  <si>
    <t>0413 026 836</t>
  </si>
  <si>
    <t>X'01000480400000005c000000000000001400000002002c000100000000022400010002000105000000000005150000002f24876eda9b3fccaf25b0b8790400000105000000000005150000002f24876eda9b3fccaf25b0b8f40100000105000000000005150000002f24876eda9b3fccaf25b0b8f4010000'</t>
  </si>
  <si>
    <t>X'1f92ddbbf7ef424eac0d98c380e7faa7'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</si>
  <si>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0006022025f400000000001cec12000b000702000095000100f400eceb12000b00080235a5fc7701000000000000000b0009020000000001000000000000000b00100200000000010000000000000003000004780195000000000078019500030001044825f40000000000000000000300020400000000000000000000000003000304f50d000000000000000000000300040401000000060000008ceb12000300050450ec120021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</si>
  <si>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forest:o=Eagers Retail Pty Ltd0000000007EFA9187BAAC401;EX5:cn=lwhiton,cn=Recipients,ou=APEAGERS,o=Eagers Retail Pty Ltd:organizationalperson$person$top0000000007EFA9187BAAC401</t>
  </si>
  <si>
    <t>CN=Anya Hunter,OU=Corporate,DC=apeagers,DC=com,DC=au</t>
  </si>
  <si>
    <t>CN=VW Admin Spare,OU=Austral VolksWagen,DC=apeagers,DC=com,DC=au</t>
  </si>
  <si>
    <t>VW Admin Spare</t>
  </si>
  <si>
    <t>Spare</t>
  </si>
  <si>
    <t>Customer Relations</t>
  </si>
  <si>
    <t>VW Admin</t>
  </si>
  <si>
    <t>20011210052440.0Z</t>
  </si>
  <si>
    <t>20101220225947.0Z</t>
  </si>
  <si>
    <t>CN=_AUW Folder Redirection,OU=Austral VolksWagen,DC=apeagers,DC=com,DC=au;CN=staff@australvw.com.au,OU=Austral VolksWagen,DC=apeagers,DC=com,DC=au;CN=TP_Users,OU=Touch Paper Group,DC=apeagers,DC=com,DC=au;CN=Internet Access,OU=Computer Department,DC=apeagers,DC=com,DC=au;CN=Austral Newstead,OU=Austral Parts (Newstead),DC=apeagers,DC=com,DC=au;CN=Austral VW Sales,CN=Users,DC=apeagers,DC=com,DC=au;CN=PM aumg,OU=Phone Mastery,OU=Computer Department,DC=apeagers,DC=com,DC=au;CN=PM auvw,OU=Phone Mastery,OU=Computer Department,DC=apeagers,DC=com,DC=au;CN=PM auhonda,OU=Phone Mastery,OU=Computer Department,DC=apeagers,DC=com,DC=au</t>
  </si>
  <si>
    <t>SMTP:vwadmin@australmotors.com.au;MS:EAGERSRETA/APEAGERS/VWADMIN;CCMAIL:Spare, VW Admin at APEAGERS;X400:c=AU\;a= \;p=Eagers Retail Pt\;o=APEAGERS\;s=Spare\;g=VW Admin\;i=BH\;</t>
  </si>
  <si>
    <t>vwadmin</t>
  </si>
  <si>
    <t>X'd6896f8924a3e7459054d36dac03c337'</t>
  </si>
  <si>
    <t>X'0105000000000005150000002f24876eda9b3fccaf25b0b840080000'</t>
  </si>
  <si>
    <t>/o=Eagers Retail Pty Ltd/ou=APEAGERS/cn=Recipients/cn=dtrott</t>
  </si>
  <si>
    <t>vwadmin@apeagers.com.au</t>
  </si>
  <si>
    <t>c=AU\;a= \;p=Eagers Retail Pt\;o=APEAGERS\;s=Spare\;g=VW Admin\;i=BH\;</t>
  </si>
  <si>
    <t>vwadmin@australmotors.com.au</t>
  </si>
  <si>
    <t>X'01000480400000005c000000000000001400000002002c000100000000022400010002000105000000000005150000002f24876eda9b3fccaf25b0b8400800000105000000000005150000002f24876eda9b3fccaf25b0b8000200000105000000000005150000002f24876eda9b3fccaf25b0b801020000'</t>
  </si>
  <si>
    <t>X'6fd178e0f5318f4ca527be505b165e31'</t>
  </si>
  <si>
    <t>EX5:cn=dtrott,cn=Recipients,ou=APEAGERS,o=Eagers Retail Pty Ltd:organizationalperson$person$top00000000B43B9C23E9BAC401;forest:o=Eagers Retail Pty Ltd00000000B43B9C23E9BAC401;NT5:D6896F8924A3E7459054D36DAC03C33700000000C9C89D797BAAC401;FOREST:7A71CA0758DA984FB0AE6F286560C74500000000C9C89D797BAAC401</t>
  </si>
  <si>
    <t>CN=Jonathan Dodd,OU=Austral VolksWagen,DC=apeagers,DC=com,DC=au</t>
  </si>
  <si>
    <t>Jonathan Dodd</t>
  </si>
  <si>
    <t>Dodd</t>
  </si>
  <si>
    <t>VW Stock Controller</t>
  </si>
  <si>
    <t>(07) 3364 1440</t>
  </si>
  <si>
    <t>Jonathan</t>
  </si>
  <si>
    <t>20040606214146.0Z</t>
  </si>
  <si>
    <t>20110213213917.0Z</t>
  </si>
  <si>
    <t>CN=_AUW Folder Redirection,OU=Austral VolksWagen,DC=apeagers,DC=com,DC=au;CN=staff@australvw.com.au,OU=Austral VolksWagen,DC=apeagers,DC=com,DC=au;CN=_AUW Sales Mgmt,OU=_AUW Share Groups,OU=Austral VolksWagen,DC=apeagers,DC=com,DC=au;CN=_AUW Sales,OU=_AUW Share Groups,OU=Austral VolksWagen,DC=apeagers,DC=com,DC=au;CN=TP_Users,OU=Touch Paper Group,DC=apeagers,DC=com,DC=au;CN=VW DOC Access,OU=Austral VolksWagen,DC=apeagers,DC=com,DC=au;CN=Internet Access,OU=Computer Department,DC=apeagers,DC=com,DC=au;CN=Austral Newstead,OU=Austral Parts (Newstead),DC=apeagers,DC=com,DC=au;CN=PM auhonda,OU=Phone Mastery,OU=Computer Department,DC=apeagers,DC=com,DC=au;CN=VW Sales,OU=Austral VolksWagen,DC=apeagers,DC=com,DC=au</t>
  </si>
  <si>
    <t>SMTP:jdodd@australvw.com.au;X400:c=AU\;a= \;p=Eagers Retail Pt\;o=APEAGERS\;s=Dodd\;g=Jonathan\;i=DW\;;CCMAIL:Dodd, Jonathan2 at APEAGERS;MS:EAGERSRETA/APEAGERS/JDODD2;smtp:vwsales@australvw.com.au</t>
  </si>
  <si>
    <t>jdodd</t>
  </si>
  <si>
    <t>X'10425c915bf1a648addded0e47f15b44'</t>
  </si>
  <si>
    <t>X'0105000000000005150000002f24876eda9b3fccaf25b0b83a170000'</t>
  </si>
  <si>
    <t>/o=Eagers Retail Pty Ltd/ou=APEAGERS/cn=Recipients/cn=fdixon</t>
  </si>
  <si>
    <t>jdodd@apeagers.com.au</t>
  </si>
  <si>
    <t>c=AU\;a= \;p=Eagers Retail Pt\;o=APEAGERS\;s=Dodd\;g=Jonathan\;i=DW\;</t>
  </si>
  <si>
    <t>jdodd@australvw.com.au</t>
  </si>
  <si>
    <t>0430 291 005</t>
  </si>
  <si>
    <t>X'01000480400000005c000000000000001400000002002c000100000000022400010002000105000000000005150000002f24876eda9b3fccaf25b0b83a1700000105000000000005150000002f24876eda9b3fccaf25b0b8000200000105000000000005150000002f24876eda9b3fccaf25b0b801020000'</t>
  </si>
  <si>
    <t>X'd955526bf9d8a945b9ca70071b518f01'</t>
  </si>
  <si>
    <t>EX5:cn=fdixon,cn=Recipients,ou=APEAGERS,o=Eagers Retail Pty Ltd:organizationalperson$person$top00000000C4236556EDBAC401;forest:o=Eagers Retail Pty Ltd00000000C4236556EDBAC401;NT5:10425C915BF1A648ADDDED0E47F15B440000000092CAB6757BAAC401;FOREST:7A71CA0758DA984FB0AE6F286560C7450000000092CAB6757BAAC401</t>
  </si>
  <si>
    <t>X'01000000050000000000000004000000000000000105000000000005150000002f24876eda9b3fccaf25b0b8b51f00000105000000000005150000002f24876eda9b3fccaf25b0b8010200000105000000000005150000002f24876eda9b3fccaf25b0b8b11f00000105000000000005150000002f24876eda9b3fccaf25b0b80d0d00000105000000000005150000002f24876eda9b3fccaf25b0b8f62b00000105000000000005150000002f24876eda9b3fccaf25b0b8903100000105000000000005150000002f24876eda9b3fccaf25b0b87f3a00000105000000000005150000002f24876eda9b3fccaf25b0b80b3a00000105000000000005150000002f24876eda9b3fccaf25b0b8e239000000'</t>
  </si>
  <si>
    <t>X'791080a629b36d47b261b6bacb733c69d8935aee5d54c901'</t>
  </si>
  <si>
    <t>CN=Bob Kendall,OU=Austral Prestige,DC=apeagers,DC=com,DC=au</t>
  </si>
  <si>
    <t>Bob Kendall</t>
  </si>
  <si>
    <t>Kendall</t>
  </si>
  <si>
    <t>General Manager Process Improvement</t>
  </si>
  <si>
    <t>(07) 3248 9430</t>
  </si>
  <si>
    <t>(07) 3248 9428</t>
  </si>
  <si>
    <t>Bob</t>
  </si>
  <si>
    <t>BK</t>
  </si>
  <si>
    <t>20030704062200.0Z</t>
  </si>
  <si>
    <t>20110206030914.0Z</t>
  </si>
  <si>
    <t>CN=_PAG TIPT Users,OU=Austral Prestige,DC=apeagers,DC=com,DC=au;CN=Corporate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Department,DC=apeagers,DC=com,DC=au;CN=Austral Valley Folder Redirection Group,OU=Austral Prestige,DC=apeagers,DC=com,DC=au;CN=Corporate Office,CN=Users,DC=apeagers,DC=com,DC=au;CN=Citrix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execera,OU=Citrix User groups,DC=apeagers,DC=com,DC=au;CN=AP Eagers General Managers,OU=Distribution Groups,DC=apeagers,DC=com,DC=au</t>
  </si>
  <si>
    <t>SMTP:rkendall@apeagers.com.au;smtp:rkendall@australlandrover.com.au;smtp:rkendall@australmotors.com.au;smtp:rkendall@australjaguar.com.au;smtp:rkendall@brisbanecityjaguar.com.au;smtp:rkendall@australvolvo.com.au</t>
  </si>
  <si>
    <t>rkendall</t>
  </si>
  <si>
    <t>X'55446e27d417294794fc1d08d20c5c5b'</t>
  </si>
  <si>
    <t>X'0105000000000005150000002f24876eda9b3fccaf25b0b8f70c0000'</t>
  </si>
  <si>
    <t>/o=Eagers Retail Pty Ltd/ou=APEAGERS/cn=Recipients/cn=tparker</t>
  </si>
  <si>
    <t>rkendall@apeagers.com.au</t>
  </si>
  <si>
    <t>0419 711 111</t>
  </si>
  <si>
    <t>X'01000480400000005c000000000000001400000002002c000100000000022400010002000105000000000005150000002f24876eda9b3fccaf25b0b8f70c00000105000000000005150000002f24876eda9b3fccaf25b0b8570400000105000000000005150000002f24876eda9b3fccaf25b0b857040000'</t>
  </si>
  <si>
    <t>X'9430b70eec4c6b48b701ed18b6e4f888'</t>
  </si>
  <si>
    <t>NT5:55446E27D417294794FC1D08D20C5C5B00000000ECF12E7D7BAAC401;forest:o=Eagers Retail Pty Ltd000000007998D88C7CAAC401;FOREST:7A71CA0758DA984FB0AE6F286560C74500000000ECF12E7D7BAAC401;EX5:cn=tparker,cn=Recipients,ou=APEAGERS,o=Eagers Retail Pty Ltd:organizationalperson$person$top000000007998D88C7CAAC401</t>
  </si>
  <si>
    <t>07 3243 8726</t>
  </si>
  <si>
    <t>07 3243 8721</t>
  </si>
  <si>
    <t>CN=Austral PAG Reception,OU=Austral Prestige,DC=apeagers,DC=com,DC=au</t>
  </si>
  <si>
    <t>Austral PAG Reception</t>
  </si>
  <si>
    <t>Reception/Administration</t>
  </si>
  <si>
    <t>Reception/Administration - Volvo</t>
  </si>
  <si>
    <t>(07) 3250 3001</t>
  </si>
  <si>
    <t>Austral PAG</t>
  </si>
  <si>
    <t>20040319032947.0Z</t>
  </si>
  <si>
    <t>20110211220120.0Z</t>
  </si>
  <si>
    <t>CN=_PAG TIPT Users,OU=Austral Prestige,DC=apeagers,DC=com,DC=au;CN=APE Receptionists,OU=AutoGroups,OU=Computer Department,DC=apeagers,DC=com,DC=au;CN=Austral PAG Used Read Only Access,OU=Austral Prestige,DC=apeagers,DC=com,DC=au;CN=Austral LR Read Only Access,OU=Austral Prestige,DC=apeagers,DC=com,DC=au;CN=Austral Volvo Read Only Access,OU=Austral Prestige,DC=apeagers,DC=com,DC=au;CN=Austral Jaguar Read Only Access,OU=Austral Prestige,DC=apeagers,DC=com,DC=au;CN=TP_Users,OU=Touch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DNS,OU=Austral Prestige,DC=apeagers,DC=com,DC=au;CN=Austral Valley Folder Redirection Group,OU=Austral Prestige,DC=apeagers,DC=com,DC=au;CN=PM AUJaguar,OU=Phone Mastery,OU=Computer Department,DC=apeagers,DC=com,DC=au;CN=PM AUVolvo,OU=Phone Mastery,OU=Computer Department,DC=apeagers,DC=com,DC=au</t>
  </si>
  <si>
    <t>smtp:admin@australmotors.com.au;SMTP:reception@australvolvo.com.au;smtp:auvsho8@australvolvo.com.au;smtp:receptionfax@australlandrover.com.au</t>
  </si>
  <si>
    <t>auvsho8</t>
  </si>
  <si>
    <t>X'77b4ae2ba23c1947803bd8a8034d66a8'</t>
  </si>
  <si>
    <t>X'0105000000000005150000002f24876eda9b3fccaf25b0b8eb160000'</t>
  </si>
  <si>
    <t>/o=Eagers Retail Pty Ltd/ou=APEAGERS/cn=Recipients/cn=lscott</t>
  </si>
  <si>
    <t>auvsho8@apeagers.com.au</t>
  </si>
  <si>
    <t>reception@australvolvo.com.au</t>
  </si>
  <si>
    <t>X'01000480400000005c000000000000001400000002002c000100000000022400010002000105000000000005150000002f24876eda9b3fccaf25b0b8eb1600000105000000000005150000002f24876eda9b3fccaf25b0b8570400000105000000000005150000002f24876eda9b3fccaf25b0b857040000'</t>
  </si>
  <si>
    <t>X'ca4d66b40914fb419703acbe957ae810'</t>
  </si>
  <si>
    <t>NT5:77B4AE2BA23C1947803BD8A8034D66A800000000D86214787BAAC401;forest:o=Eagers Retail Pty Ltd00000000A1CF7AEB99AAC401;FOREST:7A71CA0758DA984FB0AE6F286560C74500000000D86214787BAAC401;EX5:cn=lscott,cn=Recipients,ou=APEAGERS,o=Eagers Retail Pty Ltd:organizationalperson$person$top00000000A1CF7AEB99AAC401</t>
  </si>
  <si>
    <t>CN=Stacey Henschell,OU=Austral Porsche,DC=apeagers,DC=com,DC=au</t>
  </si>
  <si>
    <t>Stacey Henschell</t>
  </si>
  <si>
    <t>Henschell</t>
  </si>
  <si>
    <t>Custom Relations Officer</t>
  </si>
  <si>
    <t>(07) 3248 9411</t>
  </si>
  <si>
    <t>Stacey</t>
  </si>
  <si>
    <t>SH</t>
  </si>
  <si>
    <t>20031130221731.0Z</t>
  </si>
  <si>
    <t>20110209213815.0Z</t>
  </si>
  <si>
    <t>CN=TP_Users,OU=Touch Paper Group,DC=apeagers,DC=com,DC=au;CN=Internet Access,OU=Computer Department,DC=apeagers,DC=com,DC=au;CN=Porsche Main Email Group,OU=Austral Porsche,DC=apeagers,DC=com,DC=au;CN=Porsche Sales Control Group,OU=Austral Porsche,DC=apeagers,DC=com,DC=au;CN=Porsche Front Desk Group,OU=Austral Porsche,DC=apeagers,DC=com,DC=au;CN=Porsche FS Group,OU=Austral Porsche,DC=apeagers,DC=com,DC=au;CN=aup_email,OU=Austral Porsche,DC=apeagers,DC=com,DC=au;CN=Porsche Folder Redirection Group,OU=Austral Porsche,DC=apeagers,DC=com,DC=au;CN=Citrix Outlook users,OU=Citrix User groups,DC=apeagers,DC=com,DC=au;CN=Citrix ERA (winteg) users,OU=Citrix User groups,DC=apeagers,DC=com,DC=au;CN=Austral Porsche,CN=Users,DC=apeagers,DC=com,DC=au;CN=Austral Porsche Sales,CN=Users,DC=apeagers,DC=com,DC=au;CN=pm auporsche,OU=Phone Mastery,OU=Computer Department,DC=apeagers,DC=com,DC=au</t>
  </si>
  <si>
    <t>smtp:usedsales@porschecentrebrisbane.com.au;SMTP:shenschell@porschecentrebrisbane.com.au;CCMAIL:Henschell, Stacey at APEAGERS;X400:c=AU\;a= \;p=Eagers Retail Pt\;o=APEAGERS\;s=Henschell\;g=Stacey\;;smtp:pveldhoven@porschecentrebrisbane.com.au;MS:EAGERSRETA/APEAGERS/SHENSCHELL</t>
  </si>
  <si>
    <t>shenschell</t>
  </si>
  <si>
    <t>X'b90740d6d0f2de4b8e01f0c05c01ef39'</t>
  </si>
  <si>
    <t>X'0105000000000005150000002f24876eda9b3fccaf25b0b8b81d0000'</t>
  </si>
  <si>
    <t>/o=Eagers Retail Pty Ltd/ou=APEAGERS/cn=Recipients/cn=gcross</t>
  </si>
  <si>
    <t>shenschell@apeagers.com.au</t>
  </si>
  <si>
    <t>c=AU\;a= \;p=Eagers Retail Pt\;o=APEAGERS\;s=Henschell\;g=Stacey\;</t>
  </si>
  <si>
    <t>shenschell@porschecentrebrisbane.com.au</t>
  </si>
  <si>
    <t>X'01000480400000005c000000000000001400000002002c000100000000022400010002000105000000000005150000002f24876eda9b3fccaf25b0b8b81d00000105000000000005150000002f24876eda9b3fccaf25b0b8f20c00000105000000000005150000002f24876eda9b3fccaf25b0b8f20c0000'</t>
  </si>
  <si>
    <t>X'e0bb00b313386346990c529f10e4ef79'</t>
  </si>
  <si>
    <t>NT5:B90740D6D0F2DE4B8E01F0C05C01EF3900000000F7D0707E7BAAC401;forest:o=Eagers Retail Pty Ltd000000000449E98C7CAAC401;FOREST:7A71CA0758DA984FB0AE6F286560C74500000000F7D0707E7BAAC401;EX5:cn=gcross,cn=Recipients,ou=APEAGERS,o=Eagers Retail Pty Ltd:organizationalperson$person$top000000000449E98C7CAAC401</t>
  </si>
  <si>
    <t>CN=Warren Mann OLD,OU=Austral Prestige,DC=apeagers,DC=com,DC=au</t>
  </si>
  <si>
    <t>Warren Mann OLD</t>
  </si>
  <si>
    <t>Mann</t>
  </si>
  <si>
    <t>Sales Constulant</t>
  </si>
  <si>
    <t>07 3248 9427</t>
  </si>
  <si>
    <t>(07) 3248 9472</t>
  </si>
  <si>
    <t>Warren</t>
  </si>
  <si>
    <t>WM</t>
  </si>
  <si>
    <t>20030408211503.0Z</t>
  </si>
  <si>
    <t>20101220232111.0Z</t>
  </si>
  <si>
    <t>Warren Mann</t>
  </si>
  <si>
    <t>CN=_PAG TIPT Users,OU=Austral Prestige,DC=apeagers,DC=com,DC=au;CN=Used Car Managers September 2009,OU=Distribution Groups,DC=apeagers,DC=com,DC=au;CN=Austral PAG Used Full Access,OU=Austral Prestige,DC=apeagers,DC=com,DC=au;CN=Austral Jaguar Full Access,OU=Austral Prestige,DC=apeagers,DC=com,DC=au;CN=TP_Users,OU=Touch Paper Group,DC=apeagers,DC=com,DC=au;CN=Internet Access,OU=Computer Department,DC=apeagers,DC=com,DC=au;CN=Austral Valley Folder Redirection Group,OU=Austral Prestige,DC=apeagers,DC=com,DC=au;CN=Austral Volvo Sales,CN=Users,DC=apeagers,DC=com,DC=au;CN=PM AUJaguar,OU=Phone Mastery,OU=Computer Department,DC=apeagers,DC=com,DC=au</t>
  </si>
  <si>
    <t>SMTP:aujsho1@brisbanecityjaguar.com.au;smtp:chersant@australjaguar.com.au;smtp:chersant@brisbanecityjaguar.com.au</t>
  </si>
  <si>
    <t>wmann</t>
  </si>
  <si>
    <t>X'c6ca40ff207f9b4ab18940c49402ca4a'</t>
  </si>
  <si>
    <t>X'0105000000000005150000002f24876eda9b3fccaf25b0b85f0c0000'</t>
  </si>
  <si>
    <t>wmannold</t>
  </si>
  <si>
    <t>/o=Eagers Retail Pty Ltd/ou=APEAGERS/cn=Recipients/cn=rvautin</t>
  </si>
  <si>
    <t>wmannold@apeagers.com.au</t>
  </si>
  <si>
    <t>aujsho1@brisbanecityjaguar.com.au</t>
  </si>
  <si>
    <t>0413 479 492</t>
  </si>
  <si>
    <t>X'01000480400000005c000000000000001400000002002c000100000000022400010002000105000000000005150000002f24876eda9b3fccaf25b0b85f0c00000105000000000005150000002f24876eda9b3fccaf25b0b8f40100000105000000000005150000002f24876eda9b3fccaf25b0b8f4010000'</t>
  </si>
  <si>
    <t>X'05a0a60d62214f4bbd26c9f08cb67fc4'</t>
  </si>
  <si>
    <t>NT5:C6CA40FF207F9B4AB18940C49402CA4A00000000E0D87D727BAAC401;forest:o=Eagers Retail Pty Ltd00000000DF24C0D899AAC401;FOREST:7A71CA0758DA984FB0AE6F286560C74500000000E0D87D727BAAC401;EX5:cn=rvautin,cn=Recipients,ou=APEAGERS,o=Eagers Retail Pty Ltd:organizationalperson$person$top00000000DF24C0D899AAC401</t>
  </si>
  <si>
    <t>CN=Jane Stubbs,OU=Austral Honda,DC=apeagers,DC=com,DC=au</t>
  </si>
  <si>
    <t>Jane Stubbs</t>
  </si>
  <si>
    <t>Stubbs</t>
  </si>
  <si>
    <t>Stock Control</t>
  </si>
  <si>
    <t>Sales Stock Control - on maternity leave</t>
  </si>
  <si>
    <t>07 3364 1477</t>
  </si>
  <si>
    <t>Jane</t>
  </si>
  <si>
    <t>JS</t>
  </si>
  <si>
    <t>20020926210413.0Z</t>
  </si>
  <si>
    <t>20110209231555.0Z</t>
  </si>
  <si>
    <t>CN=_AUH Folder Redirection,OU=Austral Honda,DC=apeagers,DC=com,DC=au;CN=hondaaustwebleads@australhonda.com.au,OU=Austral Honda,DC=apeagers,DC=com,DC=au;CN=TP_Users,OU=Touch Paper Group,DC=apeagers,DC=com,DC=au;CN=Austral Honda,OU=Austral Honda,DC=apeagers,DC=com,DC=au;CN=Internet Access,OU=Computer Department,DC=apeagers,DC=com,DC=au;CN=vw-honda-pd-control,OU=AP Eagers Pre-Delivery,DC=apeagers,DC=com,DC=au;CN=Citrix ERANet users,OU=Citrix User groups,DC=apeagers,DC=com,DC=au;CN=Austral Newstead,OU=Austral Parts (Newstead),DC=apeagers,DC=com,DC=au;CN=Citrix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groups,DC=apeagers,DC=com,DC=au;CN=Austral VW Sales,CN=Users,DC=apeagers,DC=com,DC=au;CN=Austral Volkswagen,CN=Users,DC=apeagers,DC=com,DC=au;CN=Austral MG Rover Sales,CN=Users,DC=apeagers,DC=com,DC=au;CN=Austral Landrover Sales,CN=Users,DC=apeagers,DC=com,DC=au;CN=Austral Honda Sales,OU=Austral Honda,DC=apeagers,DC=com,DC=au</t>
  </si>
  <si>
    <t>SMTP:jstubbs@australhonda.com.au;smtp:lbeach@australmotors.com.au;smtp:rgarner@australmotors.com.au</t>
  </si>
  <si>
    <t>jstubbs</t>
  </si>
  <si>
    <t>X'b6d76a82dd954748b1567e59f02d4ba1'</t>
  </si>
  <si>
    <t>X'0105000000000005150000002f24876eda9b3fccaf25b0b85e080000'</t>
  </si>
  <si>
    <t>/o=Eagers Retail Pty Ltd/ou=APEAGERS/cn=Recipients/cn=mcox</t>
  </si>
  <si>
    <t>jstubbs@apeagers.com.au</t>
  </si>
  <si>
    <t>jstubbs@australhonda.com.au</t>
  </si>
  <si>
    <t>0439 300 778</t>
  </si>
  <si>
    <t>X'01000480400000005c000000000000001400000002002c000100000000022400010002000105000000000005150000002f24876eda9b3fccaf25b0b85e0800000105000000000005150000002f24876eda9b3fccaf25b0b8000200000105000000000005150000002f24876eda9b3fccaf25b0b801020000'</t>
  </si>
  <si>
    <t>X'820a29a215cc99428dffbef414eba0dc'</t>
  </si>
  <si>
    <t>20101206060943.0Z;20101206030435.0Z;20100728043819.0Z;20091214063047.0Z;16010714223649.0Z</t>
  </si>
  <si>
    <t>EX5:cn=mcox,cn=Recipients,ou=APEAGERS,o=Eagers Retail Pty Ltd:organizationalperson$person$top000000005750DD6FEFBAC401;forest:o=Eagers Retail Pty Ltd000000005750DD6FEFBAC401;NT5:B6D76A82DD954748B1567E59F02D4BA1000000005585CF747BAAC401;FOREST:7A71CA0758DA984FB0AE6F286560C745000000005585CF747BAAC401</t>
  </si>
  <si>
    <t>CN=Maurlin White,OU=Austral Prestige,DC=apeagers,DC=com,DC=au</t>
  </si>
  <si>
    <t>Maurlin White</t>
  </si>
  <si>
    <t>White</t>
  </si>
  <si>
    <t>Group Service Manager</t>
  </si>
  <si>
    <t>(07) 3250 3020</t>
  </si>
  <si>
    <t>Maurlin</t>
  </si>
  <si>
    <t>MW</t>
  </si>
  <si>
    <t>20010824042405.0Z</t>
  </si>
  <si>
    <t>20110206204518.0Z</t>
  </si>
  <si>
    <t>CN=ERANet Brisbane,OU=Service Accounts,OU=Computer Department,DC=apeagers,DC=com,DC=au;CN=_PAG TIPT Users,OU=Austral Prestige,DC=apeagers,DC=com,DC=au;CN=Service Managers,OU=Corporate Share Groups,OU=Corporate,DC=apeagers,DC=com,DC=au;CN=Warranty Volvo,OU=Austral Prestige,DC=apeagers,DC=com,DC=au;CN=Warranty Landrover,OU=Austral Prestige,DC=apeagers,DC=com,DC=au;CN=Warranty Jaguar,OU=Austral Prestige,DC=apeagers,DC=com,DC=au;CN=TP_Users,OU=Touch Paper Group,DC=apeagers,DC=com,DC=au;CN=Internet Access,OU=Computer Department,DC=apeagers,DC=com,DC=au;CN=service@southsidevolvo.com.au,OU=Austral Prestige,DC=apeagers,DC=com,DC=au;CN=service@australlandrover.com.au,OU=Austral Prestige,DC=apeagers,DC=com,DC=au;CN=service@australjaguar.com.au,OU=Austral Prestige,DC=apeagers,DC=com,DC=au;CN=service@australvolvo.com.au,OU=Austral Prestige,DC=apeagers,DC=com,DC=au;CN=service@southsidelandrover.com.au,OU=Austral Prestige,DC=apeagers,DC=com,DC=au;CN=Austral Volvo,OU=Austral Prestige,DC=apeagers,DC=com,DC=au;CN=SS Landrover move,OU=Distribution Groups,DC=apeagers,DC=com,DC=au;CN=Austral Valley Folder Redirection Group,OU=Austral Prestige,DC=apeagers,DC=com,DC=au;CN=AP Eagers Payroll Contacts,OU=Distribution Groups,DC=apeagers,DC=com,DC=au;CN=ERA Service Managers,OU=Distribution Groups,DC=apeagers,DC=com,DC=au;CN=citrix iexplorer users,OU=Citrix User groups,DC=apeagers,DC=com,DC=au;CN=Citrix Outlook users,OU=Citrix User groups,DC=apeagers,DC=com,DC=au;CN=Citrix ERA (winteg) users,OU=Citrix User groups,DC=apeagers,DC=com,DC=au;CN=Austral Landrover Service,CN=Users,DC=apeagers,DC=com,DC=au</t>
  </si>
  <si>
    <t>smtp:mwhite@australjaguar.com.au;SMTP:mwhite@australmotors.com.au;smtp:mwhite@apeagers.com.au;smtp:mwhite@australlandrover.com.au;CCMAIL:White, Maurlin at APEAGERS;MS:EAGERSRETA/APEAGERS/MWHITE;smtp:service1@autralvolvo.com.au;X400:c=AU\;a= \;p=Eagers Retail Pt\;o=APEAGERS\;s=White\;g=Maurlin\;i=MW\;;smtp:mwhite@australvolvo.com.au;smtp:mwhite@brisbanecityjaguar.com.au</t>
  </si>
  <si>
    <t>mwhite</t>
  </si>
  <si>
    <t>X'20eb6422ab983145ba455efa9f5d83d8'</t>
  </si>
  <si>
    <t>X'0105000000000005150000002f24876eda9b3fccaf25b0b8f5040000'</t>
  </si>
  <si>
    <t>/o=Eagers Retail Pty Ltd/ou=APEAGERS/cn=Recipients/cn=CBrown-Kenyon</t>
  </si>
  <si>
    <t>mwhite@apeagers.com.au</t>
  </si>
  <si>
    <t>c=AU\;a= \;p=Eagers Retail Pt\;o=APEAGERS\;s=White\;g=Maurlin\;i=MW\;</t>
  </si>
  <si>
    <t>mwhite@australmotors.com.au</t>
  </si>
  <si>
    <t>0437 023 013</t>
  </si>
  <si>
    <t>X'01000480400000005c000000000000001400000002002c000100000000022400010002000105000000000005150000002f24876eda9b3fccaf25b0b8f50400000105000000000005150000002f24876eda9b3fccaf25b0b8000200000105000000000005150000002f24876eda9b3fccaf25b0b801020000'</t>
  </si>
  <si>
    <t>X'a3ab41c05d52dd42a2aed19d09e551be'</t>
  </si>
  <si>
    <t>EX5:cn=CBrown-Kenyon,cn=Recipients,ou=APEAGERS,o=Eagers Retail Pty Ltd:organizationalperson$person$top00000000FDC47FF0F2BAC401;forest:o=Eagers Retail Pty Ltd00000000FDC47FF0F2BAC401;NT5:20EB6422AB983145BA455EFA9F5D83D800000000659FF0777BAAC401;FOREST:7A71CA0758DA984FB0AE6F286560C74500000000659FF0777BAAC401</t>
  </si>
  <si>
    <t>3364 1454</t>
  </si>
  <si>
    <t>CN=Dan Kutschkin,OU=Austral Prestige,DC=apeagers,DC=com,DC=au</t>
  </si>
  <si>
    <t>Dan Kutschkin</t>
  </si>
  <si>
    <t>Kutschkin</t>
  </si>
  <si>
    <t>Technical Leader</t>
  </si>
  <si>
    <t>(07) 3250 3071</t>
  </si>
  <si>
    <t>DK</t>
  </si>
  <si>
    <t>20021011035405.0Z</t>
  </si>
  <si>
    <t>20110206213622.0Z</t>
  </si>
  <si>
    <t>CN=ERANet Brisbane,OU=Service Accounts,OU=Computer Department,DC=apeagers,DC=com,DC=au;CN=_PAG TIPT Users,OU=Austral Prestige,DC=apeagers,DC=com,DC=au;CN=TP_Users,OU=Touch Paper Group,DC=apeagers,DC=com,DC=au;CN=Internet Access,OU=Computer Department,DC=apeagers,DC=com,DC=au;CN=Austral Volvo,OU=Austral Prestige,DC=apeagers,DC=com,DC=au;CN=Austral Valley Folder Redirection Group,OU=Austral Prestige,DC=apeagers,DC=com,DC=au;CN=Austral Landrover Service,CN=Users,DC=apeagers,DC=com,DC=au</t>
  </si>
  <si>
    <t>smtp:dkutschkin@australvolvo.com.au;SMTP:dkutschkin@australmotors.com.au;smtp:dkutschkin@apeagers.com.au</t>
  </si>
  <si>
    <t>dkutschkin</t>
  </si>
  <si>
    <t>X'01a7a64ebd5c2040af690ac464fdea94'</t>
  </si>
  <si>
    <t>X'0105000000000005150000002f24876eda9b3fccaf25b0b85f080000'</t>
  </si>
  <si>
    <t>/o=Eagers Retail Pty Ltd/ou=APEAGERS/cn=Recipients/cn=bhage</t>
  </si>
  <si>
    <t>dkutschkin@apeagers.com.au</t>
  </si>
  <si>
    <t>dkutschkin@australmotors.com.au</t>
  </si>
  <si>
    <t>X'01000480400000005c000000000000001400000002002c000100000000022400010002000105000000000005150000002f24876eda9b3fccaf25b0b85f0800000105000000000005150000002f24876eda9b3fccaf25b0b8000200000105000000000005150000002f24876eda9b3fccaf25b0b801020000'</t>
  </si>
  <si>
    <t>X'14326feac2f5794faf52738609ab4d55'</t>
  </si>
  <si>
    <t>EX5:cn=bhage,cn=Recipients,ou=APEAGERS,o=Eagers Retail Pty Ltd:organizationalperson$person$top00000000F728EB23F7BAC401;forest:o=Eagers Retail Pty Ltd00000000F728EB23F7BAC401;NT5:01A7A64EBD5C2040AF690AC464FDEA94000000006FB84C797BAAC401;FOREST:7A71CA0758DA984FB0AE6F286560C745000000006FB84C797BAAC401</t>
  </si>
  <si>
    <t>CN=David Marshall,OU=Austral Porsche,DC=apeagers,DC=com,DC=au</t>
  </si>
  <si>
    <t>David Marshall</t>
  </si>
  <si>
    <t>Marshall</t>
  </si>
  <si>
    <t>Fixed Operations Manager</t>
  </si>
  <si>
    <t>Porsche Fixed Operations Manager</t>
  </si>
  <si>
    <t>(07) 3248 9437</t>
  </si>
  <si>
    <t>20011028211929.0Z</t>
  </si>
  <si>
    <t>20110206210940.0Z</t>
  </si>
  <si>
    <t>CN=ERANet Brisbane,OU=Service Accounts,OU=Computer Department,DC=apeagers,DC=com,DC=au;CN=Service Managers,OU=Corporate Share Groups,OU=Corporate,DC=apeagers,DC=com,DC=au;CN=whso@apeagers.com.au,OU=Distribution Groups,DC=apeagers,DC=com,DC=au;CN=TP_Users,OU=Touch Paper Group,DC=apeagers,DC=com,DC=au;CN=Internet Access,OU=Computer Department,DC=apeagers,DC=com,DC=au;CN=Porsche Main Email Group,OU=Austral Porsche,DC=apeagers,DC=com,DC=au;CN=Porsche FS Group,OU=Austral Porsche,DC=apeagers,DC=com,DC=au;CN=aup_email,OU=Austral Porsche,DC=apeagers,DC=com,DC=au;CN=Porsche Folder Redirection Group,OU=Austral Porsche,DC=apeagers,DC=com,DC=au;CN=ERA Service Managers,OU=Distribution Groups,DC=apeagers,DC=com,DC=au;CN=Citrix Outlook users,OU=Citrix User groups,DC=apeagers,DC=com,DC=au;CN=Citrix ERA (winteg) users,OU=Citrix User groups,DC=apeagers,DC=com,DC=au;CN=ERA Parts managers,OU=Distribution Groups,DC=apeagers,DC=com,DC=au;CN=Austral Porsche,CN=Users,DC=apeagers,DC=com,DC=au;CN=Austral Valley Service,CN=Users,DC=apeagers,DC=com,DC=au</t>
  </si>
  <si>
    <t>smtp:dmarshall@australmotorgroup.com.au;SMTP:dmarshall@porschecentrebrisbane.com.au;X400:c=AU\;a= \;p=Eagers Retail Pt\;o=APEAGERS\;s=Marshall\;g=David\;i=DM\;;smtp:service@porschecentrebrisbane.com.au;MS:EAGERSRETA/APEAGERS/DMARSHALL;CCMAIL:Marshall, David at APEAGERS</t>
  </si>
  <si>
    <t>dmarshall</t>
  </si>
  <si>
    <t>X'65923a3713bd2b4385019bf80bd08563'</t>
  </si>
  <si>
    <t>X'0105000000000005150000002f24876eda9b3fccaf25b0b824050000'</t>
  </si>
  <si>
    <t>/o=Eagers Retail Pty Ltd/ou=APEAGERS/cn=Recipients/cn=dmarshallp</t>
  </si>
  <si>
    <t>dmarshall@apeagers.com.au</t>
  </si>
  <si>
    <t>c=AU\;a= \;p=Eagers Retail Pt\;o=APEAGERS\;s=Marshall\;g=David\;i=DM\;</t>
  </si>
  <si>
    <t>dmarshall@porschecentrebrisbane.com.au</t>
  </si>
  <si>
    <t>0411 558 653</t>
  </si>
  <si>
    <t>X'01000480400000005c000000000000001400000002002c000100000000022400010002000105000000000005150000002f24876eda9b3fccaf25b0b8240500000105000000000005150000002f24876eda9b3fccaf25b0b8f40100000105000000000005150000002f24876eda9b3fccaf25b0b8f4010000'</t>
  </si>
  <si>
    <t>X'6e6feadac53c5e499fd1e735d416279b'</t>
  </si>
  <si>
    <t>NT5:65923A3713BD2B4385019BF80BD085630000000069CEAE7E7BAAC401;forest:o=Eagers Retail Pty Ltd00000000BE0DEE8C7CAAC401;FOREST:7A71CA0758DA984FB0AE6F286560C7450000000069CEAE7E7BAAC401;EX5:cn=dmarshallp,cn=Recipients,ou=APEAGERS,o=Eagers Retail Pty Ltd:organizationalperson$person$top00000000BE0DEE8C7CAAC401</t>
  </si>
  <si>
    <t>CN=Peter Barrow,OU=Austral Prestige,DC=apeagers,DC=com,DC=au</t>
  </si>
  <si>
    <t>Peter Barrow</t>
  </si>
  <si>
    <t>Barrow</t>
  </si>
  <si>
    <t>Warranty Administrator</t>
  </si>
  <si>
    <t>(07) 3250 3029</t>
  </si>
  <si>
    <t>20011004061205.0Z</t>
  </si>
  <si>
    <t>20110206220345.0Z</t>
  </si>
  <si>
    <t>CN=ERANet Brisbane,OU=Service Accounts,OU=Computer Department,DC=apeagers,DC=com,DC=au;CN=_PAG TIPT Users,OU=Austral Prestige,DC=apeagers,DC=com,DC=au;CN=Warranty Volvo,OU=Austral Prestige,DC=apeagers,DC=com,DC=au;CN=Warranty Landrover,OU=Austral Prestige,DC=apeagers,DC=com,DC=au;CN=Warranty Jaguar,OU=Austral Prestige,DC=apeagers,DC=com,DC=au;CN=TP_Users,OU=Touch Paper Group,DC=apeagers,DC=com,DC=au;CN=Internet Access,OU=Computer Department,DC=apeagers,DC=com,DC=au;CN=Austral Volvo,OU=Austral Prestige,DC=apeagers,DC=com,DC=au;CN=Austral Valley Folder Redirection Group,OU=Austral Prestige,DC=apeagers,DC=com,DC=au;CN=Austral Volvo,CN=Users,DC=apeagers,DC=com,DC=au;CN=Austral Valley Service,CN=Users,DC=apeagers,DC=com,DC=au</t>
  </si>
  <si>
    <t>smtp:pbarrow@brisbanecityjaguar.com.au;smtp:pbarrow@australlandrover.com.au;SMTP:pbarrow@australmotors.com.au;smtp:pbarrow@australvolvo.com.au;smtp:bhage@australlandrover.com.au;smtp:bhage@australmotors.com.au;smtp:bhage@australvolvo.com.au;smtp:bhage@brisbanecityjaguar.com.au;smtp:warranty@porschecentrebrisbane.com.au</t>
  </si>
  <si>
    <t>pbarrow</t>
  </si>
  <si>
    <t>X'2b6250fbd5c67f41b927d50422ec537e'</t>
  </si>
  <si>
    <t>X'0105000000000005150000002f24876eda9b3fccaf25b0b802050000'</t>
  </si>
  <si>
    <t>/o=Eagers Retail Pty Ltd/ou=APEAGERS/cn=Recipients/cn=pelphick</t>
  </si>
  <si>
    <t>pbarrow@apeagers.com.au</t>
  </si>
  <si>
    <t>pbarrow@australmotors.com.au</t>
  </si>
  <si>
    <t>X'01000480400000005c000000000000001400000002002c000100000000022400010002000105000000000005150000002f24876eda9b3fccaf25b0b8020500000105000000000005150000002f24876eda9b3fccaf25b0b8f40100000105000000000005150000002f24876eda9b3fccaf25b0b8f4010000'</t>
  </si>
  <si>
    <t>X'7f03c27c292ecc47b17a663caee5ea05'</t>
  </si>
  <si>
    <t>NT5:2B6250FBD5C67F41B927D50422EC537E0000000018B4717D7BAAC401;forest:o=Eagers Retail Pty Ltd00000000D6FADA8C7CAAC401;FOREST:7A71CA0758DA984FB0AE6F286560C7450000000018B4717D7BAAC401;EX5:cn=pelphick,cn=Recipients,ou=APEAGERS,o=Eagers Retail Pty Ltd:organizationalperson$person$top00000000D6FADA8C7CAAC401</t>
  </si>
  <si>
    <t>CN=Porsche Workshop,OU=Austral Porsche,DC=apeagers,DC=com,DC=au</t>
  </si>
  <si>
    <t>Porsche Workshop</t>
  </si>
  <si>
    <t>Service Workshop</t>
  </si>
  <si>
    <t>07 3248 9411</t>
  </si>
  <si>
    <t>Porsche</t>
  </si>
  <si>
    <t>PW</t>
  </si>
  <si>
    <t>20011113213800.0Z</t>
  </si>
  <si>
    <t>20110210215301.0Z</t>
  </si>
  <si>
    <t>CN=TP_Users,OU=Touch Paper Group,DC=apeagers,DC=com,DC=au;CN=Internet Access,OU=Computer Department,DC=apeagers,DC=com,DC=au;CN=Porsche FS Group,OU=Austral Porsche,DC=apeagers,DC=com,DC=au;CN=aup_email,OU=Austral Porsche,DC=apeagers,DC=com,DC=au;CN=Porsche Folder Redirection Group,OU=Austral Porsche,DC=apeagers,DC=com,DC=au;CN=Austral Porsche,CN=Users,DC=apeagers,DC=com,DC=au;CN=Austral Valley Service,CN=Users,DC=apeagers,DC=com,DC=au</t>
  </si>
  <si>
    <t>SMTP:workshop@porschecentrebrisbane.com.au;X400:c=AU\;a= \;p=Eagers Retail Pt\;o=APEAGERS\;s=Workshop\;g=Porsche\;;MS:EAGERSRETA/APEAGERS/WORKSHOP;CCMAIL:Workshop, Porsche at APEAGERS</t>
  </si>
  <si>
    <t>workshop</t>
  </si>
  <si>
    <t>X'df5c62bf160d454db542e9954e1c47ce'</t>
  </si>
  <si>
    <t>X'0105000000000005150000002f24876eda9b3fccaf25b0b843050000'</t>
  </si>
  <si>
    <t>aupsvc2</t>
  </si>
  <si>
    <t>/o=Eagers Retail Pty Ltd/ou=APEAGERS/cn=Recipients/cn=workshop</t>
  </si>
  <si>
    <t>aupsvc2@apeagers.com.au</t>
  </si>
  <si>
    <t>c=AU\;a= \;p=Eagers Retail Pt\;o=APEAGERS\;s=Workshop\;g=Porsche\;</t>
  </si>
  <si>
    <t>workshop@porschecentrebrisbane.com.au</t>
  </si>
  <si>
    <t>X'01000480400000005c000000000000001400000002002c000100000000022400010002000105000000000005150000002f24876eda9b3fccaf25b0b8430500000105000000000005150000002f24876eda9b3fccaf25b0b8570400000105000000000005150000002f24876eda9b3fccaf25b0b857040000'</t>
  </si>
  <si>
    <t>X'795b270c49730e49ad82bfe6bcf0e0ba'</t>
  </si>
  <si>
    <t>NT5:DF5C62BF160D454DB542E9954E1C47CE00000000DC91D27E7BAAC401;forest:o=Eagers Retail Pty Ltd000000001B70F08C7CAAC401;FOREST:7A71CA0758DA984FB0AE6F286560C74500000000DC91D27E7BAAC401;EX5:cn=workshop,cn=Recipients,ou=APEAGERS,o=Eagers Retail Pty Ltd:organizationalperson$person$top000000001B70F08C7CAAC401</t>
  </si>
  <si>
    <t>CN=John Hayden,OU=Austral Parts (Newstead),DC=apeagers,DC=com,DC=au</t>
  </si>
  <si>
    <t>John Hayden</t>
  </si>
  <si>
    <t>Hayden</t>
  </si>
  <si>
    <t>07 3426 2703</t>
  </si>
  <si>
    <t>20021127043445.0Z</t>
  </si>
  <si>
    <t>20101220230715.0Z</t>
  </si>
  <si>
    <t>CN=_AUW Folder Redirection,OU=Austral VolksWagen,DC=apeagers,DC=com,DC=au;CN=staff@australvw.com.au,OU=Austral VolksWagen,DC=apeagers,DC=com,DC=au;CN=TIPT Users,CN=Users,DC=apeagers,DC=com,DC=au;CN=TP_Users,OU=Touch Paper Group,DC=apeagers,DC=com,DC=au;CN=Internet Access,OU=Computer Department,DC=apeagers,DC=com,DC=au;CN=Austral Newstead,OU=Austral Parts (Newstead),DC=apeagers,DC=com,DC=au;CN=Austral Volkswagen,CN=Users,DC=apeagers,DC=com,DC=au</t>
  </si>
  <si>
    <t>smtp:sanderson@australmotors.com.au;SMTP:jhayden@australmotors.com.au</t>
  </si>
  <si>
    <t>jhayden</t>
  </si>
  <si>
    <t>X'b16b55b331ee9c4b838f20778da50001'</t>
  </si>
  <si>
    <t>X'0105000000000005150000002f24876eda9b3fccaf25b0b865080000'</t>
  </si>
  <si>
    <t>/o=Eagers Retail Pty Ltd/ou=APEAGERS/cn=Recipients/cn=sanderson</t>
  </si>
  <si>
    <t>jhayden@apeagers.com.au</t>
  </si>
  <si>
    <t>jhayden@australmotors.com.au</t>
  </si>
  <si>
    <t>X'01000480400000005c000000000000001400000002002c000100000000022400010002000105000000000005150000002f24876eda9b3fccaf25b0b8650800000105000000000005150000002f24876eda9b3fccaf25b0b8000200000105000000000005150000002f24876eda9b3fccaf25b0b801020000'</t>
  </si>
  <si>
    <t>X'de3dab0fa376ca4089d46b9696d6c43f'</t>
  </si>
  <si>
    <t>EX5:cn=sanderson,cn=Recipients,ou=APEAGERS,o=Eagers Retail Pty Ltd:organizationalperson$person$top00000000172FB123F0BAC401;forest:o=Eagers Retail Pty Ltd00000000172FB123F0BAC401;NT5:B16B55B331EE9C4B838F20778DA5000100000000F496AC6B7BAAC401;FOREST:7A71CA0758DA984FB0AE6F286560C74500000000F496AC6B7BAAC401</t>
  </si>
  <si>
    <t>CN=Barry Frampton,OU=Austral VolksWagen,DC=apeagers,DC=com,DC=au</t>
  </si>
  <si>
    <t>Barry Frampton</t>
  </si>
  <si>
    <t>Frampton</t>
  </si>
  <si>
    <t>Parts Advisor - VW Service Workshop</t>
  </si>
  <si>
    <t>VW Workshop Parts Advisor</t>
  </si>
  <si>
    <t>(07) 3426 2708</t>
  </si>
  <si>
    <t>Barry</t>
  </si>
  <si>
    <t>BF</t>
  </si>
  <si>
    <t>20030804201219.0Z</t>
  </si>
  <si>
    <t>20110210221305.0Z</t>
  </si>
  <si>
    <t>CN=_AUW Folder Redirection,OU=Austral VolksWagen,DC=apeagers,DC=com,DC=au;CN=staff@australvw.com.au,OU=Austral VolksWagen,DC=apeagers,DC=com,DC=au;CN=_AUW Service,OU=_AUW Share Groups,OU=Austral VolksWagen,DC=apeagers,DC=com,DC=au;CN=TIPT Users,CN=Users,DC=apeagers,DC=com,DC=au;CN=TP_Users,OU=Touch Paper Group,DC=apeagers,DC=com,DC=au;CN=Internet Access,OU=Computer Department,DC=apeagers,DC=com,DC=au;CN=Austral Newstead,OU=Austral Parts (Newstead),DC=apeagers,DC=com,DC=au;CN=Austral Volkswagen,CN=Users,DC=apeagers,DC=com,DC=au</t>
  </si>
  <si>
    <t>SMTP:bframpton@australmotors.com.au;X400:c=AU\;a= \;p=Eagers Retail Pt\;o=APEAGERS\;s=Frampton\;g=Barry\;i=BF\;;MS:EAGERSRETA/APEAGERS/BFRAMPTON;CCMAIL:Frampton, Barry at APEAGERS</t>
  </si>
  <si>
    <t>bframpton</t>
  </si>
  <si>
    <t>X'b9b85d2a1c2ac34dbb2753f62a762f21'</t>
  </si>
  <si>
    <t>X'0105000000000005150000002f24876eda9b3fccaf25b0b881080000'</t>
  </si>
  <si>
    <t>/o=Eagers Retail Pty Ltd/ou=APEAGERS/cn=Recipients/cn=bframpton</t>
  </si>
  <si>
    <t>bframpton@apeagers.com.au</t>
  </si>
  <si>
    <t>c=AU\;a= \;p=Eagers Retail Pt\;o=APEAGERS\;s=Frampton\;g=Barry\;i=BF\;</t>
  </si>
  <si>
    <t>bframpton@australmotors.com.au</t>
  </si>
  <si>
    <t>X'01000480400000005c000000000000001400000002002c000100000000022400010002000105000000000005150000002f24876eda9b3fccaf25b0b8810800000105000000000005150000002f24876eda9b3fccaf25b0b8000200000105000000000005150000002f24876eda9b3fccaf25b0b801020000'</t>
  </si>
  <si>
    <t>X'1a76b044cd4b3744b63f6ef92386c7c8'</t>
  </si>
  <si>
    <t>20101206060943.0Z;20101206030435.0Z;20100728043819.0Z;20091214063215.0Z;16010714223649.0Z</t>
  </si>
  <si>
    <t>EX5:cn=bframpton,cn=Recipients,ou=APEAGERS,o=Eagers Retail Pty Ltd:organizationalperson$person$top00000000E11C6F70E8BAC401;forest:o=Eagers Retail Pty Ltd00000000E11C6F70E8BAC401;NT5:B9B85D2A1C2AC34DBB2753F62A762F21000000004B554C6C7BAAC401;FOREST:7A71CA0758DA984FB0AE6F286560C745000000004B554C6C7BAAC401</t>
  </si>
  <si>
    <t>X'01000000040000000000000002000000000000000105000000000005150000002f24876eda9b3fccaf25b0b8010200000105000000000005150000002f24876eda9b3fccaf25b0b8b41f00000105000000000005150000002f24876eda9b3fccaf25b0b80d0d00000105000000000005150000002f24876eda9b3fccaf25b0b8f62b00000105000000000005150000002f24876eda9b3fccaf25b0b80b3a00000105000000000005150000002f24876eda9b3fccaf25b0b8e239000000'</t>
  </si>
  <si>
    <t>CN=Denis Hardaker,OU=Austral VolksWagen,DC=apeagers,DC=com,DC=au</t>
  </si>
  <si>
    <t>Denis Hardaker</t>
  </si>
  <si>
    <t>Hardaker</t>
  </si>
  <si>
    <t>VW Assistant Service Manager</t>
  </si>
  <si>
    <t>(07) 3364 1782</t>
  </si>
  <si>
    <t>07 3364 1788</t>
  </si>
  <si>
    <t>Denis</t>
  </si>
  <si>
    <t>DH</t>
  </si>
  <si>
    <t>20030915031605.0Z</t>
  </si>
  <si>
    <t>20110213212628.0Z</t>
  </si>
  <si>
    <t>CN=_AUW Folder Redirection,OU=Austral VolksWagen,DC=apeagers,DC=com,DC=au;CN=ERANet Brisbane,OU=Service Accounts,OU=Computer Department,DC=apeagers,DC=com,DC=au;CN=staff@australvw.com.au,OU=Austral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(Newstead),DC=apeagers,DC=com,DC=au;CN=Austral Volkswagen,CN=Users,DC=apeagers,DC=com,DC=au</t>
  </si>
  <si>
    <t>smtp:service@australvw.com.au;smtp:vwservice@australmotors.com.au;smtp:service@australmgrover.com.au;X400:c=AU\;a= \;p=Eagers Retail Pt\;o=APEAGERS\;s=Hardaker\;g=Denis\;;SMTP:dhardaker@australvw.com.au;smtp:dhardaker@australmotors.com.au;MS:EAGERSRETA/APEAGERS/DHARDAKER;CCMAIL:Hardaker, Denis at APEAGERS;smtp:spager@australvw.com.au;smtp:spager@australmotors.com.au</t>
  </si>
  <si>
    <t>dhardaker</t>
  </si>
  <si>
    <t>X'c51eab0287e9924592bd0da1eaa48a84'</t>
  </si>
  <si>
    <t>X'0105000000000005150000002f24876eda9b3fccaf25b0b8380d0000'</t>
  </si>
  <si>
    <t>/o=Eagers Retail Pty Ltd/ou=APEAGERS/cn=Recipients/cn=spager</t>
  </si>
  <si>
    <t>dhardaker@apeagers.com.au</t>
  </si>
  <si>
    <t>c=AU\;a= \;p=Eagers Retail Pt\;o=APEAGERS\;s=Hardaker\;g=Denis\;</t>
  </si>
  <si>
    <t>dhardaker@australvw.com.au</t>
  </si>
  <si>
    <t>X'01000480400000005c000000000000001400000002002c000100000000022400010002000105000000000005150000002f24876eda9b3fccaf25b0b8380d00000105000000000005150000002f24876eda9b3fccaf25b0b8000200000105000000000005150000002f24876eda9b3fccaf25b0b801020000'</t>
  </si>
  <si>
    <t>X'4ec0f6a8cbe3ba4a81097189f56d714a'</t>
  </si>
  <si>
    <t>EX5:cn=spager,cn=Recipients,ou=APEAGERS,o=Eagers Retail Pty Ltd:organizationalperson$person$top000000009369AC23F0BAC401;forest:o=Eagers Retail Pty Ltd000000009369AC23F0BAC401;NT5:C51EAB0287E9924592BD0DA1EAA48A8400000000AAE6B7697BAAC401;FOREST:7A71CA0758DA984FB0AE6F286560C74500000000AAE6B7697BAAC401</t>
  </si>
  <si>
    <t>CN=Petro Stewart,OU=Torque Ford (North Lakes),DC=apeagers,DC=com,DC=au</t>
  </si>
  <si>
    <t>Petro Stewart</t>
  </si>
  <si>
    <t>Stewart</t>
  </si>
  <si>
    <t>North Lakes</t>
  </si>
  <si>
    <t>Warranty Advisor</t>
  </si>
  <si>
    <t>Warranty Advisor VW</t>
  </si>
  <si>
    <t>07 3384 5528</t>
  </si>
  <si>
    <t>Petro</t>
  </si>
  <si>
    <t>20040316230751.0Z</t>
  </si>
  <si>
    <t>20110210221155.0Z</t>
  </si>
  <si>
    <t>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Department,DC=apeagers,DC=com,DC=au;CN=Torque Ford Northlakes Folder Redirection Group,OU=Torque Ford (North Lakes),DC=apeagers,DC=com,DC=au;CN=VW Service,OU=Austral VolksWagen,DC=apeagers,DC=com,DC=au;CN=Austral Newstead,OU=Austral Parts (Newstead),DC=apeagers,DC=com,DC=au;CN=Austral Volkswagen,CN=Users,DC=apeagers,DC=com,DC=au;CN=VW Sales,OU=Austral VolksWagen,DC=apeagers,DC=com,DC=au</t>
  </si>
  <si>
    <t>smtp:auwsvc7@australvw.com.au;SMTP:pstewart@australvw.com.au;smtp:jupson@australvw.com.au</t>
  </si>
  <si>
    <t>pstewart</t>
  </si>
  <si>
    <t>X'db58985984ee4444a7bb2b60dc4a0812'</t>
  </si>
  <si>
    <t>X'0105000000000005150000002f24876eda9b3fccaf25b0b8e2160000'</t>
  </si>
  <si>
    <t>/o=Eagers Retail Pty Ltd/ou=APEAGERS/cn=Recipients/cn=bdickinson</t>
  </si>
  <si>
    <t>pstewart@apeagers.com.au</t>
  </si>
  <si>
    <t>pstewart@australvw.com.au</t>
  </si>
  <si>
    <t>X'01000480400000005c000000000000001400000002002c000100000000022400010002000105000000000005150000002f24876eda9b3fccaf25b0b8e21600000105000000000005150000002f24876eda9b3fccaf25b0b8000200000105000000000005150000002f24876eda9b3fccaf25b0b801020000'</t>
  </si>
  <si>
    <t>X'bb3414a21a7c0948adcb1f972403c124'</t>
  </si>
  <si>
    <t>NT5:DB58985984EE4444A7BB2B60DC4A081200000000989D2D697BAAC401;forest:o=Eagers Retail Pty Ltd000000005506C48B7CAAC401;FOREST:7A71CA0758DA984FB0AE6F286560C74500000000989D2D697BAAC401;EX5:cn=bdickinson,cn=Recipients,ou=APEAGERS,o=Eagers Retail Pty Ltd:organizationalperson$person$top000000005506C48B7CAAC401</t>
  </si>
  <si>
    <t>CN=Amanda James,OU=Austral Prestige,DC=apeagers,DC=com,DC=au</t>
  </si>
  <si>
    <t>Amanda James</t>
  </si>
  <si>
    <t>James</t>
  </si>
  <si>
    <t>(07) 3250 3016</t>
  </si>
  <si>
    <t>Amanda</t>
  </si>
  <si>
    <t>AJ</t>
  </si>
  <si>
    <t>20011008001235.0Z</t>
  </si>
  <si>
    <t>20110214023027.0Z</t>
  </si>
  <si>
    <t>CN=ERANet Brisbane,OU=Service Accounts,OU=Computer Department,DC=apeagers,DC=com,DC=au;CN=_PAG TIPT Users,OU=Austral Prestige,DC=apeagers,DC=com,DC=au;CN=Austral PAG Used Full Access,OU=Austral Prestige,DC=apeagers,DC=com,DC=au;CN=Austral LR Full Access,OU=Austral Prestige,DC=apeagers,DC=com,DC=au;CN=Austral Volvo Full Access,OU=Austral Prestige,DC=apeagers,DC=com,DC=au;CN=Austral Jaguar Full Access,OU=Austral Prestige,DC=apeagers,DC=com,DC=au;CN=TP_Users,OU=Touch Paper Group,DC=apeagers,DC=com,DC=au;CN=Internet Access,OU=Computer Department,DC=apeagers,DC=com,DC=au;CN=Austral Valley Sales,CN=Users,DC=apeagers,DC=com,DC=au;CN=Dealerlogic users,OU=Distribution Groups,DC=apeagers,DC=com,DC=au;CN=Austral Volvo,OU=Austral Prestige,DC=apeagers,DC=com,DC=au;CN=Austral Valley DNS,OU=Austral Prestige,DC=apeagers,DC=com,DC=au;CN=Austral Valley Folder Redirection Group,OU=Austral Prestige,DC=apeagers,DC=com,DC=au;CN=SSF,CN=Users,DC=apeagers,DC=com,DC=au;CN=AP Eagers Payroll Contacts,OU=Distribution Groups,DC=apeagers,DC=com,DC=au;CN=Austral Volvo Sales,CN=Users,DC=apeagers,DC=com,DC=au;CN=Austral Volvo,CN=Users,DC=apeagers,DC=com,DC=au</t>
  </si>
  <si>
    <t>smtp:agrey@australmotors.com.au;smtp:agrey@australvolvo.com.au;smtp:ajames@australmotors.com.au;SMTP:ajames@australvolvo.com.au;smtp:dgalante@southsidelandrover.com.au;smtp:info@southsidelandrover.com.au;smtp:dgalante@southsidevolvo.com.au;smtp:info@southsidevolvo.com.au;smtp:jknight@southsidevolvo.com.au;smtp:jknight@southsidelandrover.com.au;smtp:used@australvolvo.com.au;smtp:regos@australvolvo.com.au;smtp:info@australvolvo.com.au</t>
  </si>
  <si>
    <t>ajames</t>
  </si>
  <si>
    <t>X'8ee0eac95e9f5143aa1a0cac5a75c6e9'</t>
  </si>
  <si>
    <t>X'0105000000000005150000002f24876eda9b3fccaf25b0b809050000'</t>
  </si>
  <si>
    <t>/o=Eagers Retail Pty Ltd/ou=APEAGERS/cn=Recipients/cn=pveldhoven</t>
  </si>
  <si>
    <t>ajames@apeagers.com.au</t>
  </si>
  <si>
    <t>ajames@australvolvo.com.au</t>
  </si>
  <si>
    <t>X'01000480400000005c000000000000001400000002002c000100000000022400010002000105000000000005150000002f24876eda9b3fccaf25b0b8090500000105000000000005150000002f24876eda9b3fccaf25b0b8570400000105000000000005150000002f24876eda9b3fccaf25b0b857040000'</t>
  </si>
  <si>
    <t>X'd0edf9468c287f42a16c7a9909f9ebe8'</t>
  </si>
  <si>
    <t>NT5:8EE0EAC95E9F5143AA1A0CAC5A75C6E900000000C6198A777BAAC401;forest:o=Eagers Retail Pty Ltd00000000C577368C7CAAC401;FOREST:7A71CA0758DA984FB0AE6F286560C74500000000C6198A777BAAC401;EX5:cn=pveldhoven,cn=Recipients,ou=APEAGERS,o=Eagers Retail Pty Ltd:organizationalperson$person$top00000000C577368C7CAAC401</t>
  </si>
  <si>
    <t>CN=Kevin Hope,OU=Austral VolksWagen,DC=apeagers,DC=com,DC=au</t>
  </si>
  <si>
    <t>Kevin Hope</t>
  </si>
  <si>
    <t>Hope</t>
  </si>
  <si>
    <t>Service Advisor</t>
  </si>
  <si>
    <t>VW Workshop - Kevin Hope</t>
  </si>
  <si>
    <t>Kevin</t>
  </si>
  <si>
    <t>KH</t>
  </si>
  <si>
    <t>20020617232408.0Z</t>
  </si>
  <si>
    <t>20110209211914.0Z</t>
  </si>
  <si>
    <t>CN=_AUW Folder Redirection,OU=Austral VolksWagen,DC=apeagers,DC=com,DC=au;CN=staff@australvw.com.au,OU=Austral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(Newstead),DC=apeagers,DC=com,DC=au;CN=Austral VW Service,CN=Users,DC=apeagers,DC=com,DC=au</t>
  </si>
  <si>
    <t>SMTP:khope@australvw.com.au;MS:EAGERSRETA/APEAGERS/KHOPE;CCMAIL:Hope, Kevin at APEAGERS;X400:c=AU\;a= \;p=Eagers Retail Pt\;o=APEAGERS\;s=Hope\;g=Kevin\;i=KH\;;smtp:khope@australmotors.com.au</t>
  </si>
  <si>
    <t>khope</t>
  </si>
  <si>
    <t>X'f4e35a3779f56748b919ef69f3458921'</t>
  </si>
  <si>
    <t>X'0105000000000005150000002f24876eda9b3fccaf25b0b8ac050000'</t>
  </si>
  <si>
    <t>auwsvc3</t>
  </si>
  <si>
    <t>/o=Eagers Retail Pty Ltd/ou=APEAGERS/cn=Recipients/cn=auwsvc3</t>
  </si>
  <si>
    <t>auwsvc3@apeagers.com.au</t>
  </si>
  <si>
    <t>c=AU\;a= \;p=Eagers Retail Pt\;o=APEAGERS\;s=Hope\;g=Kevin\;i=KH\;</t>
  </si>
  <si>
    <t>khope@australvw.com.au</t>
  </si>
  <si>
    <t>X'01000480400000005c000000000000001400000002002c000100000000022400010002000105000000000005150000002f24876eda9b3fccaf25b0b8ac0500000105000000000005150000002f24876eda9b3fccaf25b0b8000200000105000000000005150000002f24876eda9b3fccaf25b0b801020000'</t>
  </si>
  <si>
    <t>X'86f349addb9dde4688cd1445811bd364'</t>
  </si>
  <si>
    <t>EX5:cn=auwsvc3,cn=Recipients,ou=APEAGERS,o=Eagers Retail Pty Ltd:organizationalperson$person$top000000008D866756EDBAC401;forest:o=Eagers Retail Pty Ltd000000008D866756EDBAC401;NT5:F4E35A3779F56748B919EF69F345892100000000F066287F7BAAC401;FOREST:7A71CA0758DA984FB0AE6F286560C74500000000F066287F7BAAC401</t>
  </si>
  <si>
    <t>X'791080a629b36d47b261b6bacb733c691a79b6d1b216c901'</t>
  </si>
  <si>
    <t>CN=advanced-user,OU=temp,OU=Terminal Servers,DC=apeagers,DC=com,DC=au</t>
  </si>
  <si>
    <t>advanced-user</t>
  </si>
  <si>
    <t>20040923232635.0Z</t>
  </si>
  <si>
    <t>20101221012135.0Z</t>
  </si>
  <si>
    <t>CN=TP_Users,OU=Touch Paper Group,DC=apeagers,DC=com,DC=au;CN=Ts_advanced,OU=temp,OU=Terminal Servers,DC=apeagers,DC=com,DC=au</t>
  </si>
  <si>
    <t>smtp:advanced@southsidetoyota.com.au;smtp:advanced@strathpinetoyota.com.au;smtp:advanced@torquetoyota.com.au;smtp:advanced@torqueford.com.au;smtp:advanced@australhonda.com.au;smtp:advanced@australjaguar.com.au;smtp:advanced@australlandrover.com.au;smtp:advanced@australmgrover.com.au;smtp:advanced@australmotors.com.au;smtp:advanced@australvolvo.com.au;smtp:advanced@australvw.com.au;smtp:advanced@autoemf.com.au;smtp:advanced@brisbanecityjaguar.com.au;smtp:advanced@eagers.com.au;smtp:advanced@eagers-kia.com.au;smtp:advanced@eagers-mazda.com.au;smtp:advanced@met.torquetoyota.com.au;smtp:advanced@metroparts.com.au;smtp:advanced@metrotorque.com.au;smtp:advanced@southsidehonda.com.au;smtp:advanced@southsidelandrover.com.au;smtp:advanced@australporsche.com.au;smtp:advanced@australvolkswagen.com.au;smtp:advanced@southsideford.com.au;smtp:advanced@porschecentrebrisbane.com.au;CCMAIL:advanced at APEAGERS;MS:EAGERSRETA/APEAGERS/ADVANCED;SMTP:advanced@apeagers.com.au;X400:c=AU\;a= \;p=Eagers Retail Pt\;o=APEAGERS\;s=advanced\;</t>
  </si>
  <si>
    <t>advanced</t>
  </si>
  <si>
    <t>X'6a30ec580cde0f468b39f4da4f9952d4'</t>
  </si>
  <si>
    <t>\\\\bne-fs\\ap_desktop_home\\advanced</t>
  </si>
  <si>
    <t>X'0105000000000005150000002f24876eda9b3fccaf25b0b876290000'</t>
  </si>
  <si>
    <t>/O=Eagers Retail Pty Ltd/OU=APEAGERS/cn=Recipients/cn=advanced</t>
  </si>
  <si>
    <t>advanced@apeagers.com.au</t>
  </si>
  <si>
    <t>c=AU\;a= \;p=Eagers Retail Pt\;o=APEAGERS\;s=advanced\;</t>
  </si>
  <si>
    <t>X'01000480780000009400000000000000140000000400640001000000000214000300020001010000000000050a000000000000002c0043004e003d00550073006500720000010000000100000100000020000000610067006500720073002c00440043003d0063006f006d002c00440043003d00610075000105000000000005150000002f24876eda9b3fccaf25b0b8721700000105000000000005150000002f24876eda9b3fccaf25b0b872170000'</t>
  </si>
  <si>
    <t>X'b1e943243c983049ad3d13be6e7b779d'</t>
  </si>
  <si>
    <t>devlogin.bat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</si>
  <si>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5e390b5e38cb5e380b5e388b5e698b4e398b4e380b5e384b4e390b5e3a0b4e394b2e68cb5e384b6e390b6e398b7e384b6e694b6e38cb6e394b6e390b6e380b06f6e4c6576656ce384b0'</t>
  </si>
  <si>
    <t>CN=autoterm-user,OU=temp,OU=Terminal Servers,DC=apeagers,DC=com,DC=au</t>
  </si>
  <si>
    <t>autoterm-user</t>
  </si>
  <si>
    <t>20040923232715.0Z</t>
  </si>
  <si>
    <t>20101221012200.0Z</t>
  </si>
  <si>
    <t>CN=TP_Users,OU=Touch Paper Group,DC=apeagers,DC=com,DC=au;CN=Ts_Autoterm,OU=temp,OU=Terminal Servers,DC=apeagers,DC=com,DC=au</t>
  </si>
  <si>
    <t>smtp:autoterm-user@southsidetoyota.com.au;smtp:autoterm-user@strathpinetoyota.com.au;smtp:autoterm-user@torquetoyota.com.au;smtp:autoterm-user@torqueford.com.au;smtp:autoterm-user@australhonda.com.au;smtp:autoterm-user@australjaguar.com.au;smtp:autoterm-user@australlandrover.com.au;smtp:autoterm-user@australmgrover.com.au;smtp:autoterm-user@australmotors.com.au;smtp:autoterm-user@australvolvo.com.au;smtp:autoterm-user@australvw.com.au;smtp:autoterm-user@autoemf.com.au;smtp:autoterm-user@brisbanecityjaguar.com.au;smtp:autoterm-user@eagers.com.au;smtp:autoterm-user@eagers-kia.com.au;smtp:autoterm-user@eagers-mazda.com.au;smtp:autoterm-user@met.torquetoyota.com.au;smtp:autoterm-user@metroparts.com.au;smtp:autoterm-user@metrotorque.com.au;smtp:autoterm-user@southsidehonda.com.au;smtp:autoterm-user@southsidelandrover.com.au;smtp:autoterm-user@australporsche.com.au;smtp:autoterm-user@australvolkswagen.com.au;smtp:autoterm-user@southsideford.com.au;smtp:autoterm-user@porschecentrebrisbane.com.au;CCMAIL:autoterm-user at APEAGERS;MS:EAGERSRETA/APEAGERS/AUTOTERMUS;SMTP:autoterm-user@apeagers.com.au;X400:c=AU\;a= \;p=Eagers Retail Pt\;o=APEAGERS\;s=autoterm-user\;</t>
  </si>
  <si>
    <t>X'f210cf5246b5dc4bbbb4fa75b1e8c8d3'</t>
  </si>
  <si>
    <t>\\\\bne-fs\\ap_desktop_home\\autoterm-user</t>
  </si>
  <si>
    <t>X'0105000000000005150000002f24876eda9b3fccaf25b0b877290000'</t>
  </si>
  <si>
    <t>autoterm</t>
  </si>
  <si>
    <t>/O=Eagers Retail Pty Ltd/OU=APEAGERS/cn=Recipients/cn=autoterm-user</t>
  </si>
  <si>
    <t>autoterm@apeagers.com.au</t>
  </si>
  <si>
    <t>c=AU\;a= \;p=Eagers Retail Pt\;o=APEAGERS\;s=autoterm-user\;</t>
  </si>
  <si>
    <t>autoterm-user@apeagers.com.au</t>
  </si>
  <si>
    <t>X'5d8443aca4559447bb9bf395f7ad68b5'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</si>
  <si>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5e390b5e38cb5e380b5e388b5e698b4e398b4e380b5e384b4e390b5e3a0b4e394b2e68cb5e384b6e394b7e390b7e698b6e390b7e394b6e388b7e690b6e380b072797074696f6e4c6576656ce384b0'</t>
  </si>
  <si>
    <t>CN=fordera-user,OU=temp,OU=Terminal Servers,DC=apeagers,DC=com,DC=au</t>
  </si>
  <si>
    <t>fordera-user</t>
  </si>
  <si>
    <t>20040923232801.0Z</t>
  </si>
  <si>
    <t>20101221012229.0Z</t>
  </si>
  <si>
    <t>CN=Ts_Fordera,OU=temp,OU=Terminal Servers,DC=apeagers,DC=com,DC=au</t>
  </si>
  <si>
    <t>smtp:fordera-user@southsidetoyota.com.au;smtp:fordera-user@strathpinetoyota.com.au;smtp:fordera-user@torquetoyota.com.au;smtp:fordera-user@torqueford.com.au;smtp:fordera-user@australhonda.com.au;smtp:fordera-user@australjaguar.com.au;smtp:fordera-user@australlandrover.com.au;smtp:fordera-user@australmgrover.com.au;smtp:fordera-user@australmotors.com.au;smtp:fordera-user@australvolvo.com.au;smtp:fordera-user@australvw.com.au;smtp:fordera-user@autoemf.com.au;smtp:fordera-user@brisbanecityjaguar.com.au;smtp:fordera-user@eagers.com.au;smtp:fordera-user@eagers-kia.com.au;smtp:fordera-user@eagers-mazda.com.au;smtp:fordera-user@met.torquetoyota.com.au;smtp:fordera-user@metroparts.com.au;smtp:fordera-user@metrotorque.com.au;smtp:fordera-user@southsidehonda.com.au;smtp:fordera-user@southsidelandrover.com.au;smtp:fordera-user@australporsche.com.au;smtp:fordera-user@australvolkswagen.com.au;smtp:fordera-user@southsideford.com.au;smtp:fordera-user@porschecentrebrisbane.com.au;CCMAIL:fordera-user at APEAGERS;MS:EAGERSRETA/APEAGERS/FORDERAUSE;SMTP:fordera-user@apeagers.com.au;X400:c=AU\;a= \;p=Eagers Retail Pt\;o=APEAGERS\;s=fordera-user\;</t>
  </si>
  <si>
    <t>X'64dc839a8796e942925126a6762e2dd2'</t>
  </si>
  <si>
    <t>\\\\bne-fs\\ap_desktop_home\\fordera-user</t>
  </si>
  <si>
    <t>X'0105000000000005150000002f24876eda9b3fccaf25b0b878290000'</t>
  </si>
  <si>
    <t>fordera</t>
  </si>
  <si>
    <t>/O=Eagers Retail Pty Ltd/OU=APEAGERS/cn=Recipients/cn=fordera-user</t>
  </si>
  <si>
    <t>fordera@apeagers.com.au</t>
  </si>
  <si>
    <t>c=AU\;a= \;p=Eagers Retail Pt\;o=APEAGERS\;s=fordera-user\;</t>
  </si>
  <si>
    <t>fordera-user@apeagers.com.au</t>
  </si>
  <si>
    <t>X'15b61128bf47334f8aee801da6fe0531'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</si>
  <si>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5e390b5e38cb5e380b5e388b5e698b4e398b4e380b5e384b4e390b5e3a0b4e394b2e68cb5e398b6e698b6e388b7e390b6e394b6e388b7e384b6e380b072797074696f6e4c6576656ce384b0'</t>
  </si>
  <si>
    <t>CN=Terminal Template,OU=temp,OU=Terminal Servers,DC=apeagers,DC=com,DC=au</t>
  </si>
  <si>
    <t>Terminal Template</t>
  </si>
  <si>
    <t>Template</t>
  </si>
  <si>
    <t>Terminal</t>
  </si>
  <si>
    <t>20040908061906.0Z</t>
  </si>
  <si>
    <t>20101221004054.0Z</t>
  </si>
  <si>
    <t>CN=Ts_Basic,OU=temp,OU=Terminal Servers,DC=apeagers,DC=com,DC=au</t>
  </si>
  <si>
    <t>CCMAIL:Template, Terminal at APEAGERS;MS:EAGERSRETA/APEAGERS/TERMTEMP;SMTP:termtemp@apeagers.com.au;X400:c=AU\;a= \;p=Eagers Retail Pt\;o=APEAGERS\;s=Template\;g=Terminal\;</t>
  </si>
  <si>
    <t>termtemp</t>
  </si>
  <si>
    <t>X'78286d1b7ef7934ba61bbb56424ce9be'</t>
  </si>
  <si>
    <t>\\\\bne-fs\\ap_desktop_home\\termtemp</t>
  </si>
  <si>
    <t>X'0105000000000005150000002f24876eda9b3fccaf25b0b8e0270000'</t>
  </si>
  <si>
    <t>/O=Eagers Retail Pty Ltd/OU=APEAGERS/cn=Recipients/cn=termtemp</t>
  </si>
  <si>
    <t>termtemp@apeagers.com.au</t>
  </si>
  <si>
    <t>c=AU\;a= \;p=Eagers Retail Pt\;o=APEAGERS\;s=Template\;g=Terminal\;</t>
  </si>
  <si>
    <t>X'01000480780000009400000000000000140000000400640001000000000214000300020001010000000000050a000000000000004d0058003a0033003200360038000000000100000001000001000000200000000000000000000000000000000000000000000000000000000000000000000000000000000105000000000005150000002f24876eda9b3fccaf25b0b8540400000105000000000005150000002f24876eda9b3fccaf25b0b854040000'</t>
  </si>
  <si>
    <t>X'f8f9be8908b9db42957718f276717089'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</si>
  <si>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5e390b5e38cb5e380b5e388b5e698b4e398b4e380b5e384b4e390b5e3a0b4e394b2e68cb5e390b7e394b6e388b7e690b6e390b7e394b6e690b6e380b7e380b0'</t>
  </si>
  <si>
    <t>CN=basic-user,OU=temp,OU=Terminal Servers,DC=apeagers,DC=com,DC=au</t>
  </si>
  <si>
    <t>basic-user</t>
  </si>
  <si>
    <t>20040923232435.0Z</t>
  </si>
  <si>
    <t>20101221012117.0Z</t>
  </si>
  <si>
    <t>smtp:basic-user@southsidetoyota.com.au;smtp:basic-user@strathpinetoyota.com.au;smtp:basic-user@torquetoyota.com.au;smtp:basic-user@torqueford.com.au;smtp:basic-user@australhonda.com.au;smtp:basic-user@australjaguar.com.au;smtp:basic-user@australlandrover.com.au;smtp:basic-user@australmgrover.com.au;smtp:basic-user@australmotors.com.au;smtp:basic-user@australvolvo.com.au;smtp:basic-user@australvw.com.au;smtp:basic-user@autoemf.com.au;smtp:basic-user@brisbanecityjaguar.com.au;smtp:basic-user@eagers.com.au;smtp:basic-user@eagers-kia.com.au;smtp:basic-user@eagers-mazda.com.au;smtp:basic-user@met.torquetoyota.com.au;smtp:basic-user@metroparts.com.au;smtp:basic-user@metrotorque.com.au;smtp:basic-user@southsidehonda.com.au;smtp:basic-user@southsidelandrover.com.au;smtp:basic-user@australporsche.com.au;smtp:basic-user@australvolkswagen.com.au;smtp:basic-user@southsideford.com.au;smtp:basic-user@porschecentrebrisbane.com.au;CCMAIL:basic-user at APEAGERS;MS:EAGERSRETA/APEAGERS/BASICUSER;SMTP:basic-user@apeagers.com.au;X400:c=AU\;a= \;p=Eagers Retail Pt\;o=APEAGERS\;s=basic-user\;</t>
  </si>
  <si>
    <t>X'63e57dda684ad24a9ae832b24645016e'</t>
  </si>
  <si>
    <t>\\\\bne-fs\\ap_desktop_home\\basic-user</t>
  </si>
  <si>
    <t>X'0105000000000005150000002f24876eda9b3fccaf25b0b875290000'</t>
  </si>
  <si>
    <t>basic</t>
  </si>
  <si>
    <t>/O=Eagers Retail Pty Ltd/OU=APEAGERS/cn=Recipients/cn=basic-user</t>
  </si>
  <si>
    <t>basic@apeagers.com.au</t>
  </si>
  <si>
    <t>c=AU\;a= \;p=Eagers Retail Pt\;o=APEAGERS\;s=basic-user\;</t>
  </si>
  <si>
    <t>basic-user@apeagers.com.au</t>
  </si>
  <si>
    <t>X'01000480780000009400000000000000140000000400640001000000000214000300020001010000000000050a00000000000000030005006a0008019001090090328c01000100000001000001000000200000005300650072007600650072007300000003000b006001080118218b01f08b0e00002c8b010105000000000005150000002f24876eda9b3fccaf25b0b8721700000105000000000005150000002f24876eda9b3fccaf25b0b872170000'</t>
  </si>
  <si>
    <t>X'ed0df78902b82f4c846747cfef1ffff2'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</si>
  <si>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0202801437478574650726f66696c6550617468e394b2e39cb5e390b5e38cb5e380b5e388b5e698b4e398b4e380b5e384b4e390b5e3a0b4e394b2e68cb5e388b6e384b6e38cb7e3a4b6e38cb6e380b072797074696f6e4c6576656ce384b0'</t>
  </si>
  <si>
    <t>CN=Greg Bagnall,OU=Metro Ford (Newstead),DC=apeagers,DC=com,DC=au</t>
  </si>
  <si>
    <t>Greg Bagnall</t>
  </si>
  <si>
    <t>Bagnall</t>
  </si>
  <si>
    <t>Financial Controller</t>
  </si>
  <si>
    <t>(07) 3000 7258</t>
  </si>
  <si>
    <t>07 3000 7267</t>
  </si>
  <si>
    <t>Greg</t>
  </si>
  <si>
    <t>GB</t>
  </si>
  <si>
    <t>20030423014852.0Z</t>
  </si>
  <si>
    <t>20110212221620.0Z</t>
  </si>
  <si>
    <t>CN=_MFN Folder Redirection,OU=Metro Ford (Newstead),DC=apeagers,DC=com,DC=au;CN=Accountants,OU=Corporate Share Groups,OU=Corporate,DC=apeagers,DC=com,DC=au;CN=ERA Accountants,OU=Distribution Groups,DC=apeagers,DC=com,DC=au;CN=Metro Ford - Drive Cars,OU=Metro Ford (Newstead),DC=apeagers,DC=com,DC=au;CN=whso@apeagers.com.au,OU=Distribution Groups,DC=apeagers,DC=com,DC=au;CN=TP_Users,OU=Touch Paper Group,DC=apeagers,DC=com,DC=au;CN=Internet Access,OU=Computer Department,DC=apeagers,DC=com,DC=au;CN=Metro Ford - Sales Team,OU=Metro Ford (Newstead),DC=apeagers,DC=com,DC=au;CN=Metro Ford ANZ Online,OU=Metro Ford (Newstead),DC=apeagers,DC=com,DC=au;CN=AP Eagers Accountants,OU=Distribution Groups,DC=apeagers,DC=com,DC=au;CN=mfv_email,OU=Metro Ford (Newstead),DC=apeagers,DC=com,DC=au;CN=Metro Ford Valley FS,OU=Metro Ford (Newstead),DC=apeagers,DC=com,DC=au;CN=Ford Business Centre Write,OU=Metro Ford (Newstead),DC=apeagers,DC=com,DC=au;CN=AP Eagers Payroll Contacts,OU=Distribution Groups,DC=apeagers,DC=com,DC=au;CN=Citrix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groups,DC=apeagers,DC=com,DC=au;CN=ERA Dept Managers,OU=Distribution Groups,DC=apeagers,DC=com,DC=au;CN=MFP.parts,CN=Users,DC=apeagers,DC=com,DC=au</t>
  </si>
  <si>
    <t>smtp:gbagnall@citypeugeotbrisbane.com.au;SMTP:gbagnall@metroford.com.au;smtp:gbagnall@metroparts.com.au;smtp:gbagnall@metrotorque.com.au</t>
  </si>
  <si>
    <t>gbagnall</t>
  </si>
  <si>
    <t>X'c20c940dd52f474f9d3bc3bbf3b4f2d5'</t>
  </si>
  <si>
    <t>X'0105000000000005150000002f24876eda9b3fccaf25b0b86e0c0000'</t>
  </si>
  <si>
    <t>/o=Eagers Retail Pty Ltd/ou=APEAGERS/cn=Recipients/cn=gbagnall</t>
  </si>
  <si>
    <t>gbagnall@apeagers.com.au</t>
  </si>
  <si>
    <t>gbagnall@metroford.com.au</t>
  </si>
  <si>
    <t>0407 679 551</t>
  </si>
  <si>
    <t>X'01000480400000005c000000000000001400000002002c000100000000022400010002000105000000000005150000002f24876eda9b3fccaf25b0b86e0c00000105000000000005150000002f24876eda9b3fccaf25b0b8000200000105000000000005150000002f24876eda9b3fccaf25b0b801020000'</t>
  </si>
  <si>
    <t>X'adae20817eac9145a23cbf731ce20156'</t>
  </si>
  <si>
    <t>EX5:cn=gbagnall,cn=Recipients,ou=APEAGERS,o=Eagers Retail Pty Ltd:organizationalperson$person$top000000000EECA5139FCCC401;forest:o=Eagers Retail Pty Ltd000000000EECA5139FCCC401;NT5:C20C940DD52F474F9D3BC3BBF3B4F2D5000000009027D9FE80C7C401;FOREST:7A71CA0758DA984FB0AE6F286560C745000000009027D9FE80C7C401</t>
  </si>
  <si>
    <t>CN=Metro Parts TNT,OU=Metro Parts,DC=apeagers,DC=com,DC=au</t>
  </si>
  <si>
    <t>CN=Jeremy Purvis,OU=Metro Parts,DC=apeagers,DC=com,DC=au</t>
  </si>
  <si>
    <t>Jeremy Purvis</t>
  </si>
  <si>
    <t>Purvis</t>
  </si>
  <si>
    <t>Despatch Office</t>
  </si>
  <si>
    <t>07 3000 7174</t>
  </si>
  <si>
    <t>Jeremy</t>
  </si>
  <si>
    <t>20030225120126.0Z</t>
  </si>
  <si>
    <t>20110206224824.0Z</t>
  </si>
  <si>
    <t>CN=FCSDBulletin @ metroparts,OU=Metro Parts,DC=apeagers,DC=com,DC=au;CN=TP_Users,OU=Touch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Parts,DC=apeagers,DC=com,DC=au;CN=MFP.parts,CN=Users,DC=apeagers,DC=com,DC=au</t>
  </si>
  <si>
    <t>SMTP:jpurvis@metroparts.com.au</t>
  </si>
  <si>
    <t>jpurvis</t>
  </si>
  <si>
    <t>X'759cabe23fb06c4d8b12ae82eeb708ff'</t>
  </si>
  <si>
    <t>X'0105000000000005150000002f24876eda9b3fccaf25b0b8280c0000'</t>
  </si>
  <si>
    <t>/o=Eagers Retail Pty Ltd/ou=APEAGERS/cn=Recipients/cn=ganthosen</t>
  </si>
  <si>
    <t>jpurvis@apeagers.com.au</t>
  </si>
  <si>
    <t>jpurvis@metroparts.com.au</t>
  </si>
  <si>
    <t>X'01000480400000005c000000000000001400000002002c000100000000022400010002000105000000000005150000002f24876eda9b3fccaf25b0b8280c00000105000000000005150000002f24876eda9b3fccaf25b0b8000200000105000000000005150000002f24876eda9b3fccaf25b0b801020000'</t>
  </si>
  <si>
    <t>X'55a9b4503db72d4bb8b388776b749b56'</t>
  </si>
  <si>
    <t>20101206060943.0Z;20101206030436.0Z;20100728043821.0Z;20080711063049.0Z;16010714223649.0Z</t>
  </si>
  <si>
    <t>EX5:cn=ganthosen,cn=Recipients,ou=APEAGERS,o=Eagers Retail Pty Ltd:organizationalperson$person$top0000000000213D97E4CBC401;forest:o=Eagers Retail Pty Ltd0000000000213D97E4CBC401;NT5:759CABE23FB06C4D8B12AE82EEB708FF000000000945170981C7C401;FOREST:7A71CA0758DA984FB0AE6F286560C745000000000945170981C7C401</t>
  </si>
  <si>
    <t>CN=Neville Taylor,OU=Metro Parts,DC=apeagers,DC=com,DC=au</t>
  </si>
  <si>
    <t>Neville Taylor</t>
  </si>
  <si>
    <t>Taylor</t>
  </si>
  <si>
    <t>Stock Controller - Parts</t>
  </si>
  <si>
    <t>(07) 3000 7141</t>
  </si>
  <si>
    <t>Neville</t>
  </si>
  <si>
    <t>NT</t>
  </si>
  <si>
    <t>20021218220054.0Z</t>
  </si>
  <si>
    <t>20110209223119.0Z</t>
  </si>
  <si>
    <t>CN=FCSDBulletin @ metroparts,OU=Metro Parts,DC=apeagers,DC=com,DC=au;CN=orders at metro parts,OU=Metro Parts,DC=apeagers,DC=com,DC=au;CN=TP_Users,OU=Touch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Parts,DC=apeagers,DC=com,DC=au;CN=MFP.parts,CN=Users,DC=apeagers,DC=com,DC=au</t>
  </si>
  <si>
    <t>SMTP:ntaylor@metroparts.com.au;smtp:ntaylor@southsideford.com.au</t>
  </si>
  <si>
    <t>ntaylor</t>
  </si>
  <si>
    <t>X'fc61078c8fb61e44806721db2c3b189c'</t>
  </si>
  <si>
    <t>X'0105000000000005150000002f24876eda9b3fccaf25b0b80b060000'</t>
  </si>
  <si>
    <t>/o=Eagers Retail Pty Ltd/ou=APEAGERS/cn=Recipients/cn=ntaylor</t>
  </si>
  <si>
    <t>ntaylor@apeagers.com.au</t>
  </si>
  <si>
    <t>ntaylor@metroparts.com.au</t>
  </si>
  <si>
    <t>X'01000480400000005c000000000000001400000002002c000100000000022400010002000105000000000005150000002f24876eda9b3fccaf25b0b80b0600000105000000000005150000002f24876eda9b3fccaf25b0b8000200000105000000000005150000002f24876eda9b3fccaf25b0b801020000'</t>
  </si>
  <si>
    <t>X'127df4d1c6aef04bbc41c97dd017cdb7'</t>
  </si>
  <si>
    <t>EX5:cn=ntaylor,cn=Recipients,ou=APEAGERS,o=Eagers Retail Pty Ltd:organizationalperson$person$top0000000000FB314E8ECCC401;forest:o=Eagers Retail Pty Ltd0000000000FB314E8ECCC401;NT5:FC61078C8FB61E44806721DB2C3B189C000000000A496F0681C7C401;FOREST:7A71CA0758DA984FB0AE6F286560C745000000000A496F0681C7C401</t>
  </si>
  <si>
    <t>CN=Deborah Whelan,OU=Eagers Holden (Newstead),DC=apeagers,DC=com,DC=au</t>
  </si>
  <si>
    <t>Deborah Whelan</t>
  </si>
  <si>
    <t>Whelan</t>
  </si>
  <si>
    <t>Financial Controller Eagers</t>
  </si>
  <si>
    <t>07 3109 6686</t>
  </si>
  <si>
    <t>07 3000 7020</t>
  </si>
  <si>
    <t>Deborah</t>
  </si>
  <si>
    <t>DW</t>
  </si>
  <si>
    <t>20030619042546.0Z</t>
  </si>
  <si>
    <t>20110103230210.0Z</t>
  </si>
  <si>
    <t>CN=_ENS TIPT Users,OU=Eagers Holden (Newstead),DC=apeagers,DC=com,DC=au;CN=_ENS Folder Redirection,OU=Eagers Holden (Newstead),DC=apeagers,DC=com,DC=au;CN=Accountants,OU=Corporate Share Groups,OU=Corporate,DC=apeagers,DC=com,DC=au;CN=TP_Users,OU=Touch Paper Group,DC=apeagers,DC=com,DC=au;CN=AP Eagers Admin Resource Centre (ARC),OU=Distribution Groups,DC=apeagers,DC=com,DC=au;CN=Internet Access,OU=Computer Department,DC=apeagers,DC=com,DC=au;CN=FC_Users,OU=Computer Department,DC=apeagers,DC=com,DC=au;CN=Eagers ANZ Online Group,OU=Eagers Holden (Newstead),DC=apeagers,DC=com,DC=au;CN=AP Eagers Accountants,OU=Distribution Groups,DC=apeagers,DC=com,DC=au;CN=ERANet Dept Managers,OU=Distribution Groups,DC=apeagers,DC=com,DC=au;CN=lionheart,OU=Distribution Groups,DC=apeagers,DC=com,DC=au;CN=ens_email,OU=Eagers Holden (Newstead),DC=apeagers,DC=com,DC=au;CN=DCSNet users,OU=Distribution Groups,DC=apeagers,DC=com,DC=au;CN=store08,OU=Executive ERA User groups,DC=apeagers,DC=com,DC=au;CN=Store01,OU=Executive ERA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groups,DC=apeagers,DC=com,DC=au;CN=execeragroup,OU=Executive ERA User groups,DC=apeagers,DC=com,DC=au;CN=store10,OU=Executive ERA User groups,DC=apeagers,DC=com,DC=au;CN=store03,OU=Executive ERA User groups,DC=apeagers,DC=com,DC=au;CN=citrix execera,OU=Citrix User groups,DC=apeagers,DC=com,DC=au;CN=execera01,OU=Executive ERA User groups,DC=apeagers,DC=com,DC=au;CN=ENS,CN=Users,DC=apeagers,DC=com,DC=au;CN=ENS.Admin,CN=Users,DC=apeagers,DC=com,DC=au</t>
  </si>
  <si>
    <t>CN=Yvonne de Wet,OU=Eagers Holden (Newstead),DC=apeagers,DC=com,DC=au</t>
  </si>
  <si>
    <t>smtp:dwhelan@eagersmitsubishi.com.au;SMTP:dwhelan@eagers.com.au;smtp:dperry@apeagers.com.au;smtp:dperry@eagers.com.au</t>
  </si>
  <si>
    <t>dwhelan</t>
  </si>
  <si>
    <t>X'faafa502890d77498642f13d6cd367e4'</t>
  </si>
  <si>
    <t>X'0105000000000005150000002f24876eda9b3fccaf25b0b8df0c0000'</t>
  </si>
  <si>
    <t>/o=Eagers Retail Pty Ltd/ou=APEAGERS/cn=Recipients/cn=dperry</t>
  </si>
  <si>
    <t>dwhelan@apeagers.com.au</t>
  </si>
  <si>
    <t>dwhelan@eagers.com.au</t>
  </si>
  <si>
    <t>0402 639 067</t>
  </si>
  <si>
    <t>X'01000480400000005c000000000000001400000002002c000100000000022400010002000105000000000005150000002f24876eda9b3fccaf25b0b8df0c00000105000000000005150000002f24876eda9b3fccaf25b0b8000200000105000000000005150000002f24876eda9b3fccaf25b0b801020000'</t>
  </si>
  <si>
    <t>X'42e494ce1ab8e84a9fc65b3c867e09a8'</t>
  </si>
  <si>
    <t>EX5:cn=dperry,cn=Recipients,ou=APEAGERS,o=Eagers Retail Pty Ltd:organizationalperson$person$top0000000036E1F9EFDDBAC401;forest:o=Eagers Retail Pty Ltd0000000036E1F9EFDDBAC401;NT5:FAAFA502890D77498642F13D6CD367E40000000019D87F657BAAC401;FOREST:7A71CA0758DA984FB0AE6F286560C7450000000019D87F657BAAC401</t>
  </si>
  <si>
    <t>CN=Gail Page,OU=Eagers Holden (Newstead),DC=apeagers,DC=com,DC=au</t>
  </si>
  <si>
    <t>Gail Page</t>
  </si>
  <si>
    <t>Page</t>
  </si>
  <si>
    <t>Accounts Payable - Mazda/Kia/Mitsubishi</t>
  </si>
  <si>
    <t>(07) 3109 6680</t>
  </si>
  <si>
    <t>07 3364 1496</t>
  </si>
  <si>
    <t>Gail</t>
  </si>
  <si>
    <t>GP</t>
  </si>
  <si>
    <t>20011008000937.0Z</t>
  </si>
  <si>
    <t>20110210044022.0Z</t>
  </si>
  <si>
    <t>CN=_ENS TIPT Users,OU=Eagers Holden (Newstead),DC=apeagers,DC=com,DC=au;CN=_ENS Folder Redirection,OU=Eagers Holden (Newstead),DC=apeagers,DC=com,DC=au;CN=TP_Users,OU=Touch Paper Group,DC=apeagers,DC=com,DC=au;CN=AP Eagers Admin Resource Centre (ARC),OU=Distribution Groups,DC=apeagers,DC=com,DC=au;CN=Internet Access,OU=Computer Department,DC=apeagers,DC=com,DC=au;CN=Eagers ANZ Online Group,OU=Eagers Holden (Newstead),DC=apeagers,DC=com,DC=au;CN=lionheart,OU=Distribution Groups,DC=apeagers,DC=com,DC=au;CN=ens_email,OU=Eagers Holden (Newstead),DC=apeagers,DC=com,DC=au;CN=Dealerlogic users,OU=Distribution Groups,DC=apeagers,DC=com,DC=au;CN=Eagers Retail,OU=Distribution Groups,DC=apeagers,DC=com,DC=au;CN=ENS.Sales,CN=Users,DC=apeagers,DC=com,DC=au;CN=Citrix Netterm ERA users,OU=Citrix User groups,DC=apeagers,DC=com,DC=au;CN=Citrix Word users,OU=Citrix User groups,DC=apeagers,DC=com,DC=au;CN=Citrix Excel users,OU=Citrix User groups,DC=apeagers,DC=com,DC=au;CN=Citrix Outlook users,OU=Citrix User groups,DC=apeagers,DC=com,DC=au;CN=ENS,CN=Users,DC=apeagers,DC=com,DC=au;CN=ENS.Admin,CN=Users,DC=apeagers,DC=com,DC=au</t>
  </si>
  <si>
    <t>SMTP:gpage@eagers.com.au;X400:c=AU\;a= \;p=Eagers Retail Pt\;o=APEAGERS\;s=Page\;g=Gail\;i=GP\;;smtp:usedregos@eagers.com.au;MS:EAGERSRETA/APEAGERS/GPAGE;CCMAIL:Page, Gail at APEAGERS</t>
  </si>
  <si>
    <t>gpage</t>
  </si>
  <si>
    <t>X'17ad9fa9b65f8647b5145b69c3710d53'</t>
  </si>
  <si>
    <t>X'0105000000000005150000002f24876eda9b3fccaf25b0b807050000'</t>
  </si>
  <si>
    <t>/o=Eagers Retail Pty Ltd/ou=APEAGERS/cn=Recipients/cn=gpage</t>
  </si>
  <si>
    <t>gpage@apeagers.com.au</t>
  </si>
  <si>
    <t>c=AU\;a= \;p=Eagers Retail Pt\;o=APEAGERS\;s=Page\;g=Gail\;i=GP\;</t>
  </si>
  <si>
    <t>gpage@eagers.com.au</t>
  </si>
  <si>
    <t>X'01000480400000005c000000000000001400000002002c000100000000022400010002000105000000000005150000002f24876eda9b3fccaf25b0b8070500000105000000000005150000002f24876eda9b3fccaf25b0b8000200000105000000000005150000002f24876eda9b3fccaf25b0b801020000'</t>
  </si>
  <si>
    <t>X'a37f8d3949090a47872486c1b89df27b'</t>
  </si>
  <si>
    <t>EX5:cn=gpage,cn=Recipients,ou=APEAGERS,o=Eagers Retail Pty Ltd:organizationalperson$person$top00000000266A03F0DDBAC401;forest:o=Eagers Retail Pty Ltd00000000266A03F0DDBAC401;NT5:17AD9FA9B65F8647B5145B69C3710D530000000054919B667BAAC401;FOREST:7A71CA0758DA984FB0AE6F286560C7450000000054919B667BAAC401</t>
  </si>
  <si>
    <t>CN=Tamara Ryan,OU=Eagers Holden (Newstead),DC=apeagers,DC=com,DC=au</t>
  </si>
  <si>
    <t>Tamara Ryan</t>
  </si>
  <si>
    <t>Ryan</t>
  </si>
  <si>
    <t>Valley</t>
  </si>
  <si>
    <t>Accountant Mitsubishi/Mazda</t>
  </si>
  <si>
    <t>Internal Auditor</t>
  </si>
  <si>
    <t>Corporate</t>
  </si>
  <si>
    <t>Tamara</t>
  </si>
  <si>
    <t>TP</t>
  </si>
  <si>
    <t>20040510232117.0Z</t>
  </si>
  <si>
    <t>20110210023403.0Z</t>
  </si>
  <si>
    <t>CN=_ENS TIPT Users,OU=Eagers Holden (Newstead),DC=apeagers,DC=com,DC=au;CN=_ENS Folder Redirection,OU=Eagers Holden (Newstead),DC=apeagers,DC=com,DC=au;CN=Accountants,OU=Corporate Share Groups,OU=Corporate,DC=apeagers,DC=com,DC=au;CN=Corporate Staff,OU=Corporate Share Groups,OU=Corporate,DC=apeagers,DC=com,DC=au;CN=ERA Accountants,OU=Distribution Groups,DC=apeagers,DC=com,DC=au;CN=TP_Users,OU=Touch Paper Group,DC=apeagers,DC=com,DC=au;CN=AP Eagers Admin Resource Centre (ARC),OU=Distribution Groups,DC=apeagers,DC=com,DC=au;CN=Internet Access,OU=Computer Department,DC=apeagers,DC=com,DC=au;CN=Eagers ANZ Online Group,OU=Eagers Holden (Newstead),DC=apeagers,DC=com,DC=au;CN=AP Eagers Accountants,OU=Distribution Groups,DC=apeagers,DC=com,DC=au;CN=ens_email,OU=Eagers Holden (Newstead),DC=apeagers,DC=com,DC=au;CN=CORP,CN=Users,DC=apeagers,DC=com,DC=au;CN=Corporate Office,CN=Users,DC=apeagers,DC=com,DC=au;CN=Eagers Admin Printing Group,CN=Users,DC=apeagers,DC=com,DC=au;CN=Citrix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groups,DC=apeagers,DC=com,DC=au;CN=ENS,CN=Users,DC=apeagers,DC=com,DC=au;CN=ENS.Admin,CN=Users,DC=apeagers,DC=com,DC=au</t>
  </si>
  <si>
    <t>SMTP:tryan@apeagers.com.au</t>
  </si>
  <si>
    <t>tryan</t>
  </si>
  <si>
    <t>X'0955b7eeb7b2284ca0209d446f0ddc17'</t>
  </si>
  <si>
    <t>X'0105000000000005150000002f24876eda9b3fccaf25b0b82c170000'</t>
  </si>
  <si>
    <t>tpantazis</t>
  </si>
  <si>
    <t>/o=Eagers Retail Pty Ltd/ou=APEAGERS/cn=Recipients/cn=kpowell</t>
  </si>
  <si>
    <t>tpantazis@apeagers.com.au</t>
  </si>
  <si>
    <t>tryan@apeagers.com.au</t>
  </si>
  <si>
    <t>0408 774 798</t>
  </si>
  <si>
    <t>X'01000480400000005c000000000000001400000002002c000100000000022400010002000105000000000005150000002f24876eda9b3fccaf25b0b82c1700000105000000000005150000002f24876eda9b3fccaf25b0b8000200000105000000000005150000002f24876eda9b3fccaf25b0b801020000'</t>
  </si>
  <si>
    <t>X'cd56af4690f81b4ebbecef8140841bd4'</t>
  </si>
  <si>
    <t>EX5:cn=kpowell,cn=Recipients,ou=APEAGERS,o=Eagers Retail Pty Ltd:organizationalperson$person$top00000000406F8556DFBAC401;forest:o=Eagers Retail Pty Ltd00000000406F8556DFBAC401;NT5:0955B7EEB7B2284CA0209D446F0DDC1700000000B0B868777BAAC401;FOREST:7A71CA0758DA984FB0AE6F286560C74500000000B0B868777BAAC401</t>
  </si>
  <si>
    <t>CN=Joe Boga,OU=Eagers Holden (Windsor),DC=apeagers,DC=com,DC=au</t>
  </si>
  <si>
    <t>Joe Boga</t>
  </si>
  <si>
    <t>Boga</t>
  </si>
  <si>
    <t>Accounts Payable</t>
  </si>
  <si>
    <t>(07) 3109 6753</t>
  </si>
  <si>
    <t>Joe</t>
  </si>
  <si>
    <t>20010606052146.0Z</t>
  </si>
  <si>
    <t>20110203214828.0Z</t>
  </si>
  <si>
    <t>CN=_EHW Admin,OU=_EHW Share Groups,OU=Eagers Holden (Windsor),DC=apeagers,DC=com,DC=au;CN=TP_Users,OU=Touch Paper Group,DC=apeagers,DC=com,DC=au;CN=AP Eagers Admin Resource Centre (ARC),OU=Distribution Groups,DC=apeagers,DC=com,DC=au;CN=Internet Access,OU=Computer Department,DC=apeagers,DC=com,DC=au;CN=ens_email,OU=Eagers Holden (Newstead),DC=apeagers,DC=com,DC=au;CN=Eagers Retail,OU=Distribution Groups,DC=apeagers,DC=com,DC=au;CN=_Old Eagers Newstead Folder Redirection Group,OU=Eagers Holden (Newstead),DC=apeagers,DC=com,DC=au;CN=Citrix Word users,OU=Citrix User groups,DC=apeagers,DC=com,DC=au;CN=ENS,CN=Users,DC=apeagers,DC=com,DC=au;CN=ENS.Admin,CN=Users,DC=apeagers,DC=com,DC=au</t>
  </si>
  <si>
    <t>smtp:JBoga@eagers.com.au;SMTP:jboga@eagersholden.com.au;smtp:accountspayable@eagers.com.au;smtp:joeboga@eagers.com.au;smtp:joeb@eagers.com.au;smtp:creditors@eagers.com.au;smtp:bogaj@eagers.com.au</t>
  </si>
  <si>
    <t>jboga</t>
  </si>
  <si>
    <t>X'fe3f72822232a04d85131c80e45d5256'</t>
  </si>
  <si>
    <t>X'0105000000000005150000002f24876eda9b3fccaf25b0b8e2040000'</t>
  </si>
  <si>
    <t>/o=Eagers Retail Pty Ltd/ou=APEAGERS/cn=Recipients/cn=JoeB</t>
  </si>
  <si>
    <t>jboga@apeagers.com.au</t>
  </si>
  <si>
    <t>jboga@eagersholden.com.au</t>
  </si>
  <si>
    <t>X'01000480400000005c000000000000001400000002002c000100000000022400010002000105000000000005150000002f24876eda9b3fccaf25b0b8e20400000105000000000005150000002f24876eda9b3fccaf25b0b8000200000105000000000005150000002f24876eda9b3fccaf25b0b801020000'</t>
  </si>
  <si>
    <t>X'c16cd86955c462489361d536956fa71f'</t>
  </si>
  <si>
    <t>20101206060943.0Z;20101206030436.0Z;20100728043821.0Z;20100127231130.0Z;16010101181633.0Z</t>
  </si>
  <si>
    <t>EX5:cn=JoeB,cn=Recipients,ou=APEAGERS,o=Eagers Retail Pty Ltd:organizationalperson$person$top00000000DA900AF0DDBAC401;forest:o=Eagers Retail Pty Ltd00000000DA900AF0DDBAC401;NT5:FE3F72822232A04D85131C80E45D5256000000008C83B6787BAAC401;FOREST:7A71CA0758DA984FB0AE6F286560C745000000008C83B6787BAAC401</t>
  </si>
  <si>
    <t>07 3364 1467</t>
  </si>
  <si>
    <t>CN=Gim Ho,OU=Corporate,DC=apeagers,DC=com,DC=au</t>
  </si>
  <si>
    <t>Gim Ho</t>
  </si>
  <si>
    <t>Ho</t>
  </si>
  <si>
    <t>Corporate Accountant</t>
  </si>
  <si>
    <t>07 3248 9416</t>
  </si>
  <si>
    <t>Gim</t>
  </si>
  <si>
    <t>GH</t>
  </si>
  <si>
    <t>20011101222921.0Z</t>
  </si>
  <si>
    <t>20101220223815.0Z</t>
  </si>
  <si>
    <t>CN=TP_Users,OU=Touch Paper Group,DC=apeagers,DC=com,DC=au;CN=Internet Access,OU=Computer Department,DC=apeagers,DC=com,DC=au;CN=CORP,CN=Users,DC=apeagers,DC=com,DC=au;CN=Citrix Outlook users,OU=Citrix User groups,DC=apeagers,DC=com,DC=au;CN=Citrix ERA (winteg) users,OU=Citrix User groups,DC=apeagers,DC=com,DC=au;CN=execeragroup,OU=Executive ERA User groups,DC=apeagers,DC=com,DC=au;CN=citrix execera,OU=Citrix User groups,DC=apeagers,DC=com,DC=au;CN=ENS.Admin,CN=Users,DC=apeagers,DC=com,DC=au</t>
  </si>
  <si>
    <t>SMTP:gimho@eagers.com.au;X400:c=AU\;a= \;p=Eagers Retail Pt\;o=APEAGERS\;s=Ho\;g=Gim\;i=GH\;;MS:EAGERSRETA/APEAGERS/GIMHO;CCMAIL:Ho, Gim at APEAGERS</t>
  </si>
  <si>
    <t>Gimho</t>
  </si>
  <si>
    <t>X'673dd17c191ac04fb0aa2be310f82974'</t>
  </si>
  <si>
    <t>X'0105000000000005150000002f24876eda9b3fccaf25b0b839050000'</t>
  </si>
  <si>
    <t>gimho</t>
  </si>
  <si>
    <t>/o=Eagers Retail Pty Ltd/ou=APEAGERS/cn=Recipients/cn=Gimho</t>
  </si>
  <si>
    <t>gimho@apeagers.com.au</t>
  </si>
  <si>
    <t>c=AU\;a= \;p=Eagers Retail Pt\;o=APEAGERS\;s=Ho\;g=Gim\;i=GH\;</t>
  </si>
  <si>
    <t>gimho@eagers.com.au</t>
  </si>
  <si>
    <t>X'0100148cbc050000d80500001400000044000000040030000200000002d0140003000d0001010000000000010000000002da14006b010d00010100000000000100000000040078052800000000022400010001000105000000000005150000002f24876eda9b3fccaf25b0b8543a000000022400010001000105000000000005150000002f24876eda9b3fccaf25b0b87b04000000022400010002000105000000000005150000002f24876eda9b3fccaf25b0b83905000000022400010007000105000000000005150000002f24876eda9b3fccaf25b0b868310000000214000500010001010000000000050a00000001122400010000000105000000000005150000002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f40100000105000000000005150000002f24876eda9b3fccaf25b0b8f4010000'</t>
  </si>
  <si>
    <t>X'df57ca51bc42244281ad309d11f69a8e'</t>
  </si>
  <si>
    <t>forest:o=Eagers Retail Pty Ltd0000000059CFCC197BAAC401;EX5:cn=Gimho,cn=Recipients,ou=APEAGERS,o=Eagers Retail Pty Ltd:organizationalperson$person$top0000000059CFCC197BAAC401</t>
  </si>
  <si>
    <t>X'01010000000000050a000000'</t>
  </si>
  <si>
    <t>CN=Karl Englefield,OU=Eagers Holden (Windsor),DC=apeagers,DC=com,DC=au</t>
  </si>
  <si>
    <t>Karl Englefield</t>
  </si>
  <si>
    <t>Englefield</t>
  </si>
  <si>
    <t>Reconciliation Clerk</t>
  </si>
  <si>
    <t>(07) 3109 6736</t>
  </si>
  <si>
    <t>Karl</t>
  </si>
  <si>
    <t>KE</t>
  </si>
  <si>
    <t>20001119061308.0Z</t>
  </si>
  <si>
    <t>20110213215938.0Z</t>
  </si>
  <si>
    <t>CN=_EHW Admin,OU=_EHW Share Groups,OU=Eagers Holden (Windsor),DC=apeagers,DC=com,DC=au;CN=TP_Users,OU=Touch Paper Group,DC=apeagers,DC=com,DC=au;CN=AP Eagers Admin Resource Centre (ARC),OU=Distribution Groups,DC=apeagers,DC=com,DC=au;CN=Internet Access,OU=Computer Department,DC=apeagers,DC=com,DC=au;CN=Eagers ANZ Online Group,OU=Eagers Holden (Newstead),DC=apeagers,DC=com,DC=au;CN=lionheart,OU=Distribution Groups,DC=apeagers,DC=com,DC=au;CN=ens_email,OU=Eagers Holden (Newstead),DC=apeagers,DC=com,DC=au;CN=_Old Eagers Newstead Folder Redirection Group,OU=Eagers Holden (Newstead),DC=apeagers,DC=com,DC=au;CN=ENS,CN=Users,DC=apeagers,DC=com,DC=au;CN=ENS.Admin,CN=Users,DC=apeagers,DC=com,DC=au</t>
  </si>
  <si>
    <t>smtp:kenglefield@eagers.com.au;SMTP:kenglefield@eagersholden.com.au;smtp:lrogan@eagers.com.au</t>
  </si>
  <si>
    <t>kenglefield</t>
  </si>
  <si>
    <t>X'3af5aa508c6bc94d9fd0eea0b4282614'</t>
  </si>
  <si>
    <t>X'0105000000000005150000002f24876eda9b3fccaf25b0b868040000'</t>
  </si>
  <si>
    <t>/o=Eagers Retail Pty Ltd/ou=APEAGERS/cn=Recipients/cn=lrogan</t>
  </si>
  <si>
    <t>kenglefield@apeagers.com.au</t>
  </si>
  <si>
    <t>kenglefield@eagersholden.com.au</t>
  </si>
  <si>
    <t>X'0100148cf4040000100500001400000044000000040030000200000002d0140003000d0001010000000000010000000002da14006b010d000101000000000001000000000400b0042200000000022400010002000105000000000005150000002f24876eda9b3fccaf25b0b86804000000022400010001000105000000000005150000002f24876eda9b3fccaf25b0b8ab28000000122400010000000105000000000005150000002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8000200000105000000000005150000002f24876eda9b3fccaf25b0b801020000'</t>
  </si>
  <si>
    <t>X'747de9de3dac9541b294ce37575cf318'</t>
  </si>
  <si>
    <t>20101206060943.0Z;20101206030436.0Z;20100728043821.0Z;20100105003737.0Z;16010101181633.0Z</t>
  </si>
  <si>
    <t>EX5:cn=lrogan,cn=Recipients,ou=APEAGERS,o=Eagers Retail Pty Ltd:organizationalperson$person$top00000000C3E06ED480C7C401;forest:o=Eagers Retail Pty Ltd00000000C3E06ED480C7C401;NT5:3AF5AA508C6BC94D9FD0EEA0B428261400000000D2793C637BAAC401;FOREST:7A71CA0758DA984FB0AE6F286560C74500000000D2793C637BAAC401</t>
  </si>
  <si>
    <t>07 3364 1468</t>
  </si>
  <si>
    <t>CN=Old Maxine Burlikowska,OU=Eagers Holden (Windsor),DC=apeagers,DC=com,DC=au</t>
  </si>
  <si>
    <t>Old Maxine Burlikowska</t>
  </si>
  <si>
    <t>Burlikowska</t>
  </si>
  <si>
    <t>Costing Clerk</t>
  </si>
  <si>
    <t>07 3109 6734</t>
  </si>
  <si>
    <t>Old Maxine</t>
  </si>
  <si>
    <t>MB</t>
  </si>
  <si>
    <t>20001119062128.0Z</t>
  </si>
  <si>
    <t>20101220230312.0Z</t>
  </si>
  <si>
    <t>CN=Eagers Windsor Holden DOC Write,OU=Eagers Holden (Windsor),DC=apeagers,DC=com,DC=au;CN=TP_Users,OU=Touch Paper Group,DC=apeagers,DC=com,DC=au;CN=AP Eagers Admin Resource Centre (ARC),OU=Distribution Groups,DC=apeagers,DC=com,DC=au;CN=Internet Access,OU=Computer Department,DC=apeagers,DC=com,DC=au;CN=lionheart,OU=Distribution Groups,DC=apeagers,DC=com,DC=au;CN=ens_email,OU=Eagers Holden (Newstead),DC=apeagers,DC=com,DC=au;CN=DCSNet users,OU=Distribution Groups,DC=apeagers,DC=com,DC=au;CN=_Old Eagers Newstead Folder Redirection Group,OU=Eagers Holden (Newstead),DC=apeagers,DC=com,DC=au;CN=ENS,CN=Users,DC=apeagers,DC=com,DC=au;CN=ENS.Admin,CN=Users,DC=apeagers,DC=com,DC=au</t>
  </si>
  <si>
    <t>smtp:mburlikowska@eagers.com.au;SMTP:mburlikowska@eagersholden.com.au;smtp:lvanderpool@eagers.com.au</t>
  </si>
  <si>
    <t>oldmburlikowska</t>
  </si>
  <si>
    <t>X'fb7b4922446c8540989b6b30ab3096c4'</t>
  </si>
  <si>
    <t>X'0105000000000005150000002f24876eda9b3fccaf25b0b876040000'</t>
  </si>
  <si>
    <t>ewnadm4</t>
  </si>
  <si>
    <t>/o=Eagers Retail Pty Ltd/ou=APEAGERS/cn=Recipients/cn=lvanderpool</t>
  </si>
  <si>
    <t>ewnadm4@apeagers.com.au</t>
  </si>
  <si>
    <t>mburlikowska@eagersholden.com.au</t>
  </si>
  <si>
    <t>X'01000480400000005c000000000000001400000002002c000100000000022400010002000105000000000005150000002f24876eda9b3fccaf25b0b8760400000105000000000005150000002f24876eda9b3fccaf25b0b8000200000105000000000005150000002f24876eda9b3fccaf25b0b801020000'</t>
  </si>
  <si>
    <t>X'12beae33f46a0f47903954baa8814b57'</t>
  </si>
  <si>
    <t>NT5:FB7B4922446C8540989B6B30AB3096C400000000878E12727BAAC401;forest:o=Eagers Retail Pty Ltd00000000252CEA8B7CAAC401;FOREST:7A71CA0758DA984FB0AE6F286560C74500000000878E12727BAAC401;EX5:cn=lvanderpool,cn=Recipients,ou=APEAGERS,o=Eagers Retail Pty Ltd:organizationalperson$person$top00000000252CEA8B7CAAC401</t>
  </si>
  <si>
    <t>07 3364 1158</t>
  </si>
  <si>
    <t>CN=Manish Shah,OU=Austral Honda,DC=apeagers,DC=com,DC=au</t>
  </si>
  <si>
    <t>Manish Shah</t>
  </si>
  <si>
    <t>Shah</t>
  </si>
  <si>
    <t>Costing - Austral Pag &amp; VW/HO</t>
  </si>
  <si>
    <t>(07) 3250 3043</t>
  </si>
  <si>
    <t>07 3250 3055</t>
  </si>
  <si>
    <t>Manish</t>
  </si>
  <si>
    <t>MS</t>
  </si>
  <si>
    <t>20020704235621.0Z</t>
  </si>
  <si>
    <t>20110208222433.0Z</t>
  </si>
  <si>
    <t>CN=_AUH Folder Redirection,OU=Austral Honda,DC=apeagers,DC=com,DC=au;CN=TP_Users,OU=Touch Paper Group,DC=apeagers,DC=com,DC=au;CN=Austral Honda,OU=Austral Honda,DC=apeagers,DC=com,DC=au;CN=AP Eagers Admin Resource Centre (ARC),OU=Distribution Groups,DC=apeagers,DC=com,DC=au;CN=Internet Access,OU=Computer Department,DC=apeagers,DC=com,DC=au;CN=Austral Honda Admin,OU=Austral Honda,DC=apeagers,DC=com,DC=au;CN=Eagers Admin Printing Group,CN=Users,DC=apeagers,DC=com,DC=au;CN=Austral Newstead,OU=Austral Parts (Newstead),DC=apeagers,DC=com,DC=au;CN=Citrix Netterm ERA users,OU=Citrix User groups,DC=apeagers,DC=com,DC=au;CN=Citrix Outlook users,OU=Citrix User groups,DC=apeagers,DC=com,DC=au</t>
  </si>
  <si>
    <t>smtp:smathewson@australmotors.com.au;SMTP:mshah@australmotors.com.au;smtp:dwilson@australmotors.com.au</t>
  </si>
  <si>
    <t>mshah</t>
  </si>
  <si>
    <t>X'fa1b69d380d7a245840917c144877b35'</t>
  </si>
  <si>
    <t>X'0105000000000005150000002f24876eda9b3fccaf25b0b856080000'</t>
  </si>
  <si>
    <t>/o=Eagers Retail Pty Ltd/ou=APEAGERS/cn=Recipients/cn=knissen</t>
  </si>
  <si>
    <t>mshah@apeagers.com.au</t>
  </si>
  <si>
    <t>mshah@australmotors.com.au</t>
  </si>
  <si>
    <t>X'01000480400000005c000000000000001400000002002c000100000000022400010002000105000000000005150000002f24876eda9b3fccaf25b0b8560800000105000000000005150000002f24876eda9b3fccaf25b0b8000200000105000000000005150000002f24876eda9b3fccaf25b0b801020000'</t>
  </si>
  <si>
    <t>X'7bad66a8cf8e54498f4d2c373900cee1'</t>
  </si>
  <si>
    <t>20101206060943.0Z;20101206030435.0Z;20100728043819.0Z;20100607071752.0Z;16010714223649.0Z</t>
  </si>
  <si>
    <t>EX5:cn=knissen,cn=Recipients,ou=APEAGERS,o=Eagers Retail Pty Ltd:organizationalperson$person$top00000000CAD18756DFBAC401;forest:o=Eagers Retail Pty Ltd00000000CAD18756DFBAC401;NT5:FA1B69D380D7A245840917C144877B3500000000BE2F97737BAAC401;FOREST:7A71CA0758DA984FB0AE6F286560C74500000000BE2F97737BAAC401</t>
  </si>
  <si>
    <t>Yvonne de Wet</t>
  </si>
  <si>
    <t>de Wet</t>
  </si>
  <si>
    <t>Accounts Receivable</t>
  </si>
  <si>
    <t>(07) 3109 6683</t>
  </si>
  <si>
    <t>Yvonne</t>
  </si>
  <si>
    <t>YD</t>
  </si>
  <si>
    <t>20040510231915.0Z</t>
  </si>
  <si>
    <t>20110213212730.0Z</t>
  </si>
  <si>
    <t>CN=_ENS TIPT Users,OU=Eagers Holden (Newstead),DC=apeagers,DC=com,DC=au;CN=_ENS Folder Redirection,OU=Eagers Holden (Newstead),DC=apeagers,DC=com,DC=au;CN=accountsreceivable@eagersmazda.com.au,OU=Eagers Holden (Newstead),DC=apeagers,DC=com,DC=au;CN=accountsreceivable@eagersholden.com.au,OU=Eagers Holden (Newstead),DC=apeagers,DC=com,DC=au;CN=accountsreceivable@eagers.com.au,OU=Eagers Holden (Newstead),DC=apeagers,DC=com,DC=au;CN=TP_Users,OU=Touch Paper Group,DC=apeagers,DC=com,DC=au;CN=AP Eagers Admin Resource Centre (ARC),OU=Distribution Groups,DC=apeagers,DC=com,DC=au;CN=Internet Access,OU=Computer Department,DC=apeagers,DC=com,DC=au;CN=ens_email,OU=Eagers Holden (Newstead),DC=apeagers,DC=com,DC=au;CN=Eagers Admin Printing Group,CN=Users,DC=apeagers,DC=com,DC=au;CN=ENS,CN=Users,DC=apeagers,DC=com,DC=au;CN=ENS.Admin,CN=Users,DC=apeagers,DC=com,DC=au</t>
  </si>
  <si>
    <t>smtp:accrec@eagersmazda.com.au;smtp:accrec@eagers.com.au;SMTP:ydewet@eagers.com.au</t>
  </si>
  <si>
    <t>ydewet</t>
  </si>
  <si>
    <t>X'5ec2379a55aad74a9b511dccdc7804cd'</t>
  </si>
  <si>
    <t>X'0105000000000005150000002f24876eda9b3fccaf25b0b82b170000'</t>
  </si>
  <si>
    <t>/o=Eagers Retail Pty Ltd/ou=APEAGERS/cn=Recipients/cn=ydewet</t>
  </si>
  <si>
    <t>ydewet@apeagers.com.au</t>
  </si>
  <si>
    <t>ydewet@eagers.com.au</t>
  </si>
  <si>
    <t>X'01000480400000005c000000000000001400000002002c000100000000022400010002000105000000000005150000002f24876eda9b3fccaf25b0b82b1700000105000000000005150000002f24876eda9b3fccaf25b0b8000200000105000000000005150000002f24876eda9b3fccaf25b0b801020000'</t>
  </si>
  <si>
    <t>X'0de7ad2ba0ec294aa07f9339e341398c'</t>
  </si>
  <si>
    <t>NT5:5EC2379A55AAD74A9B511DCCDC7804CD00000000E588AC637BAAC401;forest:o=Eagers Retail Pty Ltd00000000B746438B7CAAC401;FOREST:7A71CA0758DA984FB0AE6F286560C74500000000E588AC637BAAC401;EX5:cn=ydewet,cn=Recipients,ou=APEAGERS,o=Eagers Retail Pty Ltd:organizationalperson$person$top00000000B746438B7CAAC401</t>
  </si>
  <si>
    <t>X'20202020202020202020202020202020202020202020202020202020202020202020202020202020202020202020202050041a080143747843666750726573656e74e394b5e694b1e688b0e381a2180801437478436667466c61677331e380b0e381a4e380b2e380b9120801437478536861646f77e384b0e380b0e380b0e380b02a02014374784d696e456e6372797074696f6e4c6576656ce384b0'</t>
  </si>
  <si>
    <t>CN=Scott Barkley,OU=Eagers Mazda,DC=apeagers,DC=com,DC=au</t>
  </si>
  <si>
    <t>Scott Barkley</t>
  </si>
  <si>
    <t>Barkley</t>
  </si>
  <si>
    <t>Credit Manager</t>
  </si>
  <si>
    <t>07 3109 6690</t>
  </si>
  <si>
    <t>07 3109 6666</t>
  </si>
  <si>
    <t>Scott</t>
  </si>
  <si>
    <t>20041010204155.0Z</t>
  </si>
  <si>
    <t>20110203225427.0Z</t>
  </si>
  <si>
    <t>CN=_EMZ Folder Redirection,OU=Eagers Mazda,DC=apeagers,DC=com,DC=au;CN=Accountants,OU=Corporate Share Groups,OU=Corporate,DC=apeagers,DC=com,DC=au;CN=_EMZ DOC Reynolds Write,OU=_EMZ Share Groups,OU=Eagers Mazda,DC=apeagers,DC=com,DC=au;CN=_EMZ DOC Fleet Write,OU=_EMZ Share Groups,OU=Eagers Mazda,DC=apeagers,DC=com,DC=au;CN=_EMZ Admin,OU=_EMZ Share Groups,OU=Eagers Mazda,DC=apeagers,DC=com,DC=au;CN=_EMZ Parts,OU=_EMZ Share Groups,OU=Eagers Mazda,DC=apeagers,DC=com,DC=au;CN=_EMZ Service,OU=_EMZ Share Groups,OU=Eagers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Mazda,DC=apeagers,DC=com,DC=au;CN=_EMZ DOC Users,OU=_EMZ Share Groups,OU=Eagers Mazda,DC=apeagers,DC=com,DC=au;CN=_EMI Sales Used,OU=_EMI Share Groups,OU=Eagers Mitsubishi,DC=apeagers,DC=com,DC=au;CN=_EMI Sales New,OU=_EMI Share Groups,OU=Eagers Mitsubishi,DC=apeagers,DC=com,DC=au;CN=ERA Accountants,OU=Distribution Groups,DC=apeagers,DC=com,DC=au;CN=TP_Users,OU=Touch Paper Group,DC=apeagers,DC=com,DC=au;CN=_EMZ DOC GM,OU=_EMZ Share Groups,OU=Eagers Mazda,DC=apeagers,DC=com,DC=au;CN=_EMZ DOC Finance Write,OU=_EMZ Share Groups,OU=Eagers Mazda,DC=apeagers,DC=com,DC=au;CN=_EMZ DOC Finance Read,OU=_EMZ Share Groups,OU=Eagers Mazda,DC=apeagers,DC=com,DC=au;CN=_EMZ DOC Service Read,OU=_EMZ Share Groups,OU=Eagers Mazda,DC=apeagers,DC=com,DC=au;CN=_EMZ DOC Service Write,OU=_EMZ Share Groups,OU=Eagers Mazda,DC=apeagers,DC=com,DC=au;CN=_EMZ DOC Sales Read,OU=_EMZ Share Groups,OU=Eagers Mazda,DC=apeagers,DC=com,DC=au;CN=_EMZ DOC Sales Write,OU=_EMZ Share Groups,OU=Eagers Mazda,DC=apeagers,DC=com,DC=au;CN=AP Eagers Admin Resource Centre (ARC),OU=Distribution Groups,DC=apeagers,DC=com,DC=au;CN=Internet Access,OU=Computer Department,DC=apeagers,DC=com,DC=au;CN=AP Eagers Accountants,OU=Distribution Groups,DC=apeagers,DC=com,DC=au;CN=Eagers Admin Printing Group,CN=Users,DC=apeagers,DC=com,DC=au;CN=Citrix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groups,DC=apeagers,DC=com,DC=au;CN=ENS.Admin,CN=Users,DC=apeagers,DC=com,DC=au</t>
  </si>
  <si>
    <t>smtp:tryan@eagers.com.au;smtp:sbarkley@eagersmazda.com.au;SMTP:sbarkley@eagers.com.au;smtp:ksvensson@eagers.com.au</t>
  </si>
  <si>
    <t>sgrant</t>
  </si>
  <si>
    <t>X'9525ac0d022021499afce502328e7ff9'</t>
  </si>
  <si>
    <t>X'0105000000000005150000002f24876eda9b3fccaf25b0b80a280000'</t>
  </si>
  <si>
    <t>sbarkley</t>
  </si>
  <si>
    <t>/o=Eagers Retail Pty Ltd/ou=APEAGERS/cn=Recipients/cn=dwilson</t>
  </si>
  <si>
    <t>sbarkley@apeagers.com.au</t>
  </si>
  <si>
    <t>sbarkley@eagers.com.au</t>
  </si>
  <si>
    <t>0448 495 000</t>
  </si>
  <si>
    <t>X'01000480300000004c000000000000001400000002001c0001000000000214000300020001010000000000050a0000000105000000000005150000002f24876eda9b3fccaf25b0b8000200000105000000000005150000002f24876eda9b3fccaf25b0b801020000'</t>
  </si>
  <si>
    <t>X'e9a029f5c4f97b4a953612822613cd93'</t>
  </si>
  <si>
    <t>20101206060943.0Z;20101206030436.0Z;20100728043821.0Z;20100601031303.0Z;16010714223649.0Z</t>
  </si>
  <si>
    <t>forest:o=Eagers Retail Pty Ltd000000008F3BBDD6E9BAC401;EX5:cn=dwilson,cn=Recipients,ou=APEAGERS,o=Eagers Retail Pty Ltd:organizationalperson$person$top000000008F3BBDD6E9BAC401;NT5:9525AC0D022021499AFCE502328E7FF900000000A87025C60AAFC401;FOREST:7A71CA0758DA984FB0AE6F286560C74500000000A87025C60AAFC401</t>
  </si>
  <si>
    <t>CN=Amy King,OU=Eagers Holden (Newstead),DC=apeagers,DC=com,DC=au</t>
  </si>
  <si>
    <t>CN=David Davis,OU=Eagers Holden (Newstead),DC=apeagers,DC=com,DC=au</t>
  </si>
  <si>
    <t>David Davis</t>
  </si>
  <si>
    <t>Davis</t>
  </si>
  <si>
    <t>PTC Representative</t>
  </si>
  <si>
    <t>(07) 3364 1010</t>
  </si>
  <si>
    <t>07 3364 1050</t>
  </si>
  <si>
    <t>20011101222614.0Z</t>
  </si>
  <si>
    <t>20110210022413.0Z</t>
  </si>
  <si>
    <t>CN=_ENS TIPT Users,OU=Eagers Holden (Newstead),DC=apeagers,DC=com,DC=au;CN=_ENS Folder Redirection,OU=Eagers Holden (Newstead),DC=apeagers,DC=com,DC=au;CN=Used Car Managers September 2009,OU=Distribution Groups,DC=apeagers,DC=com,DC=au;CN=TP_Users,OU=Touch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Groups,DC=apeagers,DC=com,DC=au;CN=ENS.Sales,CN=Users,DC=apeagers,DC=com,DC=au;CN=ENS,CN=Users,DC=apeagers,DC=com,DC=au</t>
  </si>
  <si>
    <t>SMTP:ddavis@eagers.com.au</t>
  </si>
  <si>
    <t>ddavis</t>
  </si>
  <si>
    <t>X'e35862d9f4411449afbcaebf5d998f09'</t>
  </si>
  <si>
    <t>X'0105000000000005150000002f24876eda9b3fccaf25b0b838050000'</t>
  </si>
  <si>
    <t>/o=Eagers Retail Pty Ltd/ou=APEAGERS/cn=Recipients/cn=krobinson</t>
  </si>
  <si>
    <t>ddavis@apeagers.com.au</t>
  </si>
  <si>
    <t>ddavis@eagers.com.au</t>
  </si>
  <si>
    <t>0417 627 014</t>
  </si>
  <si>
    <t>X'01000480400000005c000000000000001400000002002c000100000000022400010002000105000000000005150000002f24876eda9b3fccaf25b0b8380500000105000000000005150000002f24876eda9b3fccaf25b0b8000200000105000000000005150000002f24876eda9b3fccaf25b0b801020000'</t>
  </si>
  <si>
    <t>X'4643eca7b15e4249b864934e72ec1895'</t>
  </si>
  <si>
    <t>EX5:cn=krobinson,cn=Recipients,ou=APEAGERS,o=Eagers Retail Pty Ltd:organizationalperson$person$top00000000AEF6293CDDBAC401;forest:o=Eagers Retail Pty Ltd00000000AEF6293CDDBAC401;NT5:E35862D9F4411449AFBCAEBF5D998F09000000008A3D26747BAAC401;FOREST:7A71CA0758DA984FB0AE6F286560C745000000008A3D26747BAAC401</t>
  </si>
  <si>
    <t>CN=Robin Turner,OU=Eagers Holden (Windsor),DC=apeagers,DC=com,DC=au</t>
  </si>
  <si>
    <t>Robin Turner</t>
  </si>
  <si>
    <t>Turner</t>
  </si>
  <si>
    <t>(07) 3109 6759</t>
  </si>
  <si>
    <t>07 3109 6761</t>
  </si>
  <si>
    <t>RT</t>
  </si>
  <si>
    <t>20010118053933.0Z</t>
  </si>
  <si>
    <t>20110206205135.0Z</t>
  </si>
  <si>
    <t>CN=_EHW Admin,OU=_EHW Share Groups,OU=Eagers Holden (Windsor),DC=apeagers,DC=com,DC=au;CN=TP_Users,OU=Touch Paper Group,DC=apeagers,DC=com,DC=au;CN=ENS.UsedAdmin,CN=Users,DC=apeagers,DC=com,DC=au;CN=Internet Access,OU=Computer Department,DC=apeagers,DC=com,DC=au;CN=lionheart,OU=Distribution Groups,DC=apeagers,DC=com,DC=au;CN=ens_email,OU=Eagers Holden (Newstead),DC=apeagers,DC=com,DC=au;CN=DCSNet users,OU=Distribution Groups,DC=apeagers,DC=com,DC=au;CN=Dealerlogic users,OU=Distribution Groups,DC=apeagers,DC=com,DC=au;CN=Eagers Retail,OU=Distribution Groups,DC=apeagers,DC=com,DC=au;CN=_Old Eagers Newstead Folder Redirection Group,OU=Eagers Holden (Newstead),DC=apeagers,DC=com,DC=au;CN=ENS.Sales,CN=Users,DC=apeagers,DC=com,DC=au;CN=ENS,CN=Users,DC=apeagers,DC=com,DC=au</t>
  </si>
  <si>
    <t>smtp:rturner@eagers.com.au;SMTP:rturner@eagersholden.com.au;smtp:lkentwell@eagers.com.au;X400:c=AU\;a= \;p=Eagers Retail Pt\;o=APEAGERS\;s=Kentwell\;g=Lil\;i=LK\;;smtp:ekentwell@eagers.com.au;MS:EAGERSRETA/APEAGERS/LKENTWELL;smtp:newregos@eagers.com.au</t>
  </si>
  <si>
    <t>rturner</t>
  </si>
  <si>
    <t>X'0f1f39460ca4404db8bc173e15570697'</t>
  </si>
  <si>
    <t>X'0105000000000005150000002f24876eda9b3fccaf25b0b8a3040000'</t>
  </si>
  <si>
    <t>/o=Eagers Retail Pty Ltd/ou=APEAGERS/cn=Recipients/cn=PClacherty</t>
  </si>
  <si>
    <t>rturner@apeagers.com.au</t>
  </si>
  <si>
    <t>c=AU\;a= \;p=Eagers Retail Pt\;o=APEAGERS\;s=Kentwell\;g=Lil\;i=LK\;</t>
  </si>
  <si>
    <t>rturner@eagersholden.com.au</t>
  </si>
  <si>
    <t>X'01000480400000005c000000000000001400000002002c000100000000022400010002000105000000000005150000002f24876eda9b3fccaf25b0b8a30400000105000000000005150000002f24876eda9b3fccaf25b0b8000200000105000000000005150000002f24876eda9b3fccaf25b0b801020000'</t>
  </si>
  <si>
    <t>X'7829ae16701f9349a727e4c5e3c8918d'</t>
  </si>
  <si>
    <t>20101206060943.0Z;20101206030436.0Z;20100728043821.0Z;20091104234134.0Z;16010101181633.0Z</t>
  </si>
  <si>
    <t>EX5:cn=PClacherty,cn=Recipients,ou=APEAGERS,o=Eagers Retail Pty Ltd:organizationalperson$person$top0000000076414F23E2BAC401;forest:o=Eagers Retail Pty Ltd0000000076414F23E2BAC401;NT5:0F1F39460CA4404DB8BC173E1557069700000000FCF428797BAAC401;FOREST:7A71CA0758DA984FB0AE6F286560C74500000000FCF428797BAAC401</t>
  </si>
  <si>
    <t>CN=Hazel Kadir,OU=Eagers Holden (Windsor),DC=apeagers,DC=com,DC=au</t>
  </si>
  <si>
    <t>Hazel Kadir</t>
  </si>
  <si>
    <t>Kadir</t>
  </si>
  <si>
    <t>Fleet Secretary</t>
  </si>
  <si>
    <t>(07) 3109 6756</t>
  </si>
  <si>
    <t>Hazel</t>
  </si>
  <si>
    <t>HK</t>
  </si>
  <si>
    <t>20011101220208.0Z</t>
  </si>
  <si>
    <t>20110208220102.0Z</t>
  </si>
  <si>
    <t>CN=_EHW Admin,OU=_EHW Share Groups,OU=Eagers Holden (Windsor),DC=apeagers,DC=com,DC=au;CN=_HDR Share Users,OU=_HDR Share Groups,OU=HomeDrive,DC=apeagers,DC=com,DC=au;CN=_HDR Admins,OU=_HDR Share Groups,OU=HomeDrive,DC=apeagers,DC=com,DC=au;CN=_EHW Sales New,OU=_EHW Share Groups,OU=Eagers Holden (Windsor),DC=apeagers,DC=com,DC=au;CN=Homedrive Admins,OU=HomeDrive,DC=apeagers,DC=com,DC=au;CN=TP_Users,OU=Touch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Groups,DC=apeagers,DC=com,DC=au;CN=_Old Eagers Newstead Folder Redirection Group,OU=Eagers Holden (Newstead),DC=apeagers,DC=com,DC=au;CN=ENS.Sales,CN=Users,DC=apeagers,DC=com,DC=au;CN=ENS,CN=Users,DC=apeagers,DC=com,DC=au</t>
  </si>
  <si>
    <t>SMTP:hkadir@eagersfleet.com.au;smtp:hkadir@eagersholden.com.au;smtp:hkadir@eagers.com.au;smtp:suggestions@eagers.com.au;smtp:business.sales@eagers.com.au;smtp:newcars@eagers.com.au;smtp:holdensales@eagers.com.au;smtp:holden_newcars@eagers.com.au</t>
  </si>
  <si>
    <t>hkadir</t>
  </si>
  <si>
    <t>X'02019199ad428043aa90343b2ac6f147'</t>
  </si>
  <si>
    <t>X'0105000000000005150000002f24876eda9b3fccaf25b0b836050000'</t>
  </si>
  <si>
    <t>/o=Eagers Retail Pty Ltd/ou=APEAGERS/cn=Recipients/cn=hkadir</t>
  </si>
  <si>
    <t>hkadir@apeagers.com.au</t>
  </si>
  <si>
    <t>hkadir@eagersfleet.com.au</t>
  </si>
  <si>
    <t>0407 691 404</t>
  </si>
  <si>
    <t>X'01000480400000005c000000000000001400000002002c000100000000022400010002000105000000000005150000002f24876eda9b3fccaf25b0b8360500000105000000000005150000002f24876eda9b3fccaf25b0b8000200000105000000000005150000002f24876eda9b3fccaf25b0b801020000'</t>
  </si>
  <si>
    <t>X'd8791c946d01cf41b0636f816116c585'</t>
  </si>
  <si>
    <t>EX5:cn=hkadir,cn=Recipients,ou=APEAGERS,o=Eagers Retail Pty Ltd:organizationalperson$person$top0000000016F30CF0DDBAC401;forest:o=Eagers Retail Pty Ltd0000000016F30CF0DDBAC401;NT5:02019199AD428043AA90343B2AC6F147000000006866F1667BAAC401;FOREST:7A71CA0758DA984FB0AE6F286560C745000000006866F1667BAAC401</t>
  </si>
  <si>
    <t>CN=Don Gilmour,OU=Eagers Holden (Windsor),DC=apeagers,DC=com,DC=au</t>
  </si>
  <si>
    <t>Don Gilmour</t>
  </si>
  <si>
    <t>Gilmour</t>
  </si>
  <si>
    <t>(07) 3109 6704</t>
  </si>
  <si>
    <t>Don</t>
  </si>
  <si>
    <t>DG</t>
  </si>
  <si>
    <t>20020708212313.0Z</t>
  </si>
  <si>
    <t>20110128003855.0Z</t>
  </si>
  <si>
    <t>CN=_EHW Sales Used,OU=_EHW Share Groups,OU=Eagers Holden (Windsor),DC=apeagers,DC=com,DC=au;CN=Used Car Managers September 2009,OU=Distribution Groups,DC=apeagers,DC=com,DC=au;CN=TP_Users,OU=Touch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Groups,DC=apeagers,DC=com,DC=au;CN=Eagers Windsor Folder Redirection Group,OU=Eagers Holden (Windsor),DC=apeagers,DC=com,DC=au;CN=ENS.Sales,CN=Users,DC=apeagers,DC=com,DC=au;CN=ERA Used car managers,OU=Distribution Groups,DC=apeagers,DC=com,DC=au;CN=ENS,CN=Users,DC=apeagers,DC=com,DC=au</t>
  </si>
  <si>
    <t>SMTP:dgilmour@eagersholden.com.au;smtp:dgilmour@eagers.com.au;CCMAIL:Gilmour, Don at APEAGERS;X400:c=AU\;a= \;p=Eagers Retail Pt\;o=APEAGERS\;s=Gilmour\;g=Don\;;MS:EAGERSRETA/APEAGERS/DGILMOUR;smtp:eagersused@eagers.com.au</t>
  </si>
  <si>
    <t>dgilmour</t>
  </si>
  <si>
    <t>X'a1388a71b22f14459911ea86ef4b5d8a'</t>
  </si>
  <si>
    <t>X'0105000000000005150000002f24876eda9b3fccaf25b0b857080000'</t>
  </si>
  <si>
    <t>/o=Eagers Retail Pty Ltd/ou=APEAGERS/cn=Recipients/cn=dgilmour</t>
  </si>
  <si>
    <t>dgilmour@apeagers.com.au</t>
  </si>
  <si>
    <t>c=AU\;a= \;p=Eagers Retail Pt\;o=APEAGERS\;s=Gilmour\;g=Don\;</t>
  </si>
  <si>
    <t>dgilmour@eagersholden.com.au</t>
  </si>
  <si>
    <t>0417 006 575</t>
  </si>
  <si>
    <t>X'01000480400000005c000000000000001400000002002c000100000000022400010002000105000000000005150000002f24876eda9b3fccaf25b0b8570800000105000000000005150000002f24876eda9b3fccaf25b0b8000200000105000000000005150000002f24876eda9b3fccaf25b0b801020000'</t>
  </si>
  <si>
    <t>X'cf9386ee37c1554eaf536779888b8b57'</t>
  </si>
  <si>
    <t>20101206060943.0Z;20101206030436.0Z;20100728043821.0Z;20091104233828.0Z;16010101181633.0Z</t>
  </si>
  <si>
    <t>EX5:cn=dgilmour,cn=Recipients,ou=APEAGERS,o=Eagers Retail Pty Ltd:organizationalperson$person$top000000002EAB593CDDBAC401;forest:o=Eagers Retail Pty Ltd000000002EAB593CDDBAC401;NT5:A1388A71B22F14459911EA86EF4B5D8A0000000095EE19677BAAC401;FOREST:7A71CA0758DA984FB0AE6F286560C7450000000095EE19677BAAC401</t>
  </si>
  <si>
    <t>CN=Jordi Blanco,OU=Eagers Holden (Windsor),DC=apeagers,DC=com,DC=au</t>
  </si>
  <si>
    <t>Jordi Blanco</t>
  </si>
  <si>
    <t>Blanco</t>
  </si>
  <si>
    <t>(07) 3109 6707</t>
  </si>
  <si>
    <t>e</t>
  </si>
  <si>
    <t>20011104210803.0Z</t>
  </si>
  <si>
    <t>20110205012505.0Z</t>
  </si>
  <si>
    <t>CN=Finance @ Eagers Holden,OU=Eagers Holden (Windsor),DC=apeagers,DC=com,DC=au;CN=Vehicle Sales Managers,OU=Corporate Share Groups,OU=Corporate,DC=apeagers,DC=com,DC=au;CN=_EHW Sales Used,OU=_EHW Share Groups,OU=Eagers Holden (Windsor),DC=apeagers,DC=com,DC=au;CN=_EHW Sales New,OU=_EHW Share Groups,OU=Eagers Holden (Windsor),DC=apeagers,DC=com,DC=au;CN=EWN Sales Staff,OU=Eagers Holden (Windsor),DC=apeagers,DC=com,DC=au;CN=Sales Managers,OU=Corporate Share Groups,OU=Corporate,DC=apeagers,DC=com,DC=au;CN=TP_Users,OU=Touch Paper Group,DC=apeagers,DC=com,DC=au;CN=Internet Access,OU=Computer Department,DC=apeagers,DC=com,DC=au;CN=ERANet Dept Managers,OU=Distribution Groups,DC=apeagers,DC=com,DC=au;CN=ens_email,OU=Eagers Holden (Newstead),DC=apeagers,DC=com,DC=au;CN=_Old Eagers Newstead Folder Redirection Group,OU=Eagers Holden (Newstead),DC=apeagers,DC=com,DC=au;CN=Citrix ERANet users,OU=Citrix User groups,DC=apeagers,DC=com,DC=au;CN=ENS.Sales,CN=Users,DC=apeagers,DC=com,DC=au;CN=ERA New car sales managers,OU=Distribution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groups,DC=apeagers,DC=com,DC=au;CN=ENS,CN=Users,DC=apeagers,DC=com,DC=au</t>
  </si>
  <si>
    <t>smtp:tpower@eagersholden.com.au;smtp:tpower@eagers.com.au;smtp:tpower@eagersfleet.com.au;SMTP:jblanco@eagersholden.com.au;smtp:jblanco@eagers.com.au;smtp:newsteadlc@eagers.com.au</t>
  </si>
  <si>
    <t>jblanco</t>
  </si>
  <si>
    <t>X'dfd94448840c0448ae7939851d250e3e'</t>
  </si>
  <si>
    <t>X'0105000000000005150000002f24876eda9b3fccaf25b0b840050000'</t>
  </si>
  <si>
    <t>/o=Eagers Retail Pty Ltd/ou=APEAGERS/cn=Recipients/cn=Internet</t>
  </si>
  <si>
    <t>jblanco@apeagers.com.au</t>
  </si>
  <si>
    <t>jblanco@eagersholden.com.au</t>
  </si>
  <si>
    <t>0407 746 716</t>
  </si>
  <si>
    <t>X'01000480400000005c000000000000001400000002002c000100000000022400010002000105000000000005150000002f24876eda9b3fccaf25b0b8400500000105000000000005150000002f24876eda9b3fccaf25b0b8f40100000105000000000005150000002f24876eda9b3fccaf25b0b8f4010000'</t>
  </si>
  <si>
    <t>X'038f700b9aada6449501a8f4fcfcb35d'</t>
  </si>
  <si>
    <t>NT5:DFD94448840C0448AE7939851D250E3E00000000E7B64F7B7BAAC401;forest:o=Eagers Retail Pty Ltd000000007B24A48C7CAAC401;FOREST:7A71CA0758DA984FB0AE6F286560C74500000000E7B64F7B7BAAC401;EX5:cn=Internet,cn=Recipients,ou=APEAGERS,o=Eagers Retail Pty Ltd:organizationalperson$person$top000000007B24A48C7CAAC401</t>
  </si>
  <si>
    <t>CN=Bruce Stringfellow,OU=Eagers Holden (Newstead),DC=apeagers,DC=com,DC=au;CN=Eagers Newstead - Light Commercial,OU=Eagers Holden (Newstead),DC=apeagers,DC=com,DC=au</t>
  </si>
  <si>
    <t>07 3364 1060</t>
  </si>
  <si>
    <t>CN=Elisha Hickey,OU=Eagers Mitsubishi,DC=apeagers,DC=com,DC=au</t>
  </si>
  <si>
    <t>Elisha Hickey</t>
  </si>
  <si>
    <t>Hickey</t>
  </si>
  <si>
    <t>Mitsubishi Stock Controller</t>
  </si>
  <si>
    <t>(07) 3109 6617</t>
  </si>
  <si>
    <t>Elisha</t>
  </si>
  <si>
    <t>20030724004628.0Z</t>
  </si>
  <si>
    <t>20110213223658.0Z</t>
  </si>
  <si>
    <t>CN=_EMI Sales Used,OU=_EMI Share Groups,OU=Eagers Mitsubishi,DC=apeagers,DC=com,DC=au;CN=_EMI Sales New,OU=_EMI Share Groups,OU=Eagers Mitsubishi,DC=apeagers,DC=com,DC=au;CN=_APE Staff Stock,OU=Working,DC=apeagers,DC=com,DC=au;CN=_APE Staff Rego,OU=Working,DC=apeagers,DC=com,DC=au;CN=Staff @ Eagers Mitsubishi,OU=Eagers Mitsubishi,DC=apeagers,DC=com,DC=au;CN=_EMI Folder Redirection,OU=Eagers Mitsubishi,DC=apeagers,DC=com,DC=au;CN=Daily Traders,OU=Corporate Share Groups,OU=Corporate,DC=apeagers,DC=com,DC=au;CN=Eagers Windsor Mitsubishi DOC Write,OU=Eagers Holden (Windsor),DC=apeagers,DC=com,DC=au;CN=Eagers Windsor Holden DOC Write,OU=Eagers Holden (Windsor),DC=apeagers,DC=com,DC=au;CN=TP_Users,OU=Touch Paper Group,DC=apeagers,DC=com,DC=au;CN=_EMZ DOC Sales Read,OU=_EMZ Share Groups,OU=Eagers Mazda,DC=apeagers,DC=com,DC=au;CN=Internet Access,OU=Computer Department,DC=apeagers,DC=com,DC=au;CN=ens_email,OU=Eagers Holden (Newstead),DC=apeagers,DC=com,DC=au;CN=DCSNet users,OU=Distribution Groups,DC=apeagers,DC=com,DC=au;CN=ENS.Sales,CN=Users,DC=apeagers,DC=com,DC=au;CN=ENS,CN=Users,DC=apeagers,DC=com,DC=au;CN=EMZ,CN=Users,DC=apeagers,DC=com,DC=au</t>
  </si>
  <si>
    <t>smtp:ehickey@eagersmitsubishi.com.au;smtp:ehickey@apeagers.com.au;SMTP:ehickey@eagers.com.au;X400:c=AU\;a= \;p=Eagers Retail Pt\;o=APEAGERS\;s=Hickey2\;g=Elisha\;i=EH\;;CCMAIL:Hickey, Elisha2 at APEAGERS;MS:EAGERSRETA/APEAGERS/EHICKEY2</t>
  </si>
  <si>
    <t>X'317bd568b611524a9144eec7c1e4450e'</t>
  </si>
  <si>
    <t>X'0105000000000005150000002f24876eda9b3fccaf25b0b87f080000'</t>
  </si>
  <si>
    <t>/O=Eagers Retail Pty Ltd/OU=APEAGERS/cn=Recipients/cn=ehickey</t>
  </si>
  <si>
    <t>ehickey@apeagers.com.au</t>
  </si>
  <si>
    <t>c=AU\;a= \;p=Eagers Retail Pt\;o=APEAGERS\;s=Hickey2\;g=Elisha\;i=EH\;</t>
  </si>
  <si>
    <t>ehickey@eagers.com.au</t>
  </si>
  <si>
    <t>X'0100148c08050000240500001400000044000000040030000200000002d0140003000d0001010000000000010000000002da14006b010d000101000000000001000000000400c4042300000000022400010000000105000000000005150000002f24876eda9b3fccaf25b0b88417000000022400010001000105000000000005150000002f24876eda9b3fccaf25b0b86e300000000214000300020001010000000000050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8323a00000105000000000005150000002f24876eda9b3fccaf25b0b8323a0000'</t>
  </si>
  <si>
    <t>X'271153e2d6f92745819bfeabc39d12b9'</t>
  </si>
  <si>
    <t>{68B2B4FC-A015-436E-AAB0-AE4E893F3DF6},{26491CFC-9E50-4857-861B-0CB8DF22B5D7};{68B2B4FC-A015-436E-AAB0-AE4E893F3DF6},{3B6813EC-CE89-42BA-9442-D87D4AA30DBC}</t>
  </si>
  <si>
    <t>20101206060943.0Z;20101206030436.0Z;20100728043821.0Z;20091104073736.0Z;16010101181633.0Z</t>
  </si>
  <si>
    <t>CN=Aaron McConville,OU=Eagers Holden (Windsor),DC=apeagers,DC=com,DC=au</t>
  </si>
  <si>
    <t>Aaron McConville</t>
  </si>
  <si>
    <t>McConville</t>
  </si>
  <si>
    <t>Finance Manager</t>
  </si>
  <si>
    <t>Business Manager</t>
  </si>
  <si>
    <t>Eagers Kia</t>
  </si>
  <si>
    <t>(07) 3632 3416</t>
  </si>
  <si>
    <t>07 3109 6762</t>
  </si>
  <si>
    <t>Aaron</t>
  </si>
  <si>
    <t>AM</t>
  </si>
  <si>
    <t>20010813224551.0Z</t>
  </si>
  <si>
    <t>20101220231234.0Z</t>
  </si>
  <si>
    <t>CN=Finance @ Eagers Kia,OU=Eagers Kia,DC=apeagers,DC=com,DC=au;CN=_EKK Sales Used,OU=_EKK Share Groups,OU=Eagers Kia,DC=apeagers,DC=com,DC=au;CN=_EKK Sales New,OU=_EKK Share Groups,OU=Eagers Kia,DC=apeagers,DC=com,DC=au;CN=_EKK Staff,OU=Eagers Kia,DC=apeagers,DC=com,DC=au;CN=Corporate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Department,DC=apeagers,DC=com,DC=au;CN=Business Managers Proxy Set Group,CN=Users,DC=apeagers,DC=com,DC=au;CN=eke_email,OU=Eagers Kia,DC=apeagers,DC=com,DC=au;CN=ens_email,OU=Eagers Holden (Newstead),DC=apeagers,DC=com,DC=au;CN=Eagers Kia,CN=Users,DC=apeagers,DC=com,DC=au;CN=Eagers Retail,OU=Distribution Groups,DC=apeagers,DC=com,DC=au;CN=_EKK Folder Redirection,OU=Eagers Kia,DC=apeagers,DC=com,DC=au;CN=AP Eagers business managers,CN=Users,DC=apeagers,DC=com,DC=au;CN=ENS.Sales,CN=Users,DC=apeagers,DC=com,DC=au;CN=ENS,CN=Users,DC=apeagers,DC=com,DC=au</t>
  </si>
  <si>
    <t>SMTP:amcconville@eagerskia.com.au;smtp:fgreen@eagerskia.com.au;smtp:fgreen@eagers-kia.com.au;smtp:amcconville@eagers.com.au;smtp:smaxwell@eagers.com.au;smtp:hharwood@eagers.com.au;smtp:finance@eagers.com.au</t>
  </si>
  <si>
    <t>amcconville</t>
  </si>
  <si>
    <t>X'cf409bc331a17e4e8d557370bffd3564'</t>
  </si>
  <si>
    <t>X'0105000000000005150000002f24876eda9b3fccaf25b0b8f0040000'</t>
  </si>
  <si>
    <t>/o=Eagers Retail Pty Ltd/ou=APEAGERS/cn=Recipients/cn=ecope</t>
  </si>
  <si>
    <t>amcconville@apeagers.com.au</t>
  </si>
  <si>
    <t>amcconville@eagerskia.com.au</t>
  </si>
  <si>
    <t>0405 467 597</t>
  </si>
  <si>
    <t>X'0100148c3c050000580500001400000044000000040030000200000002d0140003000d0001010000000000010000000002da14006b010d000101000000000001000000000400f8042400000000022400010002000105000000000005150000002f24876eda9b3fccaf25b0b8f004000000022400010002000105000000000005150000002f24876eda9b3fccaf25b0b88e32000001122400010000000105000000000005150000002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8000200000105000000000005150000002f24876eda9b3fccaf25b0b801020000'</t>
  </si>
  <si>
    <t>X'1f3a714767661645ac2091000edfc9d0'</t>
  </si>
  <si>
    <t>NT5:CF409BC331A17E4E8D557370BFFD356400000000A0B56E7B7BAAC401;forest:o=Eagers Retail Pty Ltd00000000D886A68C7CAAC401;FOREST:7A71CA0758DA984FB0AE6F286560C74500000000A0B56E7B7BAAC401;EX5:cn=ecope,cn=Recipients,ou=APEAGERS,o=Eagers Retail Pty Ltd:organizationalperson$person$top00000000D886A68C7CAAC401</t>
  </si>
  <si>
    <t>CN=Eagers Newstead - Light Commercial,OU=Eagers Holden (Newstead),DC=apeagers,DC=com,DC=au</t>
  </si>
  <si>
    <t>Eagers Newstead - Light Commercial</t>
  </si>
  <si>
    <t>Light Commercial</t>
  </si>
  <si>
    <t>Fleet sales</t>
  </si>
  <si>
    <t>Light Commercial Sales Supervisor</t>
  </si>
  <si>
    <t>Eagers Newstead -</t>
  </si>
  <si>
    <t>20040324014624.0Z</t>
  </si>
  <si>
    <t>20101221001035.0Z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</si>
  <si>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(Newstead),DC=apeagers,DC=com,DC=au;CN=Ts_office_Eralink,OU=Terminal Servers,DC=apeagers,DC=com,DC=au;CN=ENS.Sales,CN=Users,DC=apeagers,DC=com,DC=au;CN=ENS,CN=Users,DC=apeagers,DC=com,DC=au</t>
  </si>
  <si>
    <t>SMTP:smcguigan@eagers.com.au;MS:EAGERSRETA/APEAGERS/NEWSTEADLC;CCMAIL:Light Commercial, Eagers Newstead - at APEAGERS;X400:c=AU\;a= \;p=Eagers Retail Pt\;o=APEAGERS\;s=Light Commercial\;g=Eagers Newstead \;i=SM\;</t>
  </si>
  <si>
    <t>newsteadlc</t>
  </si>
  <si>
    <t>X'b1a65dd4f26edb41b5ca518eccb91e43'</t>
  </si>
  <si>
    <t>\\\\bne-fs\\ap_desktop_home\\newsteadlc</t>
  </si>
  <si>
    <t>X'0105000000000005150000002f24876eda9b3fccaf25b0b8f6160000'</t>
  </si>
  <si>
    <t>/o=Eagers Retail Pty Ltd/ou=APEAGERS/cn=Recipients/cn=smcguigan</t>
  </si>
  <si>
    <t>newsteadlc@apeagers.com.au</t>
  </si>
  <si>
    <t>c=AU\;a= \;p=Eagers Retail Pt\;o=APEAGERS\;s=Light Commercial\;g=Eagers Newstead \;i=SM\;</t>
  </si>
  <si>
    <t>smcguigan@eagers.com.au</t>
  </si>
  <si>
    <t>0418 152337</t>
  </si>
  <si>
    <t>X'01000480400000005c000000000000001400000002002c000100000000022400010002000105000000000005150000002f24876eda9b3fccaf25b0b8f61600000105000000000005150000002f24876eda9b3fccaf25b0b8f40100000105000000000005150000002f24876eda9b3fccaf25b0b8f4010000'</t>
  </si>
  <si>
    <t>X'4a2b605be6144e478c4c7e07b1075e4d'</t>
  </si>
  <si>
    <t>NT5:B1A65DD4F26EDB41B5CA518ECCB91E4300000000CA775C727BAAC401;forest:o=Eagers Retail Pty Ltd00000000828EEC8B7CAAC401;FOREST:7A71CA0758DA984FB0AE6F286560C74500000000CA775C727BAAC401;EX5:cn=smcguigan,cn=Recipients,ou=APEAGERS,o=Eagers Retail Pty Ltd:organizationalperson$person$top00000000828EEC8B7CAAC401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</si>
  <si>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0203001437478574650726f66696c6550617468e394b2e39cb5e390b5e38cb5e380b5e388b5e698b4e398b4e380b5e384b4e390b5e3a0b4e394b2e68cb5e38cb7e690b6e38cb6e39cb6e394b7e3a4b6e39cb6e384b6e694b6e380b0'</t>
  </si>
  <si>
    <t>CN=Jacqueline Basile,OU=Southside Toyota (Woolloongabba),DC=apeagers,DC=com,DC=au</t>
  </si>
  <si>
    <t>Jacqueline Basile</t>
  </si>
  <si>
    <t>Basile</t>
  </si>
  <si>
    <t>woolloongabba</t>
  </si>
  <si>
    <t>(07) 3008 6441</t>
  </si>
  <si>
    <t>Jacqueline</t>
  </si>
  <si>
    <t>20010321234921.0Z</t>
  </si>
  <si>
    <t>20110210220447.0Z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</si>
  <si>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 Registrations,OU=Southside Toyota (Woolloongabba),DC=apeagers,DC=com,DC=au;CN=ERANet Dept Managers,OU=Distribution Groups,DC=apeagers,DC=com,DC=au;CN=sst_email,OU=Southside Toyota (Woolloongabba),DC=apeagers,DC=com,DC=au;CN=Dealerlogic users,OU=Distribution Groups,DC=apeagers,DC=com,DC=au;CN=SST Fleet,OU=Southside Toyota (Woolloongabba),DC=apeagers,DC=com,DC=au;CN=SST.Sales,CN=Users,DC=apeagers,DC=com,DC=au;CN=SST,CN=Users,DC=apeagers,DC=com,DC=au;CN=Southside Toyota,OU=Southside Toyota (Woolloongabba),DC=apeagers,DC=com,DC=au;CN=SST Retail,OU=Southside Toyota (Woolloongabba),DC=apeagers,DC=com,DC=au</t>
  </si>
  <si>
    <t>SMTP:jbasile@southsidetoyota.com.au;smtp:stockcontrol@southsidetoyota.com.au;X400:c=AU\;a= \;p=Eagers Retail Pt\;o=APEAGERS\;s=Basile\;g=Jacqueline\;i=JB\;;smtp:dmahaffy@southsidetoyota.com.au;MS:EAGERSRETA/APEAGERS/JBASILE;CCMAIL:Basile, Jacqueline at APEAGERS</t>
  </si>
  <si>
    <t>jbasile</t>
  </si>
  <si>
    <t>X'245234253844bb42892b8a4f7a98f93c'</t>
  </si>
  <si>
    <t>X'0105000000000005150000002f24876eda9b3fccaf25b0b8bf040000'</t>
  </si>
  <si>
    <t>/o=Eagers Retail Pty Ltd/ou=APEAGERS/cn=Recipients/cn=StockC</t>
  </si>
  <si>
    <t>jbasile@apeagers.com.au</t>
  </si>
  <si>
    <t>c=AU\;a= \;p=Eagers Retail Pt\;o=APEAGERS\;s=Basile\;g=Jacqueline\;i=JB\;</t>
  </si>
  <si>
    <t>jbasile@southsidetoyota.com.au</t>
  </si>
  <si>
    <t>X'01000480400000005c000000000000001400000002002c000100000000022400010002000105000000000005150000002f24876eda9b3fccaf25b0b8bf0400000105000000000005150000002f24876eda9b3fccaf25b0b8570400000105000000000005150000002f24876eda9b3fccaf25b0b857040000'</t>
  </si>
  <si>
    <t>X'cc11faaa9bc8294289fbf9ac6f31ff9d'</t>
  </si>
  <si>
    <t>forest:o=Eagers Retail Pty Ltd00000000D59AB5BC9B94C401;EX5:cn=StockC,cn=Recipients,ou=APEAGERS,o=Eagers Retail Pty Ltd:organizationalperson$person$top00000000D59AB5BC9B94C401</t>
  </si>
  <si>
    <t>CN=sststk3,OU=Southside Toyota (Woolloongabba),DC=apeagers,DC=com,DC=au</t>
  </si>
  <si>
    <t>sststk3</t>
  </si>
  <si>
    <t>Stock Control Assistant</t>
  </si>
  <si>
    <t>SS Toyota Woolloongabba</t>
  </si>
  <si>
    <t>07 3008 6445</t>
  </si>
  <si>
    <t>07 3008 6449</t>
  </si>
  <si>
    <t>20011008000518.0Z</t>
  </si>
  <si>
    <t>20101220231455.0Z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</si>
  <si>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(Woolloongabba),DC=apeagers,DC=com,DC=au;CN=Dealerlogic users,OU=Distribution Groups,DC=apeagers,DC=com,DC=au;CN=SST.Sales,CN=Users,DC=apeagers,DC=com,DC=au;CN=SST,CN=Users,DC=apeagers,DC=com,DC=au;CN=Southside Toyota,OU=Southside Toyota (Woolloongabba),DC=apeagers,DC=com,DC=au;CN=SST Retail,OU=Southside Toyota (Woolloongabba),DC=apeagers,DC=com,DC=au</t>
  </si>
  <si>
    <t>SMTP:sststk3@southsidetoyota.com.au;smtp:mwilson@southsidetoyota.com.au;smtp:mchurch@southsidetoyota.com.au</t>
  </si>
  <si>
    <t>X'0ade7d48d8f5554abb31ae0510a76655'</t>
  </si>
  <si>
    <t>X'0105000000000005150000002f24876eda9b3fccaf25b0b804050000'</t>
  </si>
  <si>
    <t>/o=Eagers Retail Pty Ltd/ou=APEAGERS/cn=Recipients/cn=awilliams</t>
  </si>
  <si>
    <t>sststk3@apeagers.com.au</t>
  </si>
  <si>
    <t>sststk3@southsidetoyota.com.au</t>
  </si>
  <si>
    <t>0404 422 008</t>
  </si>
  <si>
    <t>X'01000480400000005c000000000000001400000002002c000100000000022400010002000105000000000005150000002f24876eda9b3fccaf25b0b8040500000105000000000005150000002f24876eda9b3fccaf25b0b8570400000105000000000005150000002f24876eda9b3fccaf25b0b857040000'</t>
  </si>
  <si>
    <t>X'7b5471b6f624e640bc183481744e3875'</t>
  </si>
  <si>
    <t>forest:o=Eagers Retail Pty Ltd000000005D8F5EB89B94C401;EX5:cn=awilliams,cn=Recipients,ou=APEAGERS,o=Eagers Retail Pty Ltd:organizationalperson$person$top000000005D8F5EB89B94C401</t>
  </si>
  <si>
    <t>CN=Andre Van Deventer,OU=Southside Toyota (Woolloongabba),DC=apeagers,DC=com,DC=au</t>
  </si>
  <si>
    <t>Andre Van Deventer</t>
  </si>
  <si>
    <t>Van Deventer</t>
  </si>
  <si>
    <t>Sales Assistant</t>
  </si>
  <si>
    <t>07 3008 6437</t>
  </si>
  <si>
    <t>Andre</t>
  </si>
  <si>
    <t>AV</t>
  </si>
  <si>
    <t>20021205234347.0Z</t>
  </si>
  <si>
    <t>20101220225242.0Z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</si>
  <si>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(Woolloongabba),DC=apeagers,DC=com,DC=au;CN=SST.Sales,CN=Users,DC=apeagers,DC=com,DC=au;CN=SST,CN=Users,DC=apeagers,DC=com,DC=au;CN=Southside Toyota,OU=Southside Toyota (Woolloongabba),DC=apeagers,DC=com,DC=au;CN=SST Retail,OU=Southside Toyota (Woolloongabba),DC=apeagers,DC=com,DC=au</t>
  </si>
  <si>
    <t>SMTP:avandeventer@southsidetoyota.com.au;smtp:nhiotakis@southsidetoyota.com.au;smtp:andrev@southsidetoyota.com.au;smtp:acobb@southsidetoyota.com.au;smtp:ssullivan@southsidetoyota.com.au;smtp:cshelton@southsidetoyota.com.au;smtp:vcapeling@southsidetoyota.com.au</t>
  </si>
  <si>
    <t>avandeventer</t>
  </si>
  <si>
    <t>X'd4db09d3cdc7f646bad79fc8630fb2b6'</t>
  </si>
  <si>
    <t>X'0105000000000005150000002f24876eda9b3fccaf25b0b801060000'</t>
  </si>
  <si>
    <t>/O=Eagers Retail Pty Ltd/OU=APEAGERS/cn=Recipients/cn=pgroves</t>
  </si>
  <si>
    <t>avandeventer@apeagers.com.au</t>
  </si>
  <si>
    <t>avandeventer@southsidetoyota.com.au</t>
  </si>
  <si>
    <t>X'e40b87e674101e448c12f8207d326831'</t>
  </si>
  <si>
    <t>CN=ERA EMAILS,OU=Computer Department,DC=apeagers,DC=com,DC=au</t>
  </si>
  <si>
    <t>ERA EMAILS</t>
  </si>
  <si>
    <t>EMAILS</t>
  </si>
  <si>
    <t>pw 3ra3mails</t>
  </si>
  <si>
    <t>ERA</t>
  </si>
  <si>
    <t>20040907025215.0Z</t>
  </si>
  <si>
    <t>20110118020844.0Z</t>
  </si>
  <si>
    <t>SMTP:era@apeagers.com.au;smtp:ERAE@apeagers.com.au;smtp:h894@apeagers.com.au;smtp:h7146@apeagers.com.au;X400:c=AU\;a= \;p=Eagers Retail Pt\;o=APEAGERS\;s=EMAILS\;g=ERA\;;MS:EAGERSRETA/APEAGERS/ERAE;CCMAIL:EMAILS, ERA at APEAGERS</t>
  </si>
  <si>
    <t>ERAE</t>
  </si>
  <si>
    <t>X'18e5f8ed6d7acc45a55a54b627ca44ba'</t>
  </si>
  <si>
    <t>X'0105000000000005150000002f24876eda9b3fccaf25b0b89b170000'</t>
  </si>
  <si>
    <t>eraemails</t>
  </si>
  <si>
    <t>/o=Eagers Retail Pty Ltd/ou=APEAGERS/cn=Recipients/cn=ERAE</t>
  </si>
  <si>
    <t>eraemails@apeagers.com.au</t>
  </si>
  <si>
    <t>c=AU\;a= \;p=Eagers Retail Pt\;o=APEAGERS\;s=EMAILS\;g=ERA\;</t>
  </si>
  <si>
    <t>era@apeagers.com.au</t>
  </si>
  <si>
    <t>X'0100148c600500007c0500001400000044000000040030000200000002d0140003000d0001010000000000010000000002da14006b010d0001010000000000010000000004001c052500000000022400010001000105000000000005150000002f24876eda9b3fccaf25b0b8fe0c000000022400010002000105000000000005150000002f24876eda9b3fccaf25b0b89b17000000022400010001000105000000000005150000002f24876eda9b3fccaf25b0b89d04000000022400010001000105000000000005150000002f24876eda9b3fccaf25b0b8b736000000022400010001000105000000000005150000002f24876eda9b3fccaf25b0b88a28000000122400010000000105000000000005150000002f24876eda9b3fccaf25b0b8f90500000012240001000f000105000000000005150000002f24876eda9b3fccaf25b0b8f637000001122400010000000105000000000005150000002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8070200000012240001000f000105000000000005150000002f24876eda9b3fccaf25b0b8000200000105000000000005150000002f24876eda9b3fccaf25b0b8000200000105000000000005150000002f24876eda9b3fccaf25b0b801020000'</t>
  </si>
  <si>
    <t>X'5a4b8f81357c1142a2f996bc19422a42'</t>
  </si>
  <si>
    <t>20101206060943.0Z;20101206030435.0Z;20100728043819.0Z;20080711063048.0Z;16010714223649.0Z</t>
  </si>
  <si>
    <t>EX5:cn=ERAE,cn=Recipients,ou=APEAGERS,o=Eagers Retail Pty Ltd:organizationalperson$person$top00000000CA06251A7BAAC401;forest:o=Eagers Retail Pty Ltd00000000CA06251A7BAAC401;NT5:18E5F8ED6D7ACC45A55A54B627CA44BA00000000B595811D9F94C401;FOREST:7A71CA0758DA984FB0AE6F286560C74500000000B595811D9F94C401</t>
  </si>
  <si>
    <t>CN=aupsvc3,OU=Austral Porsche,DC=apeagers,DC=com,DC=au</t>
  </si>
  <si>
    <t>aupsvc3</t>
  </si>
  <si>
    <t>Porsche Service Advisor</t>
  </si>
  <si>
    <t>07 3248 9443</t>
  </si>
  <si>
    <t>A</t>
  </si>
  <si>
    <t>20020311222120.0Z</t>
  </si>
  <si>
    <t>20110209202717.0Z</t>
  </si>
  <si>
    <t>CN=TP_Users,OU=Touch Paper Group,DC=apeagers,DC=com,DC=au;CN=Internet Access,OU=Computer Department,DC=apeagers,DC=com,DC=au;CN=Porsche FS Group,OU=Austral Porsche,DC=apeagers,DC=com,DC=au;CN=aup_email,OU=Austral Porsche,DC=apeagers,DC=com,DC=au;CN=Porsche Folder Redirection Group,OU=Austral Porsche,DC=apeagers,DC=com,DC=au;CN=Austral Porsche,CN=Users,DC=apeagers,DC=com,DC=au</t>
  </si>
  <si>
    <t>SMTP:aupsvc3@porschecentrebrisbane.com.au</t>
  </si>
  <si>
    <t>X'd5f256799e08c24e9d94deaa7727df73'</t>
  </si>
  <si>
    <t>X'0105000000000005150000002f24876eda9b3fccaf25b0b88c050000'</t>
  </si>
  <si>
    <t>/o=Eagers Retail Pty Ltd/ou=APEAGERS/cn=Recipients/cn=jcopley</t>
  </si>
  <si>
    <t>aupsvc3@apeagers.com.au</t>
  </si>
  <si>
    <t>aupsvc3@porschecentrebrisbane.com.au</t>
  </si>
  <si>
    <t>X'01000480400000005c000000000000001400000002002c000100000000022400010002000105000000000005150000002f24876eda9b3fccaf25b0b88c0500000105000000000005150000002f24876eda9b3fccaf25b0b8f40100000105000000000005150000002f24876eda9b3fccaf25b0b8f4010000'</t>
  </si>
  <si>
    <t>X'468d2e779af22843883c6a2e7ae233fd'</t>
  </si>
  <si>
    <t>20101206060943.0Z;20101206030435.0Z;20100728043819.0Z;20080902045939.0Z;16010101181633.0Z</t>
  </si>
  <si>
    <t>NT5:D5F256799E08C24E9D94DEAA7727DF7300000000B0CF8F7E7BAAC401;forest:o=Eagers Retail Pty Ltd0000000061ABEB8C7CAAC401;FOREST:7A71CA0758DA984FB0AE6F286560C74500000000B0CF8F7E7BAAC401;EX5:cn=jcopley,cn=Recipients,ou=APEAGERS,o=Eagers Retail Pty Ltd:organizationalperson$person$top0000000061ABEB8C7CAAC401</t>
  </si>
  <si>
    <t>CN=Simon Howe,OU=Eagers Mitsubishi,DC=apeagers,DC=com,DC=au</t>
  </si>
  <si>
    <t>Simon Howe</t>
  </si>
  <si>
    <t>Howe</t>
  </si>
  <si>
    <t>Corporate Sales Manager</t>
  </si>
  <si>
    <t>(07) 3109 6611</t>
  </si>
  <si>
    <t>Simon</t>
  </si>
  <si>
    <t>20040825225010.0Z</t>
  </si>
  <si>
    <t>20110209013426.0Z</t>
  </si>
  <si>
    <t>CN=Vehicle Sales Managers,OU=Corporate Share Groups,OU=Corporate,DC=apeagers,DC=com,DC=au;CN=_EMI Sales Used,OU=_EMI Share Groups,OU=Eagers Mitsubishi,DC=apeagers,DC=com,DC=au;CN=_EMI Sales New,OU=_EMI Share Groups,OU=Eagers Mitsubishi,DC=apeagers,DC=com,DC=au;CN=_APE Staff Sales,OU=Working,DC=apeagers,DC=com,DC=au;CN=Staff @ Eagers Mitsubishi,OU=Eagers Mitsubishi,DC=apeagers,DC=com,DC=au;CN=_EMI Folder Redirection,OU=Eagers Mitsubishi,DC=apeagers,DC=com,DC=au;CN=Eagers Windsor Mitsubishi DOC Write,OU=Eagers Holden (Windsor),DC=apeagers,DC=com,DC=au;CN=TP_Users,OU=Touch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Newstead,CN=Users,DC=apeagers,DC=com,DC=au;CN=Citrix ERANet users,OU=Citrix User groups,DC=apeagers,DC=com,DC=au;CN=Citrix Netterm ERA users,OU=Citrix User groups,DC=apeagers,DC=com,DC=au;CN=Citrix Word users,OU=Citrix User groups,DC=apeagers,DC=com,DC=au;CN=Citrix Excel users,OU=Citrix User groups,DC=apeagers,DC=com,DC=au;CN=Citrix Outlook users,OU=Citrix User groups,DC=apeagers,DC=com,DC=au</t>
  </si>
  <si>
    <t>smtp:showe@eagers.com.au;SMTP:showe@eagersmitsubishi.com.au;smtp:showe@city-automotive.com.au;smtp:jcord@city-automotive.com.au</t>
  </si>
  <si>
    <t>showe</t>
  </si>
  <si>
    <t>X'8c50965fc122f64097b667efd9047ba0'</t>
  </si>
  <si>
    <t>X'0105000000000005150000002f24876eda9b3fccaf25b0b882170000'</t>
  </si>
  <si>
    <t>/O=Eagers Retail Pty Ltd/OU=APEAGERS/cn=Recipients/cn=amcgilchrist</t>
  </si>
  <si>
    <t>showe@apeagers.com.au</t>
  </si>
  <si>
    <t>showe@eagersmitsubishi.com.au</t>
  </si>
  <si>
    <t>0418 401 300</t>
  </si>
  <si>
    <t>X'75b3461b75eaae45b661826e7e5fa5db'</t>
  </si>
  <si>
    <t>20101206060943.0Z;20101206030436.0Z;20100728043821.0Z;20091104062630.0Z;16010101181633.0Z</t>
  </si>
  <si>
    <t>CN=Alan Stapleton_OLD,OU=Eagle Farm,OU=City Peugeot,DC=apeagers,DC=com,DC=au</t>
  </si>
  <si>
    <t>Alan Stapleton_OLD</t>
  </si>
  <si>
    <t>Stapleton_OLD</t>
  </si>
  <si>
    <t>07 3633 6601</t>
  </si>
  <si>
    <t>27 APR 2009            07 3633 6633</t>
  </si>
  <si>
    <t>20040825225211.0Z</t>
  </si>
  <si>
    <t>20101221002511.0Z</t>
  </si>
  <si>
    <t>CN=parts@torquesubaru.com.au,OU=Torque Subaru,DC=apeagers,DC=com,DC=au;CN=TP_Users,OU=Touch Paper Group,DC=apeagers,DC=com,DC=au;CN=Peugeot Parts Managers,OU=Distribution Groups,DC=apeagers,DC=com,DC=au;CN=Subaru Parts Managers,OU=Distribution Groups,DC=apeagers,DC=com,DC=au;CN=Toyota Parts Managers,OU=Distribution Groups,DC=apeagers,DC=com,DC=au;CN=Internet Access,OU=Computer Department,DC=apeagers,DC=com,DC=au;CN=manheimfowles@apeagers.com.au,OU=Distribution Groups,DC=apeagers,DC=com,DC=au;CN=CAG Eagle Farm Folder Redirection Group,OU=Eagle Farm,OU=City Peugeot,DC=apeagers,DC=com,DC=au;CN=cag_email,OU=City Peugeot,DC=apeagers,DC=com,DC=au;CN=CAG Eagle Farm,CN=Users,DC=apeagers,DC=com,DC=au;CN=Citrix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</si>
  <si>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City Automotive Group</t>
  </si>
  <si>
    <t>SMTP:astapleton_old@southsidetoyota.com.au;CCMAIL:Stapleton, Alan at APEAGERS;MS:EAGERSRETA/APEAGERS/ASTAPLETON;X400:c=AU\;a= \;p=Eagers Retail Pt\;o=APEAGERS\;s=Stapleton\;g=Alan\;i=AS\;</t>
  </si>
  <si>
    <t>astapleton</t>
  </si>
  <si>
    <t>X'9d4a83654523f84faffe2ee24e73437c'</t>
  </si>
  <si>
    <t>X'0105000000000005150000002f24876eda9b3fccaf25b0b888170000'</t>
  </si>
  <si>
    <t>astapleton_OLD</t>
  </si>
  <si>
    <t>/O=Eagers Retail Pty Ltd/OU=APEAGERS/cn=Recipients/cn=astapleton</t>
  </si>
  <si>
    <t>astapleton_OLD@apeagers.com.au</t>
  </si>
  <si>
    <t>c=AU\;a= \;p=Eagers Retail Pt\;o=APEAGERS\;s=Stapleton\;g=Alan\;i=AS\;</t>
  </si>
  <si>
    <t>astapleton_old@southsidetoyota.com.au</t>
  </si>
  <si>
    <t>X'0100148cbc050000d80500001400000044000000040030000200000002d0140003000d0001010000000000010000000002da14006b010d0001010000000000010000000004007805280000000002240001000f000105000000000005150000002f24876eda9b3fccaf25b0b863400000000214000300020001010000000000050a00000001122400010000000105000000000005150000002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401000001122400010000000105000000000005150000002f24876eda9b3fccaf25b0b8bc3f00000012240001000f000105000000000005150000002f24876eda9b3fccaf25b0b8993f00000012240001000f000105000000000005150000002f24876eda9b3fccaf25b0b8bc3f00000012240001000f000105000000000005150000002f24876eda9b3fccaf25b0b8d03f00000105000000000005150000002f24876eda9b3fccaf25b0b8570400000105000000000005150000002f24876eda9b3fccaf25b0b857040000'</t>
  </si>
  <si>
    <t>X'1809da0c96a34b48847f832c2fd5684a'</t>
  </si>
  <si>
    <t>CN=Alan Stapleton,OU=Southside Toyota (Woolloongabba),DC=apeagers,DC=com,DC=au</t>
  </si>
  <si>
    <t>07 3000 5900</t>
  </si>
  <si>
    <t>Qld</t>
  </si>
  <si>
    <t>Shed 1, 29 Violet St</t>
  </si>
  <si>
    <t>Andy Bell</t>
  </si>
  <si>
    <t>Group Parts Manager</t>
  </si>
  <si>
    <t>(07) 3633 6500</t>
  </si>
  <si>
    <t>07 3633 6633</t>
  </si>
  <si>
    <t>20040825225150.0Z</t>
  </si>
  <si>
    <t>20110204060856.0Z</t>
  </si>
  <si>
    <t>CN=Staff @ BrisbaneSubaru,OU=Subaru City,DC=apeagers,DC=com,DC=au;CN=Parts Managers,OU=Corporate Share Groups,OU=Corporate,DC=apeagers,DC=com,DC=au;CN=TP_Users,OU=Touch Paper Group,DC=apeagers,DC=com,DC=au;CN=Peugeot Parts Managers,OU=Distribution Groups,DC=apeagers,DC=com,DC=au;CN=Subaru Parts Managers,OU=Distribution Groups,DC=apeagers,DC=com,DC=au;CN=Internet Access,OU=Computer Department,DC=apeagers,DC=com,DC=au;CN=Parts Torque Subaru,OU=Torque Subaru,DC=apeagers,DC=com,DC=au;CN=City - Peugeot,OU=City Peugeot,DC=apeagers,DC=com,DC=au;CN=CAG Eagle Farm Folder Redirection Group,OU=Eagle Farm,OU=City Peugeot,DC=apeagers,DC=com,DC=au;CN=cag_email,OU=City Peugeot,DC=apeagers,DC=com,DC=au;CN=CAG Eagle Farm,CN=Users,DC=apeagers,DC=com,DC=au;CN=Citrix Powerpoint users,OU=Citrix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groups,DC=apeagers,DC=com,DC=au;CN=ERA Parts managers,OU=Distribution Groups,DC=apeagers,DC=com,DC=au</t>
  </si>
  <si>
    <t>smtp:abell@subarutoowong.com.au;smtp:abell@subarucity.com.au;smtp:abell@eagersmitsubishi.com.au;smtp:abell@torquesubaru.com.au;smtp:parts@citypeugeotbrisbane.com.au;smtp:abell@citypeugeotbrisbane.com.au;smtp:andyb@city-automotive.com.au;SMTP:abell@city-automotive.com.au</t>
  </si>
  <si>
    <t>abell</t>
  </si>
  <si>
    <t>X'319631957d6b81418eb21ffc97530f0c'</t>
  </si>
  <si>
    <t>X'0105000000000005150000002f24876eda9b3fccaf25b0b887170000'</t>
  </si>
  <si>
    <t>/O=Eagers Retail Pty Ltd/OU=APEAGERS/cn=Recipients/cn=abell</t>
  </si>
  <si>
    <t>abell@apeagers.com.au</t>
  </si>
  <si>
    <t>abell@city-automotive.com.au</t>
  </si>
  <si>
    <t>0421 094 407</t>
  </si>
  <si>
    <t>X'76461483b9314d4d9d527e8a293faadf'</t>
  </si>
  <si>
    <t>29-35 Violet St</t>
  </si>
  <si>
    <t>CN=George Pile,OU=Subaru Toowong,DC=apeagers,DC=com,DC=au</t>
  </si>
  <si>
    <t>George Pile</t>
  </si>
  <si>
    <t>Pile</t>
  </si>
  <si>
    <t>Toowong</t>
  </si>
  <si>
    <t>(07) 3871 6807</t>
  </si>
  <si>
    <t>07 3871 6811</t>
  </si>
  <si>
    <t>20040825225425.0Z</t>
  </si>
  <si>
    <t>20110213215129.0Z</t>
  </si>
  <si>
    <t>CN=_SUT TIPT Users,OU=Subaru Toowong,DC=apeagers,DC=com,DC=au;CN=Staff @ BrisbaneSubaru,OU=Subaru City,DC=apeagers,DC=com,DC=au;CN=Daily Traders,OU=Corporate Share Groups,OU=Corporate,DC=apeagers,DC=com,DC=au;CN=TP_Users,OU=Touch Paper Group,DC=apeagers,DC=com,DC=au;CN=Internet Access,OU=Computer Department,DC=apeagers,DC=com,DC=au;CN=SubaruCityGMGroup,OU=Subaru City,DC=apeagers,DC=com,DC=au;CN=SubaruCitySalesGroup,OU=Subaru City,DC=apeagers,DC=com,DC=au;CN=Subaru Toowong DNS (Dealer Logic),OU=Subaru Toowong,DC=apeagers,DC=com,DC=au;CN=Subaru Toowong File Share Access,OU=Subaru Toowong,DC=apeagers,DC=com,DC=au;CN=Subaru Toowong Folder Redirection Group,OU=Subaru Toowong,DC=apeagers,DC=com,DC=au;CN=Subaru Sales,OU=Distribution Groups,DC=apeagers,DC=com,DC=au;CN=cag_email,OU=City Peugeot,DC=apeagers,DC=com,DC=au;CN=CAG Newstead,CN=Users,DC=apeagers,DC=com,DC=au</t>
  </si>
  <si>
    <t>Subaru Toowong - Toowong</t>
  </si>
  <si>
    <t>SMTP:gpile@subarutoowong.com.au;smtp:gpile@city-automotive.com.au</t>
  </si>
  <si>
    <t>gpile</t>
  </si>
  <si>
    <t>X'8d8e245d64070645af14d8501d098182'</t>
  </si>
  <si>
    <t>X'0105000000000005150000002f24876eda9b3fccaf25b0b88f170000'</t>
  </si>
  <si>
    <t>/O=Eagers Retail Pty Ltd/OU=APEAGERS/cn=Recipients/cn=aturville</t>
  </si>
  <si>
    <t>gpile@apeagers.com.au</t>
  </si>
  <si>
    <t>gpile@subarutoowong.com.au</t>
  </si>
  <si>
    <t>X'758d8a9475663845aa557753718be923'</t>
  </si>
  <si>
    <t>CN=Christine Mayor,OU=Torque Subaru,DC=apeagers,DC=com,DC=au</t>
  </si>
  <si>
    <t>Christine Mayor</t>
  </si>
  <si>
    <t>Mayor</t>
  </si>
  <si>
    <t>Brendale</t>
  </si>
  <si>
    <t>Accounts Receivable Clerk</t>
  </si>
  <si>
    <t>(07) 3480 2222</t>
  </si>
  <si>
    <t>07 3480 2229</t>
  </si>
  <si>
    <t>Christina</t>
  </si>
  <si>
    <t>20040728222217.0Z</t>
  </si>
  <si>
    <t>20110213221722.0Z</t>
  </si>
  <si>
    <t>CN=tiptservice@torquesubaru.com.au,OU=Torque Subaru,DC=apeagers,DC=com,DC=au;CN=tiptsales@torquesubaru.com.au,OU=Torque Subaru,DC=apeagers,DC=com,DC=au;CN=_TSB TIPT Users,OU=Torque Subaru,DC=apeagers,DC=com,DC=au;CN=Staff @ BrisbaneSubaru,OU=Subaru City,DC=apeagers,DC=com,DC=au;CN=TP_Users,OU=Touch Paper Group,DC=apeagers,DC=com,DC=au;CN=SubaruCityAdmin,OU=Subaru City,DC=apeagers,DC=com,DC=au;CN=AP Eagers Admin Resource Centre (ARC),OU=Distribution Groups,DC=apeagers,DC=com,DC=au;CN=Internet Access,OU=Computer Department,DC=apeagers,DC=com,DC=au;CN=SubaruCitySalesGroup,OU=Subaru City,DC=apeagers,DC=com,DC=au;CN=City - Mitsubishi,OU=City Peugeot,DC=apeagers,DC=com,DC=au;CN=cag_email,OU=City Peugeot,DC=apeagers,DC=com,DC=au;CN=CAG Newstead,CN=Users,DC=apeagers,DC=com,DC=au;CN=Torque Toyota Strathpine Folder Redirection Group,OU=Torque Toyota (Brendale),DC=apeagers,DC=com,DC=au;CN=Citrix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</si>
  <si>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Torque Subaru - Brendale</t>
  </si>
  <si>
    <t>smtp:cmayor@city-automotive.com.au;SMTP:cmayor@torquesubaru.com.au;smtp:sbarkley@city-automotive.com.au;smtp:ndavidson@city-automotive.com.au;CCMAIL:Mayor, Christina at APEAGERS;MS:EAGERSRETA/APEAGERS/CMAYOR;X400:c=AU\;a= \;p=Eagers Retail Pt\;o=APEAGERS\;s=Mayor\;g=Christina\;</t>
  </si>
  <si>
    <t>cmayor</t>
  </si>
  <si>
    <t>X'0607dc2b3e81224ebca152436045af51'</t>
  </si>
  <si>
    <t>X'0105000000000005150000002f24876eda9b3fccaf25b0b860170000'</t>
  </si>
  <si>
    <t>/O=Eagers Retail Pty Ltd/OU=APEAGERS/cn=Recipients/cn=cmayor</t>
  </si>
  <si>
    <t>cmayor@apeagers.com.au</t>
  </si>
  <si>
    <t>c=AU\;a= \;p=Eagers Retail Pt\;o=APEAGERS\;s=Mayor\;g=Christina\;</t>
  </si>
  <si>
    <t>cmayor@torquesubaru.com.au</t>
  </si>
  <si>
    <t>X'0100148c08050000240500001400000044000000040030000200000002d0140003000d0001010000000000010000000002da14006b010d000101000000000001000000000400c40423000000000214000300020001010000000000050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8570400000105000000000005150000002f24876eda9b3fccaf25b0b857040000'</t>
  </si>
  <si>
    <t>X'015dccc4c1ee2f45b470055d8ef9faf4'</t>
  </si>
  <si>
    <t>CN=Aaron Spicer,OU=Metro Parts,DC=apeagers,DC=com,DC=au</t>
  </si>
  <si>
    <t>Aaron Spicer</t>
  </si>
  <si>
    <t>Spicer</t>
  </si>
  <si>
    <t>Parts Phone Room</t>
  </si>
  <si>
    <t>07 3633 6666</t>
  </si>
  <si>
    <t>20040825225346.0Z</t>
  </si>
  <si>
    <t>20101221002620.0Z</t>
  </si>
  <si>
    <t>CN=TP_Users,OU=Touch Paper Group,DC=apeagers,DC=com,DC=au;CN=Internet Access,OU=Computer Department,DC=apeagers,DC=com,DC=au;CN=CAG Eagle Farm Folder Redirection Group,OU=Eagle Farm,OU=City Peugeot,DC=apeagers,DC=com,DC=au;CN=cag_email,OU=City Peugeot,DC=apeagers,DC=com,DC=au;CN=CAG Eagle Farm,CN=Users,DC=apeagers,DC=com,DC=au</t>
  </si>
  <si>
    <t>CN=Ken Carn,OU=Metro Parts,DC=apeagers,DC=com,DC=au</t>
  </si>
  <si>
    <t>City Automotive</t>
  </si>
  <si>
    <t>smtp:cwaring@city-automotive.com.au;SMTP:aspicer@city-automotive.com.au</t>
  </si>
  <si>
    <t>aspicer</t>
  </si>
  <si>
    <t>X'8d22cac923f36e4887ee9006fb18e8d9'</t>
  </si>
  <si>
    <t>X'0105000000000005150000002f24876eda9b3fccaf25b0b88d170000'</t>
  </si>
  <si>
    <t>/O=Eagers Retail Pty Ltd/OU=APEAGERS/cn=Recipients/cn=cwaring</t>
  </si>
  <si>
    <t>aspicer@apeagers.com.au</t>
  </si>
  <si>
    <t>aspicer@city-automotive.com.au</t>
  </si>
  <si>
    <t>X'ca94cde8af82ab4e891b63ec6c3c6c10'</t>
  </si>
  <si>
    <t>20101206060943.0Z;20101206030436.0Z;20101025000210.0Z;20101025000210.0Z;16090704212833.0Z</t>
  </si>
  <si>
    <t>CN=Damon Webster - City,OU=Subaru City,DC=apeagers,DC=com,DC=au</t>
  </si>
  <si>
    <t>Damon Webster - City</t>
  </si>
  <si>
    <t>Webster</t>
  </si>
  <si>
    <t>07 3828-5215</t>
  </si>
  <si>
    <t>(07) 3828-5239</t>
  </si>
  <si>
    <t>Damon</t>
  </si>
  <si>
    <t>20040812223529.0Z</t>
  </si>
  <si>
    <t>20110208073148.0Z</t>
  </si>
  <si>
    <t>Damon Webster</t>
  </si>
  <si>
    <t>CN=SubaruToowongFileShare,OU=Subaru Toowong,DC=apeagers,DC=com,DC=au;CN=_SUC TIPT Users,OU=Subaru City,DC=apeagers,DC=com,DC=au;CN=Staff @ BrisbaneSubaru,OU=Subaru City,DC=apeagers,DC=com,DC=au;CN=_SUC Folder Redirection,OU=Subaru City,DC=apeagers,DC=com,DC=au;CN=service1,OU=Subaru City,DC=apeagers,DC=com,DC=au;CN=careers@subarucity.com.au,OU=Subaru City,DC=apeagers,DC=com,DC=au;CN=service@subarucity.com.au,OU=Subaru City,DC=apeagers,DC=com,DC=au;CN=Service Managers,OU=Corporate Share Groups,OU=Corporate,DC=apeagers,DC=com,DC=au;CN=Subaru City Service,OU=Subaru City,DC=apeagers,DC=com,DC=au;CN=TP_Users,OU=Touch Paper Group,DC=apeagers,DC=com,DC=au;CN=SubaruCityAdmin,OU=Subaru City,DC=apeagers,DC=com,DC=au;CN=Internet Access,OU=Computer Department,DC=apeagers,DC=com,DC=au;CN=Service Torque Subaru,OU=Torque Subaru,DC=apeagers,DC=com,DC=au;CN=SubaruCityServiceGroup,OU=Subaru City,DC=apeagers,DC=com,DC=au;CN=Subaru Toowong Service,OU=Subaru Toowong,DC=apeagers,DC=com,DC=au;CN=Subaru Toowong File Share Access,OU=Subaru Toowong,DC=apeagers,DC=com,DC=au;CN=Subaru Sales,OU=Distribution Groups,DC=apeagers,DC=com,DC=au;CN=cag_email,OU=City Peugeot,DC=apeagers,DC=com,DC=au;CN=CAG Newstead,CN=Users,DC=apeagers,DC=com,DC=au;CN=Citrix ERANet users,OU=Citrix User groups,DC=apeagers,DC=com,DC=au;CN=ERA Service Managers,OU=Distribution Groups,DC=apeagers,DC=com,DC=au;CN=Citrix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</si>
  <si>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Subaru City - Newstead</t>
  </si>
  <si>
    <t>smtp:damonw@city-automotive.com.au;smtp:damonw@subarucity.com.au;SMTP:dwebster@subarucity.com.au;smtp:dwebster@city-automotive.com.au;smtp:service1@city-automotive.com.au;smtp:nhughes@city-automotive.com.au</t>
  </si>
  <si>
    <t>CN=Damon Webster - Torque,OU=Torque Subaru,DC=apeagers,DC=com,DC=au;CN=Damon Webster - Toowong,OU=Subaru Toowong,DC=apeagers,DC=com,DC=au</t>
  </si>
  <si>
    <t>websterd</t>
  </si>
  <si>
    <t>X'15f415f8b5bc4f4685f449a6461e870f'</t>
  </si>
  <si>
    <t>X'0105000000000005150000002f24876eda9b3fccaf25b0b8bd1f0000'</t>
  </si>
  <si>
    <t>/O=Eagers Retail Pty Ltd/OU=APEAGERS/cn=Recipients/cn=dwebster</t>
  </si>
  <si>
    <t>websterd@apeagers.com.au</t>
  </si>
  <si>
    <t>dwebster@subarucity.com.au</t>
  </si>
  <si>
    <t>0422 006 952</t>
  </si>
  <si>
    <t>X'0100148c5c020000780200001400000044000000040030000200000002d0140003000d0001010000000000010000000002da14006b010d00010100000000000100000000040018021000000000022400010007000105000000000005150000002f24876eda9b3fccaf25b0b8ef270000000214000300020001010000000000050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8570400000105000000000005150000002f24876eda9b3fccaf25b0b857040000'</t>
  </si>
  <si>
    <t>X'9214141f8efdd949ad5889ac9c6d7ce5'</t>
  </si>
  <si>
    <t>CN=sutsvc5,OU=Subaru Toowong,DC=apeagers,DC=com,DC=au</t>
  </si>
  <si>
    <t>95 Breakfast Creek Road</t>
  </si>
  <si>
    <t>CN=cagsvc7,OU=Eagers Holden (Windsor),DC=apeagers,DC=com,DC=au</t>
  </si>
  <si>
    <t>cagsvc7</t>
  </si>
  <si>
    <t>Mitsubishi Service Advisor</t>
  </si>
  <si>
    <t>07 3109 6623</t>
  </si>
  <si>
    <t>07 3109 6630</t>
  </si>
  <si>
    <t>20040812223155.0Z</t>
  </si>
  <si>
    <t>20101221003703.0Z</t>
  </si>
  <si>
    <t>CN=TP_Users,OU=Touch Paper Group,DC=apeagers,DC=com,DC=au;CN=Internet Access,OU=Computer Department,DC=apeagers,DC=com,DC=au;CN=City - Mitsubishi,OU=City Peugeot,DC=apeagers,DC=com,DC=au;CN=cag_email,OU=City Peugeot,DC=apeagers,DC=com,DC=au;CN=Eagers Windsor Folder Redirection Group,OU=Eagers Holden (Windsor),DC=apeagers,DC=com,DC=au;CN=CAG Newstead,CN=Users,DC=apeagers,DC=com,DC=au</t>
  </si>
  <si>
    <t>smtp:pwolstenholme@eagersmitsubishi.com.au;SMTP:cagsvc7@eagersmitsubishi.com.au;smtp:pwolstenholme@city-automotive.com.au;smtp:dbailey@city-automotive.com.au</t>
  </si>
  <si>
    <t>X'1f3099efb3cc3743a7613ff173a156a8'</t>
  </si>
  <si>
    <t>X'0105000000000005150000002f24876eda9b3fccaf25b0b8b91f0000'</t>
  </si>
  <si>
    <t>/O=Eagers Retail Pty Ltd/OU=APEAGERS/cn=Recipients/cn=dbailey</t>
  </si>
  <si>
    <t>cagsvc7@apeagers.com.au</t>
  </si>
  <si>
    <t>cagsvc7@eagersmitsubishi.com.au</t>
  </si>
  <si>
    <t>X'81a19f8ce2930b4386722318d2c6aac5'</t>
  </si>
  <si>
    <t>CN=Greg Paddle,OU=City Peugeot,DC=apeagers,DC=com,DC=au</t>
  </si>
  <si>
    <t>Greg Paddle</t>
  </si>
  <si>
    <t>Paddle</t>
  </si>
  <si>
    <t>Sales Manager - Peugeot</t>
  </si>
  <si>
    <t>Peugeot Sales Manager</t>
  </si>
  <si>
    <t>(07) 3000 5902</t>
  </si>
  <si>
    <t>(07) 3000 5900</t>
  </si>
  <si>
    <t>20040728222131.0Z</t>
  </si>
  <si>
    <t>20110207134537.0Z</t>
  </si>
  <si>
    <t>CN=Vehicle Sales Managers,OU=Corporate Share Groups,OU=Corporate,DC=apeagers,DC=com,DC=au;CN=Used Car Managers September 2009,OU=Distribution Groups,DC=apeagers,DC=com,DC=au;CN=Daily Traders,OU=Corporate Share Groups,OU=Corporate,DC=apeagers,DC=com,DC=au;CN=homedrive@citypeugeotbrisbane.com.au,OU=HomeDrive,DC=apeagers,DC=com,DC=au;CN=TP_Users,OU=Touch Paper Group,DC=apeagers,DC=com,DC=au;CN=Internet Access,OU=Computer Department,DC=apeagers,DC=com,DC=au;CN=CAG Valley Folder Redirection Group,OU=City Peugeot,DC=apeagers,DC=com,DC=au;CN=City - Peugeot,OU=City Peugeot,DC=apeagers,DC=com,DC=au;CN=ERANet Dept Managers,OU=Distribution Groups,DC=apeagers,DC=com,DC=au;CN=cag_email,OU=City Peugeot,DC=apeagers,DC=com,DC=au;CN=CAG Newstead,CN=Users,DC=apeagers,DC=com,DC=au;CN=ERA New car sales managers,OU=Distribution Groups,DC=apeagers,DC=com,DC=au</t>
  </si>
  <si>
    <t>City Peugeot - Fortitude Valley</t>
  </si>
  <si>
    <t>SMTP:gpaddle@citypeugeotbrisbane.com.au;smtp:gpaddle@city-automotive.com.au;smtp:sales@citypeugeotbrisbane.com.au</t>
  </si>
  <si>
    <t>gpaddle</t>
  </si>
  <si>
    <t>X'fb86af1dd2e795408af61fa071120851'</t>
  </si>
  <si>
    <t>X'0105000000000005150000002f24876eda9b3fccaf25b0b85e170000'</t>
  </si>
  <si>
    <t>/O=Eagers Retail Pty Ltd/OU=APEAGERS/cn=Recipients/cn=gpaddle</t>
  </si>
  <si>
    <t>gpaddle@apeagers.com.au</t>
  </si>
  <si>
    <t>gpaddle@citypeugeotbrisbane.com.au</t>
  </si>
  <si>
    <t>0412 122 515</t>
  </si>
  <si>
    <t>X'7a91e5007d11b24f9d2f9cf1148bb8d3'</t>
  </si>
  <si>
    <t>142 Breakfast Creek Road</t>
  </si>
  <si>
    <t>CN=Keenan Limb,OU=Subaru City,DC=apeagers,DC=com,DC=au</t>
  </si>
  <si>
    <t>Keenan Limb</t>
  </si>
  <si>
    <t>Limb</t>
  </si>
  <si>
    <t>Workshop Parts Interpreter</t>
  </si>
  <si>
    <t>(07) 3828-5214</t>
  </si>
  <si>
    <t>07 3828-5239</t>
  </si>
  <si>
    <t>Keenan</t>
  </si>
  <si>
    <t>KL</t>
  </si>
  <si>
    <t>20040812223503.0Z</t>
  </si>
  <si>
    <t>20110209234744.0Z</t>
  </si>
  <si>
    <t>CN=_SUC TIPT Users,OU=Subaru City,DC=apeagers,DC=com,DC=au;CN=Staff @ BrisbaneSubaru,OU=Subaru City,DC=apeagers,DC=com,DC=au;CN=_SUC Folder Redirection,OU=Subaru City,DC=apeagers,DC=com,DC=au;CN=TP_Users,OU=Touch Paper Group,DC=apeagers,DC=com,DC=au;CN=Internet Access,OU=Computer Department,DC=apeagers,DC=com,DC=au;CN=SubaruCityServiceGroup,OU=Subaru City,DC=apeagers,DC=com,DC=au;CN=cag_email,OU=City Peugeot,DC=apeagers,DC=com,DC=au;CN=CAG Newstead,CN=Users,DC=apeagers,DC=com,DC=au</t>
  </si>
  <si>
    <t>smtp:klewis@subarucity.com.au;SMTP:klimb@subarucity.com.au;smtp:klewis@city-automotive.com.au</t>
  </si>
  <si>
    <t>klimb</t>
  </si>
  <si>
    <t>X'c09543e27a696c49b3232e23bf597339'</t>
  </si>
  <si>
    <t>X'0105000000000005150000002f24876eda9b3fccaf25b0b8bc1f0000'</t>
  </si>
  <si>
    <t>/O=Eagers Retail Pty Ltd/OU=APEAGERS/cn=Recipients/cn=iselby</t>
  </si>
  <si>
    <t>klimb@apeagers.com.au</t>
  </si>
  <si>
    <t>klimb@subarucity.com.au</t>
  </si>
  <si>
    <t>X'0100148c5c020000780200001400000044000000040030000200000002d0140003000d0001010000000000010000000002da14006b010d00010100000000000100000000040018021000000000022400010002000105000000000005150000002f24876eda9b3fccaf25b0b8bc1f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8570400000105000000000005150000002f24876eda9b3fccaf25b0b857040000'</t>
  </si>
  <si>
    <t>X'0eb62346c694fe46b3360bbd0b50ff59'</t>
  </si>
  <si>
    <t>CN=Janine McDonald,OU=Subaru City,DC=apeagers,DC=com,DC=au</t>
  </si>
  <si>
    <t>Janine McDonald</t>
  </si>
  <si>
    <t>McDonald</t>
  </si>
  <si>
    <t>Sales Consultant - currently on Maternity Leave</t>
  </si>
  <si>
    <t>3000 7777</t>
  </si>
  <si>
    <t>07 3000 7788</t>
  </si>
  <si>
    <t>Janine</t>
  </si>
  <si>
    <t>20040812223641.0Z</t>
  </si>
  <si>
    <t>20101221003827.0Z</t>
  </si>
  <si>
    <t>CN=_SUC TIPT Users,OU=Subaru City,DC=apeagers,DC=com,DC=au;CN=_SUC Folder Redirection,OU=Subaru City,DC=apeagers,DC=com,DC=au;CN=TP_Users,OU=Touch Paper Group,DC=apeagers,DC=com,DC=au;CN=Internet Access,OU=Computer Department,DC=apeagers,DC=com,DC=au;CN=Subaru Sales,OU=Distribution Groups,DC=apeagers,DC=com,DC=au;CN=cag_email,OU=City Peugeot,DC=apeagers,DC=com,DC=au;CN=CAG Newstead,CN=Users,DC=apeagers,DC=com,DC=au</t>
  </si>
  <si>
    <t>CN=Emily Jurott,OU=Subaru City,DC=apeagers,DC=com,DC=au</t>
  </si>
  <si>
    <t>smtp:jmcdonald@city-automotive.com.au;SMTP:jmcdonald@subarucity.com.au;X400:c=AU\;a= \;p=Eagers Retail Pt\;o=APEAGERS\;s=McDonald\;g=Janine\;i=JM\;;CCMAIL:McDonald, Janine at APEAGERS;MS:EAGERSRETA/APEAGERS/JMCDONALD</t>
  </si>
  <si>
    <t>jmcdonald</t>
  </si>
  <si>
    <t>X'99ec8d6862bf5e4285c8be769148c0ca'</t>
  </si>
  <si>
    <t>X'0105000000000005150000002f24876eda9b3fccaf25b0b8c01f0000'</t>
  </si>
  <si>
    <t>/O=Eagers Retail Pty Ltd/OU=APEAGERS/cn=Recipients/cn=jkeast</t>
  </si>
  <si>
    <t>jmcdonald@apeagers.com.au</t>
  </si>
  <si>
    <t>c=AU\;a= \;p=Eagers Retail Pt\;o=APEAGERS\;s=McDonald\;g=Janine\;i=JM\;</t>
  </si>
  <si>
    <t>jmcdonald@subarucity.com.au</t>
  </si>
  <si>
    <t>X'01eeb55d086a3e45ae074c554e586301'</t>
  </si>
  <si>
    <t>CN=Eleanor Parker,OU=Austral VolksWagen,DC=apeagers,DC=com,DC=au</t>
  </si>
  <si>
    <t>Eleanor Parker</t>
  </si>
  <si>
    <t>Parker</t>
  </si>
  <si>
    <t>(07) 3364 1750</t>
  </si>
  <si>
    <t>07 3131 1804</t>
  </si>
  <si>
    <t>Eleanor</t>
  </si>
  <si>
    <t>EP</t>
  </si>
  <si>
    <t>20040728222253.0Z</t>
  </si>
  <si>
    <t>20110211011631.0Z</t>
  </si>
  <si>
    <t>CN=_AUW Folder Redirection,OU=Austral VolksWagen,DC=apeagers,DC=com,DC=au;CN=_AUW Sales Mgmt,OU=_AUW Share Groups,OU=Austral VolksWagen,DC=apeagers,DC=com,DC=au;CN=_AUW Sales,OU=_AUW Share Groups,OU=Austral VolksWagen,DC=apeagers,DC=com,DC=au;CN=Corporate F&amp;I Users,OU=Corporate,DC=apeagers,DC=com,DC=au;CN=Finance Managers,OU=Corporate Share Groups,OU=Corporate,DC=apeagers,DC=com,DC=au;CN=TP_Users,OU=Touch Paper Group,DC=apeagers,DC=com,DC=au;CN=VW DOC Access,OU=Austral VolksWagen,DC=apeagers,DC=com,DC=au;CN=Internet Access,OU=Computer Department,DC=apeagers,DC=com,DC=au;CN=AP Eagers business managers,CN=Users,DC=apeagers,DC=com,DC=au;CN=Austral Honda Admin,OU=Austral Honda,DC=apeagers,DC=com,DC=au;CN=Austral Newstead,OU=Austral Parts (Newstead),DC=apeagers,DC=com,DC=au;CN=Austral VW Sales,CN=Users,DC=apeagers,DC=com,DC=au;CN=Austral Volkswagen,CN=Users,DC=apeagers,DC=com,DC=au;CN=Austral Honda Sales,OU=Austral Honda,DC=apeagers,DC=com,DC=au;CN=VW Sales,OU=Austral VolksWagen,DC=apeagers,DC=com,DC=au</t>
  </si>
  <si>
    <t>SMTP:eparker@australvw.com.au;smtp:eparker@australmotors.com.au;smtp:eparker@subarucity.com.au;smtp:rwurth@australhonda.com.au;smtp:eparker@australhonda.com.au</t>
  </si>
  <si>
    <t>CN=Eleanor Parker - Torque,OU=Torque Subaru,DC=apeagers,DC=com,DC=au</t>
  </si>
  <si>
    <t>eparker</t>
  </si>
  <si>
    <t>X'2b68c5eb3ff6a242b6029d69c3673a05'</t>
  </si>
  <si>
    <t>X'0105000000000005150000002f24876eda9b3fccaf25b0b861170000'</t>
  </si>
  <si>
    <t>/O=Eagers Retail Pty Ltd/OU=APEAGERS/cn=Recipients/cn=jrobins</t>
  </si>
  <si>
    <t>eparker@apeagers.com.au</t>
  </si>
  <si>
    <t>eparker@australvw.com.au</t>
  </si>
  <si>
    <t>X'f703b1774c79214b9a236238db6e133d'</t>
  </si>
  <si>
    <t>20101206060943.0Z;20101206030435.0Z;20100728043819.0Z;20100607071641.0Z;16010714223649.0Z</t>
  </si>
  <si>
    <t>CN=Michael Wroe,OU=Eagers Mitsubishi,DC=apeagers,DC=com,DC=au</t>
  </si>
  <si>
    <t>Michael Wroe</t>
  </si>
  <si>
    <t>Wroe</t>
  </si>
  <si>
    <t>(07) 3109 6610</t>
  </si>
  <si>
    <t>(07) 3109 6620</t>
  </si>
  <si>
    <t>20040902031838.0Z</t>
  </si>
  <si>
    <t>20110207003056.0Z</t>
  </si>
  <si>
    <t>CN=sales@eagersmitsubishi.com.au,OU=Eagers Mitsubishi,DC=apeagers,DC=com,DC=au;CN=Vehicle Sales Managers,OU=Corporate Share Groups,OU=Corporate,DC=apeagers,DC=com,DC=au;CN=_EMI Sales Used,OU=_EMI Share Groups,OU=Eagers Mitsubishi,DC=apeagers,DC=com,DC=au;CN=_EMI Sales New,OU=_EMI Share Groups,OU=Eagers Mitsubishi,DC=apeagers,DC=com,DC=au;CN=_APE Staff Sales,OU=Working,DC=apeagers,DC=com,DC=au;CN=_EMI Staff,OU=Eagers Mitsubishi,DC=apeagers,DC=com,DC=au;CN=Staff @ Eagers Mitsubishi,OU=Eagers Mitsubishi,DC=apeagers,DC=com,DC=au;CN=_EMI Folder Redirection,OU=Eagers Mitsubishi,DC=apeagers,DC=com,DC=au;CN=Daily Traders,OU=Corporate Share Groups,OU=Corporate,DC=apeagers,DC=com,DC=au;CN=Sales Managers,OU=Corporate Share Groups,OU=Corporate,DC=apeagers,DC=com,DC=au;CN=Eagers Windsor Mitsubishi DOC Write,OU=Eagers Holden (Windsor),DC=apeagers,DC=com,DC=au;CN=Eagers Windsor Holden DOC Write,OU=Eagers Holden (Windsor),DC=apeagers,DC=com,DC=au;CN=TP_Users,OU=Touch Paper Group,DC=apeagers,DC=com,DC=au;CN=Internet Access,OU=Computer Department,DC=apeagers,DC=com,DC=au;CN=City - Mitsubishi,OU=City Peugeot,DC=apeagers,DC=com,DC=au;CN=ERANet Dept Managers,OU=Distribution Groups,DC=apeagers,DC=com,DC=au;CN=cag_email,OU=City Peugeot,DC=apeagers,DC=com,DC=au;CN=CAG Newstead,CN=Users,DC=apeagers,DC=com,DC=au;CN=ERA New car sales managers,OU=Distribution Groups,DC=apeagers,DC=com,DC=au</t>
  </si>
  <si>
    <t>smtp:mwroe@eagersmitsubishi.com.au;SMTP:mwroe@eagers.com.au;smtp:mwroe@city-automotive.com.au;smtp:gclarke@city-automotive.com.au</t>
  </si>
  <si>
    <t>mwroe</t>
  </si>
  <si>
    <t>X'40edf5024446e14a8ee10023b541060b'</t>
  </si>
  <si>
    <t>X'0105000000000005150000002f24876eda9b3fccaf25b0b893170000'</t>
  </si>
  <si>
    <t>/O=Eagers Retail Pty Ltd/OU=APEAGERS/cn=Recipients/cn=jtoohill36390627</t>
  </si>
  <si>
    <t>mwroe@apeagers.com.au</t>
  </si>
  <si>
    <t>mwroe@eagers.com.au</t>
  </si>
  <si>
    <t>0414 846 827</t>
  </si>
  <si>
    <t>X'05c14966849ddb4f93f44506ea82e528'</t>
  </si>
  <si>
    <t>CN=John McIntosh,OU=Subaru City,DC=apeagers,DC=com,DC=au</t>
  </si>
  <si>
    <t>John McIntosh</t>
  </si>
  <si>
    <t>McIntosh</t>
  </si>
  <si>
    <t>(07) 3828-5204</t>
  </si>
  <si>
    <t>07 3828-5233</t>
  </si>
  <si>
    <t>20040902031945.0Z</t>
  </si>
  <si>
    <t>20110209091210.0Z</t>
  </si>
  <si>
    <t>CN=googlepilot@apeagers.com.au,OU=Computer Department,DC=apeagers,DC=com,DC=au;CN=_SUT TIPT Users,OU=Subaru Toowong,DC=apeagers,DC=com,DC=au;CN=Staff @ BrisbaneSubaru,OU=Subaru City,DC=apeagers,DC=com,DC=au;CN=feedback@torquesubaru.com.au,OU=Torque Subaru,DC=apeagers,DC=com,DC=au;CN=demo@torquesubaru.com.au,OU=Torque Subaru,DC=apeagers,DC=com,DC=au;CN=used@torquesubaru.com.au,OU=Torque Subaru,DC=apeagers,DC=com,DC=au;CN=info@torquesubaru.com.au,OU=Torque Subaru,DC=apeagers,DC=com,DC=au;CN=sales@torquesubaru.com.au,OU=Torque Subaru,DC=apeagers,DC=com,DC=au;CN=finance@subarucity.com.au,OU=Subaru City,DC=apeagers,DC=com,DC=au;CN=feedback@subarucity.com.au,OU=Subaru City,DC=apeagers,DC=com,DC=au;CN=demo@subarucity.com.au,OU=Subaru City,DC=apeagers,DC=com,DC=au;CN=used@subarucity.com.au,OU=Subaru City,DC=apeagers,DC=com,DC=au;CN=sales@subarucity.com.au,OU=Subaru City,DC=apeagers,DC=com,DC=au;CN=info@subarucity.com.au,OU=Subaru City,DC=apeagers,DC=com,DC=au;CN=Vehicle Sales Managers,OU=Corporate Share Groups,OU=Corporate,DC=apeagers,DC=com,DC=au;CN=TP_Users,OU=Touch Paper Group,DC=apeagers,DC=com,DC=au;CN=SubaruCityAccounting,OU=Subaru City,DC=apeagers,DC=com,DC=au;CN=Internet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Toowong,DC=apeagers,DC=com,DC=au;CN=ERANet Dept Managers,OU=Distribution Groups,DC=apeagers,DC=com,DC=au;CN=Subaru Sales,OU=Distribution Groups,DC=apeagers,DC=com,DC=au;CN=cag_email,OU=City Peugeot,DC=apeagers,DC=com,DC=au;CN=CAG Newstead,CN=Users,DC=apeagers,DC=com,DC=au;CN=Citrix ERANet users,OU=Citrix User groups,DC=apeagers,DC=com,DC=au;CN=ERA New car sales managers,OU=Distribution Groups,DC=apeagers,DC=com,DC=au;CN=citrix iexplorer users,OU=Citrix User groups,DC=apeagers,DC=com,DC=au;CN=Citrix ERA (winteg) users,OU=Citrix User groups,DC=apeagers,DC=com,DC=au</t>
  </si>
  <si>
    <t>CN=John McIntosh GT,OU=Google Trial,OU=test,DC=apeagers,DC=com,DC=au</t>
  </si>
  <si>
    <t>smtp:jmcintosh@subarutoowong.com.au;SMTP:jmcintosh@subarucity.com.au;smtp:jmcintosh@city-automotive.com.au</t>
  </si>
  <si>
    <t>jmcintosh</t>
  </si>
  <si>
    <t>X'c66367748994c0429b60aaf4419511ed'</t>
  </si>
  <si>
    <t>X'0105000000000005150000002f24876eda9b3fccaf25b0b896170000'</t>
  </si>
  <si>
    <t>/O=Eagers Retail Pty Ltd/OU=APEAGERS/cn=Recipients/cn=jmcintosh</t>
  </si>
  <si>
    <t>jmcintosh@apeagers.com.au</t>
  </si>
  <si>
    <t>jmcintosh@subarucity.com.au</t>
  </si>
  <si>
    <t>0416 050 181</t>
  </si>
  <si>
    <t>X'2c4a111ea35352499252c89715fad18c'</t>
  </si>
  <si>
    <t>20101222054753.0Z;20101222054753.0Z;20101222054753.0Z;20101206060944.0Z;16010721193112.0Z</t>
  </si>
  <si>
    <t>CN=Kylie Simpson,OU=Subaru City,DC=apeagers,DC=com,DC=au</t>
  </si>
  <si>
    <t>Kylie Simpson</t>
  </si>
  <si>
    <t>Simpson</t>
  </si>
  <si>
    <t>Delivery Consultant</t>
  </si>
  <si>
    <t>(07) 3828-5209</t>
  </si>
  <si>
    <t>Kylie</t>
  </si>
  <si>
    <t>KS</t>
  </si>
  <si>
    <t>20040728221507.0Z</t>
  </si>
  <si>
    <t>20110211235307.0Z</t>
  </si>
  <si>
    <t>CN=_SUC TIPT Users,OU=Subaru City,DC=apeagers,DC=com,DC=au;CN=TIPTReception,OU=Subaru City,DC=apeagers,DC=com,DC=au;CN=Staff @ BrisbaneSubaru,OU=Subaru City,DC=apeagers,DC=com,DC=au;CN=_SUC Folder Redirection,OU=Subaru City,DC=apeagers,DC=com,DC=au;CN=TP_Users,OU=Touch Paper Group,DC=apeagers,DC=com,DC=au;CN=SubaruCityAdmin,OU=Subaru City,DC=apeagers,DC=com,DC=au;CN=Internet Access,OU=Computer Department,DC=apeagers,DC=com,DC=au;CN=SubaruCityGMGroup,OU=Subaru City,DC=apeagers,DC=com,DC=au;CN=SubaruCitySalesGroup,OU=Subaru City,DC=apeagers,DC=com,DC=au;CN=Subaru Sales,OU=Distribution Groups,DC=apeagers,DC=com,DC=au;CN=cag_email,OU=City Peugeot,DC=apeagers,DC=com,DC=au;CN=CAG Newstead,CN=Users,DC=apeagers,DC=com,DC=au</t>
  </si>
  <si>
    <t>smtp:lkentwell@subarucity.com.au;smtp:lkentwell@city-automotive.com.au;SMTP:ksimpson@subarucity.com.au;smtp:ksimpson@city-automotive.com.au</t>
  </si>
  <si>
    <t>kylies</t>
  </si>
  <si>
    <t>X'70d5e071e23311419e38901f11f92d5c'</t>
  </si>
  <si>
    <t>X'0105000000000005150000002f24876eda9b3fccaf25b0b857170000'</t>
  </si>
  <si>
    <t>/O=Eagers Retail Pty Ltd/OU=APEAGERS/cn=Recipients/cn=kylies</t>
  </si>
  <si>
    <t>kylies@apeagers.com.au</t>
  </si>
  <si>
    <t>ksimpson@subarucity.com.au</t>
  </si>
  <si>
    <t>0403 765 065</t>
  </si>
  <si>
    <t>X'1d3ae4ba2f9e60498a54b227a6361faf'</t>
  </si>
  <si>
    <t>CN=Deborah Chard,OU=Subaru City,DC=apeagers,DC=com,DC=au</t>
  </si>
  <si>
    <t>Deborah Chard</t>
  </si>
  <si>
    <t>Chard</t>
  </si>
  <si>
    <t>(07) 3828-5202</t>
  </si>
  <si>
    <t>20040825225308.0Z</t>
  </si>
  <si>
    <t>20110208093449.0Z</t>
  </si>
  <si>
    <t>CN=_SUC TIPT Users,OU=Subaru City,DC=apeagers,DC=com,DC=au;CN=Staff @ BrisbaneSubaru,OU=Subaru City,DC=apeagers,DC=com,DC=au;CN=_SUC Folder Redirection,OU=Subaru City,DC=apeagers,DC=com,DC=au;CN=TP_Users,OU=Touch Paper Group,DC=apeagers,DC=com,DC=au;CN=Internet Access,OU=Computer Department,DC=apeagers,DC=com,DC=au;CN=SubaruCityGMGroup,OU=Subaru City,DC=apeagers,DC=com,DC=au;CN=cag_email,OU=City Peugeot,DC=apeagers,DC=com,DC=au;CN=CAG Newstead,CN=Users,DC=apeagers,DC=com,DC=au</t>
  </si>
  <si>
    <t>smtp:tjanson@subarucity.com.au;SMTP:dchard@subarucity.com.au;smtp:aberry@subarucity.com.au</t>
  </si>
  <si>
    <t>chardd</t>
  </si>
  <si>
    <t>X'e573db752aabdc469e510a7e96f9ee65'</t>
  </si>
  <si>
    <t>X'0105000000000005150000002f24876eda9b3fccaf25b0b88b170000'</t>
  </si>
  <si>
    <t>/O=Eagers Retail Pty Ltd/OU=APEAGERS/cn=Recipients/cn=lfrost</t>
  </si>
  <si>
    <t>chardd@apeagers.com.au</t>
  </si>
  <si>
    <t>dchard@subarucity.com.au</t>
  </si>
  <si>
    <t>X'16dbc4bf4bf42c448de15b7f9f563e9a'</t>
  </si>
  <si>
    <t>20101206060944.0Z;20101206030436.0Z;20100728043822.0Z;20080723005550.0Z;16010101181633.0Z</t>
  </si>
  <si>
    <t>CN=Mark Fryer,OU=Austral Honda,DC=apeagers,DC=com,DC=au</t>
  </si>
  <si>
    <t>Mark Fryer</t>
  </si>
  <si>
    <t>Fryer</t>
  </si>
  <si>
    <t>MF</t>
  </si>
  <si>
    <t>20040728222042.0Z</t>
  </si>
  <si>
    <t>20110210001455.0Z</t>
  </si>
  <si>
    <t>CN=_AUH Folder Redirection,OU=Austral Honda,DC=apeagers,DC=com,DC=au;CN=Vehicle Sales Managers,OU=Corporate Share Groups,OU=Corporate,DC=apeagers,DC=com,DC=au;CN=Used Car Managers September 2009,OU=Distribution Groups,DC=apeagers,DC=com,DC=au;CN=Sales Managers,OU=Corporate Share Groups,OU=Corporate,DC=apeagers,DC=com,DC=au;CN=_AUW Sales Mgmt,OU=_AUW Share Groups,OU=Austral VolksWagen,DC=apeagers,DC=com,DC=au;CN=_AUW Sales,OU=_AUW Share Groups,OU=Austral VolksWagen,DC=apeagers,DC=com,DC=au;CN=sales@australvw.com.au,OU=Austral VolksWagen,DC=apeagers,DC=com,DC=au;CN=homedrive@australvw.com.au,OU=HomeDrive,DC=apeagers,DC=com,DC=au;CN=TP_Users,OU=Touch Paper Group,DC=apeagers,DC=com,DC=au;CN=VW DOC Access,OU=Austral VolksWagen,DC=apeagers,DC=com,DC=au;CN=Austral Honda GM,OU=Austral Honda,DC=apeagers,DC=com,DC=au;CN=Internet Access,OU=Computer Department,DC=apeagers,DC=com,DC=au;CN=vw-honda-pd-control,OU=AP Eagers Pre-Delivery,DC=apeagers,DC=com,DC=au;CN=VW Showroom,OU=Austral VolksWagen,DC=apeagers,DC=com,DC=au;CN=ERANet Dept Managers,OU=Distribution Groups,DC=apeagers,DC=com,DC=au;CN=VW Service,OU=Austral VolksWagen,DC=apeagers,DC=com,DC=au;CN=Austral Newstead,OU=Austral Parts (Newstead),DC=apeagers,DC=com,DC=au;CN=ERA New car sales managers,OU=Distribution Groups,DC=apeagers,DC=com,DC=au;CN=Austral VW Sales,CN=Users,DC=apeagers,DC=com,DC=au;CN=VW Sales,OU=Austral VolksWagen,DC=apeagers,DC=com,DC=au</t>
  </si>
  <si>
    <t>Austral VW - Newstead</t>
  </si>
  <si>
    <t>SMTP:mfryer@australvw.com.au</t>
  </si>
  <si>
    <t>mfryer</t>
  </si>
  <si>
    <t>X'd4c0b283a9c888459399d42ce41c5f3b'</t>
  </si>
  <si>
    <t>X'0105000000000005150000002f24876eda9b3fccaf25b0b85c170000'</t>
  </si>
  <si>
    <t>/O=Eagers Retail Pty Ltd/OU=APEAGERS/cn=Recipients/cn=mfryer</t>
  </si>
  <si>
    <t>mfryer@apeagers.com.au</t>
  </si>
  <si>
    <t>mfryer@australvw.com.au</t>
  </si>
  <si>
    <t>0421 094 400</t>
  </si>
  <si>
    <t>X'0100148cc0040000dc0400001400000044000000040030000200000002d0140003000d0001010000000000010000000002da14006b010d0001010000000000010000000004007c042100000000022400010001000105000000000005150000002f24876eda9b3fccaf25b0b8ee270000000214000300020001010000000000050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f401000001122400010000000105000000000005150000002f24876eda9b3fccaf25b0b8f905000001122400010000000105000000000005150000009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f000105000000000005150000002f24876eda9b3fccaf25b0b8ad04000000122400010003000105000000000005150000002f24876eda9b3fccaf25b0b8f905000000122400010003000105000000000005150000009a6cb346360975bee59e363e000200000012240001000f000105000000000005150000002f24876eda9b3fccaf25b0b81f2800000012240001000f000105000000000005150000002f24876eda9b3fccaf25b0b8540400000012240001000f000105000000000005150000002f24876eda9b3fccaf25b0b8ae0400000012240001000f000105000000000005150000002f24876eda9b3fccaf25b0b8f40100000012240001000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</si>
  <si>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X'a3b8ae93652b824ba24ac26dc9bc9988'</t>
  </si>
  <si>
    <t>CN=Paul Badland,OU=Eagers Holden (Newstead),DC=apeagers,DC=com,DC=au</t>
  </si>
  <si>
    <t>Paul Badland</t>
  </si>
  <si>
    <t>Badland</t>
  </si>
  <si>
    <t>Parts Advisor - Phone Room</t>
  </si>
  <si>
    <t>(07) 3828 5101</t>
  </si>
  <si>
    <t>PD</t>
  </si>
  <si>
    <t>20041125004148.0Z</t>
  </si>
  <si>
    <t>20110208032901.0Z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</si>
  <si>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Department,DC=apeagers,DC=com,DC=au;CN=cag_email,OU=City Peugeot,DC=apeagers,DC=com,DC=au;CN=CAG Eagle Farm,CN=Users,DC=apeagers,DC=com,DC=au</t>
  </si>
  <si>
    <t>smtp:pbadland@city-automotive.com.au;SMTP:pbadland@eagers.com.au</t>
  </si>
  <si>
    <t>pbadland</t>
  </si>
  <si>
    <t>X'ce1eea2baff8d948810ed5f7c33320a2'</t>
  </si>
  <si>
    <t>X'0105000000000005150000002f24876eda9b3fccaf25b0b823280000'</t>
  </si>
  <si>
    <t>/O=Eagers Retail Pty Ltd/OU=APEAGERS/cn=Recipients/cn=mbidois</t>
  </si>
  <si>
    <t>pbadland@apeagers.com.au</t>
  </si>
  <si>
    <t>pbadland@eagers.com.au</t>
  </si>
  <si>
    <t>X'26b4dea78c1a5147bf1c989ad2f9e051'</t>
  </si>
  <si>
    <t>CN=Megan Turner,OU=Eagers Holden (Newstead),DC=apeagers,DC=com,DC=au</t>
  </si>
  <si>
    <t>Megan Turner</t>
  </si>
  <si>
    <t>Inventory Mgr (training)</t>
  </si>
  <si>
    <t>(07) 3828 5137</t>
  </si>
  <si>
    <t>20040817045011.0Z</t>
  </si>
  <si>
    <t>20110209213738.0Z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</si>
  <si>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Department,DC=apeagers,DC=com,DC=au;CN=mits-receipt@city-automotive.com.au,OU=Eagers Holden (Newstead),DC=apeagers,DC=com,DC=au;CN=gmh-receipt@eagers.com.au,OU=Eagers Holden (Newstead),DC=apeagers,DC=com,DC=au;CN=cag_email,OU=City Peugeot,DC=apeagers,DC=com,DC=au;CN=CAG Eagle Farm,CN=Users,DC=apeagers,DC=com,DC=au</t>
  </si>
  <si>
    <t>SMTP:turnerm@eagers.com.au;smtp:mturner@city-automotive.com.au;smtp:megant@eagers.com.au</t>
  </si>
  <si>
    <t>mturner</t>
  </si>
  <si>
    <t>X'a81375ef5aebb348a967394952a3cdb9'</t>
  </si>
  <si>
    <t>X'0105000000000005150000002f24876eda9b3fccaf25b0b874170000'</t>
  </si>
  <si>
    <t>/O=Eagers Retail Pty Ltd/OU=APEAGERS/cn=Recipients/cn=mturner</t>
  </si>
  <si>
    <t>mturner@apeagers.com.au</t>
  </si>
  <si>
    <t>turnerm@eagers.com.au</t>
  </si>
  <si>
    <t>X'cb7eea7236e68e4f82ea1faa4d3d3a22'</t>
  </si>
  <si>
    <t>CN=Sandra Reah,OU=City Peugeot,DC=apeagers,DC=com,DC=au</t>
  </si>
  <si>
    <t>Sandra Reah</t>
  </si>
  <si>
    <t>Reah</t>
  </si>
  <si>
    <t>Assistant Accountant</t>
  </si>
  <si>
    <t>Assistant Accountant CAG</t>
  </si>
  <si>
    <t>(07) 3828-5225</t>
  </si>
  <si>
    <t>Sandra</t>
  </si>
  <si>
    <t>SR</t>
  </si>
  <si>
    <t>20040728221919.0Z</t>
  </si>
  <si>
    <t>20110208205526.0Z</t>
  </si>
  <si>
    <t>CN=Staff @ BrisbaneSubaru,OU=Subaru City,DC=apeagers,DC=com,DC=au;CN=Finance Managers,OU=Corporate Share Groups,OU=Corporate,DC=apeagers,DC=com,DC=au;CN=TP_Users,OU=Touch Paper Group,DC=apeagers,DC=com,DC=au;CN=SubaruCityAdmin,OU=Subaru City,DC=apeagers,DC=com,DC=au;CN=SubaruCityAccounting,OU=Subaru City,DC=apeagers,DC=com,DC=au;CN=AP Eagers Admin Resource Centre (ARC),OU=Distribution Groups,DC=apeagers,DC=com,DC=au;CN=Internet Access,OU=Computer Department,DC=apeagers,DC=com,DC=au;CN=CAG Valley Folder Redirection Group,OU=City Peugeot,DC=apeagers,DC=com,DC=au;CN=SubaruCityServiceGroup,OU=Subaru City,DC=apeagers,DC=com,DC=au;CN=SubaruCityGMGroup,OU=Subaru City,DC=apeagers,DC=com,DC=au;CN=SubaruCitySalesGroup,OU=Subaru City,DC=apeagers,DC=com,DC=au;CN=City - Mitsubishi,OU=City Peugeot,DC=apeagers,DC=com,DC=au;CN=cag_email,OU=City Peugeot,DC=apeagers,DC=com,DC=au;CN=CAG Newstead,CN=Users,DC=apeagers,DC=com,DC=au;CN=Citrix ERANet users,OU=Citrix User groups,DC=apeagers,DC=com,DC=au;CN=Citrix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</si>
  <si>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smtp:sreah@subarucity.com.au;SMTP:sreah@city-automotive.com.au;smtp:anugent@city-automotive.com.au;smtp:bbrewster@city-automotive.com.au</t>
  </si>
  <si>
    <t>sreah</t>
  </si>
  <si>
    <t>X'871ea4cbb3aae94aa943b76467a1042f'</t>
  </si>
  <si>
    <t>X'0105000000000005150000002f24876eda9b3fccaf25b0b85b170000'</t>
  </si>
  <si>
    <t>/O=Eagers Retail Pty Ltd/OU=APEAGERS/cn=Recipients/cn=mross</t>
  </si>
  <si>
    <t>sreah@apeagers.com.au</t>
  </si>
  <si>
    <t>sreah@city-automotive.com.au</t>
  </si>
  <si>
    <t>X'389fb4280c824949a422fdfcc80213ab'</t>
  </si>
  <si>
    <t>CN=Joseph Raffaele,OU=Gympie Road Wholesale Cars,DC=apeagers,DC=com,DC=au</t>
  </si>
  <si>
    <t>Joseph Raffaele</t>
  </si>
  <si>
    <t>Raffaele</t>
  </si>
  <si>
    <t>Used Sales Manager</t>
  </si>
  <si>
    <t>(07) 3634 3333</t>
  </si>
  <si>
    <t>Joseph</t>
  </si>
  <si>
    <t>20040825225037.0Z</t>
  </si>
  <si>
    <t>20110213220804.0Z</t>
  </si>
  <si>
    <t>CN=Sales @ GRW,OU=Gympie Road Wholesale Cars,DC=apeagers,DC=com,DC=au;CN=_GRW Sales Used,OU=Gympie Road Wholesale Cars,DC=apeagers,DC=com,DC=au;CN=Vehicle Sales Managers,OU=Corporate Share Groups,OU=Corporate,DC=apeagers,DC=com,DC=au;CN=_APE Staff Sales,OU=Working,DC=apeagers,DC=com,DC=au;CN=Staff @ Eagers Mitsubishi,OU=Eagers Mitsubishi,DC=apeagers,DC=com,DC=au;CN=_EMI Folder Redirection,OU=Eagers Mitsubishi,DC=apeagers,DC=com,DC=au;CN=Used Car Managers September 2009,OU=Distribution Groups,DC=apeagers,DC=com,DC=au;CN=Daily Traders,OU=Corporate Share Groups,OU=Corporate,DC=apeagers,DC=com,DC=au;CN=Sales Managers,OU=Corporate Share Groups,OU=Corporate,DC=apeagers,DC=com,DC=au;CN=TP_Users,OU=Touch Paper Group,DC=apeagers,DC=com,DC=au;CN=Internet Access,OU=Computer Department,DC=apeagers,DC=com,DC=au;CN=Preowned,OU=City Peugeot,DC=apeagers,DC=com,DC=au;CN=City - Mitsubishi,OU=City Peugeot,DC=apeagers,DC=com,DC=au;CN=cag_email,OU=City Peugeot,DC=apeagers,DC=com,DC=au;CN=CAG Newstead,CN=Users,DC=apeagers,DC=com,DC=au;CN=Citrix ERANet users,OU=Citrix User groups,DC=apeagers,DC=com,DC=au;CN=Citrix Netterm ERA users,OU=Citrix User groups,DC=apeagers,DC=com,DC=au;CN=ERA Used car managers,OU=Distribution Groups,DC=apeagers,DC=com,DC=au;CN=citrix iexplorer users,OU=Citrix User groups,DC=apeagers,DC=com,DC=au;CN=Citrix Outlook users,OU=Citrix User groups,DC=apeagers,DC=com,DC=au</t>
  </si>
  <si>
    <t>SMTP:jraffaele@grwcars.com.au;smtp:jraffaele@eagersmitsubishi.com.au;smtp:jraffaele@eagers.com.au;smtp:jraffaele@city-automotive.com.au</t>
  </si>
  <si>
    <t>jraffaele</t>
  </si>
  <si>
    <t>X'78c194b239f22e4cafa29ed5ec9fa366'</t>
  </si>
  <si>
    <t>X'0105000000000005150000002f24876eda9b3fccaf25b0b883170000'</t>
  </si>
  <si>
    <t>/O=Eagers Retail Pty Ltd/OU=APEAGERS/cn=Recipients/cn=rburton</t>
  </si>
  <si>
    <t>jraffaele@apeagers.com.au</t>
  </si>
  <si>
    <t>jraffaele@grwcars.com.au</t>
  </si>
  <si>
    <t>0407 140 743</t>
  </si>
  <si>
    <t>X'0100148cc0040000dc0400001400000044000000040030000200000002d0140003000d0001010000000000010000000002da14006b010d0001010000000000010000000004007c0421000000000214000300020001010000000000050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</si>
  <si>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X'b0240f2ba33dfd459e9250a0a2b91115'</t>
  </si>
  <si>
    <t>20101206060943.0Z;20101206030436.0Z;20100728043821.0Z;20100331221200.0Z;16010101181633.0Z</t>
  </si>
  <si>
    <t>CN=Windsor Used Manager,OU=Eagers Holden (Windsor),DC=apeagers,DC=com,DC=au</t>
  </si>
  <si>
    <t>CN=Janette Clark,OU=City Peugeot,DC=apeagers,DC=com,DC=au</t>
  </si>
  <si>
    <t>Janette Clark</t>
  </si>
  <si>
    <t>Clark</t>
  </si>
  <si>
    <t>Accounts Payable Clerk</t>
  </si>
  <si>
    <t>(07) 3828-5224</t>
  </si>
  <si>
    <t>07 3000 7280</t>
  </si>
  <si>
    <t>Janette</t>
  </si>
  <si>
    <t>JC</t>
  </si>
  <si>
    <t>20040728221745.0Z</t>
  </si>
  <si>
    <t>20110206204206.0Z</t>
  </si>
  <si>
    <t>CN=Staff @ BrisbaneSubaru,OU=Subaru City,DC=apeagers,DC=com,DC=au;CN=_SUC Folder Redirection,OU=Subaru City,DC=apeagers,DC=com,DC=au;CN=TP_Users,OU=Touch Paper Group,DC=apeagers,DC=com,DC=au;CN=SubaruCityAdmin,OU=Subaru City,DC=apeagers,DC=com,DC=au;CN=SubaruCityAccounting,OU=Subaru City,DC=apeagers,DC=com,DC=au;CN=AP Eagers Admin Resource Centre (ARC),OU=Distribution Groups,DC=apeagers,DC=com,DC=au;CN=Internet Access,OU=Computer Department,DC=apeagers,DC=com,DC=au;CN=SubaruCityGMGroup,OU=Subaru City,DC=apeagers,DC=com,DC=au;CN=SubaruCitySalesGroup,OU=Subaru City,DC=apeagers,DC=com,DC=au;CN=City - Mitsubishi,OU=City Peugeot,DC=apeagers,DC=com,DC=au;CN=cag_email,OU=City Peugeot,DC=apeagers,DC=com,DC=au;CN=CAG Newstead,CN=Users,DC=apeagers,DC=com,DC=au;CN=Citrix ERANet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</si>
  <si>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smtp:accrec@city-automotive.com.au;smtp:jclark@subarucity.com.au;smtp:tlesmond@city-automotive.com.au;SMTP:jclark@city-automotive.com.au;smtp:brooney@city-automotive.com.au</t>
  </si>
  <si>
    <t>jclark</t>
  </si>
  <si>
    <t>X'9637795df0605b4fbbcb6196214db816'</t>
  </si>
  <si>
    <t>X'0105000000000005150000002f24876eda9b3fccaf25b0b859170000'</t>
  </si>
  <si>
    <t>/O=Eagers Retail Pty Ltd/OU=APEAGERS/cn=Recipients/cn=rgraham</t>
  </si>
  <si>
    <t>jclark@apeagers.com.au</t>
  </si>
  <si>
    <t>jclark@city-automotive.com.au</t>
  </si>
  <si>
    <t>X'59f2fdf206614a4c8dbae2318da60163'</t>
  </si>
  <si>
    <t>CN=Peter Law,OU=City Peugeot,DC=apeagers,DC=com,DC=au</t>
  </si>
  <si>
    <t>Peter Law</t>
  </si>
  <si>
    <t>Law</t>
  </si>
  <si>
    <t>Financial Controller CAG</t>
  </si>
  <si>
    <t>(07) 3828-5227</t>
  </si>
  <si>
    <t>PL</t>
  </si>
  <si>
    <t>20040715052738.0Z</t>
  </si>
  <si>
    <t>20110206233156.0Z</t>
  </si>
  <si>
    <t>CN=Staff @ BrisbaneSubaru,OU=Subaru City,DC=apeagers,DC=com,DC=au;CN=Accountants,OU=Corporate Share Groups,OU=Corporate,DC=apeagers,DC=com,DC=au;CN=Daily Traders,OU=Corporate Share Groups,OU=Corporate,DC=apeagers,DC=com,DC=au;CN=Finance Managers,OU=Corporate Share Groups,OU=Corporate,DC=apeagers,DC=com,DC=au;CN=ERA Accountants,OU=Distribution Groups,DC=apeagers,DC=com,DC=au;CN=TP_Users,OU=Touch Paper Group,DC=apeagers,DC=com,DC=au;CN=SubaruCityAdmin,OU=Subaru City,DC=apeagers,DC=com,DC=au;CN=SubaruCityAccounting,OU=Subaru City,DC=apeagers,DC=com,DC=au;CN=AP Eagers Admin Resource Centre (ARC),OU=Distribution Groups,DC=apeagers,DC=com,DC=au;CN=Internet Access,OU=Computer Department,DC=apeagers,DC=com,DC=au;CN=CAG Valley Folder Redirection Group,OU=City Peugeot,DC=apeagers,DC=com,DC=au;CN=FC_Users,OU=Computer Department,DC=apeagers,DC=com,DC=au;CN=SubaruCityServiceGroup,OU=Subaru City,DC=apeagers,DC=com,DC=au;CN=SubaruCityGMGroup,OU=Subaru City,DC=apeagers,DC=com,DC=au;CN=SubaruCitySalesGroup,OU=Subaru City,DC=apeagers,DC=com,DC=au;CN=AP Eagers Accountants,OU=Distribution Groups,DC=apeagers,DC=com,DC=au;CN=City - Mitsubishi,OU=City Peugeot,DC=apeagers,DC=com,DC=au;CN=ERANet Dept Managers,OU=Distribution Groups,DC=apeagers,DC=com,DC=au;CN=cag_email,OU=City Peugeot,DC=apeagers,DC=com,DC=au;CN=CAG Newstead,CN=Users,DC=apeagers,DC=com,DC=au;CN=execera15,OU=Executive ERA User groups,DC=apeagers,DC=com,DC=au;CN=citrix iexplorer users,OU=Citrix User groups,DC=apeagers,DC=com,DC=au;CN=Citrix Outlook users,OU=Citrix User groups,DC=apeagers,DC=com,DC=au;CN=Citrix ERA (winteg) users,OU=Citrix User groups,DC=apeagers,DC=com,DC=au;CN=execeragroup,OU=Executive ERA User groups,DC=apeagers,DC=com,DC=au;CN=citrix execera,OU=Citrix User groups,DC=apeagers,DC=com,DC=au;CN=Citrix Terminal services client,OU=Citrix User groups,DC=apeagers,DC=com,DC=au</t>
  </si>
  <si>
    <t>smtp:plaw@subarucity.com.au;smtp:plaw@eagersmitsubishi.com.au;smtp:plaw@citypeugeotbrisbane.com.au;smtp:accountant@subarutoowong.com.au;smtp:accountant@subarucity.com.au;SMTP:plaw@city-automotive.com.au;X400:c=AU\;a= \;p=Eagers Retail Pt\;o=APEAGERS\;s=Law\;g=Peter\;i=PL\;;CCMAIL:Law, Peter at APEAGERS;MS:EAGERSRETA/APEAGERS/PLAW;smtp:cmcnevin@city-automotive.com.au;smtp:accountant@apeagers.com.au;smtp:rcreevey@city-automotive.com.au;smtp:accountant@westpointsubaru.com.au;smtp:city@city-automotive.com.au;smtp:accountant@city-automotive.com.au</t>
  </si>
  <si>
    <t>plaw</t>
  </si>
  <si>
    <t>X'1b0439b584128c41bb308f30a765a5f7'</t>
  </si>
  <si>
    <t>X'0105000000000005150000002f24876eda9b3fccaf25b0b84d170000'</t>
  </si>
  <si>
    <t>/O=Eagers Retail Pty Ltd/OU=APEAGERS/cn=Recipients/cn=rcreevey04762290</t>
  </si>
  <si>
    <t>plaw@apeagers.com.au</t>
  </si>
  <si>
    <t>c=AU\;a= \;p=Eagers Retail Pt\;o=APEAGERS\;s=Law\;g=Peter\;i=PL\;</t>
  </si>
  <si>
    <t>plaw@city-automotive.com.au</t>
  </si>
  <si>
    <t>0433 808 149</t>
  </si>
  <si>
    <t>X'31be4b12a385f442b1bea6fdd01e9273'</t>
  </si>
  <si>
    <t>CN=Andy Kronemberg,OU=Eagers Mitsubishi,DC=apeagers,DC=com,DC=au</t>
  </si>
  <si>
    <t>Andy Kronemberg</t>
  </si>
  <si>
    <t>Kronemberg</t>
  </si>
  <si>
    <t>Admin/CRM/Warranty Assistant</t>
  </si>
  <si>
    <t>(07) 3109 6603</t>
  </si>
  <si>
    <t>AK</t>
  </si>
  <si>
    <t>20040825225056.0Z</t>
  </si>
  <si>
    <t>20110213212531.0Z</t>
  </si>
  <si>
    <t>CN=ERANet Brisbane,OU=Service Accounts,OU=Computer Department,DC=apeagers,DC=com,DC=au;CN=_APE Staff Sales,OU=Working,DC=apeagers,DC=com,DC=au;CN=Staff @ Eagers Mitsubishi,OU=Eagers Mitsubishi,DC=apeagers,DC=com,DC=au;CN=_EMI Folder Redirection,OU=Eagers Mitsubishi,DC=apeagers,DC=com,DC=au;CN=Service @ Eagers Mitsubishi,OU=Eagers Mitsubishi,DC=apeagers,DC=com,DC=au;CN=TP_Users,OU=Touch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</t>
  </si>
  <si>
    <t>smtp:pbell@eagersmitsubishi.com.au;smtp:akronemberg@eagers.com.au;smtp:andyk@eagers.com.au;smtp:akronemberg@city-automotive.com.au;SMTP:akronemberg@eagersmitsubishi.com.au;smtp:tpaddy@city-automotive.com.au;smtp:tpaull@city-automotive.com.au</t>
  </si>
  <si>
    <t>akronemberg</t>
  </si>
  <si>
    <t>X'b56914a31e238d4ba43750cb6928e24c'</t>
  </si>
  <si>
    <t>X'0105000000000005150000002f24876eda9b3fccaf25b0b884170000'</t>
  </si>
  <si>
    <t>/O=Eagers Retail Pty Ltd/OU=APEAGERS/cn=Recipients/cn=tpaull</t>
  </si>
  <si>
    <t>akronemberg@apeagers.com.au</t>
  </si>
  <si>
    <t>akronemberg@eagersmitsubishi.com.au</t>
  </si>
  <si>
    <t>0421 6347 985</t>
  </si>
  <si>
    <t>X'39c82531dd7cd84ca061516db54a00c9'</t>
  </si>
  <si>
    <t>20101206060943.0Z;20101206030436.0Z;20100728043821.0Z;20091104062956.0Z;16010101181633.0Z</t>
  </si>
  <si>
    <t>CN=Terry Perkins,OU=Eagle Farm,OU=City Peugeot,DC=apeagers,DC=com,DC=au</t>
  </si>
  <si>
    <t>Terry Perkins</t>
  </si>
  <si>
    <t>Perkins</t>
  </si>
  <si>
    <t>Terry</t>
  </si>
  <si>
    <t>20040825225231.0Z</t>
  </si>
  <si>
    <t>20110207212844.0Z</t>
  </si>
  <si>
    <t>SMTP:tperkins@city-automotive.com.au</t>
  </si>
  <si>
    <t>tperkins</t>
  </si>
  <si>
    <t>X'ad9cc2c9b41f8b42b85755b7572421a3'</t>
  </si>
  <si>
    <t>X'0105000000000005150000002f24876eda9b3fccaf25b0b889170000'</t>
  </si>
  <si>
    <t>/O=Eagers Retail Pty Ltd/OU=APEAGERS/cn=Recipients/cn=tperkins</t>
  </si>
  <si>
    <t>tperkins@apeagers.com.au</t>
  </si>
  <si>
    <t>tperkins@city-automotive.com.au</t>
  </si>
  <si>
    <t>X'ff2528bcb6969445b3b3ea61583e519b'</t>
  </si>
  <si>
    <t>CN=Paul Jamroz,OU=City Peugeot,DC=apeagers,DC=com,DC=au</t>
  </si>
  <si>
    <t>Paul Jamroz</t>
  </si>
  <si>
    <t>Jamroz</t>
  </si>
  <si>
    <t>(07) 3000 5907</t>
  </si>
  <si>
    <t>PJ</t>
  </si>
  <si>
    <t>20040728222324.0Z</t>
  </si>
  <si>
    <t>20110204033742.0Z</t>
  </si>
  <si>
    <t>CN=TP_Users,OU=Touch Paper Group,DC=apeagers,DC=com,DC=au;CN=Internet Access,OU=Computer Department,DC=apeagers,DC=com,DC=au;CN=CAG Valley Folder Redirection Group,OU=City Peugeot,DC=apeagers,DC=com,DC=au;CN=City - Peugeot,OU=City Peugeot,DC=apeagers,DC=com,DC=au;CN=cag_email,OU=City Peugeot,DC=apeagers,DC=com,DC=au;CN=CAG Newstead,CN=Users,DC=apeagers,DC=com,DC=au</t>
  </si>
  <si>
    <t>SMTP:pjamroz@citypeugeotbrisbane.com.au;smtp:pjamroz@city-automotive.com.au;MS:EAGERSRETA/APEAGERS/PJAMROZ;X400:c=AU\;a= \;p=Eagers Retail Pt\;o=APEAGERS\;s=Jamroz\;g=Paul\;i=PJ\;;smtp:tsteindl@city-automotive.com.au;CCMAIL:Jamroz, Paul at APEAGERS</t>
  </si>
  <si>
    <t>X'bc4dbeba64492e41a8a192366fc97fd3'</t>
  </si>
  <si>
    <t>X'0105000000000005150000002f24876eda9b3fccaf25b0b862170000'</t>
  </si>
  <si>
    <t>pjamroz</t>
  </si>
  <si>
    <t>/O=Eagers Retail Pty Ltd/OU=APEAGERS/cn=Recipients/cn=tsteindl</t>
  </si>
  <si>
    <t>pjamroz@apeagers.com.au</t>
  </si>
  <si>
    <t>c=AU\;a= \;p=Eagers Retail Pt\;o=APEAGERS\;s=Jamroz\;g=Paul\;i=PJ\;</t>
  </si>
  <si>
    <t>pjamroz@citypeugeotbrisbane.com.au</t>
  </si>
  <si>
    <t>0432 841 141</t>
  </si>
  <si>
    <t>X'4e5d1f628725c842b0a1542124d8341a'</t>
  </si>
  <si>
    <t>CN=Ryan Blank,OU=Subaru City,DC=apeagers,DC=com,DC=au</t>
  </si>
  <si>
    <t>Ryan Blank</t>
  </si>
  <si>
    <t>Blank</t>
  </si>
  <si>
    <t>(07) 3828-5211</t>
  </si>
  <si>
    <t>RB</t>
  </si>
  <si>
    <t>20040902032007.0Z</t>
  </si>
  <si>
    <t>20110210061918.0Z</t>
  </si>
  <si>
    <t>CN=_SUC TIPT Users,OU=Subaru City,DC=apeagers,DC=com,DC=au;CN=Staff @ BrisbaneSubaru,OU=Subaru City,DC=apeagers,DC=com,DC=au;CN=_SUC Folder Redirection,OU=Subaru City,DC=apeagers,DC=com,DC=au;CN=TP_Users,OU=Touch Paper Group,DC=apeagers,DC=com,DC=au;CN=SubaruCityAccounting,OU=Subaru City,DC=apeagers,DC=com,DC=au;CN=Internet Access,OU=Computer Department,DC=apeagers,DC=com,DC=au;CN=SubaruCityGMGroup,OU=Subaru City,DC=apeagers,DC=com,DC=au;CN=SubaruCitySalesGroup,OU=Subaru City,DC=apeagers,DC=com,DC=au;CN=Subaru Sales,OU=Distribution Groups,DC=apeagers,DC=com,DC=au;CN=cag_email,OU=City Peugeot,DC=apeagers,DC=com,DC=au;CN=CAG Newstead,CN=Users,DC=apeagers,DC=com,DC=au</t>
  </si>
  <si>
    <t>smtp:smitchell@subarucity.com.au;SMTP:rblank@subarucity.com.au;smtp:kbell@subarucity.com.au;smtp:kbell@city-automotive.com.au;X400:c=AU\;a= \;p=Eagers Retail Pt\;o=APEAGERS\;s=Bell\;g=Kerri\;;MS:EAGERSRETA/APEAGERS/KBELL;CCMAIL:Bell, Kerri at APEAGERS</t>
  </si>
  <si>
    <t>rblank</t>
  </si>
  <si>
    <t>X'0d9ee7c512da5a40a92751bbdfec65bb'</t>
  </si>
  <si>
    <t>X'0105000000000005150000002f24876eda9b3fccaf25b0b897170000'</t>
  </si>
  <si>
    <t>/O=Eagers Retail Pty Ltd/OU=APEAGERS/cn=Recipients/cn=wmaher</t>
  </si>
  <si>
    <t>rblank@apeagers.com.au</t>
  </si>
  <si>
    <t>c=AU\;a= \;p=Eagers Retail Pt\;o=APEAGERS\;s=Bell\;g=Kerri\;</t>
  </si>
  <si>
    <t>rblank@subarucity.com.au</t>
  </si>
  <si>
    <t>0411 662 027</t>
  </si>
  <si>
    <t>X'e157b10f37755440936353b16856c5e7'</t>
  </si>
  <si>
    <t>CN=Michael Niven,OU=Austral VolksWagen,DC=apeagers,DC=com,DC=au</t>
  </si>
  <si>
    <t>Michael Niven</t>
  </si>
  <si>
    <t>Niven</t>
  </si>
  <si>
    <t>(07) 3364 1755</t>
  </si>
  <si>
    <t>MN</t>
  </si>
  <si>
    <t>20040825225444.0Z</t>
  </si>
  <si>
    <t>20110209231728.0Z</t>
  </si>
  <si>
    <t>CN=_AUW Folder Redirection,OU=Austral VolksWagen,DC=apeagers,DC=com,DC=au;CN=staff@australvw.com.au,OU=Austral VolksWagen,DC=apeagers,DC=com,DC=au;CN=_AUW Admin,OU=_AUW Share Groups,OU=Austral VolksWagen,DC=apeagers,DC=com,DC=au;CN=_AUW Service,OU=_AUW Share Groups,OU=Austral VolksWagen,DC=apeagers,DC=com,DC=au;CN=_AUW Sales Mgmt,OU=_AUW Share Groups,OU=Austral VolksWagen,DC=apeagers,DC=com,DC=au;CN=_AUW Sales,OU=_AUW Share Groups,OU=Austral VolksWagen,DC=apeagers,DC=com,DC=au;CN=General Managers,OU=Corporate Share Groups,OU=Corporate,DC=apeagers,DC=com,DC=au;CN=homedrive@australvw.com.au,OU=HomeDrive,DC=apeagers,DC=com,DC=au;CN=TP_Users,OU=Touch Paper Group,DC=apeagers,DC=com,DC=au;CN=VW DOC Access,OU=Austral VolksWagen,DC=apeagers,DC=com,DC=au;CN=Austral Honda GM,OU=Austral Honda,DC=apeagers,DC=com,DC=au;CN=Internet Access,OU=Computer Department,DC=apeagers,DC=com,DC=au;CN=VW Showroom,OU=Austral VolksWagen,DC=apeagers,DC=com,DC=au;CN=ERANet Dept Managers,OU=Distribution Groups,DC=apeagers,DC=com,DC=au;CN=execera15,OU=Executive ERA User groups,DC=apeagers,DC=com,DC=au;CN=VW Service,OU=Austral VolksWagen,DC=apeagers,DC=com,DC=au;CN=Austral Newstead,OU=Austral Parts (Newstead),DC=apeagers,DC=com,DC=au;CN=execeragroup,OU=Executive ERA User groups,DC=apeagers,DC=com,DC=au;CN=citrix execera,OU=Citrix User groups,DC=apeagers,DC=com,DC=au;CN=AP Eagers General Managers,OU=Distribution Groups,DC=apeagers,DC=com,DC=au;CN=ERA Dept Managers,OU=Distribution Groups,DC=apeagers,DC=com,DC=au;CN=VW Sales,OU=Austral VolksWagen,DC=apeagers,DC=com,DC=au</t>
  </si>
  <si>
    <t>smtp:mniven@city-automotive.com.au;smtp:mniven@subarucity.com.au;SMTP:mniven@australvw.com.au;smtp:mniven@australhonda.com.au;smtp:mniven@apeagers.com.au</t>
  </si>
  <si>
    <t>CN=Raymond Thomson new,OU=Austral VolksWagen,DC=apeagers,DC=com,DC=au</t>
  </si>
  <si>
    <t>mniven</t>
  </si>
  <si>
    <t>X'2d3008a35bf081469941d0ea6165828a'</t>
  </si>
  <si>
    <t>X'0105000000000005150000002f24876eda9b3fccaf25b0b890170000'</t>
  </si>
  <si>
    <t>/O=Eagers Retail Pty Ltd/OU=APEAGERS/cn=Recipients/cn=mniven29739441</t>
  </si>
  <si>
    <t>mniven@apeagers.com.au</t>
  </si>
  <si>
    <t>mniven@australvw.com.au</t>
  </si>
  <si>
    <t>X'afd85fd744a05f4aaa9b5869694535ae'</t>
  </si>
  <si>
    <t>20101206060943.0Z;20101206030435.0Z;20100728043819.0Z;20091217060311.0Z;16010714223649.0Z</t>
  </si>
  <si>
    <t>CN=Kristene Svensson,OU=Austral VolksWagen,DC=apeagers,DC=com,DC=au</t>
  </si>
  <si>
    <t>Kristene Svensson</t>
  </si>
  <si>
    <t>Svensson</t>
  </si>
  <si>
    <t>(07) 3364 1766</t>
  </si>
  <si>
    <t>Kristene</t>
  </si>
  <si>
    <t>20050121003722.0Z</t>
  </si>
  <si>
    <t>20110204023749.0Z</t>
  </si>
  <si>
    <t>CN=_AUW Folder Redirection,OU=Austral VolksWagen,DC=apeagers,DC=com,DC=au;CN=_AUW Admin,OU=_AUW Share Groups,OU=Austral VolksWagen,DC=apeagers,DC=com,DC=au;CN=_AUW Sales Mgmt,OU=_AUW Share Groups,OU=Austral VolksWagen,DC=apeagers,DC=com,DC=au;CN=_AUW Sales,OU=_AUW Share Groups,OU=Austral VolksWagen,DC=apeagers,DC=com,DC=au;CN=Corporate F&amp;I Users,OU=Corporate,DC=apeagers,DC=com,DC=au;CN=TP_Users,OU=Touch Paper Group,DC=apeagers,DC=com,DC=au;CN=AP Eagers Admin Resource Centre (ARC),OU=Distribution Groups,DC=apeagers,DC=com,DC=au;CN=Internet Access,OU=Computer Department,DC=apeagers,DC=com,DC=au;CN=AP Eagers Accountants,OU=Distribution Groups,DC=apeagers,DC=com,DC=au;CN=ens_email,OU=Eagers Holden (Newstead),DC=apeagers,DC=com,DC=au;CN=Citrix Outlook users,OU=Citrix User groups,DC=apeagers,DC=com,DC=au;CN=Citrix ERA (winteg) users,OU=Citrix User groups,DC=apeagers,DC=com,DC=au;CN=citrix execera,OU=Citrix User groups,DC=apeagers,DC=com,DC=au;CN=ENS,CN=Users,DC=apeagers,DC=com,DC=au;CN=ENS.Admin,CN=Users,DC=apeagers,DC=com,DC=au;CN=Austral Honda Sales,OU=Austral Honda,DC=apeagers,DC=com,DC=au</t>
  </si>
  <si>
    <t>smtp:ksvensson@australmotors.com.au;smtp:sbarkley@australmotors.com.au;SMTP:ksvensson@australvw.com.au</t>
  </si>
  <si>
    <t>ksvensson</t>
  </si>
  <si>
    <t>X'3f190197a1336b43b83e562c47451ebd'</t>
  </si>
  <si>
    <t>X'0105000000000005150000002f24876eda9b3fccaf25b0b83d280000'</t>
  </si>
  <si>
    <t>/O=Eagers Retail Pty Ltd/OU=APEAGERS/cn=Recipients/cn=ensadm2</t>
  </si>
  <si>
    <t>ksvensson@apeagers.com.au</t>
  </si>
  <si>
    <t>ksvensson@australvw.com.au</t>
  </si>
  <si>
    <t>X'0bae0e7993fbea459b2806f9228bd050'</t>
  </si>
  <si>
    <t>20101206060943.0Z;20101206030435.0Z;20100728043819.0Z;20100601031303.0Z;16010101181633.0Z</t>
  </si>
  <si>
    <t>CN=Dan Robinson,OU=Eagers Mazda,DC=apeagers,DC=com,DC=au</t>
  </si>
  <si>
    <t>Dan Robinson</t>
  </si>
  <si>
    <t>Robinson</t>
  </si>
  <si>
    <t>Fleet Sales Manager</t>
  </si>
  <si>
    <t>07 3250-8913</t>
  </si>
  <si>
    <t>20050121053322.0Z</t>
  </si>
  <si>
    <t>20110208220618.0Z</t>
  </si>
  <si>
    <t>CN=_EMZ Folder Redirection,OU=Eagers Mazda,DC=apeagers,DC=com,DC=au;CN=ERANet Brisbane,OU=Service Accounts,OU=Computer Department,DC=apeagers,DC=com,DC=au;CN=_EMZ DOC Fleet Write,OU=_EMZ Share Groups,OU=Eagers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(Newstead),DC=apeagers,DC=com,DC=au;CN=citrix iexplorer users,OU=Citrix User groups,DC=apeagers,DC=com,DC=au</t>
  </si>
  <si>
    <t>smtp:drobinson@eagers-mazda.com.au;SMTP:drobinson@eagersmazda.com.au;smtp:mazda@eagersmazda.com.au;smtp:mazda@eagers-mazda.com.au</t>
  </si>
  <si>
    <t>drobinson</t>
  </si>
  <si>
    <t>X'a507cea42fa6b8438268b9023c7da256'</t>
  </si>
  <si>
    <t>X'0105000000000005150000002f24876eda9b3fccaf25b0b83e280000'</t>
  </si>
  <si>
    <t>/O=Eagers Retail Pty Ltd/OU=APEAGERS/cn=Recipients/cn=abennett</t>
  </si>
  <si>
    <t>drobinson@apeagers.com.au</t>
  </si>
  <si>
    <t>drobinson@eagersmazda.com.au</t>
  </si>
  <si>
    <t>0412 064 855</t>
  </si>
  <si>
    <t>X'5296a45b58647b4a807809b1d7bf5b9e'</t>
  </si>
  <si>
    <t>CN=Rene Schmitt,OU=Torque Ford (North Lakes),DC=apeagers,DC=com,DC=au</t>
  </si>
  <si>
    <t>Rene Schmitt</t>
  </si>
  <si>
    <t>Schmitt</t>
  </si>
  <si>
    <t>(07) 3384 5500</t>
  </si>
  <si>
    <t>Rene</t>
  </si>
  <si>
    <t>20040109061502.0Z</t>
  </si>
  <si>
    <t>20110213224836.0Z</t>
  </si>
  <si>
    <t>CN=TFN TIPT Users,OU=Torque Ford (North Lakes),DC=apeagers,DC=com,DC=au;CN=TP_Users,OU=Touch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Lakes),DC=apeagers,DC=com,DC=au;CN=ERA Parts managers,OU=Distribution Groups,DC=apeagers,DC=com,DC=au</t>
  </si>
  <si>
    <t>smtp:partsnorthlakes@torqueford.com.au;SMTP:rschmitt@torqueford.com.au</t>
  </si>
  <si>
    <t>rschmitt</t>
  </si>
  <si>
    <t>X'509323eace507f438e7dc3ea63fe427e'</t>
  </si>
  <si>
    <t>X'0105000000000005150000002f24876eda9b3fccaf25b0b88b160000'</t>
  </si>
  <si>
    <t>/o=Eagers Retail Pty Ltd/ou=APEAGERS/cn=Recipients/cn=rschmitt</t>
  </si>
  <si>
    <t>rschmitt@apeagers.com.au</t>
  </si>
  <si>
    <t>rschmitt@torqueford.com.au</t>
  </si>
  <si>
    <t>X'01000480400000005c000000000000001400000002002c000100000000022400010002000105000000000005150000002f24876eda9b3fccaf25b0b88b1600000105000000000005150000002f24876eda9b3fccaf25b0b8570400000105000000000005150000002f24876eda9b3fccaf25b0b857040000'</t>
  </si>
  <si>
    <t>X'eab79b80b779b14a8ae20cc3f98c3d50'</t>
  </si>
  <si>
    <t>forest:o=Eagers Retail Pty Ltd00000000F3BA654A7BAAC401;EX5:cn=rschmitt,cn=Recipients,ou=APEAGERS,o=Eagers Retail Pty Ltd:organizationalperson$person$top00000000F3BA654A7BAAC401</t>
  </si>
  <si>
    <t>CN=Nelson Levinson,OU=Torque Ford (North Lakes),DC=apeagers,DC=com,DC=au</t>
  </si>
  <si>
    <t>Nelson Levinson</t>
  </si>
  <si>
    <t>Levinson</t>
  </si>
  <si>
    <t>Sales Consulant</t>
  </si>
  <si>
    <t>(07) 3384 5523</t>
  </si>
  <si>
    <t>Nelson</t>
  </si>
  <si>
    <t>NL</t>
  </si>
  <si>
    <t>20030302030651.0Z</t>
  </si>
  <si>
    <t>20110204071100.0Z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</si>
  <si>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</si>
  <si>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Torque Ford - north lakes</t>
  </si>
  <si>
    <t>SMTP:nlevinson@torqueford.com.au;CCMAIL:Levinson, Nelson at APEAGERS;X400:c=AU\;a= \;p=Eagers Retail Pt\;o=APEAGERS\;s=Levinson\;g=Nelson\;;MS:EAGERSRETA/APEAGERS/NLEVINSON</t>
  </si>
  <si>
    <t>nlevinson</t>
  </si>
  <si>
    <t>X'9e37534fd475664baad336c585f028b3'</t>
  </si>
  <si>
    <t>X'0105000000000005150000002f24876eda9b3fccaf25b0b8320c0000'</t>
  </si>
  <si>
    <t>/o=Eagers Retail Pty Ltd/ou=APEAGERS/cn=Recipients/cn=ccardinal</t>
  </si>
  <si>
    <t>nlevinson@apeagers.com.au</t>
  </si>
  <si>
    <t>c=AU\;a= \;p=Eagers Retail Pt\;o=APEAGERS\;s=Levinson\;g=Nelson\;</t>
  </si>
  <si>
    <t>nlevinson@torqueford.com.au</t>
  </si>
  <si>
    <t>0434 406 934</t>
  </si>
  <si>
    <t>X'01000480400000005c000000000000001400000002002c000100000000022400010002000105000000000005150000002f24876eda9b3fccaf25b0b8320c00000105000000000005150000002f24876eda9b3fccaf25b0b8f40100000105000000000005150000002f24876eda9b3fccaf25b0b8f4010000'</t>
  </si>
  <si>
    <t>X'04b29f0e0fab6340a77ca0d357fc84e5'</t>
  </si>
  <si>
    <t>20101206060945.0Z;20101206030437.0Z;20101206023908.0Z;20101206023908.0Z;16090704212833.0Z</t>
  </si>
  <si>
    <t>forest:o=Eagers Retail Pty Ltd000000001F39F91A7BAAC401;EX5:cn=ccardinal,cn=Recipients,ou=APEAGERS,o=Eagers Retail Pty Ltd:organizationalperson$person$top000000001F39F91A7BAAC401</t>
  </si>
  <si>
    <t>CN=David Fisher,OU=Eagers Holden (Windsor),DC=apeagers,DC=com,DC=au</t>
  </si>
  <si>
    <t>David Fisher</t>
  </si>
  <si>
    <t>Fisher</t>
  </si>
  <si>
    <t>20031104001531.0Z</t>
  </si>
  <si>
    <t>20101220235253.0Z</t>
  </si>
  <si>
    <t>CN=TP_Users,OU=Touch Paper Group,DC=apeagers,DC=com,DC=au;CN=Internet Access,OU=Computer Department,DC=apeagers,DC=com,DC=au;CN=lionheart,OU=Distribution Groups,DC=apeagers,DC=com,DC=au;CN=ewn_email,OU=Eagers Holden (Windsor),DC=apeagers,DC=com,DC=au;CN=Eagers Windsor Folder Redirection Group,OU=Eagers Holden (Windsor),DC=apeagers,DC=com,DC=au</t>
  </si>
  <si>
    <t>smtp:jparker@eagers.com.au;SMTP:dfisher@eagers.com.au;smtp:ewnpts2@eagers.com.au;smtp:jbourke@eagers.com.au</t>
  </si>
  <si>
    <t>X'6ca22e1aab8de144a3b4e7411e9f5784'</t>
  </si>
  <si>
    <t>X'0105000000000005150000002f24876eda9b3fccaf25b0b80e160000'</t>
  </si>
  <si>
    <t>/o=Eagers Retail Pty Ltd/ou=APEAGERS/cn=Recipients/cn=jbourke</t>
  </si>
  <si>
    <t>dfisher@apeagers.com.au</t>
  </si>
  <si>
    <t>dfisher@eagers.com.au</t>
  </si>
  <si>
    <t>X'01000480400000005c000000000000001400000002002c000100000000022400010002000105000000000005150000002f24876eda9b3fccaf25b0b80e1600000105000000000005150000002f24876eda9b3fccaf25b0b8570400000105000000000005150000002f24876eda9b3fccaf25b0b857040000'</t>
  </si>
  <si>
    <t>X'749e3e1422baea4c845e85d9ba9d9b89'</t>
  </si>
  <si>
    <t>forest:o=Eagers Retail Pty Ltd000000006FA2EB577BAAC401;EX5:cn=jbourke,cn=Recipients,ou=APEAGERS,o=Eagers Retail Pty Ltd:organizationalperson$person$top000000006FA2EB577BAAC401</t>
  </si>
  <si>
    <t>CN=Toni Janson,OU=Austral Honda,DC=apeagers,DC=com,DC=au</t>
  </si>
  <si>
    <t>Toni Janson</t>
  </si>
  <si>
    <t>Aftermarket Market Consultant</t>
  </si>
  <si>
    <t>Sales Aftermarket Consultant</t>
  </si>
  <si>
    <t>(07) 3364 1700</t>
  </si>
  <si>
    <t>Toni</t>
  </si>
  <si>
    <t>TJ</t>
  </si>
  <si>
    <t>20050124020327.0Z</t>
  </si>
  <si>
    <t>20110207155433.0Z</t>
  </si>
  <si>
    <t>CN=_AUH Folder Redirection,OU=Austral Honda,DC=apeagers,DC=com,DC=au;CN=TP_Users,OU=Touch Paper Group,DC=apeagers,DC=com,DC=au;CN=Austral Used,OU=Austral Honda,DC=apeagers,DC=com,DC=au;CN=Austral Honda,OU=Austral Honda,DC=apeagers,DC=com,DC=au;CN=Internet Access,OU=Computer Department,DC=apeagers,DC=com,DC=au;CN=AustralHonda Sales,OU=Austral Honda,DC=apeagers,DC=com,DC=au;CN=Austral Newstead,OU=Austral Parts (Newstead),DC=apeagers,DC=com,DC=au;CN=Austral Honda Sales,OU=Austral Honda,DC=apeagers,DC=com,DC=au</t>
  </si>
  <si>
    <t>smtp:tjanson@australvw.com.au;SMTP:tjanson@australmotors.com.au;smtp:tjanson@australhonda.com.au</t>
  </si>
  <si>
    <t>tjanson</t>
  </si>
  <si>
    <t>X'4c89a6e211463c42b244e47c85cf7eb3'</t>
  </si>
  <si>
    <t>X'0105000000000005150000002f24876eda9b3fccaf25b0b83f280000'</t>
  </si>
  <si>
    <t>/O=Eagers Retail Pty Ltd/OU=APEAGERS/cn=Recipients/cn=auhsho3x</t>
  </si>
  <si>
    <t>tjanson@apeagers.com.au</t>
  </si>
  <si>
    <t>tjanson@australmotors.com.au</t>
  </si>
  <si>
    <t>0411 404 128</t>
  </si>
  <si>
    <t>X'6db50a8c3a60ed40950e119efb228b96'</t>
  </si>
  <si>
    <t>CN=Frank Gallina,OU=Southside Toyota (Woolloongabba),DC=apeagers,DC=com,DC=au</t>
  </si>
  <si>
    <t>Frank Gallina</t>
  </si>
  <si>
    <t>Gallina</t>
  </si>
  <si>
    <t>(07) 3008 6460</t>
  </si>
  <si>
    <t>Frank</t>
  </si>
  <si>
    <t>FG</t>
  </si>
  <si>
    <t>20050124032322.0Z</t>
  </si>
  <si>
    <t>20110211055359.0Z</t>
  </si>
  <si>
    <t>CN=SST_AllUsers,OU=Southside Toyota (Woolloongabba),DC=apeagers,DC=com,DC=au;CN=Vehicle Sales Managers,OU=Corporate Share Groups,OU=Corporate,DC=apeagers,DC=com,DC=au;CN=Used Car Managers September 2009,OU=Distribution Groups,DC=apeagers,DC=com,DC=au;CN=Sales Managers,OU=Corporate Share Groups,OU=Corporate,DC=apeagers,DC=com,DC=au;CN=frg.sst.gabba.sales,OU=Southside Toyota (Woolloongabba),DC=apeagers,DC=com,DC=au;CN=TP_Users,OU=Touch Paper Group,DC=apeagers,DC=com,DC=au;CN=Internet Access,OU=Computer Department,DC=apeagers,DC=com,DC=au;CN=ERANet Dept Managers,OU=Distribution Groups,DC=apeagers,DC=com,DC=au;CN=sst_email,OU=Southside Toyota (Woolloongabba),DC=apeagers,DC=com,DC=au;CN=ERA Used car managers,OU=Distribution Groups,DC=apeagers,DC=com,DC=au;CN=Southside Toyota,OU=Southside Toyota (Woolloongabba),DC=apeagers,DC=com,DC=au</t>
  </si>
  <si>
    <t>SMTP:fgallina@southsidetoyota.com.au;MS:EAGERSRETA/APEAGERS/FGALLINA;X400:c=AU\;a= \;p=Eagers Retail Pt\;o=APEAGERS\;s=Gallina\;g=Frank\;;CCMAIL:Gallina, Frank at APEAGERS</t>
  </si>
  <si>
    <t>fgallina</t>
  </si>
  <si>
    <t>X'31e6885fe1580f4da0733e0daa2dc8e4'</t>
  </si>
  <si>
    <t>X'0105000000000005150000002f24876eda9b3fccaf25b0b840280000'</t>
  </si>
  <si>
    <t>/O=Eagers Retail Pty Ltd/OU=APEAGERS/cn=Recipients/cn=fgallina</t>
  </si>
  <si>
    <t>fgallina@apeagers.com.au</t>
  </si>
  <si>
    <t>c=AU\;a= \;p=Eagers Retail Pt\;o=APEAGERS\;s=Gallina\;g=Frank\;</t>
  </si>
  <si>
    <t>fgallina@southsidetoyota.com.au</t>
  </si>
  <si>
    <t>0403 266 661</t>
  </si>
  <si>
    <t>X'0ea05f254ebd7144a3c9713aa2541be6'</t>
  </si>
  <si>
    <t>CN=Ashok Singh,OU=Southside Toyota (Woolloongabba),DC=apeagers,DC=com,DC=au</t>
  </si>
  <si>
    <t>Ashok Singh</t>
  </si>
  <si>
    <t>Singh</t>
  </si>
  <si>
    <t>Adminstration Manager</t>
  </si>
  <si>
    <t>Administration Manager</t>
  </si>
  <si>
    <t>(07) 3008 6400</t>
  </si>
  <si>
    <t>07 3008 6494</t>
  </si>
  <si>
    <t>Ashok</t>
  </si>
  <si>
    <t>20001119061904.0Z</t>
  </si>
  <si>
    <t>20110207124129.0Z</t>
  </si>
  <si>
    <t>CN=SST_AllUsers,OU=Southside Toyota (Woolloongabba),DC=apeagers,DC=com,DC=au;CN=_F&amp;I Southside,OU=_F&amp;I Share Groups,OU=Corporate,DC=apeagers,DC=com,DC=au;CN=Accountants,OU=Corporate Share Groups,OU=Corporate,DC=apeagers,DC=com,DC=au;CN=Finance Managers,OU=Corporate Share Groups,OU=Corporate,DC=apeagers,DC=com,DC=au;CN=frg.sst.gabba.sales,OU=Southside Toyota (Woolloongabba),DC=apeagers,DC=com,DC=au;CN=ERA Accountants,OU=Distribution Groups,DC=apeagers,DC=com,DC=au;CN=TP_Users,OU=Touch Paper Group,DC=apeagers,DC=com,DC=au;CN=Internet Access,OU=Computer Department,DC=apeagers,DC=com,DC=au;CN=FC_Users,OU=Computer Department,DC=apeagers,DC=com,DC=au;CN=AP Eagers Accountants,OU=Distribution Groups,DC=apeagers,DC=com,DC=au;CN=ERANet Dept Managers,OU=Distribution Groups,DC=apeagers,DC=com,DC=au;CN=sst_email,OU=Southside Toyota (Woolloongabba),DC=apeagers,DC=com,DC=au;CN=SS Landrover move,OU=Distribution Groups,DC=apeagers,DC=com,DC=au;CN=SST.Sales,CN=Users,DC=apeagers,DC=com,DC=au;CN=SST Admin,OU=Southside Toyota (Woolloongabba),DC=apeagers,DC=com,DC=au;CN=store04,OU=Executive ERA User groups,DC=apeagers,DC=com,DC=au;CN=execera04,OU=Executive ERA User groups,DC=apeagers,DC=com,DC=au;CN=execera08,OU=Executive ERA User groups,DC=apeagers,DC=com,DC=au;CN=SST,CN=Users,DC=apeagers,DC=com,DC=au;CN=SST.Admin,CN=Users,DC=apeagers,DC=com,DC=au;CN=AP Eagers Payroll Contacts,OU=Distribution Groups,DC=apeagers,DC=com,DC=au;CN=Citrix Outlook users,OU=Citrix User groups,DC=apeagers,DC=com,DC=au;CN=Citrix ERA (winteg) users,OU=Citrix User groups,DC=apeagers,DC=com,DC=au;CN=Southside Toyota,OU=Southside Toyota (Woolloongabba),DC=apeagers,DC=com,DC=au;CN=execeragroup,OU=Executive ERA User groups,DC=apeagers,DC=com,DC=au</t>
  </si>
  <si>
    <t>SMTP:asingh@southsidetoyota.com.au;X400:c=AU\;a= \;p=Eagers Retail Pt\;o=APEAGERS\;s=Singh\;g=Ashok\;i=AS\;;smtp:asingh@southsidehonda.com.au;MS:EAGERSRETA/APEAGERS/ASINGH;CCMAIL:Singh, Ashok at APEAGERS</t>
  </si>
  <si>
    <t>asingh</t>
  </si>
  <si>
    <t>X'985ce8301ef735469ece7647ab954791'</t>
  </si>
  <si>
    <t>X'0105000000000005150000002f24876eda9b3fccaf25b0b871040000'</t>
  </si>
  <si>
    <t>/o=Eagers Retail Pty Ltd/ou=APEAGERS/cn=Recipients/cn=asingh</t>
  </si>
  <si>
    <t>asingh@apeagers.com.au</t>
  </si>
  <si>
    <t>c=AU\;a= \;p=Eagers Retail Pt\;o=APEAGERS\;s=Singh\;g=Ashok\;i=AS\;</t>
  </si>
  <si>
    <t>asingh@southsidetoyota.com.au</t>
  </si>
  <si>
    <t>0419 713 677</t>
  </si>
  <si>
    <t>X'01000480400000005c000000000000001400000002002c000100000000022400010002000105000000000005150000002f24876eda9b3fccaf25b0b8710400000105000000000005150000002f24876eda9b3fccaf25b0b8570400000105000000000005150000002f24876eda9b3fccaf25b0b857040000'</t>
  </si>
  <si>
    <t>X'99351b50586bf14b82d683480f014d1c'</t>
  </si>
  <si>
    <t>forest:o=Eagers Retail Pty Ltd00000000E5A433B89B94C401;EX5:cn=asingh,cn=Recipients,ou=APEAGERS,o=Eagers Retail Pty Ltd:organizationalperson$person$top00000000E5A433B89B94C401</t>
  </si>
  <si>
    <t>3240 0418</t>
  </si>
  <si>
    <t>CN=Vanessa Walker,OU=Austral Prestige,DC=apeagers,DC=com,DC=au</t>
  </si>
  <si>
    <t>Vanessa Walker</t>
  </si>
  <si>
    <t>Walker</t>
  </si>
  <si>
    <t>Financial Controller Austral Volvo/Jaguar/Landrover</t>
  </si>
  <si>
    <t>Financial controller Austral Volvo/Jaguar/Landrover</t>
  </si>
  <si>
    <t>(07) 3250 3040</t>
  </si>
  <si>
    <t>Vanessa</t>
  </si>
  <si>
    <t>20010810060030.0Z</t>
  </si>
  <si>
    <t>20110205161943.0Z</t>
  </si>
  <si>
    <t>CN=_AUW Folder Redirection,OU=Austral VolksWagen,DC=apeagers,DC=com,DC=au;CN=Accountants,OU=Corporate Share Groups,OU=Corporate,DC=apeagers,DC=com,DC=au;CN=_AUW Admin,OU=_AUW Share Groups,OU=Austral VolksWagen,DC=apeagers,DC=com,DC=au;CN=_AUW Service,OU=_AUW Share Groups,OU=Austral VolksWagen,DC=apeagers,DC=com,DC=au;CN=_AUW Sales Mgmt,OU=_AUW Share Groups,OU=Austral VolksWagen,DC=apeagers,DC=com,DC=au;CN=_AUW Sales,OU=_AUW Share Groups,OU=Austral VolksWagen,DC=apeagers,DC=com,DC=au;CN=ERA Accountants,OU=Distribution Groups,DC=apeagers,DC=com,DC=au;CN=Austral Valley ANZ Online Group,OU=Austral Prestige,DC=apeagers,DC=com,DC=au;CN=Austral PAG Used Full Access,OU=Austral Prestige,DC=apeagers,DC=com,DC=au;CN=Austral LR Full Access,OU=Austral Prestige,DC=apeagers,DC=com,DC=au;CN=Austral Volvo Full Access,OU=Austral Prestige,DC=apeagers,DC=com,DC=au;CN=Austral Jaguar Full Access,OU=Austral Prestige,DC=apeagers,DC=com,DC=au;CN=TP_Users,OU=Touch Paper Group,DC=apeagers,DC=com,DC=au;CN=Austral Honda,OU=Austral Honda,DC=apeagers,DC=com,DC=au;CN=AP Eagers Admin Resource Centre (ARC),OU=Distribution Groups,DC=apeagers,DC=com,DC=au;CN=Internet Access,OU=Computer Department,DC=apeagers,DC=com,DC=au;CN=FC_Users,OU=Computer Department,DC=apeagers,DC=com,DC=au;CN=AP Eagers Accountants,OU=Distribution Groups,DC=apeagers,DC=com,DC=au;CN=store08,OU=Executive ERA User groups,DC=apeagers,DC=com,DC=au;CN=AP Eagers Payroll Contacts,OU=Distribution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groups,DC=apeagers,DC=com,DC=au;CN=execeragroup,OU=Executive ERA User groups,DC=apeagers,DC=com,DC=au;CN=execera03,OU=Executive ERA User groups,DC=apeagers,DC=com,DC=au;CN=execera13,OU=Executive ERA User groups,DC=apeagers,DC=com,DC=au;CN=execera10,OU=Executive ERA User groups,DC=apeagers,DC=com,DC=au;CN=citrix execera,OU=Citrix User groups,DC=apeagers,DC=com,DC=au;CN=Austral Honda Sales,OU=Austral Honda,DC=apeagers,DC=com,DC=au</t>
  </si>
  <si>
    <t>SMTP:vwalker@australmotors.com.au;X400:c=AU\;a= \;p=Eagers Retail Pt\;o=APEAGERS\;s=Walker\;g=Vanessa\;i=TB\;;smtp:tbrodie@australmotors.com.au;CCMAIL:Walker, Vanessa at APEAGERS;MS:EAGERSRETA/APEAGERS/VWALKER;smtp:tbrodie@australhonda.com.au;smtp:tbrodie@australvw.com.au</t>
  </si>
  <si>
    <t>vwalker</t>
  </si>
  <si>
    <t>X'78ea3a7ff2a3dc498f215101b754988e'</t>
  </si>
  <si>
    <t>X'0105000000000005150000002f24876eda9b3fccaf25b0b8ec040000'</t>
  </si>
  <si>
    <t>/o=Eagers Retail Pty Ltd/ou=APEAGERS/cn=Recipients/cn=tbrodie</t>
  </si>
  <si>
    <t>vwalker@apeagers.com.au</t>
  </si>
  <si>
    <t>c=AU\;a= \;p=Eagers Retail Pt\;o=APEAGERS\;s=Walker\;g=Vanessa\;i=TB\;</t>
  </si>
  <si>
    <t>vwalker@australmotors.com.au</t>
  </si>
  <si>
    <t>X'01000480400000005c000000000000001400000002002c000100000000022400010002000105000000000005150000002f24876eda9b3fccaf25b0b8ec0400000105000000000005150000002f24876eda9b3fccaf25b0b8f40100000105000000000005150000002f24876eda9b3fccaf25b0b8f4010000'</t>
  </si>
  <si>
    <t>X'108aca69ec0a2340bc8f3051cd578a77'</t>
  </si>
  <si>
    <t>20101206060943.0Z;20101206030435.0Z;20101105060004.0Z;20101105060004.0Z;16100115200105.0Z</t>
  </si>
  <si>
    <t>forest:o=Eagers Retail Pty Ltd00000000FCB079497BAAC401;EX5:cn=tbrodie,cn=Recipients,ou=APEAGERS,o=Eagers Retail Pty Ltd:organizationalperson$person$top00000000FCB079497BAAC401</t>
  </si>
  <si>
    <t>CN=Craig Fraser,OU=Corporate,DC=apeagers,DC=com,DC=au</t>
  </si>
  <si>
    <t>Craig Fraser</t>
  </si>
  <si>
    <t>Fraser</t>
  </si>
  <si>
    <t>Financial Controller - Admin Resources</t>
  </si>
  <si>
    <t>Financial Controller Administration Resource</t>
  </si>
  <si>
    <t>CF</t>
  </si>
  <si>
    <t>20011029205055.0Z</t>
  </si>
  <si>
    <t>20110212221614.0Z</t>
  </si>
  <si>
    <t>CN=Accountants,OU=Corporate Share Groups,OU=Corporate,DC=apeagers,DC=com,DC=au;CN=_AUW Admin,OU=_AUW Share Groups,OU=Austral VolksWagen,DC=apeagers,DC=com,DC=au;CN=_AUW Service,OU=_AUW Share Groups,OU=Austral VolksWagen,DC=apeagers,DC=com,DC=au;CN=_AUW Sales Mgmt,OU=_AUW Share Groups,OU=Austral VolksWagen,DC=apeagers,DC=com,DC=au;CN=_AUW Sales,OU=_AUW Share Groups,OU=Austral VolksWagen,DC=apeagers,DC=com,DC=au;CN=Corporate F&amp;I Users,OU=Corporate,DC=apeagers,DC=com,DC=au;CN=General Managers,OU=Corporate Share Groups,OU=Corporate,DC=apeagers,DC=com,DC=au;CN=Corporate Staff,OU=Corporate Share Groups,OU=Corporate,DC=apeagers,DC=com,DC=au;CN=ERA Accountants,OU=Distribution Groups,DC=apeagers,DC=com,DC=au;CN=Austral Valley ANZ Online Group,OU=Austral Prestige,DC=apeagers,DC=com,DC=au;CN=Metro Ford - Drive Cars,OU=Metro Ford (Newstead),DC=apeagers,DC=com,DC=au;CN=Austral Jaguar Full Access,OU=Austral Prestige,DC=apeagers,DC=com,DC=au;CN=TP_Users,OU=Touch Paper Group,DC=apeagers,DC=com,DC=au;CN=VW DOC Access,OU=Austral VolksWagen,DC=apeagers,DC=com,DC=au;CN=Austral Honda GM,OU=Austral Honda,DC=apeagers,DC=com,DC=au;CN=AP Eagers Admin Resource Centre (ARC),OU=Distribution Groups,DC=apeagers,DC=com,DC=au;CN=Internet Access,OU=Computer Department,DC=apeagers,DC=com,DC=au;CN=AP Eagers Accountants,OU=Distribution Groups,DC=apeagers,DC=com,DC=au;CN=Corporate Folder Redirection,OU=Corporate,DC=apeagers,DC=com,DC=au;CN=VW Service,OU=Austral VolksWagen,DC=apeagers,DC=com,DC=au;CN=Austral Newstead,OU=Austral Parts (Newstead),DC=apeagers,DC=com,DC=au;CN=Citrix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groups,DC=apeagers,DC=com,DC=au;CN=VW Sales,OU=Austral VolksWagen,DC=apeagers,DC=com,DC=au</t>
  </si>
  <si>
    <t>smtp:sgrant@australmotors.com.au;smtp:cfraser@hiddenvalleyford.com.au;SMTP:cfraser@apeagers.com.au;smtp:cfraser@metroford.com.au;x400:c=AU\;a= \;p=Eagers Retail Pt\;o=APEAGERS\;s=Fraser\;g=Craig\;;X400:c=AU\;a= \;p=Eagers Retail Pt\;o=APEAGERS\;s=Fraser\;g=C\;;smtp:cfraser@metrotorque.com.au;smtp:cfraser@australmotors.com.au;smtp:cfraser@australvw.com.au;smtp:cfraser@australlandrover.com.au;smtp:cfraser@australhonda.com.au;smtp:accountant@australmotors.com.au;MS:EAGERSRETA/APEAGERS/CFRASER;CCMAIL:Fraser, Craig at APEAGERS</t>
  </si>
  <si>
    <t>cfraser</t>
  </si>
  <si>
    <t>X'e0f06f5ae893ed4a93412f5840f3f691'</t>
  </si>
  <si>
    <t>X'0105000000000005150000002f24876eda9b3fccaf25b0b82d050000'</t>
  </si>
  <si>
    <t>/o=Eagers Retail Pty Ltd/ou=APEAGERS/cn=Recipients/cn=cfraser</t>
  </si>
  <si>
    <t>cfraser@apeagers.com.au</t>
  </si>
  <si>
    <t>c=AU\;a= \;p=Eagers Retail Pt\;o=APEAGERS\;s=Fraser\;g=C\;</t>
  </si>
  <si>
    <t>0403 585 595</t>
  </si>
  <si>
    <t>X'01000480400000005c000000000000001400000002002c000100000000022400010002000105000000000005150000002f24876eda9b3fccaf25b0b82d0500000105000000000005150000002f24876eda9b3fccaf25b0b8000200000105000000000005150000002f24876eda9b3fccaf25b0b801020000'</t>
  </si>
  <si>
    <t>X'27ee71b061240e46929bbf68c6e31ab5'</t>
  </si>
  <si>
    <t>EX5:cn=cfraser,cn=Recipients,ou=APEAGERS,o=Eagers Retail Pty Ltd:organizationalperson$person$top0000000067C90FF0EBBAC401;forest:o=Eagers Retail Pty Ltd0000000067C90FF0EBBAC401;NT5:E0F06F5AE893ED4A93412F5840F3F69100000000A82BD8757BAAC401;FOREST:7A71CA0758DA984FB0AE6F286560C74500000000A82BD8757BAAC401</t>
  </si>
  <si>
    <t>CN=Judy Danvers,OU=Austral VolksWagen,DC=apeagers,DC=com,DC=au</t>
  </si>
  <si>
    <t>3364 1700</t>
  </si>
  <si>
    <t>3364 1711</t>
  </si>
  <si>
    <t>CN=Steve Cunningham,OU=Torque Admin,DC=apeagers,DC=com,DC=au</t>
  </si>
  <si>
    <t>Steve Cunningham</t>
  </si>
  <si>
    <t>Cunningham</t>
  </si>
  <si>
    <t>(07) 3384 7900</t>
  </si>
  <si>
    <t>07 3384 7905</t>
  </si>
  <si>
    <t>SC</t>
  </si>
  <si>
    <t>20030602020022.0Z</t>
  </si>
  <si>
    <t>20110206214612.0Z</t>
  </si>
  <si>
    <t>CN=_TRQ Admin Users,OU=Torque Admin,DC=apeagers,DC=com,DC=au;CN=Accountants,OU=Corporate Share Groups,OU=Corporate,DC=apeagers,DC=com,DC=au;CN=TQA TIPT Users,OU=Torque Admin,DC=apeagers,DC=com,DC=au;CN=Torque Ford Managers,OU=Torque Admin,DC=apeagers,DC=com,DC=au;CN=Torque Toyota Managers,OU=Torque Toyota (Brendale),DC=apeagers,DC=com,DC=au;CN=ERA Accountants,OU=Distribution Groups,DC=apeagers,DC=com,DC=au;CN=Torque Department Managers,OU=Torque Admin,DC=apeagers,DC=com,DC=au;CN=TP_Users,OU=Touch Paper Group,DC=apeagers,DC=com,DC=au;CN=Internet Access,OU=Computer Department,DC=apeagers,DC=com,DC=au;CN=FC_Users,OU=Computer Department,DC=apeagers,DC=com,DC=au;CN=AP Eagers Accountants,OU=Distribution Groups,DC=apeagers,DC=com,DC=au;CN=Torque Admin Folder Redirection Group,OU=Torque Admin,DC=apeagers,DC=com,DC=au;CN=ERANet Dept Managers,OU=Distribution Groups,DC=apeagers,DC=com,DC=au;CN=torqueera,OU=Torque Toyota (Brendale),DC=apeagers,DC=com,DC=au;CN=tfr_email,OU=Torque Ford (North Lakes),DC=apeagers,DC=com,DC=au;CN=Torque Toyota GM Group,OU=Torque Toyota (Brendale),DC=apeagers,DC=com,DC=au;CN=citrix Olga users,OU=Citrix User groups,DC=apeagers,DC=com,DC=au;CN=store23,OU=Executive ERA User groups,DC=apeagers,DC=com,DC=au;CN=execera23,OU=Executive ERA User groups,DC=apeagers,DC=com,DC=au;CN=Citrix Outlook users,OU=Citrix User groups,DC=apeagers,DC=com,DC=au;CN=Citrix ERA (winteg) users,OU=Citrix User groups,DC=apeagers,DC=com,DC=au;CN=execeragroup,OU=Executive ERA User groups,DC=apeagers,DC=com,DC=au;CN=citrix execera,OU=Citrix User groups,DC=apeagers,DC=com,DC=au</t>
  </si>
  <si>
    <t>Torque Admin - Strathpine</t>
  </si>
  <si>
    <t>SMTP:scunningham@torquegroup.com.au;smtp:scunningham@torqueford.com.au;MS:EAGERSRETA/APEAGERS/SCUNNINGHA;X400:c=AU\;a= \;p=Eagers Retail Pt\;o=APEAGERS\;s=Cunningham\;g=Steve\;i=SC\;;smtp:scunningham@metrotorque.com.au;smtp:scunningham@torquetoyota.com.au;smtp:scunningham@strathpinetoyota.com.au;smtp:jobapplication@torquetoyota.com.au;CCMAIL:Cunningham, Steve at APEAGERS</t>
  </si>
  <si>
    <t>scunningham</t>
  </si>
  <si>
    <t>X'd0adb41d23a38c479db0ff2eb932af8e'</t>
  </si>
  <si>
    <t>X'0105000000000005150000002f24876eda9b3fccaf25b0b8c70c0000'</t>
  </si>
  <si>
    <t>/o=Eagers Retail Pty Ltd/ou=APEAGERS/cn=Recipients/cn=SteveC</t>
  </si>
  <si>
    <t>scunningham@apeagers.com.au</t>
  </si>
  <si>
    <t>c=AU\;a= \;p=Eagers Retail Pt\;o=APEAGERS\;s=Cunningham\;g=Steve\;i=SC\;</t>
  </si>
  <si>
    <t>scunningham@torquegroup.com.au</t>
  </si>
  <si>
    <t>0419 674 580</t>
  </si>
  <si>
    <t>X'01000480400000005c000000000000001400000002002c000100000000022400010002000105000000000005150000002f24876eda9b3fccaf25b0b8c70c00000105000000000005150000002f24876eda9b3fccaf25b0b8000200000105000000000005150000002f24876eda9b3fccaf25b0b801020000'</t>
  </si>
  <si>
    <t>X'83b62da779a6e14d8428fb170b4fb5f6'</t>
  </si>
  <si>
    <t>20101206060945.0Z;20101206030437.0Z;20100728043823.0Z;20080902051439.0Z;16010101181633.0Z</t>
  </si>
  <si>
    <t>EX5:cn=SteveC,cn=Recipients,ou=APEAGERS,o=Eagers Retail Pty Ltd:organizationalperson$person$top00000000505B8FAED9CAC401;forest:o=Eagers Retail Pty Ltd00000000505B8FAED9CAC401;NT5:D0ADB41D23A38C479DB0FF2EB932AF8E00000000A64E184106B0C401;FOREST:7A71CA0758DA984FB0AE6F286560C74500000000A64E184106B0C401</t>
  </si>
  <si>
    <t>CN=Clive Peasey,OU=Austral Honda,DC=apeagers,DC=com,DC=au</t>
  </si>
  <si>
    <t>Clive Peasey</t>
  </si>
  <si>
    <t>Peasey</t>
  </si>
  <si>
    <t>Terminated 24/12/10</t>
  </si>
  <si>
    <t>(07) 3364 1739</t>
  </si>
  <si>
    <t>07 3364 1744</t>
  </si>
  <si>
    <t>Clive</t>
  </si>
  <si>
    <t>CP</t>
  </si>
  <si>
    <t>20020310211826.0Z</t>
  </si>
  <si>
    <t>20110203043444.0Z</t>
  </si>
  <si>
    <t>CN=_AUH Folder Redirection,OU=Austral Honda,DC=apeagers,DC=com,DC=au;CN=ERANet Brisbane,OU=Service Accounts,OU=Computer Department,DC=apeagers,DC=com,DC=au;CN=TP_Users,OU=Touch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(Newstead),DC=apeagers,DC=com,DC=au;CN=ERA Service Managers,OU=Distribution Groups,DC=apeagers,DC=com,DC=au</t>
  </si>
  <si>
    <t>SMTP:cpeasey@australhonda.com.au;smtp:gburton@australhonda.com.au;smtp:gburton@australmotors.com.au;smtp:guso@australmotors.com.au;smtp:guso@australhonda.com.au;smtp:gosullivan@australmotors.com.au;smtp:gosullivan@australhonda.com.au</t>
  </si>
  <si>
    <t>cpeasey</t>
  </si>
  <si>
    <t>X'c9d167e8b1cf074daadfe3bc9620736d'</t>
  </si>
  <si>
    <t>X'0105000000000005150000002f24876eda9b3fccaf25b0b849080000'</t>
  </si>
  <si>
    <t>/o=Eagers Retail Pty Ltd/ou=APEAGERS/cn=Recipients/cn=mwhite</t>
  </si>
  <si>
    <t>cpeasey@apeagers.com.au</t>
  </si>
  <si>
    <t>cpeasey@australhonda.com.au</t>
  </si>
  <si>
    <t>0401 135 334</t>
  </si>
  <si>
    <t>X'01000480400000005c000000000000001400000002002c000100000000022400010002000105000000000005150000002f24876eda9b3fccaf25b0b8490800000105000000000005150000002f24876eda9b3fccaf25b0b8000200000105000000000005150000002f24876eda9b3fccaf25b0b801020000'</t>
  </si>
  <si>
    <t>X'02b0455a8bcc7d429fc6c4f6b3819065'</t>
  </si>
  <si>
    <t>EX5:cn=mwhite,cn=Recipients,ou=APEAGERS,o=Eagers Retail Pty Ltd:organizationalperson$person$top0000000056E96956EDBAC401;forest:o=Eagers Retail Pty Ltd0000000056E96956EDBAC401;NT5:C9D167E8B1CF074DAADFE3BC9620736D000000004F55F67E7BAAC401;FOREST:7A71CA0758DA984FB0AE6F286560C745000000004F55F67E7BAAC401</t>
  </si>
  <si>
    <t>CN=John Newenhyzen,OU=Austral Honda,DC=apeagers,DC=com,DC=au</t>
  </si>
  <si>
    <t>CN=Maggi Easton,OU=City Peugeot,DC=apeagers,DC=com,DC=au</t>
  </si>
  <si>
    <t>Maggi Easton</t>
  </si>
  <si>
    <t>Easton</t>
  </si>
  <si>
    <t>Cashier</t>
  </si>
  <si>
    <t>(07) 3828-5226</t>
  </si>
  <si>
    <t>Maggi</t>
  </si>
  <si>
    <t>ME</t>
  </si>
  <si>
    <t>20050127223020.0Z</t>
  </si>
  <si>
    <t>20110208032906.0Z</t>
  </si>
  <si>
    <t>CN=Staff @ BrisbaneSubaru,OU=Subaru City,DC=apeagers,DC=com,DC=au;CN=_SUC Folder Redirection,OU=Subaru City,DC=apeagers,DC=com,DC=au;CN=TP_Users,OU=Touch Paper Group,DC=apeagers,DC=com,DC=au;CN=SubaruCityAdmin,OU=Subaru City,DC=apeagers,DC=com,DC=au;CN=AP Eagers Admin Resource Centre (ARC),OU=Distribution Groups,DC=apeagers,DC=com,DC=au;CN=Internet Access,OU=Computer Department,DC=apeagers,DC=com,DC=au;CN=cag_email,OU=City Peugeot,DC=apeagers,DC=com,DC=au;CN=CAG Newstead,CN=Users,DC=apeagers,DC=com,DC=au</t>
  </si>
  <si>
    <t>smtp:measton@subarucity.com.au;SMTP:measton@city-automotive.com.au</t>
  </si>
  <si>
    <t>ndavidson</t>
  </si>
  <si>
    <t>X'7135830dca9cb84fbb4260e93cbe3ba3'</t>
  </si>
  <si>
    <t>X'0105000000000005150000002f24876eda9b3fccaf25b0b84d280000'</t>
  </si>
  <si>
    <t>measton</t>
  </si>
  <si>
    <t>/O=Eagers Retail Pty Ltd/OU=APEAGERS/cn=Recipients/cn=sbarkley</t>
  </si>
  <si>
    <t>measton@apeagers.com.au</t>
  </si>
  <si>
    <t>measton@city-automotive.com.au</t>
  </si>
  <si>
    <t>X'16892d06b850ec4f8ab67dbb25ead22a'</t>
  </si>
  <si>
    <t>142 Breakfast Creek Raod</t>
  </si>
  <si>
    <t>CN=Dinesh Khagram,OU=Corporate,DC=apeagers,DC=com,DC=au</t>
  </si>
  <si>
    <t>Dinesh Khagram</t>
  </si>
  <si>
    <t>Khagram</t>
  </si>
  <si>
    <t>Group Accountant</t>
  </si>
  <si>
    <t>(07) 3248 9406</t>
  </si>
  <si>
    <t>Dinesh</t>
  </si>
  <si>
    <t>20001119063002.0Z</t>
  </si>
  <si>
    <t>20110213221243.0Z</t>
  </si>
  <si>
    <t>CN=Accountants,OU=Corporate Share Groups,OU=Corporate,DC=apeagers,DC=com,DC=au;CN=Corporate Staff,OU=Corporate Share Groups,OU=Corporate,DC=apeagers,DC=com,DC=au;CN=ERA Accountants,OU=Distribution Groups,DC=apeagers,DC=com,DC=au;CN=TP_Users,OU=Touch Paper Group,DC=apeagers,DC=com,DC=au;CN=Internet Access,OU=Computer Department,DC=apeagers,DC=com,DC=au;CN=FC_Users,OU=Computer Department,DC=apeagers,DC=com,DC=au;CN=AP Eagers Accountants,OU=Distribution Groups,DC=apeagers,DC=com,DC=au;CN=store08,OU=Executive ERA User groups,DC=apeagers,DC=com,DC=au;CN=CORP,CN=Users,DC=apeagers,DC=com,DC=au;CN=CORP.Admin,CN=Users,DC=apeagers,DC=com,DC=au;CN=CORP.Mgmt,CN=Users,DC=apeagers,DC=com,DC=au;CN=Corporate Office,CN=Users,DC=apeagers,DC=com,DC=au;CN=Corporate,OU=Executive ERA User groups,DC=apeagers,DC=com,DC=au;CN=Store01,OU=Executive ERA User groups,DC=apeagers,DC=com,DC=au;CN=Corporate Folder Redirection,OU=Corporate,DC=apeagers,DC=com,DC=au;CN=Citrix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groups,DC=apeagers,DC=com,DC=au;CN=execeragroup,OU=Executive ERA User groups,DC=apeagers,DC=com,DC=au;CN=store10,OU=Executive ERA User groups,DC=apeagers,DC=com,DC=au;CN=store03,OU=Executive ERA User groups,DC=apeagers,DC=com,DC=au;CN=citrix execera,OU=Citrix User groups,DC=apeagers,DC=com,DC=au</t>
  </si>
  <si>
    <t>smtp:dkhagram@eagers.com.au;X400:c=AU\;a= \;p=Eagers Retail Pt\;o=APEAGERS\;s=Khagram\;g=Dinesh\;i=DK\;;CCMAIL:Khagram, Dinesh at APEAGERS;SMTP:dkhagram@apeagers.com.au;MS:EAGERSRETA/APEAGERS/DKHAGRAM</t>
  </si>
  <si>
    <t>dkhagram</t>
  </si>
  <si>
    <t>X'55ea45443f70dd4f95de3be7557837b1'</t>
  </si>
  <si>
    <t>X'0105000000000005150000002f24876eda9b3fccaf25b0b87b040000'</t>
  </si>
  <si>
    <t>/o=Eagers Retail Pty Ltd/ou=APEAGERS/cn=Recipients/cn=dkhagram</t>
  </si>
  <si>
    <t>dkhagram@apeagers.com.au</t>
  </si>
  <si>
    <t>c=AU\;a= \;p=Eagers Retail Pt\;o=APEAGERS\;s=Khagram\;g=Dinesh\;i=DK\;</t>
  </si>
  <si>
    <t>0428 741 649</t>
  </si>
  <si>
    <t>X'0100148cac040000c80400001400000044000000040030000200000002d0140003000d0001010000000000010000000002da14006b010d00010100000000000100000000040068042000000000022400010002000105000000000005150000002f24876eda9b3fccaf25b0b87b04000000022400010001000105000000000005150000002f24876eda9b3fccaf25b0b88a28000000122400010000000105000000000005150000002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f40100000105000000000005150000002f24876eda9b3fccaf25b0b8f4010000'</t>
  </si>
  <si>
    <t>X'053a353d5d535e4cb5b31fc41a87a6a5'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</si>
  <si>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0006027025f400000000001cec12000b000702000095000100f400eceb12000b00080235a5fc7701000000000000000b0009020000000001000000000000000b00100200000000010000000000000003000004780195000000000078019500030001049825f40000000000000000000300020400000000000000000000000003000304f50d000000000000000000000300040401000000060000008ceb12000300050450ec120021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</si>
  <si>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forest:o=Eagers Retail Pty Ltd00000000758491B79B94C401;EX5:cn=dkhagram,cn=Recipients,ou=APEAGERS,o=Eagers Retail Pty Ltd:organizationalperson$person$top00000000758491B79B94C401</t>
  </si>
  <si>
    <t>CN=Lindi May,OU=Southside Toyota (Woolloongabba),DC=apeagers,DC=com,DC=au</t>
  </si>
  <si>
    <t>Lindi May</t>
  </si>
  <si>
    <t>May</t>
  </si>
  <si>
    <t>(07) 3008 6484</t>
  </si>
  <si>
    <t>(07) 3008 6479</t>
  </si>
  <si>
    <t>Lindi</t>
  </si>
  <si>
    <t>LM</t>
  </si>
  <si>
    <t>20001119061201.0Z</t>
  </si>
  <si>
    <t>20110207212203.0Z</t>
  </si>
  <si>
    <t>CN=SST_AllUsers,OU=Southside Toyota (Woolloongabba),DC=apeagers,DC=com,DC=au;CN=frg.sst.gabba.service,OU=Southside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(Woolloongabba),DC=apeagers,DC=com,DC=au;CN=SST.Service,CN=Users,DC=apeagers,DC=com,DC=au;CN=SST,CN=Users,DC=apeagers,DC=com,DC=au;CN=AP Eagers Payroll Contacts,OU=Distribution Groups,DC=apeagers,DC=com,DC=au;CN=Southside Toyota,OU=Southside Toyota (Woolloongabba),DC=apeagers,DC=com,DC=au</t>
  </si>
  <si>
    <t>smtp:egill@southsidetoyota.com.au;SMTP:lmay@southsidetoyota.com.au;smtp:lhenshaw@southsidetoyota.com.au</t>
  </si>
  <si>
    <t>lmay</t>
  </si>
  <si>
    <t>X'f86930df5635ba48ac8c06a022224226'</t>
  </si>
  <si>
    <t>X'0105000000000005150000002f24876eda9b3fccaf25b0b866040000'</t>
  </si>
  <si>
    <t>/o=Eagers Retail Pty Ltd/ou=APEAGERS/cn=Recipients/cn=kbottomley</t>
  </si>
  <si>
    <t>lmay@apeagers.com.au</t>
  </si>
  <si>
    <t>lmay@southsidetoyota.com.au</t>
  </si>
  <si>
    <t>X'01000480400000005c000000000000001400000002002c000100000000022400010002000105000000000005150000002f24876eda9b3fccaf25b0b8660400000105000000000005150000002f24876eda9b3fccaf25b0b8f40100000105000000000005150000002f24876eda9b3fccaf25b0b8f4010000'</t>
  </si>
  <si>
    <t>X'624ba5d4cd05094bafbf271adc260983'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</si>
  <si>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0006028825f400000000001cec12000b000702000095000100f400eceb12000b00080235a5fc7701000000000000000b0009020000000001000000000000000b0010020000000001000000000000000300000478019500000000007801950003000104b025f40000000000000000000300020400000000000000000000000003000304f40d000000000000000000000300040401000000060000008ceb12000300050450ec120021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</si>
  <si>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forest:o=Eagers Retail Pty Ltd000000001D1EECB79B94C401;EX5:cn=kbottomley,cn=Recipients,ou=APEAGERS,o=Eagers Retail Pty Ltd:organizationalperson$person$top000000001D1EECB79B94C401</t>
  </si>
  <si>
    <t>CN=Kerry Gustavson,OU=Service,OU=Southside Toyota (Woolloongabba),DC=apeagers,DC=com,DC=au</t>
  </si>
  <si>
    <t>Kerry Gustavson</t>
  </si>
  <si>
    <t>Gustavson</t>
  </si>
  <si>
    <t>Service Reception</t>
  </si>
  <si>
    <t>(07) 3008 6470</t>
  </si>
  <si>
    <t>Kerry</t>
  </si>
  <si>
    <t>20020530024054.0Z</t>
  </si>
  <si>
    <t>20110214030516.0Z</t>
  </si>
  <si>
    <t>CN=Service @ WG Toyota,OU=Southside Toyota (Woolloongabba),DC=apeagers,DC=com,DC=au;CN=frg.sst.gabba.service,OU=Southside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(Woolloongabba),DC=apeagers,DC=com,DC=au;CN=SST.Service,CN=Users,DC=apeagers,DC=com,DC=au;CN=SST,CN=Users,DC=apeagers,DC=com,DC=au;CN=Southside Toyota,OU=Southside Toyota (Woolloongabba),DC=apeagers,DC=com,DC=au</t>
  </si>
  <si>
    <t>Southside Toyota</t>
  </si>
  <si>
    <t>SMTP:kgustavson@southsidetoyota.com.au;smtp:kponder@southsidetoyota.com.au;smtp:cpatterson@southsidetoyota.com.au</t>
  </si>
  <si>
    <t>kgustavson</t>
  </si>
  <si>
    <t>X'965373edbf389a4d82bb32f537d680a9'</t>
  </si>
  <si>
    <t>X'0105000000000005150000002f24876eda9b3fccaf25b0b8a8050000'</t>
  </si>
  <si>
    <t>/o=Eagers Retail Pty Ltd/ou=APEAGERS/cn=Recipients/cn=sstsrcpt</t>
  </si>
  <si>
    <t>kgustavson@apeagers.com.au</t>
  </si>
  <si>
    <t>kgustavson@southsidetoyota.com.au</t>
  </si>
  <si>
    <t>X'01000480400000005c000000000000001400000002002c000100000000022400010002000105000000000005150000002f24876eda9b3fccaf25b0b8a80500000105000000000005150000002f24876eda9b3fccaf25b0b8f40100000105000000000005150000002f24876eda9b3fccaf25b0b8f4010000'</t>
  </si>
  <si>
    <t>X'2c321b31ecb3644daef26837ea4ab34d'</t>
  </si>
  <si>
    <t>forest:o=Eagers Retail Pty Ltd000000004CA86E487BAAC401;EX5:cn=sstsrcpt,cn=Recipients,ou=APEAGERS,o=Eagers Retail Pty Ltd:organizationalperson$person$top000000004CA86E487BAAC401</t>
  </si>
  <si>
    <t>CN=Leesa Collins,OU=Southside Toyota (Woolloongabba),DC=apeagers,DC=com,DC=au</t>
  </si>
  <si>
    <t>Leesa Collins</t>
  </si>
  <si>
    <t>Collins</t>
  </si>
  <si>
    <t>New Vehilce Administration</t>
  </si>
  <si>
    <t>(07) 3008 6406</t>
  </si>
  <si>
    <t>Leesa</t>
  </si>
  <si>
    <t>LC</t>
  </si>
  <si>
    <t>20011008000659.0Z</t>
  </si>
  <si>
    <t>20110203052345.0Z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</si>
  <si>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(Woolloongabba),DC=apeagers,DC=com,DC=au;CN=Dealerlogic users,OU=Distribution Groups,DC=apeagers,DC=com,DC=au;CN=SST.Sales,CN=Users,DC=apeagers,DC=com,DC=au;CN=SST Admin,OU=Southside Toyota (Woolloongabba),DC=apeagers,DC=com,DC=au;CN=SST,CN=Users,DC=apeagers,DC=com,DC=au;CN=SST.Admin,CN=Users,DC=apeagers,DC=com,DC=au;CN=Southside Toyota,OU=Southside Toyota (Woolloongabba),DC=apeagers,DC=com,DC=au</t>
  </si>
  <si>
    <t>smtp:avaitha@southsidetoyota.com.au;SMTP:lcollins@southsidetoyota.com.au;smtp:usedregos@southsidetoyota.com.au</t>
  </si>
  <si>
    <t>lcollins</t>
  </si>
  <si>
    <t>X'61c0103b45928444841d85a87b58aef8'</t>
  </si>
  <si>
    <t>X'0105000000000005150000002f24876eda9b3fccaf25b0b805050000'</t>
  </si>
  <si>
    <t>/o=Eagers Retail Pty Ltd/ou=APEAGERS/cn=Recipients/cn=lwooldridge</t>
  </si>
  <si>
    <t>lcollins@apeagers.com.au</t>
  </si>
  <si>
    <t>lcollins@southsidetoyota.com.au</t>
  </si>
  <si>
    <t>X'01000480400000005c000000000000001400000002002c000100000000022400010002000105000000000005150000002f24876eda9b3fccaf25b0b8050500000105000000000005150000002f24876eda9b3fccaf25b0b8570400000105000000000005150000002f24876eda9b3fccaf25b0b857040000'</t>
  </si>
  <si>
    <t>X'21b958305fd9cf4a84e36921161e42d9'</t>
  </si>
  <si>
    <t>forest:o=Eagers Retail Pty Ltd00000000B5ADC8BC9B94C401;EX5:cn=lwooldridge,cn=Recipients,ou=APEAGERS,o=Eagers Retail Pty Ltd:organizationalperson$person$top00000000B5ADC8BC9B94C401</t>
  </si>
  <si>
    <t>CN=Matthew Ford,OU=Southside Toyota (Woolloongabba),DC=apeagers,DC=com,DC=au</t>
  </si>
  <si>
    <t>Matthew Ford</t>
  </si>
  <si>
    <t>Ford</t>
  </si>
  <si>
    <t>Woolloogabba</t>
  </si>
  <si>
    <t>(07) 3008 6465</t>
  </si>
  <si>
    <t>Matthew</t>
  </si>
  <si>
    <t>20001119061002.0Z</t>
  </si>
  <si>
    <t>20101220225909.0Z</t>
  </si>
  <si>
    <t>CN=SST_AllUsers,OU=Southside Toyota (Woolloongabba),DC=apeagers,DC=com,DC=au;CN=Corporate F&amp;I Users,OU=Corporate,DC=apeagers,DC=com,DC=au;CN=Finance Managers,OU=Corporate Share Groups,OU=Corporate,DC=apeagers,DC=com,DC=au;CN=frg.sst.gabba.sales,OU=Southside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(Woolloongabba),DC=apeagers,DC=com,DC=au;CN=SST.Sales,CN=Users,DC=apeagers,DC=com,DC=au;CN=AP Eagers business managers,CN=Users,DC=apeagers,DC=com,DC=au;CN=SST,CN=Users,DC=apeagers,DC=com,DC=au;CN=Southside Toyota,OU=Southside Toyota (Woolloongabba),DC=apeagers,DC=com,DC=au</t>
  </si>
  <si>
    <t>smtp:finance&amp;insurance.wg@southsidetoyota.com.au;smtp:f&amp;Iwg@southsidetoyota.com.au;SMTP:mford@southsidetoyota.com.au;smtp:mphillips@southsidetoyota.com.au;smtp:beffern@southsidetoyota.com.au;smtp:jmillage@southsidetoyota.com.au;smtp:tmcsweeny@southsidetoyota.com.au;smtp:finance@southsidetoyota.com.au</t>
  </si>
  <si>
    <t>mford</t>
  </si>
  <si>
    <t>X'c0742cbd8c588944900f61132d83a559'</t>
  </si>
  <si>
    <t>X'0105000000000005150000002f24876eda9b3fccaf25b0b861040000'</t>
  </si>
  <si>
    <t>/o=Eagers Retail Pty Ltd/ou=APEAGERS/cn=Recipients/cn=groberts</t>
  </si>
  <si>
    <t>mford@apeagers.com.au</t>
  </si>
  <si>
    <t>mford@southsidetoyota.com.au</t>
  </si>
  <si>
    <t>0403 831 255</t>
  </si>
  <si>
    <t>X'01000480400000005c000000000000001400000002002c000100000000022400010002000105000000000005150000002f24876eda9b3fccaf25b0b8610400000105000000000005150000002f24876eda9b3fccaf25b0b8f40100000105000000000005150000002f24876eda9b3fccaf25b0b8f4010000'</t>
  </si>
  <si>
    <t>X'813aae53b35c704ba3ccac5c56395190'</t>
  </si>
  <si>
    <t>TFS01192.apeagers.com.au</t>
  </si>
  <si>
    <t>forest:o=Eagers Retail Pty Ltd000000000D5CA9B79B94C401;EX5:cn=groberts,cn=Recipients,ou=APEAGERS,o=Eagers Retail Pty Ltd:organizationalperson$person$top000000000D5CA9B79B94C401</t>
  </si>
  <si>
    <t>CN=Garry Nancarrow,OU=Southside Toyota (Woolloongabba),DC=apeagers,DC=com,DC=au</t>
  </si>
  <si>
    <t>Garry Nancarrow</t>
  </si>
  <si>
    <t>Nancarrow</t>
  </si>
  <si>
    <t>(07) 3008 6416</t>
  </si>
  <si>
    <t>(07) 3008 6429</t>
  </si>
  <si>
    <t>Garry</t>
  </si>
  <si>
    <t>GN</t>
  </si>
  <si>
    <t>20010313021153.0Z</t>
  </si>
  <si>
    <t>20110211003633.0Z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</si>
  <si>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Department,DC=apeagers,DC=com,DC=au;CN=manheimfowles@apeagers.com.au,OU=Distribution Groups,DC=apeagers,DC=com,DC=au;CN=sst_email,OU=Southside Toyota (Woolloongabba),DC=apeagers,DC=com,DC=au;CN=SST.Parts,CN=Users,DC=apeagers,DC=com,DC=au;CN=SST,CN=Users,DC=apeagers,DC=com,DC=au;CN=Southside Toyota,OU=Southside Toyota (Woolloongabba),DC=apeagers,DC=com,DC=au;CN=ERA Dept Managers,OU=Distribution Groups,DC=apeagers,DC=com,DC=au</t>
  </si>
  <si>
    <t>SMTP:gnancarrow@southsidetoyota.com.au;smtp:parts@southsidetoyota.com.au</t>
  </si>
  <si>
    <t>gnancarrow</t>
  </si>
  <si>
    <t>X'2043b092fa9d314cadc48bdaffd8ad8a'</t>
  </si>
  <si>
    <t>X'0105000000000005150000002f24876eda9b3fccaf25b0b8b4040000'</t>
  </si>
  <si>
    <t>/o=Eagers Retail Pty Ltd/ou=APEAGERS/cn=Recipients/cn=jsheppard</t>
  </si>
  <si>
    <t>gnancarrow@apeagers.com.au</t>
  </si>
  <si>
    <t>gnancarrow@southsidetoyota.com.au</t>
  </si>
  <si>
    <t>0412 687 592</t>
  </si>
  <si>
    <t>X'01000480400000005c000000000000001400000002002c000100000000022400010002000105000000000005150000002f24876eda9b3fccaf25b0b8b40400000105000000000005150000002f24876eda9b3fccaf25b0b8570400000105000000000005150000002f24876eda9b3fccaf25b0b857040000'</t>
  </si>
  <si>
    <t>X'92da8cf39211f44abad1aede48dc298b'</t>
  </si>
  <si>
    <t>forest:o=Eagers Retail Pty Ltd000000006A39BE477BAAC401;EX5:cn=jsheppard,cn=Recipients,ou=APEAGERS,o=Eagers Retail Pty Ltd:organizationalperson$person$top000000006A39BE477BAAC401</t>
  </si>
  <si>
    <t>CN=Sam Somdatt,OU=Southside Toyota (Mt Gravatt),DC=apeagers,DC=com,DC=au</t>
  </si>
  <si>
    <t>Sam Somdatt</t>
  </si>
  <si>
    <t>Somdatt</t>
  </si>
  <si>
    <t>Parts Interpreter</t>
  </si>
  <si>
    <t>(07) 3422 4952</t>
  </si>
  <si>
    <t>(07) 3422 4909</t>
  </si>
  <si>
    <t>Sam</t>
  </si>
  <si>
    <t>20010701232050.0Z</t>
  </si>
  <si>
    <t>20110213212649.0Z</t>
  </si>
  <si>
    <t>CN=SST_AllUsers,OU=Southside Toyota (Woolloongabba),DC=apeagers,DC=com,DC=au;CN=mtgpd@southsidetoyota.com.au,OU=Southside Toyota (Mt Gravatt),DC=apeagers,DC=com,DC=au;CN=TP_Users,OU=Touch Paper Group,DC=apeagers,DC=com,DC=au;CN=Internet Access,OU=Computer Department,DC=apeagers,DC=com,DC=au;CN=smt_email,OU=Southside Toyota (Mt Gravatt),DC=apeagers,DC=com,DC=au;CN=SST.Parts,CN=Users,DC=apeagers,DC=com,DC=au;CN=Southside Toyota Mt Gravatt Folder Redirection Group,OU=Southside Toyota (Mt Gravatt),DC=apeagers,DC=com,DC=au;CN=SST,CN=Users,DC=apeagers,DC=com,DC=au;CN=Southside Toyota,OU=Southside Toyota (Woolloongabba),DC=apeagers,DC=com,DC=au</t>
  </si>
  <si>
    <t>SMTP:somdatt@southsidetoyota.com.au;smtp:sstpts4@southsidetoyota.com.au;smtp:tdevanesan@southsidetoyota.com.au</t>
  </si>
  <si>
    <t>somdatt</t>
  </si>
  <si>
    <t>X'0a5951ee49bb12409c3ab11ecc98b46b'</t>
  </si>
  <si>
    <t>X'0105000000000005150000002f24876eda9b3fccaf25b0b8e7040000'</t>
  </si>
  <si>
    <t>/o=Eagers Retail Pty Ltd/ou=APEAGERS/cn=Recipients/cn=alosch</t>
  </si>
  <si>
    <t>somdatt@apeagers.com.au</t>
  </si>
  <si>
    <t>somdatt@southsidetoyota.com.au</t>
  </si>
  <si>
    <t>X'01000480400000005c000000000000001400000002002c000100000000022400010002000105000000000005150000002f24876eda9b3fccaf25b0b8e70400000105000000000005150000002f24876eda9b3fccaf25b0b8570400000105000000000005150000002f24876eda9b3fccaf25b0b857040000'</t>
  </si>
  <si>
    <t>X'1b744cb13af73846901d5ce866d45044'</t>
  </si>
  <si>
    <t>forest:o=Eagers Retail Pty Ltd000000007945B8B99B94C401;EX5:cn=alosch,cn=Recipients,ou=APEAGERS,o=Eagers Retail Pty Ltd:organizationalperson$person$top000000007945B8B99B94C401</t>
  </si>
  <si>
    <t>CN=Kathleen Owens,OU=Southside Toyota (Woolloongabba),DC=apeagers,DC=com,DC=au</t>
  </si>
  <si>
    <t>Kathleen Owens</t>
  </si>
  <si>
    <t>Owens</t>
  </si>
  <si>
    <t>Parts Administration</t>
  </si>
  <si>
    <t>(07) 3008 6415</t>
  </si>
  <si>
    <t>Kathleen</t>
  </si>
  <si>
    <t>KO</t>
  </si>
  <si>
    <t>20020911223433.0Z</t>
  </si>
  <si>
    <t>20110210223552.0Z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</si>
  <si>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(Woolloongabba),DC=apeagers,DC=com,DC=au;CN=SST.Parts,CN=Users,DC=apeagers,DC=com,DC=au;CN=SST,CN=Users,DC=apeagers,DC=com,DC=au;CN=Southside Toyota,OU=Southside Toyota (Woolloongabba),DC=apeagers,DC=com,DC=au</t>
  </si>
  <si>
    <t>SMTP:kowens@southsidetoyota.com.au;X400:c=AU\;a= \;p=Eagers Retail Pt\;o=APEAGERS\;s=Owens\;g=Kathleen\;;MS:EAGERSRETA/APEAGERS/KOWENS;CCMAIL:Owens, Kathleen at APEAGERS</t>
  </si>
  <si>
    <t>kowens</t>
  </si>
  <si>
    <t>X'455a6accba66444fa98d92ffb47295f8'</t>
  </si>
  <si>
    <t>X'0105000000000005150000002f24876eda9b3fccaf25b0b8d5050000'</t>
  </si>
  <si>
    <t>/o=Eagers Retail Pty Ltd/ou=APEAGERS/cn=Recipients/cn=hbrown</t>
  </si>
  <si>
    <t>kowens@apeagers.com.au</t>
  </si>
  <si>
    <t>c=AU\;a= \;p=Eagers Retail Pt\;o=APEAGERS\;s=Owens\;g=Kathleen\;</t>
  </si>
  <si>
    <t>kowens@southsidetoyota.com.au</t>
  </si>
  <si>
    <t>X'01000480400000005c000000000000001400000002002c000100000000022400010002000105000000000005150000002f24876eda9b3fccaf25b0b8d50500000105000000000005150000002f24876eda9b3fccaf25b0b8570400000105000000000005150000002f24876eda9b3fccaf25b0b857040000'</t>
  </si>
  <si>
    <t>X'1fe20f40d95e734f8eed39b87a465a2b'</t>
  </si>
  <si>
    <t>forest:o=Eagers Retail Pty Ltd000000009C9F63477BAAC401;EX5:cn=hbrown,cn=Recipients,ou=APEAGERS,o=Eagers Retail Pty Ltd:organizationalperson$person$top000000009C9F63477BAAC401</t>
  </si>
  <si>
    <t>CN=Glenn Masters,OU=Southside Toyota (Woolloongabba),DC=apeagers,DC=com,DC=au</t>
  </si>
  <si>
    <t>Glenn Masters</t>
  </si>
  <si>
    <t>Masters</t>
  </si>
  <si>
    <t>Woollongabba</t>
  </si>
  <si>
    <t>(07) 3008 6414</t>
  </si>
  <si>
    <t>Glenn</t>
  </si>
  <si>
    <t>GM</t>
  </si>
  <si>
    <t>20020911223602.0Z</t>
  </si>
  <si>
    <t>20101220224945.0Z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</si>
  <si>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(Woolloongabba),DC=apeagers,DC=com,DC=au;CN=SST.Parts,CN=Users,DC=apeagers,DC=com,DC=au;CN=SST,CN=Users,DC=apeagers,DC=com,DC=au;CN=Citrix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groups,DC=apeagers,DC=com,DC=au;CN=Southside Toyota,OU=Southside Toyota (Woolloongabba),DC=apeagers,DC=com,DC=au</t>
  </si>
  <si>
    <t>SMTP:gmasters@southsidetoyota.com.au;smtp:afontana@southsidetoyota.com.au;smtp:sstpts5@southsidetoyota.com.au</t>
  </si>
  <si>
    <t>gmasters</t>
  </si>
  <si>
    <t>X'd9775b52ad41ab44985711eece70ce14'</t>
  </si>
  <si>
    <t>X'0105000000000005150000002f24876eda9b3fccaf25b0b8d6050000'</t>
  </si>
  <si>
    <t>/o=Eagers Retail Pty Ltd/ou=APEAGERS/cn=Recipients/cn=mkatholy</t>
  </si>
  <si>
    <t>gmasters@apeagers.com.au</t>
  </si>
  <si>
    <t>gmasters@southsidetoyota.com.au</t>
  </si>
  <si>
    <t>X'01000480400000005c000000000000001400000002002c000100000000022400010002000105000000000005150000002f24876eda9b3fccaf25b0b8d60500000105000000000005150000002f24876eda9b3fccaf25b0b8570400000105000000000005150000002f24876eda9b3fccaf25b0b857040000'</t>
  </si>
  <si>
    <t>X'e1cdef9c4edc1444be4822ea4e1c749e'</t>
  </si>
  <si>
    <t>forest:o=Eagers Retail Pty Ltd00000000C0D47C4E13A0C401;EX5:cn=mkatholy,cn=Recipients,ou=APEAGERS,o=Eagers Retail Pty Ltd:organizationalperson$person$top00000000C0D47C4E13A0C401</t>
  </si>
  <si>
    <t>07 3422 4952</t>
  </si>
  <si>
    <t>CN=Debra Brunjes,OU=Southside Honda,DC=apeagers,DC=com,DC=au</t>
  </si>
  <si>
    <t>Debra Brunjes</t>
  </si>
  <si>
    <t>Brunjes</t>
  </si>
  <si>
    <t>Accountant</t>
  </si>
  <si>
    <t>(07) 3895 3810</t>
  </si>
  <si>
    <t>07 3008 6260</t>
  </si>
  <si>
    <t>Debra</t>
  </si>
  <si>
    <t>DB</t>
  </si>
  <si>
    <t>20030707044139.0Z</t>
  </si>
  <si>
    <t>20110203041230.0Z</t>
  </si>
  <si>
    <t>CN=_F&amp;I Southside,OU=_F&amp;I Share Groups,OU=Corporate,DC=apeagers,DC=com,DC=au;CN=Accountants,OU=Corporate Share Groups,OU=Corporate,DC=apeagers,DC=com,DC=au;CN=SSH DOC Users,OU=Southside Honda,DC=apeagers,DC=com,DC=au;CN=Finance Managers,OU=Corporate Share Groups,OU=Corporate,DC=apeagers,DC=com,DC=au;CN=frg.sst.gabba.sales,OU=Southside Toyota (Woolloongabba),DC=apeagers,DC=com,DC=au;CN=ERA Accountants,OU=Distribution Groups,DC=apeagers,DC=com,DC=au;CN=TP_Users,OU=Touch Paper Group,DC=apeagers,DC=com,DC=au;CN=Internet Access,OU=Computer Department,DC=apeagers,DC=com,DC=au;CN=FC_Users,OU=Computer Department,DC=apeagers,DC=com,DC=au;CN=AP Eagers Accountants,OU=Distribution Groups,DC=apeagers,DC=com,DC=au;CN=ERANet Dept Managers,OU=Distribution Groups,DC=apeagers,DC=com,DC=au;CN=sst_email,OU=Southside Toyota (Woolloongabba),DC=apeagers,DC=com,DC=au;CN=SST Admin,OU=Southside Toyota (Woolloongabba),DC=apeagers,DC=com,DC=au;CN=SSH,OU=Southside Honda,DC=apeagers,DC=com,DC=au;CN=execera04,OU=Executive ERA User groups,DC=apeagers,DC=com,DC=au;CN=execera08,OU=Executive ERA User groups,DC=apeagers,DC=com,DC=au;CN=SST,CN=Users,DC=apeagers,DC=com,DC=au;CN=SST.Admin,CN=Users,DC=apeagers,DC=com,DC=au;CN=Southside Toyota,OU=Southside Toyota (Woolloongabba),DC=apeagers,DC=com,DC=au;CN=execeragroup,OU=Executive ERA User groups,DC=apeagers,DC=com,DC=au</t>
  </si>
  <si>
    <t>smtp:payables@southsidehonda.com.au;SMTP:dbrunjes@southsidehonda.com.au;smtp:dbrunjes@southsidetoyota.com.au;X400:c=AU\;a= \;p=Eagers Retail Pt\;o=APEAGERS\;s=Brunjes\;g=Debra\;i=DB\;;MS:EAGERSRETA/APEAGERS/DBRUNJES;CCMAIL:Brunjes, Debra at APEAGERS</t>
  </si>
  <si>
    <t>dbrunjes</t>
  </si>
  <si>
    <t>X'f87cc3b81b601c4fa63a88cd8d0b3d6c'</t>
  </si>
  <si>
    <t>X'0105000000000005150000002f24876eda9b3fccaf25b0b8f90c0000'</t>
  </si>
  <si>
    <t>/o=Eagers Retail Pty Ltd/ou=APEAGERS/cn=Recipients/cn=dbrunjes</t>
  </si>
  <si>
    <t>dbrunjes@apeagers.com.au</t>
  </si>
  <si>
    <t>c=AU\;a= \;p=Eagers Retail Pt\;o=APEAGERS\;s=Brunjes\;g=Debra\;i=DB\;</t>
  </si>
  <si>
    <t>dbrunjes@southsidehonda.com.au</t>
  </si>
  <si>
    <t>0406 382 520</t>
  </si>
  <si>
    <t>X'01000480400000005c000000000000001400000002002c000100000000022400010002000105000000000005150000002f24876eda9b3fccaf25b0b8f90c00000105000000000005150000002f24876eda9b3fccaf25b0b8570400000105000000000005150000002f24876eda9b3fccaf25b0b857040000'</t>
  </si>
  <si>
    <t>X'74ea01ef1c9d074d8ef5fcd22ad6edb3'</t>
  </si>
  <si>
    <t>20101206060944.0Z;20101206030436.0Z;20101005233318.0Z;20101005233318.0Z;16090704212833.0Z</t>
  </si>
  <si>
    <t>forest:o=Eagers Retail Pty Ltd000000002738875A7BAAC401;EX5:cn=dbrunjes,cn=Recipients,ou=APEAGERS,o=Eagers Retail Pty Ltd:organizationalperson$person$top000000002738875A7BAAC401</t>
  </si>
  <si>
    <t>CN=sstadm1,OU=Southside Toyota (Woolloongabba),DC=apeagers,DC=com,DC=au</t>
  </si>
  <si>
    <t>sstadm1</t>
  </si>
  <si>
    <t>sstadm1 - Accounts Receivable</t>
  </si>
  <si>
    <t>07 3008 6403</t>
  </si>
  <si>
    <t>SD</t>
  </si>
  <si>
    <t>20001212043205.0Z</t>
  </si>
  <si>
    <t>20101220230500.0Z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</si>
  <si>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 Admin,OU=Southside Toyota (Woolloongabba),DC=apeagers,DC=com,DC=au;CN=SST,CN=Users,DC=apeagers,DC=com,DC=au;CN=SST.Admin,CN=Users,DC=apeagers,DC=com,DC=au;CN=Southside Toyota,OU=Southside Toyota (Woolloongabba),DC=apeagers,DC=com,DC=au</t>
  </si>
  <si>
    <t>CN=Katherine Hardy,OU=Southside Toyota (Woolloongabba),DC=apeagers,DC=com,DC=au</t>
  </si>
  <si>
    <t>smtp:eaclan@southsidetoyota.com.au;SMTP:sdarbyshire@southsidetoyota.com.au;smtp:jdixon@southsidetoyota.com.au;smtp:jmaybir@southsidetoyota.com.au</t>
  </si>
  <si>
    <t>X'68236f7ac5cff14d9526083012db38f9'</t>
  </si>
  <si>
    <t>X'0105000000000005150000002f24876eda9b3fccaf25b0b88e040000'</t>
  </si>
  <si>
    <t>/o=Eagers Retail Pty Ltd/ou=APEAGERS/cn=Recipients/cn=kcoates</t>
  </si>
  <si>
    <t>sstadm1@apeagers.com.au</t>
  </si>
  <si>
    <t>sdarbyshire@southsidetoyota.com.au</t>
  </si>
  <si>
    <t>X'01000480400000005c000000000000001400000002002c000100000000022400010002000105000000000005150000002f24876eda9b3fccaf25b0b88e0400000105000000000005150000002f24876eda9b3fccaf25b0b8f40100000105000000000005150000002f24876eda9b3fccaf25b0b8f4010000'</t>
  </si>
  <si>
    <t>X'3ad7580bd4349e4eab3cb2ff967b4e53'</t>
  </si>
  <si>
    <t>forest:o=Eagers Retail Pty Ltd00000000359DB2BA9B94C401;EX5:cn=kcoates,cn=Recipients,ou=APEAGERS,o=Eagers Retail Pty Ltd:organizationalperson$person$top00000000359DB2BA9B94C401</t>
  </si>
  <si>
    <t>CN=Melissa Trost,OU=Southside Toyota (Woolloongabba),DC=apeagers,DC=com,DC=au</t>
  </si>
  <si>
    <t>Melissa Trost</t>
  </si>
  <si>
    <t>Trost</t>
  </si>
  <si>
    <t>General Administration</t>
  </si>
  <si>
    <t>(07) 3008 6401</t>
  </si>
  <si>
    <t>(07) 3008 6494</t>
  </si>
  <si>
    <t>Melissa</t>
  </si>
  <si>
    <t>20020531014115.0Z</t>
  </si>
  <si>
    <t>20110206220634.0Z</t>
  </si>
  <si>
    <t>CN=SST_AllUsers,OU=Southside Toyota (Woolloongabba),DC=apeagers,DC=com,DC=au;CN=_F&amp;I Southside,OU=_F&amp;I Share Groups,OU=Corporate,DC=apeagers,DC=com,DC=au;CN=frg.sst.gabba.sales,OU=Southside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(Woolloongabba),DC=apeagers,DC=com,DC=au;CN=SST.Sales,CN=Users,DC=apeagers,DC=com,DC=au;CN=SST Admin,OU=Southside Toyota (Woolloongabba),DC=apeagers,DC=com,DC=au;CN=SST,CN=Users,DC=apeagers,DC=com,DC=au;CN=SST.Admin,CN=Users,DC=apeagers,DC=com,DC=au;CN=Southside Toyota,OU=Southside Toyota (Woolloongabba),DC=apeagers,DC=com,DC=au</t>
  </si>
  <si>
    <t>X400:c=AU\;a= \;p=Eagers Retail Pt\;o=APEAGERS\;s=Trost\;g=Melissa\;;SMTP:mtrost@southsidetoyota.com.au;MS:EAGERSRETA/APEAGERS/MTROST;CCMAIL:Trost, Melissa at APEAGERS</t>
  </si>
  <si>
    <t>mtrost</t>
  </si>
  <si>
    <t>X'7a6ed90d764b55439e87f1d3a64f30f1'</t>
  </si>
  <si>
    <t>X'0105000000000005150000002f24876eda9b3fccaf25b0b8aa050000'</t>
  </si>
  <si>
    <t>/o=Eagers Retail Pty Ltd/ou=APEAGERS/cn=Recipients/cn=mshapardon</t>
  </si>
  <si>
    <t>mtrost@apeagers.com.au</t>
  </si>
  <si>
    <t>c=AU\;a= \;p=Eagers Retail Pt\;o=APEAGERS\;s=Trost\;g=Melissa\;</t>
  </si>
  <si>
    <t>mtrost@southsidetoyota.com.au</t>
  </si>
  <si>
    <t>X'01000480400000005c000000000000001400000002002c000100000000022400010002000105000000000005150000002f24876eda9b3fccaf25b0b8aa0500000105000000000005150000002f24876eda9b3fccaf25b0b8f40100000105000000000005150000002f24876eda9b3fccaf25b0b8f4010000'</t>
  </si>
  <si>
    <t>X'f9a77913f7c7d945a6a084ddaf236c96'</t>
  </si>
  <si>
    <t>forest:o=Eagers Retail Pty Ltd000000008DD526B99B94C401;EX5:cn=mshapardon,cn=Recipients,ou=APEAGERS,o=Eagers Retail Pty Ltd:organizationalperson$person$top000000008DD526B99B94C401</t>
  </si>
  <si>
    <t>CN=sstpts7,OU=Southside Toyota (Woolloongabba),DC=apeagers,DC=com,DC=au</t>
  </si>
  <si>
    <t>sstpts7</t>
  </si>
  <si>
    <t>Warehouse supervisor</t>
  </si>
  <si>
    <t>(07) 3008 6419</t>
  </si>
  <si>
    <t>20031217213051.0Z</t>
  </si>
  <si>
    <t>20101221000017.0Z</t>
  </si>
  <si>
    <t>warehouse</t>
  </si>
  <si>
    <t>smtp:sstpts7@southsidetoyota.com.au;SMTP:warehouse@southsidetoyota.com.au</t>
  </si>
  <si>
    <t>challoran</t>
  </si>
  <si>
    <t>X'3380a0646990694cb5df2378f1973b1b'</t>
  </si>
  <si>
    <t>X'0105000000000005150000002f24876eda9b3fccaf25b0b87e160000'</t>
  </si>
  <si>
    <t>/o=Eagers Retail Pty Ltd/ou=APEAGERS/cn=Recipients/cn=duren</t>
  </si>
  <si>
    <t>sstpts7@apeagers.com.au</t>
  </si>
  <si>
    <t>warehouse@southsidetoyota.com.au</t>
  </si>
  <si>
    <t>X'01000480400000005c000000000000001400000002002c000100000000022400010002000105000000000005150000002f24876eda9b3fccaf25b0b87e1600000105000000000005150000002f24876eda9b3fccaf25b0b8570400000105000000000005150000002f24876eda9b3fccaf25b0b857040000'</t>
  </si>
  <si>
    <t>X'2d079b0ffec8a94a95b49f14aeec18e6'</t>
  </si>
  <si>
    <t>forest:o=Eagers Retail Pty Ltd00000000B3C66A477BAAC401;EX5:cn=duren,cn=Recipients,ou=APEAGERS,o=Eagers Retail Pty Ltd:organizationalperson$person$top00000000B3C66A477BAAC401</t>
  </si>
  <si>
    <t>CN=Tim Marwedel,OU=Southside Toyota (Woolloongabba),DC=apeagers,DC=com,DC=au</t>
  </si>
  <si>
    <t>Tim Marwedel</t>
  </si>
  <si>
    <t>Marwedel</t>
  </si>
  <si>
    <t>(07) 3008 6451</t>
  </si>
  <si>
    <t>Tim</t>
  </si>
  <si>
    <t>TM</t>
  </si>
  <si>
    <t>20041102014848.0Z</t>
  </si>
  <si>
    <t>20110213225205.0Z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</si>
  <si>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 Fleet,OU=Southside Toyota (Woolloongabba),DC=apeagers,DC=com,DC=au;CN=Southside Toyota,OU=Southside Toyota (Woolloongabba),DC=apeagers,DC=com,DC=au</t>
  </si>
  <si>
    <t>SMTP:tmarwedel@southsidetoyota.com.au;smtp:tim.marwedel@southsidetoyota.com.au</t>
  </si>
  <si>
    <t>tmarwedel</t>
  </si>
  <si>
    <t>X'f433caa442406d44af0a29f02ebd7238'</t>
  </si>
  <si>
    <t>X'0105000000000005150000002f24876eda9b3fccaf25b0b810280000'</t>
  </si>
  <si>
    <t>/O=Eagers Retail Pty Ltd/OU=APEAGERS/cn=Recipients/cn=gterranova</t>
  </si>
  <si>
    <t>tmarwedel@apeagers.com.au</t>
  </si>
  <si>
    <t>tmarwedel@southsidetoyota.com.au</t>
  </si>
  <si>
    <t>X'204f5ecea738374ba059d1263ca8256d'</t>
  </si>
  <si>
    <t>CN=Kent Kauffman,OU=Southside Toyota (Woolloongabba),DC=apeagers,DC=com,DC=au</t>
  </si>
  <si>
    <t>Kent Kauffman</t>
  </si>
  <si>
    <t>Kauffman</t>
  </si>
  <si>
    <t>(07) 3008 6453</t>
  </si>
  <si>
    <t>KK</t>
  </si>
  <si>
    <t>20020825232450.0Z</t>
  </si>
  <si>
    <t>20101220224903.0Z</t>
  </si>
  <si>
    <t>SMTP:kentk@southsidetoyota.com.au;CCMAIL:Kauffman, Kent at APEAGERS;X400:c=AU\;a= \;p=Eagers Retail Pt\;o=APEAGERS\;s=Kauffman\;g=Kent\;;MS:EAGERSRETA/APEAGERS/KKAUFFMAN</t>
  </si>
  <si>
    <t>kkauffman</t>
  </si>
  <si>
    <t>X'5a12f6a7e5946648a917daa51a0bfaf3'</t>
  </si>
  <si>
    <t>X'0105000000000005150000002f24876eda9b3fccaf25b0b8c8050000'</t>
  </si>
  <si>
    <t>/o=Eagers Retail Pty Ltd/ou=APEAGERS/cn=Recipients/cn=davidg</t>
  </si>
  <si>
    <t>kkauffman@apeagers.com.au</t>
  </si>
  <si>
    <t>c=AU\;a= \;p=Eagers Retail Pt\;o=APEAGERS\;s=Kauffman\;g=Kent\;</t>
  </si>
  <si>
    <t>kentk@southsidetoyota.com.au</t>
  </si>
  <si>
    <t>0423 586 070</t>
  </si>
  <si>
    <t>X'01000480400000005c000000000000001400000002002c000100000000022400010002000105000000000005150000002f24876eda9b3fccaf25b0b8c80500000105000000000005150000002f24876eda9b3fccaf25b0b8570400000105000000000005150000002f24876eda9b3fccaf25b0b857040000'</t>
  </si>
  <si>
    <t>X'b6700edb24a1ed4fb1514490e442fc52'</t>
  </si>
  <si>
    <t>forest:o=Eagers Retail Pty Ltd000000007D06DFBB9B94C401;EX5:cn=davidg,cn=Recipients,ou=APEAGERS,o=Eagers Retail Pty Ltd:organizationalperson$person$top000000007D06DFBB9B94C401</t>
  </si>
  <si>
    <t>CN=Kellie Latemore,OU=Subaru Toowong,DC=apeagers,DC=com,DC=au</t>
  </si>
  <si>
    <t>Kellie Latemore</t>
  </si>
  <si>
    <t>Latemore</t>
  </si>
  <si>
    <t>Service Administration</t>
  </si>
  <si>
    <t>Service Receptionist</t>
  </si>
  <si>
    <t>(07) 3871 6822</t>
  </si>
  <si>
    <t>07 3871 6828</t>
  </si>
  <si>
    <t>Kellie</t>
  </si>
  <si>
    <t>20040812223417.0Z</t>
  </si>
  <si>
    <t>20110207001418.0Z</t>
  </si>
  <si>
    <t>CN=Staff @ BrisbaneSubaru,OU=Subaru City,DC=apeagers,DC=com,DC=au;CN=ERANet Brisbane,OU=Service Accounts,OU=Computer Department,DC=apeagers,DC=com,DC=au;CN=service@subarutoowong.com.au,OU=Subaru Toowong,DC=apeagers,DC=com,DC=au;CN=APE Receptionists,OU=AutoGroups,OU=Computer Department,DC=apeagers,DC=com,DC=au;CN=TP_Users,OU=Touch Paper Group,DC=apeagers,DC=com,DC=au;CN=Internet Access,OU=Computer Department,DC=apeagers,DC=com,DC=au;CN=SubaruCityServiceGroup,OU=Subaru City,DC=apeagers,DC=com,DC=au;CN=Subaru Toowong Service,OU=Subaru Toowong,DC=apeagers,DC=com,DC=au;CN=Subaru Toowong File Share Access,OU=Subaru Toowong,DC=apeagers,DC=com,DC=au;CN=Subaru Toowong Folder Redirection Group,OU=Subaru Toowong,DC=apeagers,DC=com,DC=au;CN=cag_email,OU=City Peugeot,DC=apeagers,DC=com,DC=au;CN=CAG Newstead,CN=Users,DC=apeagers,DC=com,DC=au</t>
  </si>
  <si>
    <t>smtp:jbloye@subarutoowong.com.au;SMTP:klatemore@subarutoowong.com.au;smtp:jbloye@subarucity.com.au;smtp:jcastell@subarutoowong.com.au;smtp:jbloye@city-automotive.com.au</t>
  </si>
  <si>
    <t>klatemore</t>
  </si>
  <si>
    <t>X'8efb647845457847923e14456ffb38e1'</t>
  </si>
  <si>
    <t>X'0105000000000005150000002f24876eda9b3fccaf25b0b8bb1f0000'</t>
  </si>
  <si>
    <t>/O=Eagers Retail Pty Ltd/OU=APEAGERS/cn=Recipients/cn=jbloye</t>
  </si>
  <si>
    <t>klatemore@apeagers.com.au</t>
  </si>
  <si>
    <t>klatemore@subarutoowong.com.au</t>
  </si>
  <si>
    <t>X'0100148c5c020000780200001400000044000000040030000200000002d0140003000d0001010000000000010000000002da14006b010d00010100000000000100000000040018021000000000022400010002000105000000000005150000002f24876eda9b3fccaf25b0b8bd1f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8570400000105000000000005150000002f24876eda9b3fccaf25b0b857040000'</t>
  </si>
  <si>
    <t>X'd24a74f3f904a048a8317836416a6b38'</t>
  </si>
  <si>
    <t>594 Milton Rd &amp; Miskin St</t>
  </si>
  <si>
    <t>CN=Barb Driver,OU=Metro Ford (Newstead),DC=apeagers,DC=com,DC=au</t>
  </si>
  <si>
    <t>Barb Driver</t>
  </si>
  <si>
    <t>Driver</t>
  </si>
  <si>
    <t>Customer Relations Manager/Sales</t>
  </si>
  <si>
    <t>(07) 3000 7299</t>
  </si>
  <si>
    <t>07 3000 7260</t>
  </si>
  <si>
    <t>Barb</t>
  </si>
  <si>
    <t>BD</t>
  </si>
  <si>
    <t>20030516112528.0Z</t>
  </si>
  <si>
    <t>20110205010244.0Z</t>
  </si>
  <si>
    <t>CN=Sales @ Metro Ford,OU=Metro Ford (Newstead),DC=apeagers,DC=com,DC=au;CN=Info @ Southside Ford,OU=Southside Ford,DC=apeagers,DC=com,DC=au;CN=Service @ southsideford,OU=Southside Ford,DC=apeagers,DC=com,DC=au;CN=Info - Metro Ford,OU=Metro Ford (Newstead),DC=apeagers,DC=com,DC=au;CN=_MFN Folder Redirection,OU=Metro Ford (Newstead),DC=apeagers,DC=com,DC=au;CN=homedrive@metroford.com.au,OU=HomeDrive,DC=apeagers,DC=com,DC=au;CN=Metro Ford - Drive Cars,OU=Metro Ford (Newstead),DC=apeagers,DC=com,DC=au;CN=whso@apeagers.com.au,OU=Distribution Groups,DC=apeagers,DC=com,DC=au;CN=TP_Users,OU=Touch Paper Group,DC=apeagers,DC=com,DC=au;CN=service@metroford.com.au,OU=Metro Ford (Newstead),DC=apeagers,DC=com,DC=au;CN=Internet Access,OU=Computer Department,DC=apeagers,DC=com,DC=au;CN=Metro Ford - Sales Team,OU=Metro Ford (Newstead),DC=apeagers,DC=com,DC=au;CN=mfv_email,OU=Metro Ford (Newstead),DC=apeagers,DC=com,DC=au;CN=pm metvalley,OU=Phone Mastery,OU=Computer Department,DC=apeagers,DC=com,DC=au;CN=carnet,OU=Metro Ford (Newstead),DC=apeagers,DC=com,DC=au;CN=Citrix ERANet users,OU=Citrix User groups,DC=apeagers,DC=com,DC=au;CN=Metro Ford Valley FS,OU=Metro Ford (Newstead),DC=apeagers,DC=com,DC=au;CN=AP Eagers Payroll Contacts,OU=Distribution Groups,DC=apeagers,DC=com,DC=au;CN=Citrix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</si>
  <si>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SMTP:bdriver@metroford.com.au;smtp:bbarber@metroford.com.au;smtp:bbarber@metrotorque.com.au;smtp:mail@metroford.com.au;smtp:mtfh@metrotorque.com.au;smtp:kb@metrotorque.com.au;smtp:info@metrotorque.com.au</t>
  </si>
  <si>
    <t>bdriver</t>
  </si>
  <si>
    <t>X'd23ed6f70a2d864e92e9c5179b376aa6'</t>
  </si>
  <si>
    <t>X'0105000000000005150000002f24876eda9b3fccaf25b0b89b0c0000'</t>
  </si>
  <si>
    <t>/o=Eagers Retail Pty Ltd/ou=APEAGERS/cn=Recipients/cn=JEtheridge</t>
  </si>
  <si>
    <t>bdriver@apeagers.com.au</t>
  </si>
  <si>
    <t>bdriver@metroford.com.au</t>
  </si>
  <si>
    <t>0413 948 405</t>
  </si>
  <si>
    <t>X'01000480400000005c000000000000001400000002002c000100000000022400010002000105000000000005150000002f24876eda9b3fccaf25b0b89b0c00000105000000000005150000002f24876eda9b3fccaf25b0b8000200000105000000000005150000002f24876eda9b3fccaf25b0b801020000'</t>
  </si>
  <si>
    <t>X'2133ef1d406c6143ac049515e068e2e5'</t>
  </si>
  <si>
    <t>EX5:cn=JEtheridge,cn=Recipients,ou=APEAGERS,o=Eagers Retail Pty Ltd:organizationalperson$person$top00000000B29668F11BCBC401;forest:o=Eagers Retail Pty Ltd00000000B29668F11BCBC401;NT5:D23ED6F70A2D864E92E9C5179B376AA600000000C0B0A93906B0C401;FOREST:7A71CA0758DA984FB0AE6F286560C74500000000C0B0A93906B0C401</t>
  </si>
  <si>
    <t>CN=Anna Snow,OU=Southside Ford,DC=apeagers,DC=com,DC=au</t>
  </si>
  <si>
    <t>Anna Snow</t>
  </si>
  <si>
    <t>Snow</t>
  </si>
  <si>
    <t>(07) 3008 6220</t>
  </si>
  <si>
    <t>07 3008 6232</t>
  </si>
  <si>
    <t>Anna</t>
  </si>
  <si>
    <t>20001119061050.0Z</t>
  </si>
  <si>
    <t>20110203205327.0Z</t>
  </si>
  <si>
    <t>CN=Info @ Southside Ford,OU=Southside Ford,DC=apeagers,DC=com,DC=au;CN=Service @ southsideford,OU=Southside Ford,DC=apeagers,DC=com,DC=au;CN=ERANet Brisbane,OU=Service Accounts,OU=Computer Department,DC=apeagers,DC=com,DC=au;CN=TP_Users,OU=Touch Paper Group,DC=apeagers,DC=com,DC=au;CN=Internet Access,OU=Computer Department,DC=apeagers,DC=com,DC=au;CN=Metro Ford Group,OU=Metro Ford (Newstead),DC=apeagers,DC=com,DC=au;CN=ssf_email,OU=Southside Ford,DC=apeagers,DC=com,DC=au;CN=Southside Ford,OU=Distribution Groups,DC=apeagers,DC=com,DC=au;CN=frg.ssf.gabba,OU=Southside Ford,DC=apeagers,DC=com,DC=au;CN=SSF.Service,CN=Users,DC=apeagers,DC=com,DC=au;CN=SSF,CN=Users,DC=apeagers,DC=com,DC=au</t>
  </si>
  <si>
    <t>SMTP:asnow@southsideford.com.au;smtp:servicesms@southsideford.com.au</t>
  </si>
  <si>
    <t>asnow</t>
  </si>
  <si>
    <t>X'e1a333e236aec642b6c9cf284f178866'</t>
  </si>
  <si>
    <t>X'0105000000000005150000002f24876eda9b3fccaf25b0b863040000'</t>
  </si>
  <si>
    <t>/o=Eagers Retail Pty Ltd/ou=APEAGERS/cn=Recipients/cn=jmaloney</t>
  </si>
  <si>
    <t>asnow@apeagers.com.au</t>
  </si>
  <si>
    <t>asnow@southsideford.com.au</t>
  </si>
  <si>
    <t>X'01000480400000005c000000000000001400000002002c000100000000022400010002000105000000000005150000002f24876eda9b3fccaf25b0b8630400000105000000000005150000002f24876eda9b3fccaf25b0b8f40100000105000000000005150000002f24876eda9b3fccaf25b0b8f4010000'</t>
  </si>
  <si>
    <t>X'82776fb3d2b7d1468cece452eb5ceafc'</t>
  </si>
  <si>
    <t>20101206060944.0Z;20101206030436.0Z;20100728043821.0Z;20080902231441.0Z;16010101181633.0Z</t>
  </si>
  <si>
    <t>forest:o=Eagers Retail Pty Ltd0000000015BDCAB79B94C401;EX5:cn=jmaloney,cn=Recipients,ou=APEAGERS,o=Eagers Retail Pty Ltd:organizationalperson$person$top0000000015BDCAB79B94C401</t>
  </si>
  <si>
    <t>CN=Paul Molloy,OU=Southside Ford,DC=apeagers,DC=com,DC=au</t>
  </si>
  <si>
    <t>Paul Molloy</t>
  </si>
  <si>
    <t>Molloy</t>
  </si>
  <si>
    <t>Terminated 26/11/2010</t>
  </si>
  <si>
    <t>(07) 3008 6209</t>
  </si>
  <si>
    <t>PM</t>
  </si>
  <si>
    <t>20010529230759.0Z</t>
  </si>
  <si>
    <t>20110128054331.0Z</t>
  </si>
  <si>
    <t>CN=ERANet Brisbane,OU=Service Accounts,OU=Computer Department,DC=apeagers,DC=com,DC=au;CN=whso@apeagers.com.au,OU=Distribution Groups,DC=apeagers,DC=com,DC=au;CN=TP_Users,OU=Touch Paper Group,DC=apeagers,DC=com,DC=au;CN=Internet Access,OU=Computer Department,DC=apeagers,DC=com,DC=au;CN=ssf_email,OU=Southside Ford,DC=apeagers,DC=com,DC=au;CN=Southside Ford,OU=Distribution Groups,DC=apeagers,DC=com,DC=au;CN=frg.ssf.gabba,OU=Southside Ford,DC=apeagers,DC=com,DC=au;CN=SSF.Service,CN=Users,DC=apeagers,DC=com,DC=au;CN=SSF,CN=Users,DC=apeagers,DC=com,DC=au</t>
  </si>
  <si>
    <t>SMTP:pmolloy@southsideford.com.au;X400:c=AU\;a= \;p=Eagers Retail Pt\;o=APEAGERS\;s=Molloy\;g=Paul\;i=PM\;;MS:EAGERSRETA/APEAGERS/PMOLLOY;CCMAIL:Molloy, Paul at APEAGERS</t>
  </si>
  <si>
    <t>pmolloy</t>
  </si>
  <si>
    <t>X'633a1a5e49152d408aef67993df3cae9'</t>
  </si>
  <si>
    <t>X'0105000000000005150000002f24876eda9b3fccaf25b0b8de040000'</t>
  </si>
  <si>
    <t>/o=Eagers Retail Pty Ltd/ou=APEAGERS/cn=Recipients/cn=PaulM</t>
  </si>
  <si>
    <t>pmolloy@apeagers.com.au</t>
  </si>
  <si>
    <t>c=AU\;a= \;p=Eagers Retail Pt\;o=APEAGERS\;s=Molloy\;g=Paul\;i=PM\;</t>
  </si>
  <si>
    <t>pmolloy@southsideford.com.au</t>
  </si>
  <si>
    <t>X'01000480400000005c000000000000001400000002002c000100000000022400010002000105000000000005150000002f24876eda9b3fccaf25b0b8de0400000105000000000005150000002f24876eda9b3fccaf25b0b8f40100000105000000000005150000002f24876eda9b3fccaf25b0b8f4010000'</t>
  </si>
  <si>
    <t>X'0cdb69ff04814b4182f820593af08501'</t>
  </si>
  <si>
    <t>forest:o=Eagers Retail Pty Ltd00000000E5A433B89B94C401;EX5:cn=PaulM,cn=Recipients,ou=APEAGERS,o=Eagers Retail Pty Ltd:organizationalperson$person$top00000000E5A433B89B94C401</t>
  </si>
  <si>
    <t>CN=Frank Green,OU=Eagers Kia,DC=apeagers,DC=com,DC=au</t>
  </si>
  <si>
    <t>Frank Green</t>
  </si>
  <si>
    <t>Green</t>
  </si>
  <si>
    <t>07 3632 3416</t>
  </si>
  <si>
    <t>20020524003927.0Z</t>
  </si>
  <si>
    <t>20101220224513.0Z</t>
  </si>
  <si>
    <t>CN=_EKK Staff,OU=Eagers Kia,DC=apeagers,DC=com,DC=au;CN=Corporate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Kia,DC=apeagers,DC=com,DC=au;CN=AP Eagers business managers,CN=Users,DC=apeagers,DC=com,DC=au</t>
  </si>
  <si>
    <t>SMTP:fgreen@apeagers.com.au;smtp:dseaman@eagerskia.com.au;smtp:dseaman@eagers-kia.com.au</t>
  </si>
  <si>
    <t>fgreen</t>
  </si>
  <si>
    <t>X'ee7c9c90f83aef4dba92db3b01f4a3a0'</t>
  </si>
  <si>
    <t>X'0105000000000005150000002f24876eda9b3fccaf25b0b89d050000'</t>
  </si>
  <si>
    <t>/o=Eagers Retail Pty Ltd/ou=APEAGERS/cn=Recipients/cn=druetschi</t>
  </si>
  <si>
    <t>fgreen@apeagers.com.au</t>
  </si>
  <si>
    <t>X'01000480400000005c000000000000001400000002002c000100000000022400010002000105000000000005150000002f24876eda9b3fccaf25b0b89d0500000105000000000005150000002f24876eda9b3fccaf25b0b8f40100000105000000000005150000002f24876eda9b3fccaf25b0b8f4010000'</t>
  </si>
  <si>
    <t>X'f9255ce5afd11d43851aba7c66df1744'</t>
  </si>
  <si>
    <t>forest:o=Eagers Retail Pty Ltd00000000AD4CA7BC9B94C401;EX5:cn=druetschi,cn=Recipients,ou=APEAGERS,o=Eagers Retail Pty Ltd:organizationalperson$person$top00000000AD4CA7BC9B94C401</t>
  </si>
  <si>
    <t>CN=Dennis Hull,OU=Corporate,DC=apeagers,DC=com,DC=au</t>
  </si>
  <si>
    <t>Dennis Hull</t>
  </si>
  <si>
    <t>Hull</t>
  </si>
  <si>
    <t>Ex. Company Secretary</t>
  </si>
  <si>
    <t>Dennis</t>
  </si>
  <si>
    <t>20001119062839.0Z</t>
  </si>
  <si>
    <t>20101220230357.0Z</t>
  </si>
  <si>
    <t>CN=Corporate Staff,OU=Corporate Share Groups,OU=Corporate,DC=apeagers,DC=com,DC=au;CN=TP_Users,OU=Touch Paper Group,DC=apeagers,DC=com,DC=au;CN=Internet Access,OU=Computer Department,DC=apeagers,DC=com,DC=au;CN=AP Eagers Executive,OU=Distribution Groups,DC=apeagers,DC=com,DC=au;CN=Corporate Executive,OU=High Security (Corporate Executive),OU=Corporate,DC=apeagers,DC=com,DC=au;CN=CORP,CN=Users,DC=apeagers,DC=com,DC=au;CN=CORP.Admin,CN=Users,DC=apeagers,DC=com,DC=au;CN=CORP.Mgmt,CN=Users,DC=apeagers,DC=com,DC=au;CN=Corporate Folder Redirection,OU=Corporate,DC=apeagers,DC=com,DC=au</t>
  </si>
  <si>
    <t>X'4b77537ec7f97b4ca3e74f948879add5'</t>
  </si>
  <si>
    <t>X'0105000000000005150000002f24876eda9b3fccaf25b0b878040000'</t>
  </si>
  <si>
    <t>dhull</t>
  </si>
  <si>
    <t>dhull@apeagers.com.au</t>
  </si>
  <si>
    <t>0402 079 455</t>
  </si>
  <si>
    <t>20101206060943.0Z;20101206030436.0Z;20100728043821.0Z;20080902225940.0Z;16010101181633.0Z</t>
  </si>
  <si>
    <t>CN=Janet Knight,OU=Southside Honda,DC=apeagers,DC=com,DC=au</t>
  </si>
  <si>
    <t>Janet Knight</t>
  </si>
  <si>
    <t>Knight</t>
  </si>
  <si>
    <t>Assistant Stock Controller</t>
  </si>
  <si>
    <t>(07) 3895 3813</t>
  </si>
  <si>
    <t>Janet</t>
  </si>
  <si>
    <t>20010828052713.0Z</t>
  </si>
  <si>
    <t>20110208215042.0Z</t>
  </si>
  <si>
    <t>CN=info@southsidehonda.com.au,OU=Southside Honda,DC=apeagers,DC=com,DC=au;CN=TP_Users,OU=Touch Paper Group,DC=apeagers,DC=com,DC=au;CN=Internet Access,OU=Computer Department,DC=apeagers,DC=com,DC=au;CN=ssh_email,OU=Southside Honda,DC=apeagers,DC=com,DC=au;CN=Dealerlogic users,OU=Distribution Groups,DC=apeagers,DC=com,DC=au;CN=Southside Honda DNS Group,OU=Southside Honda,DC=apeagers,DC=com,DC=au;CN=SSH,OU=Southside Honda,DC=apeagers,DC=com,DC=au;CN=SouthSide Honda Folder Redirection,OU=Southside Honda,DC=apeagers,DC=com,DC=au;CN=AP Eagers Payroll Contacts,OU=Distribution Groups,DC=apeagers,DC=com,DC=au</t>
  </si>
  <si>
    <t>SMTP:jknight@southsidehonda.com.au;smtp:alawless@southsidehonda.com.au;smtp:mgregson@southsidehonda.com.au;smtp:reception@southsidehonda.com.au;smtp:sgreen@southsidehonda.com.au;smtp:twoollett@southsidehonda.com.au;smtp:webcentral@southsidehonda.com.au;smtp:regos@southsidehonda.com.au</t>
  </si>
  <si>
    <t>janetk</t>
  </si>
  <si>
    <t>X'e6899c5dbf766243b1144c5de8e384ef'</t>
  </si>
  <si>
    <t>X'0105000000000005150000002f24876eda9b3fccaf25b0b8f9040000'</t>
  </si>
  <si>
    <t>/o=Eagers Retail Pty Ltd/ou=APEAGERS/cn=Recipients/cn=mhannigan</t>
  </si>
  <si>
    <t>janetk@apeagers.com.au</t>
  </si>
  <si>
    <t>jknight@southsidehonda.com.au</t>
  </si>
  <si>
    <t>0413 402 022</t>
  </si>
  <si>
    <t>X'01000480400000005c000000000000001400000002002c000100000000022400010002000105000000000005150000002f24876eda9b3fccaf25b0b8f90400000105000000000005150000002f24876eda9b3fccaf25b0b8570400000105000000000005150000002f24876eda9b3fccaf25b0b857040000'</t>
  </si>
  <si>
    <t>X'a900d1bf748ec745bdfeee1f3b9040dd'</t>
  </si>
  <si>
    <t>forest:o=Eagers Retail Pty Ltd00000000ED0555B89B94C401;EX5:cn=mhannigan,cn=Recipients,ou=APEAGERS,o=Eagers Retail Pty Ltd:organizationalperson$person$top00000000ED0555B89B94C401</t>
  </si>
  <si>
    <t>CN=smtsho2,OU=Southside Toyota (Mt Gravatt),DC=apeagers,DC=com,DC=au</t>
  </si>
  <si>
    <t>smtsho2</t>
  </si>
  <si>
    <t>no pc anymore</t>
  </si>
  <si>
    <t>20010321063256.0Z</t>
  </si>
  <si>
    <t>20101220230806.0Z</t>
  </si>
  <si>
    <t>SST - Mt Gravatt Showroom</t>
  </si>
  <si>
    <t>CN=SST_AllUsers,OU=Southside Toyota (Woolloongabba),DC=apeagers,DC=com,DC=au;CN=TP_Users,OU=Touch Paper Group,DC=apeagers,DC=com,DC=au;CN=Internet Access,OU=Computer Department,DC=apeagers,DC=com,DC=au;CN=smt_email,OU=Southside Toyota (Mt Gravatt),DC=apeagers,DC=com,DC=au;CN=PM SSTMtG,OU=Phone Mastery,OU=Computer Department,DC=apeagers,DC=com,DC=au;CN=Southside Toyota Mt Gravatt Folder Redirection Group,OU=Southside Toyota (Mt Gravatt),DC=apeagers,DC=com,DC=au;CN=Southside Toyota,OU=Southside Toyota (Woolloongabba),DC=apeagers,DC=com,DC=au</t>
  </si>
  <si>
    <t>SMTP:smtsho2@southsidetoyota.com.au</t>
  </si>
  <si>
    <t>X'13149ad3f3419445a2bd5c233a81c319'</t>
  </si>
  <si>
    <t>X'0105000000000005150000002f24876eda9b3fccaf25b0b8bd040000'</t>
  </si>
  <si>
    <t>/O=Eagers Retail Pty Ltd/OU=APEAGERS/cn=Recipients/cn=smtsho2</t>
  </si>
  <si>
    <t>smtsho2@apeagers.com.au</t>
  </si>
  <si>
    <t>smtsho2@southsidetoyota.com.au</t>
  </si>
  <si>
    <t>X'01000480780000009400000000000000140000000400640001000000000214000300020001010000000000050a000000000000006600310039003300660061002d003300000100000001000001000000200000002d0062003700630064002d003900350032003200630039003400620066006100310062000105000000000005150000002f24876eda9b3fccaf25b0b81f2800000105000000000005150000002f24876eda9b3fccaf25b0b81f280000'</t>
  </si>
  <si>
    <t>X'e37d45772bded74f8dec2177d2f68289'</t>
  </si>
  <si>
    <t>CN=Sharon Standage,OU=Service,OU=Southside Toyota (Woolloongabba),DC=apeagers,DC=com,DC=au</t>
  </si>
  <si>
    <t>Sharon Standage</t>
  </si>
  <si>
    <t>Standage</t>
  </si>
  <si>
    <t>(07) 3008 6483</t>
  </si>
  <si>
    <t>(07) 3008 6489</t>
  </si>
  <si>
    <t>Sharon</t>
  </si>
  <si>
    <t>20001119062203.0Z</t>
  </si>
  <si>
    <t>20110208011600.0Z</t>
  </si>
  <si>
    <t>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(Woolloongabba),DC=apeagers,DC=com,DC=au;CN=SST.Service,CN=Users,DC=apeagers,DC=com,DC=au;CN=SST,CN=Users,DC=apeagers,DC=com,DC=au;CN=Southside Toyota,OU=Southside Toyota (Woolloongabba),DC=apeagers,DC=com,DC=au</t>
  </si>
  <si>
    <t>SMTP:sstandage@southsidetoyota.com.au;CCMAIL:Standage, Sharon at APEAGERS;X400:c=AU\;a= \;p=Eagers Retail Pt\;o=APEAGERS\;s=Standage\;g=Sharon\;i=SS\;;MS:EAGERSRETA/APEAGERS/SSTANDAGE;smtp:wwoollcott@southsidetoyota.com.au</t>
  </si>
  <si>
    <t>CN=Paul Allt,OU=Service,OU=Southside Toyota (Woolloongabba),DC=apeagers,DC=com,DC=au</t>
  </si>
  <si>
    <t>sstandage</t>
  </si>
  <si>
    <t>X'7c62c0f17405334d848aae15e499a2c9'</t>
  </si>
  <si>
    <t>\\\\wgabba\\users\\wwoollcott</t>
  </si>
  <si>
    <t>X'0105000000000005150000002f24876eda9b3fccaf25b0b877040000'</t>
  </si>
  <si>
    <t>/o=Eagers Retail Pty Ltd/ou=APEAGERS/cn=Recipients/cn=wwoollcott</t>
  </si>
  <si>
    <t>sstandage@apeagers.com.au</t>
  </si>
  <si>
    <t>c=AU\;a= \;p=Eagers Retail Pt\;o=APEAGERS\;s=Standage\;g=Sharon\;i=SS\;</t>
  </si>
  <si>
    <t>sstandage@southsidetoyota.com.au</t>
  </si>
  <si>
    <t>X'01000480400000005c000000000000001400000002002c000100000000022400010002000105000000000005150000002f24876eda9b3fccaf25b0b8770400000105000000000005150000002f24876eda9b3fccaf25b0b8f40100000105000000000005150000002f24876eda9b3fccaf25b0b8f4010000'</t>
  </si>
  <si>
    <t>X'b5c7547dc4485147bdbd84c4c85c8364'</t>
  </si>
  <si>
    <t>X'44005300410056005500530045005200000010101010010000001d0000001e00010048078600d0010000040000001e000200acea1200e001000064ec12001e000300b023f877e801000074ec12001e00040048078600f0010000ffffffff1e00070000000000f8010000000000001e0008000000000000020000000000000b00000200000000010012004527405f0b000102fc26081001000000fc2608100b0002022027405f01000000fc2608100b000302d8901e0101000110fc2608100b0004020000000001000000000000000b0005020000000001000000000000000b0006028825f400000000001cec12000b000702000095000100f400eceb12000b00080235a5fc7701000000000000000b0009020000000001000000000000000b0010020000000001000000000000000300000478019500000000007801950003000104b025f40000000000000000000300020400000000000000000000000003000304f40d000000000000000000000300040401000000060000008ceb12000300050450ec120023c69f3a801ff8770300060460ec1200000000000b03326f030000050002326f04000000000000000300070401000000000000000000000003000804e01c316f00000000200000000b00110200911e0100001e01a4ec12000b001202701ff8770100ffffb4ec1200526f73732053656d706c650012000b000002701ff877010000ffb4ec1200526f00732053656d706c000012000b000002001ff877010000ff'</t>
  </si>
  <si>
    <t>forest:o=Eagers Retail Pty Ltd000000002DE02EB89B94C401;EX5:cn=wwoollcott,cn=Recipients,ou=APEAGERS,o=Eagers Retail Pty Ltd:organizationalperson$person$top000000002DE02EB89B94C401</t>
  </si>
  <si>
    <t>CN=Leigh Elton,OU=Southside Toyota (Woolloongabba),DC=apeagers,DC=com,DC=au</t>
  </si>
  <si>
    <t>Leigh Elton</t>
  </si>
  <si>
    <t>Elton</t>
  </si>
  <si>
    <t>(07) 3008 6413</t>
  </si>
  <si>
    <t>Leigh</t>
  </si>
  <si>
    <t>LE</t>
  </si>
  <si>
    <t>20020911223644.0Z</t>
  </si>
  <si>
    <t>20110209213328.0Z</t>
  </si>
  <si>
    <t>CN=SST_AllUsers,OU=Southside Toyota (Woolloongabba),DC=apeagers,DC=com,DC=au;CN=TP_Users,OU=Touch Paper Group,DC=apeagers,DC=com,DC=au;CN=Toyota Parts Managers,OU=Distribution Groups,DC=apeagers,DC=com,DC=au;CN=Internet Access,OU=Computer Department,DC=apeagers,DC=com,DC=au;CN=smt_email,OU=Southside Toyota (Mt Gravatt),DC=apeagers,DC=com,DC=au;CN=SST.Service,CN=Users,DC=apeagers,DC=com,DC=au;CN=SST.Parts,CN=Users,DC=apeagers,DC=com,DC=au;CN=Southside Toyota Mt Gravatt Folder Redirection Group,OU=Southside Toyota (Mt Gravatt),DC=apeagers,DC=com,DC=au;CN=SST,CN=Users,DC=apeagers,DC=com,DC=au;CN=Southside Toyota,OU=Southside Toyota (Woolloongabba),DC=apeagers,DC=com,DC=au</t>
  </si>
  <si>
    <t>SMTP:lelton@southsidetoyota.com.au;smtp:pyoung@southsidetoyota.com.au;smtp:gbuchanan@southsidetoyota.com.au;smtp:partsmtg@southsidetoyota.com.au</t>
  </si>
  <si>
    <t>pyoung</t>
  </si>
  <si>
    <t>X'083dfdec36d09a43a53274e973e5916c'</t>
  </si>
  <si>
    <t>X'0105000000000005150000002f24876eda9b3fccaf25b0b8d7050000'</t>
  </si>
  <si>
    <t>lelton</t>
  </si>
  <si>
    <t>/O=Eagers Retail Pty Ltd/OU=APEAGERS/cn=Recipients/cn=mbeckham</t>
  </si>
  <si>
    <t>lelton@apeagers.com.au</t>
  </si>
  <si>
    <t>lelton@southsidetoyota.com.au</t>
  </si>
  <si>
    <t>X'616408987dabd44cb95f6743c80b483f'</t>
  </si>
  <si>
    <t>CN=Ron Emery,OU=Corporate,DC=apeagers,DC=com,DC=au</t>
  </si>
  <si>
    <t>Ron Emery</t>
  </si>
  <si>
    <t>Emery</t>
  </si>
  <si>
    <t>Corporate Services Manager</t>
  </si>
  <si>
    <t>(07) 3248 9450</t>
  </si>
  <si>
    <t>Ron</t>
  </si>
  <si>
    <t>RE</t>
  </si>
  <si>
    <t>20010703063100.0Z</t>
  </si>
  <si>
    <t>20110211064509.0Z</t>
  </si>
  <si>
    <t>CN=Misc HR Managers,OU=Corporate Share Groups,OU=Corporate,DC=apeagers,DC=com,DC=au;CN=Corporate Staff,OU=Corporate Share Groups,OU=Corporate,DC=apeagers,DC=com,DC=au;CN=whso@apeagers.com.au,OU=Distribution Groups,DC=apeagers,DC=com,DC=au;CN=TP_Users,OU=Touch Paper Group,DC=apeagers,DC=com,DC=au;CN=Internet Access,OU=Computer Department,DC=apeagers,DC=com,DC=au;CN=CORP,CN=Users,DC=apeagers,DC=com,DC=au;CN=CORP.Admin,CN=Users,DC=apeagers,DC=com,DC=au;CN=Corporate Office,CN=Users,DC=apeagers,DC=com,DC=au;CN=Corporate Folder Redirection,OU=Corporate,DC=apeagers,DC=com,DC=au</t>
  </si>
  <si>
    <t>smtp:remery@eagers.com.au;smtp:remery@13zoos.com;smtp:remery@13zoos.com.au;X400:c=AU\;a= \;p=Eagers Retail Pt\;o=APEAGERS\;s=Emery\;g=Ron\;i=RE\;;SMTP:remery@apeagers.com.au;MS:EAGERSRETA/APEAGERS/REMERY;CCMAIL:Emery, Ron at APEAGERS</t>
  </si>
  <si>
    <t>remery</t>
  </si>
  <si>
    <t>X'c12593cca6a0f248ab4cbea9e18b645a'</t>
  </si>
  <si>
    <t>X'0105000000000005150000002f24876eda9b3fccaf25b0b8e8040000'</t>
  </si>
  <si>
    <t>/o=Eagers Retail Pty Ltd/ou=APEAGERS/cn=Recipients/cn=remery</t>
  </si>
  <si>
    <t>remery@apeagers.com.au</t>
  </si>
  <si>
    <t>c=AU\;a= \;p=Eagers Retail Pt\;o=APEAGERS\;s=Emery\;g=Ron\;i=RE\;</t>
  </si>
  <si>
    <t>0407 123 214</t>
  </si>
  <si>
    <t>X'01000480400000005c000000000000001400000002002c000100000000022400010002000105000000000005150000002f24876eda9b3fccaf25b0b8e80400000105000000000005150000002f24876eda9b3fccaf25b0b8f40100000105000000000005150000002f24876eda9b3fccaf25b0b8f4010000'</t>
  </si>
  <si>
    <t>X'c8a75b459b051e4e92545a515a381a58'</t>
  </si>
  <si>
    <t>forest:o=Eagers Retail Pty Ltd00000000354150B89B94C401;EX5:cn=remery,cn=Recipients,ou=APEAGERS,o=Eagers Retail Pty Ltd:organizationalperson$person$top00000000354150B89B94C401</t>
  </si>
  <si>
    <t>CN=Robert Black,OU=Corporate,DC=apeagers,DC=com,DC=au</t>
  </si>
  <si>
    <t>Robert Black</t>
  </si>
  <si>
    <t>Group GM F&amp;I Manager &amp; Aftermarket</t>
  </si>
  <si>
    <t>Group GM F&amp;I &amp; Aftermarket</t>
  </si>
  <si>
    <t>(07) 3248 9421</t>
  </si>
  <si>
    <t>07 3248 9429</t>
  </si>
  <si>
    <t>20030128214917.0Z</t>
  </si>
  <si>
    <t>20110214003018.0Z</t>
  </si>
  <si>
    <t>CN=_F&amp;I Southside,OU=_F&amp;I Share Groups,OU=Corporate,DC=apeagers,DC=com,DC=au;CN=Corporate Managers,OU=Corporate Share Groups,OU=Corporate,DC=apeagers,DC=com,DC=au;CN=Corporate F&amp;I Users,OU=Corporate,DC=apeagers,DC=com,DC=au;CN=Corporate Staff,OU=Corporate Share Groups,OU=Corporate,DC=apeagers,DC=com,DC=au;CN=TP_Users,OU=Touch Paper Group,DC=apeagers,DC=com,DC=au;CN=Internet Access,OU=Computer Department,DC=apeagers,DC=com,DC=au;CN=Torque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DOC Group,OU=Torque Toyota (Brendale),DC=apeagers,DC=com,DC=au;CN=AP Eagers business managers,CN=Users,DC=apeagers,DC=com,DC=au;CN=CORP,CN=Users,DC=apeagers,DC=com,DC=au;CN=CORP.Admin,CN=Users,DC=apeagers,DC=com,DC=au;CN=Corporate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groups,DC=apeagers,DC=com,DC=au;CN=AP Eagers General Managers,OU=Distribution Groups,DC=apeagers,DC=com,DC=au</t>
  </si>
  <si>
    <t>smtp:rblack@eagers.com.au;X400:c=AU\;a= \;p=Eagers Retail Pt\;o=APEAGERS\;s=Black\;g=Robert\;i=RB\;;smtp:rblack@metrotorque.com.au;SMTP:rblack@apeagers.com.au;MS:EAGERSRETA/APEAGERS/RBLACK;CCMAIL:Black, Robert at APEAGERS</t>
  </si>
  <si>
    <t>rblack</t>
  </si>
  <si>
    <t>X'f944123a5d0f4844b75c581243980c75'</t>
  </si>
  <si>
    <t>X'0105000000000005150000002f24876eda9b3fccaf25b0b869080000'</t>
  </si>
  <si>
    <t>/o=Eagers Retail Pty Ltd/ou=APEAGERS/cn=Recipients/cn=rblack</t>
  </si>
  <si>
    <t>rblack@apeagers.com.au</t>
  </si>
  <si>
    <t>c=AU\;a= \;p=Eagers Retail Pt\;o=APEAGERS\;s=Black\;g=Robert\;i=RB\;</t>
  </si>
  <si>
    <t>0418 735 471</t>
  </si>
  <si>
    <t>X'01000480400000005c000000000000001400000002002c000100000000022400010002000105000000000005150000002f24876eda9b3fccaf25b0b8690800000105000000000005150000002f24876eda9b3fccaf25b0b8f40100000105000000000005150000002f24876eda9b3fccaf25b0b8f4010000'</t>
  </si>
  <si>
    <t>X'3450a521fe737a45a6ab3815ba5472e8'</t>
  </si>
  <si>
    <t>forest:o=Eagers Retail Pty Ltd00000000B9128DBC9B94C401;EX5:cn=rblack,cn=Recipients,ou=APEAGERS,o=Eagers Retail Pty Ltd:organizationalperson$person$top00000000B9128DBC9B94C401</t>
  </si>
  <si>
    <t>CN=Jane Forman,OU=Eagers Parts (Townsville),DC=apeagers,DC=com,DC=au</t>
  </si>
  <si>
    <t>Jane Forman</t>
  </si>
  <si>
    <t>Forman</t>
  </si>
  <si>
    <t>(07) 4773 6933</t>
  </si>
  <si>
    <t>JF</t>
  </si>
  <si>
    <t>20020513230239.0Z</t>
  </si>
  <si>
    <t>20110209233232.0Z</t>
  </si>
  <si>
    <t>CN=TP_Users,OU=Touch Paper Group,DC=apeagers,DC=com,DC=au;CN=_ETO Folder Redirection,OU=Eagers Parts (Townsville),DC=apeagers,DC=com,DC=au;CN=Internet Access,OU=Computer Department,DC=apeagers,DC=com,DC=au;CN=tvl-receipt@eagers.com.au,OU=Eagers Holden (Newstead),DC=apeagers,DC=com,DC=au;CN=Townsville Parts,OU=Eagers Parts (Townsville),DC=apeagers,DC=com,DC=au;CN=DCSNet users,OU=Distribution Groups,DC=apeagers,DC=com,DC=au;CN=Eagers Retail,OU=Distribution Groups,DC=apeagers,DC=com,DC=au</t>
  </si>
  <si>
    <t>smtp:sgriffiths@eagers.com.au;SMTP:jforman@eagers.com.au;smtp:etopts2@eagers.com.au;smtp:etopts2@apeagers.com.au</t>
  </si>
  <si>
    <t>jforman</t>
  </si>
  <si>
    <t>X'1a2630d3b50753489b5168112e9a975b'</t>
  </si>
  <si>
    <t>X'0105000000000005150000002f24876eda9b3fccaf25b0b89a050000'</t>
  </si>
  <si>
    <t>/o=Eagers Retail Pty Ltd/ou=APEAGERS/cn=Recipients/cn=etopts2</t>
  </si>
  <si>
    <t>jforman@apeagers.com.au</t>
  </si>
  <si>
    <t>jforman@eagers.com.au</t>
  </si>
  <si>
    <t>X'01000480400000005c000000000000001400000002002c000100000000022400010002000105000000000005150000002f24876eda9b3fccaf25b0b89a0500000105000000000005150000002f24876eda9b3fccaf25b0b8f40100000105000000000005150000002f24876eda9b3fccaf25b0b8f4010000'</t>
  </si>
  <si>
    <t>X'92a260e741c21b4daf6293fb99628aa9'</t>
  </si>
  <si>
    <t>NT5:1A2630D3B50753489B5168112E9A975B000000009410477A7BAAC401;forest:o=Eagers Retail Pty Ltd0000000065C3828C7CAAC401;FOREST:7A71CA0758DA984FB0AE6F286560C745000000009410477A7BAAC401;EX5:cn=etopts2,cn=Recipients,ou=APEAGERS,o=Eagers Retail Pty Ltd:organizationalperson$person$top0000000065C3828C7CAAC401</t>
  </si>
  <si>
    <t>CN=Southside Toyota Parts - Spare \\#2,OU=Southside Toyota (Woolloongabba),DC=apeagers,DC=com,DC=au</t>
  </si>
  <si>
    <t>Southside Toyota Parts - Spare #2</t>
  </si>
  <si>
    <t>Logon=sstpts8</t>
  </si>
  <si>
    <t>3240 0427</t>
  </si>
  <si>
    <t>sstpts8</t>
  </si>
  <si>
    <t>TD</t>
  </si>
  <si>
    <t>20010319223258.0Z</t>
  </si>
  <si>
    <t>20110214014453.0Z</t>
  </si>
  <si>
    <t>SMTP:sstpts8@southsidetoyota.com.au;X400:c=AU\;a= \;p=Eagers Retail Pt\;o=APEAGERS\;s=sstpts8\;i=TD\;;MS:EAGERSRETA/APEAGERS/SSTPTS8;CCMAIL:sstpts8 at APEAGERS</t>
  </si>
  <si>
    <t>X'16f8f56215f75549bbcc68860c638368'</t>
  </si>
  <si>
    <t>X'0105000000000005150000002f24876eda9b3fccaf25b0b8b6040000'</t>
  </si>
  <si>
    <t>/o=Eagers Retail Pty Ltd/ou=APEAGERS/cn=Recipients/cn=amcmanus</t>
  </si>
  <si>
    <t>sstpts8@apeagers.com.au</t>
  </si>
  <si>
    <t>c=AU\;a= \;p=Eagers Retail Pt\;o=APEAGERS\;s=sstpts8\;i=TD\;</t>
  </si>
  <si>
    <t>sstpts8@southsidetoyota.com.au</t>
  </si>
  <si>
    <t>X'01000480400000005c000000000000001400000002002c000100000000022400010002000105000000000005150000002f24876eda9b3fccaf25b0b8b60400000105000000000005150000002f24876eda9b3fccaf25b0b8570400000105000000000005150000002f24876eda9b3fccaf25b0b857040000'</t>
  </si>
  <si>
    <t>X'dd96512345330f4c92ac944f9a4c17e8'</t>
  </si>
  <si>
    <t>forest:o=Eagers Retail Pty Ltd000000008160C5477BAAC401;EX5:cn=amcmanus,cn=Recipients,ou=APEAGERS,o=Eagers Retail Pty Ltd:organizationalperson$person$top000000008160C5477BAAC401</t>
  </si>
  <si>
    <t>Metro Parts TNT</t>
  </si>
  <si>
    <t>TNT PC</t>
  </si>
  <si>
    <t>ssfpts9</t>
  </si>
  <si>
    <t>20011008032806.0Z</t>
  </si>
  <si>
    <t>20110213213837.0Z</t>
  </si>
  <si>
    <t>CN=TP_Users,OU=Touch Paper Group,DC=apeagers,DC=com,DC=au;CN=Internet Access,OU=Computer Department,DC=apeagers,DC=com,DC=au;CN=Metro Parts Efarm Folder Redirection Group,OU=Metro Parts,DC=apeagers,DC=com,DC=au</t>
  </si>
  <si>
    <t>SMTP:dispatch@metroparts.com.au</t>
  </si>
  <si>
    <t>mtpptsm</t>
  </si>
  <si>
    <t>X'd0b59791d76dfc40b25890e2d7eda7e5'</t>
  </si>
  <si>
    <t>X'0105000000000005150000002f24876eda9b3fccaf25b0b80a050000'</t>
  </si>
  <si>
    <t>/o=Eagers Retail Pty Ltd/ou=APEAGERS/cn=Recipients/cn=ssfpts9</t>
  </si>
  <si>
    <t>mtpptsm@apeagers.com.au</t>
  </si>
  <si>
    <t>dispatch@metroparts.com.au</t>
  </si>
  <si>
    <t>X'01000480400000005c000000000000001400000002002c000100000000022400010002000105000000000005150000002f24876eda9b3fccaf25b0b80a0500000105000000000005150000002f24876eda9b3fccaf25b0b8000200000105000000000005150000002f24876eda9b3fccaf25b0b801020000'</t>
  </si>
  <si>
    <t>X'62ec3eab2e0baa499ea067f0e720d619'</t>
  </si>
  <si>
    <t>20101206060943.0Z;20101206030436.0Z;20100728043821.0Z;20080902231441.0Z;16010101181633.0Z</t>
  </si>
  <si>
    <t>EX5:cn=ssfpts9,cn=Recipients,ou=APEAGERS,o=Eagers Retail Pty Ltd:organizationalperson$person$top000000008BD14D97E4CBC401;forest:o=Eagers Retail Pty Ltd000000008BD14D97E4CBC401;NT5:D0B59791D76DFC40B25890E2D7EDA7E500000000E2D6D7EF80C7C401;FOREST:7A71CA0758DA984FB0AE6F286560C74500000000E2D6D7EF80C7C401</t>
  </si>
  <si>
    <t>CN=Austral Land Rover Workshop,OU=Austral Prestige,DC=apeagers,DC=com,DC=au</t>
  </si>
  <si>
    <t>Austral Land Rover Workshop</t>
  </si>
  <si>
    <t>Land Rover Workshop login=aursvc1</t>
  </si>
  <si>
    <t>(07) 3248 9476</t>
  </si>
  <si>
    <t>Austral Land Rover</t>
  </si>
  <si>
    <t>20040219220134.0Z</t>
  </si>
  <si>
    <t>20110209231246.0Z</t>
  </si>
  <si>
    <t>CN=_PAG TIPT Users,OU=Austral Prestige,DC=apeagers,DC=com,DC=au;CN=TP_Users,OU=Touch Paper Group,DC=apeagers,DC=com,DC=au;CN=Internet Access,OU=Computer Department,DC=apeagers,DC=com,DC=au;CN=Austral Valley Folder Redirection Group,OU=Austral Prestige,DC=apeagers,DC=com,DC=au</t>
  </si>
  <si>
    <t>Austral Landrover - Fortitude Valley</t>
  </si>
  <si>
    <t>SMTP:workshop@australlandrover.com.au;CCMAIL:Workshop, Austral Land Rover at APEAGERS;X400:c=AU\;a= \;p=Eagers Retail Pt\;o=APEAGERS\;s=Workshop\;g=Austral Land Rov\;;MS:EAGERSRETA/APEAGERS/AURSVC1</t>
  </si>
  <si>
    <t>aursvc1</t>
  </si>
  <si>
    <t>X'af66595128f77342a7d2e83566a64993'</t>
  </si>
  <si>
    <t>X'0105000000000005150000002f24876eda9b3fccaf25b0b8ad1f0000'</t>
  </si>
  <si>
    <t>/O=Eagers Retail Pty Ltd/OU=APEAGERS/cn=Recipients/cn=aursvc1</t>
  </si>
  <si>
    <t>aursvc1@apeagers.com.au</t>
  </si>
  <si>
    <t>c=AU\;a= \;p=Eagers Retail Pt\;o=APEAGERS\;s=Workshop\;g=Austral Land Rov\;</t>
  </si>
  <si>
    <t>workshop@australlandrover.com.au</t>
  </si>
  <si>
    <t>X'540be33ab1fccb439d2e9136f6c2d798'</t>
  </si>
  <si>
    <t>CN=Greg Peat,OU=Metro Ford (Newstead),DC=apeagers,DC=com,DC=au</t>
  </si>
  <si>
    <t>Greg Peat</t>
  </si>
  <si>
    <t>Peat</t>
  </si>
  <si>
    <t>(07) 3426 2003</t>
  </si>
  <si>
    <t>20030329094220.0Z</t>
  </si>
  <si>
    <t>20110207221332.0Z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</si>
  <si>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(Newstead),DC=apeagers,DC=com,DC=au;CN=Metro Retail Sales,OU=Metro Ford (Newstead),DC=apeagers,DC=com,DC=au;CN=mfv_email,OU=Metro Ford (Newstead),DC=apeagers,DC=com,DC=au;CN=PM Metroused,OU=Phone Mastery,OU=Computer Department,DC=apeagers,DC=com,DC=au;CN=Metro Ford Valley FS,OU=Metro Ford (Newstead),DC=apeagers,DC=com,DC=au;CN=ERA Used car managers,OU=Distribution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</si>
  <si>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SMTP:gpeat@metroford.com.au</t>
  </si>
  <si>
    <t>gpeat</t>
  </si>
  <si>
    <t>X'55b9a015e1636841b5c81a6af7710eeb'</t>
  </si>
  <si>
    <t>X'0105000000000005150000002f24876eda9b3fccaf25b0b84a0c0000'</t>
  </si>
  <si>
    <t>/o=Eagers Retail Pty Ltd/ou=APEAGERS/cn=Recipients/cn=JohnR</t>
  </si>
  <si>
    <t>gpeat@apeagers.com.au</t>
  </si>
  <si>
    <t>gpeat@metroford.com.au</t>
  </si>
  <si>
    <t>0403 058 654</t>
  </si>
  <si>
    <t>X'01000480400000005c000000000000001400000002002c000100000000022400010002000105000000000005150000002f24876eda9b3fccaf25b0b84a0c00000105000000000005150000002f24876eda9b3fccaf25b0b8f40100000105000000000005150000002f24876eda9b3fccaf25b0b8f4010000'</t>
  </si>
  <si>
    <t>X'2a8b9274b6f15544b9604600e912c0b2'</t>
  </si>
  <si>
    <t>NT5:55B9A015E1636841B5C81A6AF7710EEB000000002208504006B0C401;forest:o=Eagers Retail Pty Ltd000000003CD3E86207B0C401;FOREST:7A71CA0758DA984FB0AE6F286560C745000000002208504006B0C401;EX5:cn=JohnR,cn=Recipients,ou=APEAGERS,o=Eagers Retail Pty Ltd:organizationalperson$person$top000000003CD3E86207B0C401</t>
  </si>
  <si>
    <t>CN=Wade Herrmann,OU=Corporate,DC=apeagers,DC=com,DC=au</t>
  </si>
  <si>
    <t>Wade Herrmann</t>
  </si>
  <si>
    <t>Herrmann</t>
  </si>
  <si>
    <t>General Manager Fixed Operations</t>
  </si>
  <si>
    <t>(07) 3248 9417</t>
  </si>
  <si>
    <t>(07) 3248 9429</t>
  </si>
  <si>
    <t>Wade</t>
  </si>
  <si>
    <t>WH</t>
  </si>
  <si>
    <t>20030514065044.0Z</t>
  </si>
  <si>
    <t>20110210225806.0Z</t>
  </si>
  <si>
    <t>CN=googlepilot@apeagers.com.au,OU=Computer Department,DC=apeagers,DC=com,DC=au;CN=PartZoos Users,OU=Corporate Share Groups,OU=Corporate,DC=apeagers,DC=com,DC=au;CN=Corporate Managers,OU=Corporate Share Groups,OU=Corporate,DC=apeagers,DC=com,DC=au;CN=Corporate CRM Users,OU=Corporate,DC=apeagers,DC=com,DC=au;CN=Corporate F&amp;I Users,OU=Corporate,DC=apeagers,DC=com,DC=au;CN=Corporate Staff,OU=Corporate Share Groups,OU=Corporate,DC=apeagers,DC=com,DC=au;CN=TP_Users,OU=Touch Paper Group,DC=apeagers,DC=com,DC=au;CN=Internet Access,OU=Computer Department,DC=apeagers,DC=com,DC=au;CN=Citrix Fixed Operations Folder,OU=Citrix User groups,DC=apeagers,DC=com,DC=au;CN=vw-honda-pd-control,OU=AP Eagers Pre-Delivery,DC=apeagers,DC=com,DC=au;CN=Corporate Executive,OU=High Security (Corporate Executive),OU=Corporate,DC=apeagers,DC=com,DC=au;CN=tfs_email,OU=Torque Ford (Strathpine),DC=apeagers,DC=com,DC=au;CN=CORP,CN=Users,DC=apeagers,DC=com,DC=au;CN=Corporate Office,CN=Users,DC=apeagers,DC=com,DC=au;CN=IT Access,OU=Computer Department,DC=apeagers,DC=com,DC=au;CN=Corporate Folder Redirection,OU=Corporate,DC=apeagers,DC=com,DC=au;CN=AP Eagers Payroll Contacts,OU=Distribution Groups,DC=apeagers,DC=com,DC=au;CN=ERA Service Managers,OU=Distribution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groups,DC=apeagers,DC=com,DC=au;CN=AP Eagers General Managers,OU=Distribution Groups,DC=apeagers,DC=com,DC=au</t>
  </si>
  <si>
    <t>CN=Wade Herrmann GT,OU=Google Trial,OU=test,DC=apeagers,DC=com,DC=au</t>
  </si>
  <si>
    <t>smtp:wherrmann@eagers.com.au;smtp:wherrmann@torqueford.com.au;SMTP:wherrmann@apeagers.com.au;X400:c=AU\;a= \;p=Eagers Retail Pt\;o=APEAGERS\;s=Herrmann\;g=Wade\;;MS:EAGERSRETA/APEAGERS/WHERRMANN;CCMAIL:Herrmann, Wade at APEAGERS</t>
  </si>
  <si>
    <t>wherrmann</t>
  </si>
  <si>
    <t>X'7e1cf546c3886545a2ca64ad4cab7459'</t>
  </si>
  <si>
    <t>X'0105000000000005150000002f24876eda9b3fccaf25b0b8860c0000'</t>
  </si>
  <si>
    <t>/o=Eagers Retail Pty Ltd/ou=APEAGERS/cn=Recipients/cn=wherrmann</t>
  </si>
  <si>
    <t>wherrmann@apeagers.com.au</t>
  </si>
  <si>
    <t>c=AU\;a= \;p=Eagers Retail Pt\;o=APEAGERS\;s=Herrmann\;g=Wade\;</t>
  </si>
  <si>
    <t>0417 718 411</t>
  </si>
  <si>
    <t>X'01000480400000005c000000000000001400000002002c000100000000022400010002000105000000000005150000002f24876eda9b3fccaf25b0b8860c00000105000000000005150000002f24876eda9b3fccaf25b0b8f40100000105000000000005150000002f24876eda9b3fccaf25b0b8f4010000'</t>
  </si>
  <si>
    <t>X'60ccd7770db1fb4fbff61c0d3309dcd8'</t>
  </si>
  <si>
    <t>forest:o=Eagers Retail Pty Ltd000000005C1FF24D7BAAC401;EX5:cn=wherrmann,cn=Recipients,ou=APEAGERS,o=Eagers Retail Pty Ltd:organizationalperson$person$top000000005C1FF24D7BAAC401</t>
  </si>
  <si>
    <t>CN=Anya Hunter,OU=Corporate,DC=apeagers,DC=com,DC=au;CN=Lisa Wighton,OU=Corporate,DC=apeagers,DC=com,DC=au</t>
  </si>
  <si>
    <t>CN=Barry Arnold,OU=Torque Ford (Strathpine),DC=apeagers,DC=com,DC=au</t>
  </si>
  <si>
    <t>Barry Arnold</t>
  </si>
  <si>
    <t>Arnold</t>
  </si>
  <si>
    <t>New Sales Manager</t>
  </si>
  <si>
    <t>Sales Manager - New</t>
  </si>
  <si>
    <t>(07) 3384 7333</t>
  </si>
  <si>
    <t>07 3881 2117</t>
  </si>
  <si>
    <t>BA</t>
  </si>
  <si>
    <t>20030402042110.0Z</t>
  </si>
  <si>
    <t>20110208101538.0Z</t>
  </si>
  <si>
    <t>CN=_TFN CRM,OU=_TFN Share Groups,OU=Torque Ford (North Lakes),DC=apeagers,DC=com,DC=au;CN=_TFS DOC Retail Write,OU=_TFS Share Groups,OU=Torque Ford (Strathpine),DC=apeagers,DC=com,DC=au;CN=Vehicle Sales Managers,OU=Corporate Share Groups,OU=Corporate,DC=apeagers,DC=com,DC=au;CN=Sales Managers,OU=Corporate Share Groups,OU=Corporate,DC=apeagers,DC=com,DC=au;CN=TFS TIPT Users,OU=Torque Ford (Strathpine),DC=apeagers,DC=com,DC=au;CN=Torque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Department,DC=apeagers,DC=com,DC=au;CN=ERANet Dept Managers,OU=Distribution Groups,DC=apeagers,DC=com,DC=au;CN=tfs_email,OU=Torque Ford (Strathpine),DC=apeagers,DC=com,DC=au;CN=Torque Ford Strathpine Folder Redirection Group,OU=Torque Ford (Strathpine),DC=apeagers,DC=com,DC=au;CN=ERA New car sales managers,OU=Distribution Groups,DC=apeagers,DC=com,DC=au;CN=Citrix Outlook users,OU=Citrix User groups,DC=apeagers,DC=com,DC=au;CN=Citrix ERA (winteg) users,OU=Citrix User groups,DC=apeagers,DC=com,DC=au</t>
  </si>
  <si>
    <t>SMTP:barnold@torqueford.com.au;X400:c=AU\;a= \;p=Eagers Retail Pt\;o=APEAGERS\;s=Arnold\;g=Barry\;;MS:EAGERSRETA/APEAGERS/BARNOLD;CCMAIL:Arnold, Barry at APEAGERS</t>
  </si>
  <si>
    <t>barnold</t>
  </si>
  <si>
    <t>X'a14d157d1d884c4e98bf04a61c0b82ac'</t>
  </si>
  <si>
    <t>X'0105000000000005150000002f24876eda9b3fccaf25b0b8510c0000'</t>
  </si>
  <si>
    <t>/o=Eagers Retail Pty Ltd/ou=APEAGERS/cn=Recipients/cn=tvarcoe</t>
  </si>
  <si>
    <t>barnold@apeagers.com.au</t>
  </si>
  <si>
    <t>c=AU\;a= \;p=Eagers Retail Pt\;o=APEAGERS\;s=Arnold\;g=Barry\;</t>
  </si>
  <si>
    <t>barnold@torqueford.com.au</t>
  </si>
  <si>
    <t>0407 658 709</t>
  </si>
  <si>
    <t>X'01000480400000005c000000000000001400000002002c000100000000022400010002000105000000000005150000002f24876eda9b3fccaf25b0b8510c00000105000000000005150000002f24876eda9b3fccaf25b0b8f40100000105000000000005150000002f24876eda9b3fccaf25b0b8f4010000'</t>
  </si>
  <si>
    <t>X'f6dc49162a360a4892c75dba3937b536'</t>
  </si>
  <si>
    <t>forest:o=Eagers Retail Pty Ltd000000007346F94D7BAAC401;EX5:cn=tvarcoe,cn=Recipients,ou=APEAGERS,o=Eagers Retail Pty Ltd:organizationalperson$person$top000000007346F94D7BAAC401</t>
  </si>
  <si>
    <t>CN=oldNatalie Woodhead,OU=01 January,OU=_Old Accounts,DC=apeagers,DC=com,DC=au</t>
  </si>
  <si>
    <t>oldNatalie Woodhead</t>
  </si>
  <si>
    <t>Woodhead</t>
  </si>
  <si>
    <t>Terminated 21/12/10</t>
  </si>
  <si>
    <t>Honda NorthLakes</t>
  </si>
  <si>
    <t>(07) 3384 5770</t>
  </si>
  <si>
    <t>07) 3384 8822</t>
  </si>
  <si>
    <t>Natalie</t>
  </si>
  <si>
    <t>NW</t>
  </si>
  <si>
    <t>20050104013818.0Z</t>
  </si>
  <si>
    <t>20110203043405.0Z</t>
  </si>
  <si>
    <t>CN=_TFN CRM,OU=_TFN Share Groups,OU=Torque Ford (North Lakes),DC=apeagers,DC=com,DC=au;CN=TFN Staff,OU=Torque Ford (North Lakes),DC=apeagers,DC=com,DC=au;CN=_THN Staff,OU=_THN Share Groups,OU=Torque Honda,DC=apeagers,DC=com,DC=au;CN=TP_Users,OU=Touch Paper Group,DC=apeagers,DC=com,DC=au;CN=Internet Access,OU=Computer Department,DC=apeagers,DC=com,DC=au;CN=tfs_email,OU=Torque Ford (Strathpine),DC=apeagers,DC=com,DC=au;CN=Torque Toyota Northlakes Folder Redirection Group,OU=Torque Toyota (North Lakes),DC=apeagers,DC=com,DC=au</t>
  </si>
  <si>
    <t>Torque Customer Relations - North Lakes</t>
  </si>
  <si>
    <t>smtp:nwoodhead@torqueford.com.au;SMTP:nwoodhead@torquegroup.com.au;smtp:nbaker@torqueford.com.au</t>
  </si>
  <si>
    <t>nwoodhead</t>
  </si>
  <si>
    <t>X'98f3118b3780e54294effa260f6d5556'</t>
  </si>
  <si>
    <t>X'0105000000000005150000002f24876eda9b3fccaf25b0b8702b0000'</t>
  </si>
  <si>
    <t>oldnwoodhead</t>
  </si>
  <si>
    <t>/O=Eagers Retail Pty Ltd/OU=APEAGERS/cn=Recipients/cn=nbaker</t>
  </si>
  <si>
    <t>oldnwoodhead@apeagers.com.au</t>
  </si>
  <si>
    <t>nwoodhead@torquegroup.com.au</t>
  </si>
  <si>
    <t>0412 786 159</t>
  </si>
  <si>
    <t>X'01000480780000009400000000000000140000000400640001000000000214000300020001010000000000050a000000000000002d00440053002d0043006f006e00730000010000000100000100000020000000750069006400000004000a0081010e0153006500720076006900630065007300000064000105000000000005150000002f24876eda9b3fccaf25b0b8f40100000105000000000005150000002f24876eda9b3fccaf25b0b8f4010000'</t>
  </si>
  <si>
    <t>X'9d9f543dd59c514dbeefaba5143b7bdf'</t>
  </si>
  <si>
    <t>20110122005859.0Z;20110122005859.0Z;20110122005859.0Z;20101206060945.0Z;16010721193112.0Z</t>
  </si>
  <si>
    <t>CN=Debbie Wyatt,OU=Metro Ford (Newstead),DC=apeagers,DC=com,DC=au</t>
  </si>
  <si>
    <t>Debbie Wyatt</t>
  </si>
  <si>
    <t>Wyatt</t>
  </si>
  <si>
    <t>Adminstration Clerk</t>
  </si>
  <si>
    <t>Administration Clerk</t>
  </si>
  <si>
    <t>Forittude Valley</t>
  </si>
  <si>
    <t>(07) 3000 7207</t>
  </si>
  <si>
    <t>Debbie</t>
  </si>
  <si>
    <t>20030516110918.0Z</t>
  </si>
  <si>
    <t>20110208041742.0Z</t>
  </si>
  <si>
    <t>CN=_MFN Folder Redirection,OU=Metro Ford (Newstead),DC=apeagers,DC=com,DC=au;CN=TP_Users,OU=Touch Paper Group,DC=apeagers,DC=com,DC=au;CN=Internet Access,OU=Computer Department,DC=apeagers,DC=com,DC=au;CN=mfv_email,OU=Metro Ford (Newstead),DC=apeagers,DC=com,DC=au;CN=carnet,OU=Metro Ford (Newstead),DC=apeagers,DC=com,DC=au;CN=Metro Ford Valley FS,OU=Metro Ford (Newstead),DC=apeagers,DC=com,DC=au</t>
  </si>
  <si>
    <t>SMTP:dwyatt@metroford.com.au;smtp:dlazzaro@metroford.com.au;smtp:tross@metroford.com.au;smtp:rgallimore@metroford.com.au;smtp:mdelasheras@metroford.com.au;smtp:ncordingley@metroford.com.au</t>
  </si>
  <si>
    <t>dwyatt</t>
  </si>
  <si>
    <t>X'613284d5db5f424a9ce878ae77cf8fd7'</t>
  </si>
  <si>
    <t>X'0105000000000005150000002f24876eda9b3fccaf25b0b88d0c0000'</t>
  </si>
  <si>
    <t>/o=Eagers Retail Pty Ltd/ou=APEAGERS/cn=Recipients/cn=sbriais</t>
  </si>
  <si>
    <t>dwyatt@apeagers.com.au</t>
  </si>
  <si>
    <t>dwyatt@metroford.com.au</t>
  </si>
  <si>
    <t>X'01000480400000005c000000000000001400000002002c000100000000022400010002000105000000000005150000002f24876eda9b3fccaf25b0b88d0c00000105000000000005150000002f24876eda9b3fccaf25b0b8000200000105000000000005150000002f24876eda9b3fccaf25b0b801020000'</t>
  </si>
  <si>
    <t>X'd2f6b2e76cf4b041aeb0e4dcdd7243f5'</t>
  </si>
  <si>
    <t>EX5:cn=sbriais,cn=Recipients,ou=APEAGERS,o=Eagers Retail Pty Ltd:organizationalperson$person$top000000000B6D3D2FD6CAC401;forest:o=Eagers Retail Pty Ltd000000000B6D3D2FD6CAC401;NT5:613284D5DB5F424A9CE878AE77CF8FD7000000000E79353B06B0C401;FOREST:7A71CA0758DA984FB0AE6F286560C745000000000E79353B06B0C401</t>
  </si>
  <si>
    <t>CN=Andrew Patroni,OU=Subaru City,DC=apeagers,DC=com,DC=au</t>
  </si>
  <si>
    <t>Andrew Patroni</t>
  </si>
  <si>
    <t>Patroni</t>
  </si>
  <si>
    <t>Subaru Workshop Foreman</t>
  </si>
  <si>
    <t>Workshop Foreman</t>
  </si>
  <si>
    <t>(07) 3828-5217</t>
  </si>
  <si>
    <t>AP</t>
  </si>
  <si>
    <t>20040812223732.0Z</t>
  </si>
  <si>
    <t>20110213103050.0Z</t>
  </si>
  <si>
    <t>CN=_SUC TIPT Users,OU=Subaru City,DC=apeagers,DC=com,DC=au;CN=Staff @ BrisbaneSubaru,OU=Subaru City,DC=apeagers,DC=com,DC=au;CN=_SUC Folder Redirection,OU=Subaru City,DC=apeagers,DC=com,DC=au;CN=ERANet Brisbane,OU=Service Accounts,OU=Computer Department,DC=apeagers,DC=com,DC=au;CN=TP_Users,OU=Touch Paper Group,DC=apeagers,DC=com,DC=au;CN=Internet Access,OU=Computer Department,DC=apeagers,DC=com,DC=au;CN=SubaruCityServiceGroup,OU=Subaru City,DC=apeagers,DC=com,DC=au;CN=cag_email,OU=City Peugeot,DC=apeagers,DC=com,DC=au;CN=CAG Newstead,CN=Users,DC=apeagers,DC=com,DC=au</t>
  </si>
  <si>
    <t>SMTP:apatroni@subarucity.com.au;smtp:apatroni@city-automotive.com.au;MS:EAGERSRETA/APEAGERS/APATRONI;X400:c=AU\;a= \;p=Eagers Retail Pt\;o=APEAGERS\;s=Patroni\;g=Andrew\;i=AP\;;smtp:subserv1@city-automotive.com.au;CCMAIL:Patroni, Andrew at APEAGERS</t>
  </si>
  <si>
    <t>apatroni</t>
  </si>
  <si>
    <t>X'65667728dd9ecf4fa24b8e9020ef2656'</t>
  </si>
  <si>
    <t>X'0105000000000005150000002f24876eda9b3fccaf25b0b8c21f0000'</t>
  </si>
  <si>
    <t>/O=Eagers Retail Pty Ltd/OU=APEAGERS/cn=Recipients/cn=cassvc2</t>
  </si>
  <si>
    <t>apatroni@apeagers.com.au</t>
  </si>
  <si>
    <t>c=AU\;a= \;p=Eagers Retail Pt\;o=APEAGERS\;s=Patroni\;g=Andrew\;i=AP\;</t>
  </si>
  <si>
    <t>apatroni@subarucity.com.au</t>
  </si>
  <si>
    <t>X'cecdb72fbb32b94b959841a1e0b52745'</t>
  </si>
  <si>
    <t>CN=Shane Bright,OU=Subaru City,DC=apeagers,DC=com,DC=au</t>
  </si>
  <si>
    <t>Shane Bright</t>
  </si>
  <si>
    <t>Bright</t>
  </si>
  <si>
    <t>(07) 3828-5213</t>
  </si>
  <si>
    <t>20050214001405.0Z</t>
  </si>
  <si>
    <t>20110209225437.0Z</t>
  </si>
  <si>
    <t>CN=_SUC TIPT Users,OU=Subaru City,DC=apeagers,DC=com,DC=au;CN=googlepilot@apeagers.com.au,OU=Computer Department,DC=apeagers,DC=com,DC=au;CN=Staff @ BrisbaneSubaru,OU=Subaru City,DC=apeagers,DC=com,DC=au;CN=_SUC Folder Redirection,OU=Subaru City,DC=apeagers,DC=com,DC=au;CN=Vehicle Sales Managers,OU=Corporate Share Groups,OU=Corporate,DC=apeagers,DC=com,DC=au;CN=Daily Traders,OU=Corporate Share Groups,OU=Corporate,DC=apeagers,DC=com,DC=au;CN=Sales Managers,OU=Corporate Share Groups,OU=Corporate,DC=apeagers,DC=com,DC=au;CN=Corporate Users,OU=Corporate Share Groups,OU=Corporate,DC=apeagers,DC=com,DC=au;CN=homedrive@subarutoowong.com.au,OU=HomeDrive,DC=apeagers,DC=com,DC=au;CN=TP_Users,OU=Touch Paper Group,DC=apeagers,DC=com,DC=au;CN=SubaruCityAccounting,OU=Subaru City,DC=apeagers,DC=com,DC=au;CN=Internet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Toowong,DC=apeagers,DC=com,DC=au;CN=ERANet Dept Managers,OU=Distribution Groups,DC=apeagers,DC=com,DC=au;CN=Subaru Sales,OU=Distribution Groups,DC=apeagers,DC=com,DC=au;CN=Eranet RDP Clients,DC=apeagers,DC=com,DC=au;CN=ERA New car sales managers,OU=Distribution Groups,DC=apeagers,DC=com,DC=au;CN=Citrix Outlook users,OU=Citrix User groups,DC=apeagers,DC=com,DC=au</t>
  </si>
  <si>
    <t>CN=Shane Bright GT,OU=Google Trial,OU=test,DC=apeagers,DC=com,DC=au</t>
  </si>
  <si>
    <t>smtp:videos@subarucity.com.au;SMTP:sbright@subarucity.com.au;smtp:sbright@subarutoowong.com.au;X400:c=AU\;a= \;p=Eagers Retail Pt\;o=APEAGERS\;s=Bright\;g=Shane\;i=SB\;;smtp:sbright@westpointsubaru.com.au;MS:EAGERSRETA/APEAGERS/SBRIGHT;CCMAIL:Bright, Shane at APEAGERS</t>
  </si>
  <si>
    <t>sbright</t>
  </si>
  <si>
    <t>X'24fbdf1bb8d0bd43a6eb629c74850806'</t>
  </si>
  <si>
    <t>X'0105000000000005150000002f24876eda9b3fccaf25b0b85b280000'</t>
  </si>
  <si>
    <t>/o=Eagers Retail Pty Ltd/ou=APEAGERS/cn=Recipients/cn=sbright</t>
  </si>
  <si>
    <t>sbright@apeagers.com.au</t>
  </si>
  <si>
    <t>c=AU\;a= \;p=Eagers Retail Pt\;o=APEAGERS\;s=Bright\;g=Shane\;i=SB\;</t>
  </si>
  <si>
    <t>sbright@subarucity.com.au</t>
  </si>
  <si>
    <t>0423 301 626</t>
  </si>
  <si>
    <t>X'0100148c300400004c0400001400000044000000040030000200000002d0140003000d0001010000000000010000000002da14006b010d000101000000000001000000000400ec031d00000000022400010001000105000000000005150000002f24876eda9b3fccaf25b0b8ee270000000214000300020001010000000000050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f000105000000000005150000002f24876eda9b3fccaf25b0b8ad04000000122400010003000105000000000005150000009a6cb346360975bee59e363e000200000012240001000f000105000000000005150000002f24876eda9b3fccaf25b0b8540400000012240001000f000105000000000005150000002f24876eda9b3fccaf25b0b8ae0400000012240001000f000105000000000005150000002f24876eda9b3fccaf25b0b8f40100000012240001000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fe0c00000105000000000005150000002f24876eda9b3fccaf25b0b8fe0c0000'</t>
  </si>
  <si>
    <t>X'228ce4a347866e4faf79b2d5c61327fd'</t>
  </si>
  <si>
    <t>20101206060944.0Z;20101206030436.0Z;20100728043822.0Z;20091011232737.0Z;16010101181633.0Z</t>
  </si>
  <si>
    <t>NT5:24FBDF1BB8D0BD43A6EB629C7485080600000000FA1DEEA09D12C501;forest:o=Eagers Retail Pty Ltd00000000D66A25559E12C501;FOREST:7A71CA0758DA984FB0AE6F286560C74500000000FA1DEEA09D12C501;EX5:cn=sbright,cn=Recipients,ou=APEAGERS,o=Eagers Retail Pty Ltd:organizationalperson$person$top00000000D66A25559E12C501</t>
  </si>
  <si>
    <t>CN=Mark Fryer - Toowong,OU=Subaru Toowong,DC=apeagers,DC=com,DC=au</t>
  </si>
  <si>
    <t>X'68006f006d0065006d006400620000004500580035003a0063006e003d004d006900630072006f0073006f00660074002000500072006900760061007400650020004d00440042002c0063006e003d00470041004200420041004d0058002c0063006e003d0053006500720076006500720073002c0063006e003d0043006f006e00660069006700750072006100740069006f006e002c006f0075003d00410050004500410047004500520053002c006f003d004500610067006500720073002000520065007400610069006c00200050007400790020004c00740064003a006d00680073002d006d006500730073006100670065002d00730074006f0072006500240070006500720073006f006e00240074006f007000000000000000'</t>
  </si>
  <si>
    <t>CN=Emma Moran,OU=Southside Honda,DC=apeagers,DC=com,DC=au</t>
  </si>
  <si>
    <t>Emma Moran</t>
  </si>
  <si>
    <t>Moran</t>
  </si>
  <si>
    <t>07 3895 3883</t>
  </si>
  <si>
    <t>Emma</t>
  </si>
  <si>
    <t>EM</t>
  </si>
  <si>
    <t>20050215200908.0Z</t>
  </si>
  <si>
    <t>20110213212514.0Z</t>
  </si>
  <si>
    <t>CN=ERANet Brisbane,OU=Service Accounts,OU=Computer Department,DC=apeagers,DC=com,DC=au;CN=TP_Users,OU=Touch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</t>
  </si>
  <si>
    <t>SMTP:emoran@southsidehonda.com.au;smtp:cthomson@southsidehonda.com.au</t>
  </si>
  <si>
    <t>emoran</t>
  </si>
  <si>
    <t>X'909bb40aab4e384fb7bb5461fd22fb04'</t>
  </si>
  <si>
    <t>X'0105000000000005150000002f24876eda9b3fccaf25b0b85d280000'</t>
  </si>
  <si>
    <t>/O=Eagers Retail Pty Ltd/OU=APEAGERS/cn=Recipients/cn=cthomson</t>
  </si>
  <si>
    <t>emoran@apeagers.com.au</t>
  </si>
  <si>
    <t>emoran@southsidehonda.com.au</t>
  </si>
  <si>
    <t>0433 354 083</t>
  </si>
  <si>
    <t>X'202f86c59889094cb8a126ee978070f8'</t>
  </si>
  <si>
    <t>CN=SST Woolloongaba Service Foreman,OU=Service,OU=Southside Toyota (Woolloongabba),DC=apeagers,DC=com,DC=au</t>
  </si>
  <si>
    <t>SST Woolloongaba Service Foreman</t>
  </si>
  <si>
    <t>sstsvc6 Service laptop</t>
  </si>
  <si>
    <t>sstsvc6</t>
  </si>
  <si>
    <t>20050215020016.0Z</t>
  </si>
  <si>
    <t>20110213214515.0Z</t>
  </si>
  <si>
    <t>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(Woolloongabba),DC=apeagers,DC=com,DC=au;CN=SST.Service,CN=Users,DC=apeagers,DC=com,DC=au;CN=Southside Toyota,OU=Southside Toyota (Woolloongabba),DC=apeagers,DC=com,DC=au</t>
  </si>
  <si>
    <t>SMTP:servicelink@southsidetoyota.com.au;MS:EAGERSRETA/APEAGERS/SSTSVC6;X400:c=AU\;a= \;p=Eagers Retail Pt\;o=APEAGERS\;s=sstsvc6\;;CCMAIL:sstsvc6 at APEAGERS</t>
  </si>
  <si>
    <t>X'0757ba40f8f1334dbba3194110ea774f'</t>
  </si>
  <si>
    <t>X'0105000000000005150000002f24876eda9b3fccaf25b0b89d2b0000'</t>
  </si>
  <si>
    <t>/O=Eagers Retail Pty Ltd/OU=APEAGERS/cn=Recipients/cn=sstsvc6</t>
  </si>
  <si>
    <t>sstsvc6@apeagers.com.au</t>
  </si>
  <si>
    <t>servicelink@southsidetoyota.com.au</t>
  </si>
  <si>
    <t>X'1166a271e40fe542bd9209aabba97351'</t>
  </si>
  <si>
    <t>CN=Russell Cook,OU=Southside Ford,DC=apeagers,DC=com,DC=au</t>
  </si>
  <si>
    <t>Russell Cook</t>
  </si>
  <si>
    <t>Cook</t>
  </si>
  <si>
    <t>Supervisor - Power STeering</t>
  </si>
  <si>
    <t>Supervisor - Power Steering</t>
  </si>
  <si>
    <t>07 3008 6212</t>
  </si>
  <si>
    <t>(07) 3008 6232</t>
  </si>
  <si>
    <t>RC</t>
  </si>
  <si>
    <t>20050223013110.0Z</t>
  </si>
  <si>
    <t>20101221005445.0Z</t>
  </si>
  <si>
    <t>CN=TP_Users,OU=Touch Paper Group,DC=apeagers,DC=com,DC=au;CN=Internet Access,OU=Computer Department,DC=apeagers,DC=com,DC=au;CN=ssf_email,OU=Southside Ford,DC=apeagers,DC=com,DC=au;CN=frg.ssf.gabba,OU=Southside Ford,DC=apeagers,DC=com,DC=au;CN=SSF,CN=Users,DC=apeagers,DC=com,DC=au;CN=EMF,CN=Users,DC=apeagers,DC=com,DC=au</t>
  </si>
  <si>
    <t>SMTP:rcook@southsideford.com.au;smtp:mfasvc2@southsideford.com.au;smtp:krowe@southsideford.com.au;smtp:krowe@autoemf.com.au</t>
  </si>
  <si>
    <t>rcook</t>
  </si>
  <si>
    <t>X'aa03f032e47fc5498e66fab7b7bed86f'</t>
  </si>
  <si>
    <t>X'0105000000000005150000002f24876eda9b3fccaf25b0b865280000'</t>
  </si>
  <si>
    <t>/O=Eagers Retail Pty Ltd/OU=APEAGERS/cn=Recipients/cn=krowe</t>
  </si>
  <si>
    <t>rcook@apeagers.com.au</t>
  </si>
  <si>
    <t>rcook@southsideford.com.au</t>
  </si>
  <si>
    <t>0419 677 254</t>
  </si>
  <si>
    <t>X'b5e0832911cc0541b31dc61f343e25be'</t>
  </si>
  <si>
    <t>MFASVC2,mfasvc2x</t>
  </si>
  <si>
    <t>Windsor Used Manager</t>
  </si>
  <si>
    <t>Used Manager</t>
  </si>
  <si>
    <t>Used Vehicle manager</t>
  </si>
  <si>
    <t>20031027043601.0Z</t>
  </si>
  <si>
    <t>20101220235206.0Z</t>
  </si>
  <si>
    <t>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Group,CN=Users,DC=apeagers,DC=com,DC=au;CN=PM Ewn,OU=Phone Mastery,OU=Computer Department,DC=apeagers,DC=com,DC=au</t>
  </si>
  <si>
    <t>Used Vehicles</t>
  </si>
  <si>
    <t>SMTP:ewnused@eagers.com.au;CCMAIL:Used Manager, Windsor at APEAGERS;X400:c=AU\;a= \;p=Eagers Retail Pt\;o=APEAGERS\;s=Used Manager\;g=Windsor\;i=PM\;;smtp:windsorused@eagers.com.au;MS:EAGERSRETA/APEAGERS/EWNUSED</t>
  </si>
  <si>
    <t>ewnused</t>
  </si>
  <si>
    <t>X'9d97e9ef5075304ba0fb6f008f675752'</t>
  </si>
  <si>
    <t>X'0105000000000005150000002f24876eda9b3fccaf25b0b805160000'</t>
  </si>
  <si>
    <t>/o=Eagers Retail Pty Ltd/ou=APEAGERS/cn=Recipients/cn=rwyss</t>
  </si>
  <si>
    <t>ewnused@apeagers.com.au</t>
  </si>
  <si>
    <t>c=AU\;a= \;p=Eagers Retail Pt\;o=APEAGERS\;s=Used Manager\;g=Windsor\;i=PM\;</t>
  </si>
  <si>
    <t>ewnused@eagers.com.au</t>
  </si>
  <si>
    <t>0419 733 598</t>
  </si>
  <si>
    <t>X'01000480400000005c000000000000001400000002002c000100000000022400010002000105000000000005150000002f24876eda9b3fccaf25b0b8051600000105000000000005150000002f24876eda9b3fccaf25b0b8570400000105000000000005150000002f24876eda9b3fccaf25b0b857040000'</t>
  </si>
  <si>
    <t>X'b0ef253f7dc0f247926c1a9514e126a1'</t>
  </si>
  <si>
    <t>forest:o=Eagers Retail Pty Ltd00000000A8CF3B597BAAC401;EX5:cn=rwyss,cn=Recipients,ou=APEAGERS,o=Eagers Retail Pty Ltd:organizationalperson$person$top00000000A8CF3B597BAAC401</t>
  </si>
  <si>
    <t>CN=Duane Wisby,OU=Torque Toyota (Brendale),DC=apeagers,DC=com,DC=au</t>
  </si>
  <si>
    <t>Duane Wisby</t>
  </si>
  <si>
    <t>Wisby</t>
  </si>
  <si>
    <t>brendale</t>
  </si>
  <si>
    <t>(07) 3384 8864</t>
  </si>
  <si>
    <t>07 3384 7398</t>
  </si>
  <si>
    <t>Duane</t>
  </si>
  <si>
    <t>20030525030216.0Z</t>
  </si>
  <si>
    <t>20110206214730.0Z</t>
  </si>
  <si>
    <t>CN=ERANet Brisbane,OU=Service Accounts,OU=Computer Department,DC=apeagers,DC=com,DC=au;CN=Service Managers,OU=Corporate Share Groups,OU=Corporate,DC=apeagers,DC=com,DC=au;CN=TPS Users,OU=Torque Panel Shop,DC=apeagers,DC=com,DC=au;CN=TPS Tipt,OU=Torque Panel Shop,DC=apeagers,DC=com,DC=au;CN=Torque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Brendale Service DOC Write,OU=Torque Toyota (Brendale),DC=apeagers,DC=com,DC=au;CN=Torque Toyota Strathpine Folder Redirection Group,OU=Torque Toyota (Brendale),DC=apeagers,DC=com,DC=au;CN=Metro Ford Valley FS,OU=Metro Ford (Newstead),DC=apeagers,DC=com,DC=au;CN=AP Eagers Payroll Contacts,OU=Distribution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</si>
  <si>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SMTP:dwisby@torquetoyota.com.au</t>
  </si>
  <si>
    <t>dwisby</t>
  </si>
  <si>
    <t>X'd17286699f29e947a3e151f4775b6ea1'</t>
  </si>
  <si>
    <t>X'0105000000000005150000002f24876eda9b3fccaf25b0b8ae0c0000'</t>
  </si>
  <si>
    <t>/o=Eagers Retail Pty Ltd/ou=APEAGERS/cn=Recipients/cn=dking</t>
  </si>
  <si>
    <t>dwisby@apeagers.com.au</t>
  </si>
  <si>
    <t>dwisby@torquetoyota.com.au</t>
  </si>
  <si>
    <t>0404 340 227</t>
  </si>
  <si>
    <t>X'01000480400000005c000000000000001400000002002c000100000000022400010002000105000000000005150000002f24876eda9b3fccaf25b0b8ae0c00000105000000000005150000002f24876eda9b3fccaf25b0b8f40100000105000000000005150000002f24876eda9b3fccaf25b0b8f4010000'</t>
  </si>
  <si>
    <t>X'3dfb0efedb474b4dbddb51a98202c8c7'</t>
  </si>
  <si>
    <t>20100908033849.0Z;20100908033849.0Z;20100505033017.0Z;20100505033017.0Z;16090704224106.0Z</t>
  </si>
  <si>
    <t>NT5:D17286699F29E947A3E151F4775B6EA1000000002036494506B0C401;forest:o=Eagers Retail Pty Ltd000000008B615A6407B0C401;FOREST:7A71CA0758DA984FB0AE6F286560C745000000002036494506B0C401;EX5:cn=dking,cn=Recipients,ou=APEAGERS,o=Eagers Retail Pty Ltd:organizationalperson$person$top000000008B615A6407B0C401</t>
  </si>
  <si>
    <t>CN=Garry Walker,OU=AP Eagers Pre-Delivery,DC=apeagers,DC=com,DC=au</t>
  </si>
  <si>
    <t>Garry Walker</t>
  </si>
  <si>
    <t>Eagle Farm PD</t>
  </si>
  <si>
    <t>PD Manager - Curtin Ave</t>
  </si>
  <si>
    <t>(07) 3633 8000</t>
  </si>
  <si>
    <t>07 3260 2453</t>
  </si>
  <si>
    <t>GW</t>
  </si>
  <si>
    <t>20030114002816.0Z</t>
  </si>
  <si>
    <t>20110208025710.0Z</t>
  </si>
  <si>
    <t>CN=Service Managers,OU=Corporate Share Groups,OU=Corporate,DC=apeagers,DC=com,DC=au;CN=_EMZ Sales New,OU=_EMZ Share Groups,OU=Eagers Mazda,DC=apeagers,DC=com,DC=au;CN=Metro Ford - Drive Cars,OU=Metro Ford (Newstead),DC=apeagers,DC=com,DC=au;CN=TP_Users,OU=Touch Paper Group,DC=apeagers,DC=com,DC=au;CN=Internet Access,OU=Computer Department,DC=apeagers,DC=com,DC=au;CN=vw-honda-pd-control,OU=AP Eagers Pre-Delivery,DC=apeagers,DC=com,DC=au;CN=EPD File Share Group,OU=AP Eagers Pre-Delivery,DC=apeagers,DC=com,DC=au;CN=EPD Folder Redirection Group,OU=AP Eagers Pre-Delivery,DC=apeagers,DC=com,DC=au;CN=Torque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DOC Group,OU=Torque Toyota (Brendale),DC=apeagers,DC=com,DC=au;CN=Metro Ford Valley FS,OU=Metro Ford (Newstead),DC=apeagers,DC=com,DC=au;CN=AP Eagers Payroll Contacts,OU=Distribution Groups,DC=apeagers,DC=com,DC=au;CN=ERA Service Managers,OU=Distribution Groups,DC=apeagers,DC=com,DC=au;CN=Citrix Outlook users,OU=Citrix User groups,DC=apeagers,DC=com,DC=au;CN=Citrix ERA (winteg) users,OU=Citrix User groups,DC=apeagers,DC=com,DC=au</t>
  </si>
  <si>
    <t>A.P.Eagers Pre-Delivery - Pinkenba</t>
  </si>
  <si>
    <t>X400:c=AU\;a= \;p=Eagers Retail Pt\;o=APEAGERS\;s=Walker\;g=Garry\;i=N\;;smtp:gwalker@metrotorque.com.au;SMTP:gnwalker@apeagers.com.au;MS:EAGERSRETA/APEAGERS/GNWALKER;CCMAIL:Walker, Garry at APEAGERS</t>
  </si>
  <si>
    <t>gnwalker</t>
  </si>
  <si>
    <t>X'b0c6dbd6262c6d45922dc8626655302e'</t>
  </si>
  <si>
    <t>X'0105000000000005150000002f24876eda9b3fccaf25b0b820060000'</t>
  </si>
  <si>
    <t>/o=Eagers Retail Pty Ltd/ou=APEAGERS/cn=Recipients/cn=pbovey</t>
  </si>
  <si>
    <t>gnwalker@apeagers.com.au</t>
  </si>
  <si>
    <t>c=AU\;a= \;p=Eagers Retail Pt\;o=APEAGERS\;s=Walker\;g=Garry\;i=N\;</t>
  </si>
  <si>
    <t>0417 071 081</t>
  </si>
  <si>
    <t>X'01000480400000005c000000000000001400000002002c000100000000022400010002000105000000000005150000002f24876eda9b3fccaf25b0b8200600000105000000000005150000002f24876eda9b3fccaf25b0b8f40100000105000000000005150000002f24876eda9b3fccaf25b0b8f4010000'</t>
  </si>
  <si>
    <t>X'c4bb5f406295584b9f290691b2b2b6d7'</t>
  </si>
  <si>
    <t>FOREST:7A71CA0758DA984FB0AE6F286560C745000000006D4B1F83421BC501;NT5:B0C6DBD6262C6D45922DC8626655302E000000006D4B1F83421BC501;EX5:cn=pbovey,cn=Recipients,ou=APEAGERS,o=Eagers Retail Pty Ltd:organizationalperson$person$top00000000C8C24A36431BC501;forest:o=Eagers Retail Pty Ltd00000000C8C24A36431BC501</t>
  </si>
  <si>
    <t>CN=Jason Penny,OU=Torque Ford (North Lakes),DC=apeagers,DC=com,DC=au</t>
  </si>
  <si>
    <t>Jason Penny</t>
  </si>
  <si>
    <t>Penny</t>
  </si>
  <si>
    <t>Service Manger</t>
  </si>
  <si>
    <t>Northlake</t>
  </si>
  <si>
    <t>(07) 3384 5550</t>
  </si>
  <si>
    <t>07 3384 5559</t>
  </si>
  <si>
    <t>20030424004014.0Z</t>
  </si>
  <si>
    <t>20110210042805.0Z</t>
  </si>
  <si>
    <t>CN=_TFN CRM,OU=_TFN Share Groups,OU=Torque Ford (North Lakes),DC=apeagers,DC=com,DC=au;CN=ERANet Brisbane,OU=Service Accounts,OU=Computer Department,DC=apeagers,DC=com,DC=au;CN=Ford ERA Service Managers,OU=Distribution Groups,DC=apeagers,DC=com,DC=au;CN=Service Managers,OU=Corporate Share Groups,OU=Corporate,DC=apeagers,DC=com,DC=au;CN=service@torqueford.com.au,OU=Torque Ford (Strathpine),DC=apeagers,DC=com,DC=au;CN=TFN TIPT Users,OU=Torque Ford (North Lakes),DC=apeagers,DC=com,DC=au;CN=Torque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Lakes),DC=apeagers,DC=com,DC=au;CN=AP Eagers Payroll Contacts,OU=Distribution Groups,DC=apeagers,DC=com,DC=au;CN=ERA Service Managers,OU=Distribution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</si>
  <si>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SMTP:jpenny@torqueford.com.au;X400:c=AU\;a= \;p=Eagers Retail Pt\;o=APEAGERS\;s=Penny\;g=Jason\;i=JP\;;smtp:jpenny@metrotorque.com.au;MS:EAGERSRETA/APEAGERS/JPENNY;CCMAIL:Penny, Jason at APEAGERS</t>
  </si>
  <si>
    <t>jpenny</t>
  </si>
  <si>
    <t>X'45ef255f28809c4686d8e8fa26f8622e'</t>
  </si>
  <si>
    <t>X'0105000000000005150000002f24876eda9b3fccaf25b0b8730c0000'</t>
  </si>
  <si>
    <t>/o=Eagers Retail Pty Ltd/ou=APEAGERS/cn=Recipients/cn=cclarke</t>
  </si>
  <si>
    <t>jpenny@apeagers.com.au</t>
  </si>
  <si>
    <t>c=AU\;a= \;p=Eagers Retail Pt\;o=APEAGERS\;s=Penny\;g=Jason\;i=JP\;</t>
  </si>
  <si>
    <t>jpenny@torqueford.com.au</t>
  </si>
  <si>
    <t>0409 478 086</t>
  </si>
  <si>
    <t>X'01000480400000005c000000000000001400000002002c000100000000022400010002000105000000000005150000002f24876eda9b3fccaf25b0b8730c00000105000000000005150000002f24876eda9b3fccaf25b0b8560400000105000000000005150000002f24876eda9b3fccaf25b0b856040000'</t>
  </si>
  <si>
    <t>X'e7a0a40d7fb42d47bc03c82870e1cfc5'</t>
  </si>
  <si>
    <t>forest:o=Eagers Retail Pty Ltd00000000DD59444A7BAAC401;EX5:cn=cclarke,cn=Recipients,ou=APEAGERS,o=Eagers Retail Pty Ltd:organizationalperson$person$top00000000DD59444A7BAAC401</t>
  </si>
  <si>
    <t>CN=Danny King,OU=Metro Ford (Newstead),DC=apeagers,DC=com,DC=au</t>
  </si>
  <si>
    <t>Danny King</t>
  </si>
  <si>
    <t>King</t>
  </si>
  <si>
    <t>General Service Manager</t>
  </si>
  <si>
    <t>(07) 3000 7204</t>
  </si>
  <si>
    <t>07 3000 7208</t>
  </si>
  <si>
    <t>Danny</t>
  </si>
  <si>
    <t>20030516111540.0Z</t>
  </si>
  <si>
    <t>20110213222104.0Z</t>
  </si>
  <si>
    <t>CN=Info @ Southside Ford,OU=Southside Ford,DC=apeagers,DC=com,DC=au;CN=Service @ southsideford,OU=Southside Ford,DC=apeagers,DC=com,DC=au;CN=Info - Metro Ford,OU=Metro Ford (Newstead),DC=apeagers,DC=com,DC=au;CN=_MFN Folder Redirection,OU=Metro Ford (Newstead),DC=apeagers,DC=com,DC=au;CN=ERANet Brisbane,OU=Service Accounts,OU=Computer Department,DC=apeagers,DC=com,DC=au;CN=Ford ERA Service Managers,OU=Distribution Groups,DC=apeagers,DC=com,DC=au;CN=Service Managers,OU=Corporate Share Groups,OU=Corporate,DC=apeagers,DC=com,DC=au;CN=TP_Users,OU=Touch Paper Group,DC=apeagers,DC=com,DC=au;CN=service@metroford.com.au,OU=Metro Ford (Newstead),DC=apeagers,DC=com,DC=au;CN=Internet Access,OU=Computer Department,DC=apeagers,DC=com,DC=au;CN=mfv_email,OU=Metro Ford (Newstead),DC=apeagers,DC=com,DC=au;CN=Metro Ford Valley Service Admin,OU=Metro Ford (Newstead),DC=apeagers,DC=com,DC=au;CN=Citrix ERANet users,OU=Citrix User groups,DC=apeagers,DC=com,DC=au;CN=Metro Ford Valley FS,OU=Metro Ford (Newstead),DC=apeagers,DC=com,DC=au;CN=AP Eagers Payroll Contacts,OU=Distribution Groups,DC=apeagers,DC=com,DC=au;CN=ERA Service Managers,OU=Distribution Groups,DC=apeagers,DC=com,DC=au;CN=Citrix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</si>
  <si>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smtp:tavers@metroford.com.au;MS:EAGERSRETA/APEAGERS/DKING;SMTP:dking@metroford.com.au;CCMAIL:King, Danny at APEAGERS;X400:c=AU\;a= \;p=Eagers Retail Pt\;o=APEAGERS\;s=King\;g=Danny\;;smtp:dking@metrotorque.com.au;smtp:dhardaker@metroford.com.au;smtp:dhardaker@metrotorque.com.au;smtp:cgagliardi@metrotorque.com.au</t>
  </si>
  <si>
    <t>dking</t>
  </si>
  <si>
    <t>X'b0a441e8eb5672429d779add118c2bcc'</t>
  </si>
  <si>
    <t>X'0105000000000005150000002f24876eda9b3fccaf25b0b8900c0000'</t>
  </si>
  <si>
    <t>/o=Eagers Retail Pty Ltd/ou=APEAGERS/cn=Recipients/cn=cgagliardi</t>
  </si>
  <si>
    <t>dking@apeagers.com.au</t>
  </si>
  <si>
    <t>c=AU\;a= \;p=Eagers Retail Pt\;o=APEAGERS\;s=King\;g=Danny\;</t>
  </si>
  <si>
    <t>dking@metroford.com.au</t>
  </si>
  <si>
    <t>0412 450 840</t>
  </si>
  <si>
    <t>X'0100148cac040000c80400001400000044000000040030000200000002d0140003000d0001010000000000010000000002da14006b010d00010100000000000100000000040068042000000000022400010002000105000000000005150000002f24876eda9b3fccaf25b0b8900c000000022400010001000105000000000005150000002f24876eda9b3fccaf25b0b88a28000000122400010000000105000000000005150000002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f40100000105000000000005150000002f24876eda9b3fccaf25b0b8f4010000'</t>
  </si>
  <si>
    <t>X'e113e1725a608c46b6ed603b6317a4db'</t>
  </si>
  <si>
    <t>NT5:B0A441E8EB5672429D779ADD118C2BCC00000000E4B6474406B0C401;forest:o=Eagers Retail Pty Ltd0000000076C61E6407B0C401;FOREST:7A71CA0758DA984FB0AE6F286560C74500000000E4B6474406B0C401;EX5:cn=cgagliardi,cn=Recipients,ou=APEAGERS,o=Eagers Retail Pty Ltd:organizationalperson$person$top0000000076C61E6407B0C401</t>
  </si>
  <si>
    <t>CN=Chris Griffin,OU=AP Eagers Pre-Delivery,DC=apeagers,DC=com,DC=au</t>
  </si>
  <si>
    <t>Chris Griffin</t>
  </si>
  <si>
    <t>Griffin</t>
  </si>
  <si>
    <t>(07) 3633 8004</t>
  </si>
  <si>
    <t>CG</t>
  </si>
  <si>
    <t>20030114002622.0Z</t>
  </si>
  <si>
    <t>20110207200038.0Z</t>
  </si>
  <si>
    <t>CN=ERANet Brisbane,OU=Service Accounts,OU=Computer Department,DC=apeagers,DC=com,DC=au;CN=TP_Users,OU=Touch Paper Group,DC=apeagers,DC=com,DC=au;CN=Internet Access,OU=Computer Department,DC=apeagers,DC=com,DC=au;CN=EPD File Share Group,OU=AP Eagers Pre-Delivery,DC=apeagers,DC=com,DC=au;CN=EPD Folder Redirection Group,OU=AP Eagers Pre-Delivery,DC=apeagers,DC=com,DC=au;CN=ERA Service Managers,OU=Distribution Groups,DC=apeagers,DC=com,DC=au</t>
  </si>
  <si>
    <t>smtp:cgriffin@apeagers.com.au;SMTP:cgriffin@eagers.com.au;X400:c=AU\;a= \;p=Eagers Retail Pt\;o=APEAGERS\;s=Griffin\;g=Chris\;i=CG\;;MS:EAGERSRETA/APEAGERS/CGRIFFIN;CCMAIL:Griffin, Chris at APEAGERS</t>
  </si>
  <si>
    <t>cgriffin</t>
  </si>
  <si>
    <t>X'cb9ca7ffea6b934e8c23315e0e99b0b8'</t>
  </si>
  <si>
    <t>X'0105000000000005150000002f24876eda9b3fccaf25b0b81d060000'</t>
  </si>
  <si>
    <t>/o=Eagers Retail Pty Ltd/ou=APEAGERS/cn=Recipients/cn=rfitzherbert</t>
  </si>
  <si>
    <t>cgriffin@apeagers.com.au</t>
  </si>
  <si>
    <t>c=AU\;a= \;p=Eagers Retail Pt\;o=APEAGERS\;s=Griffin\;g=Chris\;i=CG\;</t>
  </si>
  <si>
    <t>cgriffin@eagers.com.au</t>
  </si>
  <si>
    <t>X'01000480400000005c000000000000001400000002002c000100000000022400010002000105000000000005150000002f24876eda9b3fccaf25b0b81d0600000105000000000005150000002f24876eda9b3fccaf25b0b8f40100000105000000000005150000002f24876eda9b3fccaf25b0b8f4010000'</t>
  </si>
  <si>
    <t>X'dc578131a94c8d49b44517c73f351399'</t>
  </si>
  <si>
    <t>20101206060943.0Z;20101206030435.0Z;20100728043819.0Z;20080902224441.0Z;16010101181633.0Z</t>
  </si>
  <si>
    <t>NT5:CB9CA7FFEA6B934E8C23315E0E99B0B800000000EAC2C57F7BAAC401;forest:o=Eagers Retail Pty Ltd00000000EC5BFC8C7CAAC401;FOREST:7A71CA0758DA984FB0AE6F286560C74500000000EAC2C57F7BAAC401;EX5:cn=rfitzherbert,cn=Recipients,ou=APEAGERS,o=Eagers Retail Pty Ltd:organizationalperson$person$top00000000EC5BFC8C7CAAC401</t>
  </si>
  <si>
    <t>CN=Rob Fitz-Herbert,OU=Southside Toyota (Mt Gravatt),DC=apeagers,DC=com,DC=au</t>
  </si>
  <si>
    <t>Rob Fitz-Herbert</t>
  </si>
  <si>
    <t>Fitz-Herbert</t>
  </si>
  <si>
    <t>Pre-Delivery Manager</t>
  </si>
  <si>
    <t>(07) 3422 4960</t>
  </si>
  <si>
    <t>(07) 3422 4969</t>
  </si>
  <si>
    <t>Rob</t>
  </si>
  <si>
    <t>20030914230532.0Z</t>
  </si>
  <si>
    <t>20101220234248.0Z</t>
  </si>
  <si>
    <t>CN=SST_AllUsers,OU=Southside Toyota (Woolloongabba),DC=apeagers,DC=com,DC=au;CN=mtgpd@southsidetoyota.com.au,OU=Southside Toyota (Mt Gravatt),DC=apeagers,DC=com,DC=au;CN=TP_Users,OU=Touch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Gravatt),DC=apeagers,DC=com,DC=au;CN=ERA Service Managers,OU=Distribution Groups,DC=apeagers,DC=com,DC=au;CN=Southside Toyota,OU=Southside Toyota (Woolloongabba),DC=apeagers,DC=com,DC=au</t>
  </si>
  <si>
    <t>Pre-Delivery</t>
  </si>
  <si>
    <t>smtp:robf@southsidetoyota.com.au;smtp:gward@southsidetoyota.com.au;SMTP:rfitzherbert@southsidetoyota.com.au</t>
  </si>
  <si>
    <t>rfherbert</t>
  </si>
  <si>
    <t>X'0346c3f71793b64696078eeb9715cabc'</t>
  </si>
  <si>
    <t>X'0105000000000005150000002f24876eda9b3fccaf25b0b8350d0000'</t>
  </si>
  <si>
    <t>rfitzherbert</t>
  </si>
  <si>
    <t>/o=Eagers Retail Pty Ltd/ou=APEAGERS/cn=Recipients/cn=HarryC</t>
  </si>
  <si>
    <t>rfitzherbert@apeagers.com.au</t>
  </si>
  <si>
    <t>rfitzherbert@southsidetoyota.com.au</t>
  </si>
  <si>
    <t>0406 381 821</t>
  </si>
  <si>
    <t>X'01000480400000005c000000000000001400000002002c000100000000022400010002000105000000000005150000002f24876eda9b3fccaf25b0b8350d00000105000000000005150000002f24876eda9b3fccaf25b0b8570400000105000000000005150000002f24876eda9b3fccaf25b0b857040000'</t>
  </si>
  <si>
    <t>X'9bb382876fc23c4899e6646304e89cf8'</t>
  </si>
  <si>
    <t>forest:o=Eagers Retail Pty Ltd00000000F7759A477BAAC401;EX5:cn=HarryC,cn=Recipients,ou=APEAGERS,o=Eagers Retail Pty Ltd:organizationalperson$person$top00000000F7759A477BAAC401</t>
  </si>
  <si>
    <t>CN=SST Mt Gravatt PD,OU=Southside Toyota (Mt Gravatt),DC=apeagers,DC=com,DC=au</t>
  </si>
  <si>
    <t>CN=David Johnston,OU=Eagers Holden (Windsor),DC=apeagers,DC=com,DC=au</t>
  </si>
  <si>
    <t>David Johnston</t>
  </si>
  <si>
    <t>Johnston</t>
  </si>
  <si>
    <t>Business Development Manager</t>
  </si>
  <si>
    <t>(07) 3109 6737</t>
  </si>
  <si>
    <t>DJ</t>
  </si>
  <si>
    <t>20030812044853.0Z</t>
  </si>
  <si>
    <t>20110109224623.0Z</t>
  </si>
  <si>
    <t>CN=ERANet Brisbane,OU=Service Accounts,OU=Computer Department,DC=apeagers,DC=com,DC=au;CN=TP_Users,OU=Touch Paper Group,DC=apeagers,DC=com,DC=au;CN=Internet Access,OU=Computer Department,DC=apeagers,DC=com,DC=au;CN=ERANet Dept Managers,OU=Distribution Groups,DC=apeagers,DC=com,DC=au;CN=lionheart,OU=Distribution Groups,DC=apeagers,DC=com,DC=au;CN=ens_email,OU=Eagers Holden (Newstead),DC=apeagers,DC=com,DC=au;CN=_Old Eagers Newstead Folder Redirection Group,OU=Eagers Holden (Newstead),DC=apeagers,DC=com,DC=au;CN=Citrix ERANet users,OU=Citrix User groups,DC=apeagers,DC=com,DC=au;CN=PM Ewn,OU=Phone Mastery,OU=Computer Department,DC=apeagers,DC=com,DC=au;CN=ENS.Sales,CN=Users,DC=apeagers,DC=com,DC=au;CN=ERA New car sales managers,OU=Distribution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</si>
  <si>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CN=Paul Newton,OU=Eagers Holden (Windsor),DC=apeagers,DC=com,DC=au</t>
  </si>
  <si>
    <t>smtp:djohnston@eagersholden.com.au;SMTP:djohnston@eagersfleet.com.au;smtp:djohnston@eagers.com.au</t>
  </si>
  <si>
    <t>djohnston</t>
  </si>
  <si>
    <t>X'2370bb512d4b6047883ba54662948cf3'</t>
  </si>
  <si>
    <t>X'0105000000000005150000002f24876eda9b3fccaf25b0b8120d0000'</t>
  </si>
  <si>
    <t>/o=Eagers Retail Pty Ltd/ou=APEAGERS/cn=Recipients/cn=jmckenna</t>
  </si>
  <si>
    <t>djohnston@apeagers.com.au</t>
  </si>
  <si>
    <t>djohnston@eagersfleet.com.au</t>
  </si>
  <si>
    <t>0407 655 613</t>
  </si>
  <si>
    <t>X'01000480400000005c000000000000001400000002002c000100000000022400010002000105000000000005150000002f24876eda9b3fccaf25b0b8120d00000105000000000005150000002f24876eda9b3fccaf25b0b8570400000105000000000005150000002f24876eda9b3fccaf25b0b857040000'</t>
  </si>
  <si>
    <t>X'463e6c59c8205b45a7920473555411da'</t>
  </si>
  <si>
    <t>forest:o=Eagers Retail Pty Ltd00000000B9E45BBB9B94C401;EX5:cn=jmckenna,cn=Recipients,ou=APEAGERS,o=Eagers Retail Pty Ltd:organizationalperson$person$top00000000B9E45BBB9B94C401</t>
  </si>
  <si>
    <t>CN=Andy Mitchell,OU=Metro Ford (Newstead),DC=apeagers,DC=com,DC=au</t>
  </si>
  <si>
    <t>Andy Mitchell</t>
  </si>
  <si>
    <t>Mitchell</t>
  </si>
  <si>
    <t>(07) 3000 7263</t>
  </si>
  <si>
    <t>20040301233559.0Z</t>
  </si>
  <si>
    <t>20110211123209.0Z</t>
  </si>
  <si>
    <t>CN=Sales @ Metro Ford,OU=Metro Ford (Newstead),DC=apeagers,DC=com,DC=au;CN=_MFN Folder Redirection,OU=Metro Ford (Newstead),DC=apeagers,DC=com,DC=au;CN=Videos @ Metro Ford,OU=Metro Ford (Newstead),DC=apeagers,DC=com,DC=au;CN=Vehicle Sales Managers,OU=Corporate Share Groups,OU=Corporate,DC=apeagers,DC=com,DC=au;CN=Used Car Managers September 2009,OU=Distribution Groups,DC=apeagers,DC=com,DC=au;CN=Sales Managers,OU=Corporate Share Groups,OU=Corporate,DC=apeagers,DC=com,DC=au;CN=Metro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(Newstead),DC=apeagers,DC=com,DC=au;CN=mfv_email,OU=Metro Ford (Newstead),DC=apeagers,DC=com,DC=au;CN=ssf_email,OU=Southside Ford,DC=apeagers,DC=com,DC=au;CN=PM SSFord,OU=Phone Mastery,OU=Computer Department,DC=apeagers,DC=com,DC=au;CN=Metro Ford Valley FS,OU=Metro Ford (Newstead),DC=apeagers,DC=com,DC=au;CN=Ford Business Centre Write,OU=Metro Ford (Newstead),DC=apeagers,DC=com,DC=au;CN=ERA New car sales managers,OU=Distribution Groups,DC=apeagers,DC=com,DC=au</t>
  </si>
  <si>
    <t>smtp:amitchell@southsideford.com.au;SMTP:amitchell@metroford.com.au</t>
  </si>
  <si>
    <t>amitchell</t>
  </si>
  <si>
    <t>X'4211e598c5afcc4092c2e3ec14065082'</t>
  </si>
  <si>
    <t>X'0105000000000005150000002f24876eda9b3fccaf25b0b8cd160000'</t>
  </si>
  <si>
    <t>/o=Eagers Retail Pty Ltd/ou=APEAGERS/cn=Recipients/cn=amitchell</t>
  </si>
  <si>
    <t>amitchell@apeagers.com.au</t>
  </si>
  <si>
    <t>amitchell@metroford.com.au</t>
  </si>
  <si>
    <t>0417 714 902</t>
  </si>
  <si>
    <t>X'01000480400000005c000000000000001400000002002c000100000000022400010002000105000000000005150000002f24876eda9b3fccaf25b0b8cd1600000105000000000005150000002f24876eda9b3fccaf25b0b8570400000105000000000005150000002f24876eda9b3fccaf25b0b857040000'</t>
  </si>
  <si>
    <t>X'71ffef41a961424ab0f97f723bec1849'</t>
  </si>
  <si>
    <t>forest:o=Eagers Retail Pty Ltd00000000BE85BD31B7B0C401;EX5:cn=amitchell,cn=Recipients,ou=APEAGERS,o=Eagers Retail Pty Ltd:organizationalperson$person$top00000000BE85BD31B7B0C401</t>
  </si>
  <si>
    <t>CN=Austral Land Rover Reception,OU=Austral Prestige,DC=apeagers,DC=com,DC=au</t>
  </si>
  <si>
    <t>Austral Land Rover Reception</t>
  </si>
  <si>
    <t>(07) 3248 9414</t>
  </si>
  <si>
    <t>07 3248 9472</t>
  </si>
  <si>
    <t>20050301235237.0Z</t>
  </si>
  <si>
    <t>20110207065347.0Z</t>
  </si>
  <si>
    <t>CN=_PAG TIPT Users,OU=Austral Prestige,DC=apeagers,DC=com,DC=au;CN=APE Receptionists,OU=AutoGroups,OU=Computer Department,DC=apeagers,DC=com,DC=au;CN=TP_Users,OU=Touch Paper Group,DC=apeagers,DC=com,DC=au;CN=Internet Access,OU=Computer Department,DC=apeagers,DC=com,DC=au;CN=Austral Valley Sales,CN=Users,DC=apeagers,DC=com,DC=au;CN=Austral Valley DNS,OU=Austral Prestige,DC=apeagers,DC=com,DC=au;CN=Austral Valley Folder Redirection Group,OU=Austral Prestige,DC=apeagers,DC=com,DC=au;CN=SSR,CN=Users,DC=apeagers,DC=com,DC=au;CN=SSR.Sales,CN=Users,DC=apeagers,DC=com,DC=au;CN=AP Eagers Payroll Contacts,OU=Distribution Groups,DC=apeagers,DC=com,DC=au;CN=Austral Landrover Sales,CN=Users,DC=apeagers,DC=com,DC=au</t>
  </si>
  <si>
    <t>SMTP:reception@australlandrover.com.au;smtp:aursho3@australmotors.com.au;smtp:bauer@australlandrover.com.au;smtp:bauer@australmotors.com.au</t>
  </si>
  <si>
    <t>aursho3</t>
  </si>
  <si>
    <t>X'9434115428401b4a8e5e3c8f638a92e6'</t>
  </si>
  <si>
    <t>X'0105000000000005150000002f24876eda9b3fccaf25b0b86a280000'</t>
  </si>
  <si>
    <t>/O=Eagers Retail Pty Ltd/OU=APEAGERS/cn=Recipients/cn=aurrcpt</t>
  </si>
  <si>
    <t>aursho3@apeagers.com.au</t>
  </si>
  <si>
    <t>reception@australlandrover.com.au</t>
  </si>
  <si>
    <t>X'2b11bf966eef5742951e78af13c8640f'</t>
  </si>
  <si>
    <t>CN=Brooke Klein,OU=Eagers Holden (Newstead),DC=apeagers,DC=com,DC=au</t>
  </si>
  <si>
    <t>Brooke Klein</t>
  </si>
  <si>
    <t>Klein</t>
  </si>
  <si>
    <t>(07) 3109 6783</t>
  </si>
  <si>
    <t>07 3109 6790</t>
  </si>
  <si>
    <t>Brooke</t>
  </si>
  <si>
    <t>20021112054340.0Z</t>
  </si>
  <si>
    <t>20110203220224.0Z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</si>
  <si>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Groups,DC=apeagers,DC=com,DC=au;CN=AP Eagers Payroll Contacts,OU=Distribution Groups,DC=apeagers,DC=com,DC=au</t>
  </si>
  <si>
    <t>smtp:bklein@eagers.com.au;SMTP:bklein@eagersholden.com.au;MS:EAGERSRETA/APEAGERS/BKLEIN;CCMAIL:Klein, Brooke at APEAGERS;X400:c=AU\;a= \;p=Eagers Retail Pt\;o=APEAGERS\;s=Klein\;g=Brooke\;</t>
  </si>
  <si>
    <t>bklein</t>
  </si>
  <si>
    <t>X'ded63787603dd5419aa466da90a71fd9'</t>
  </si>
  <si>
    <t>X'0105000000000005150000002f24876eda9b3fccaf25b0b861080000'</t>
  </si>
  <si>
    <t>/o=Eagers Retail Pty Ltd/ou=APEAGERS/cn=Recipients/cn=deeannl</t>
  </si>
  <si>
    <t>bklein@apeagers.com.au</t>
  </si>
  <si>
    <t>c=AU\;a= \;p=Eagers Retail Pt\;o=APEAGERS\;s=Klein\;g=Brooke\;</t>
  </si>
  <si>
    <t>bklein@eagersholden.com.au</t>
  </si>
  <si>
    <t>X'01000480400000005c000000000000001400000002002c000100000000022400010002000105000000000005150000002f24876eda9b3fccaf25b0b8610800000105000000000005150000002f24876eda9b3fccaf25b0b8000200000105000000000005150000002f24876eda9b3fccaf25b0b801020000'</t>
  </si>
  <si>
    <t>X'cf388122011eda4aad51738c9bbbce24'</t>
  </si>
  <si>
    <t>EX5:cn=deeannl,cn=Recipients,ou=APEAGERS,o=Eagers Retail Pty Ltd:organizationalperson$person$top00000000395BDA89D5BAC401;forest:o=Eagers Retail Pty Ltd00000000395BDA89D5BAC401;NT5:DED63787603DD5419AA466DA90A71FD900000000846B75667BAAC401;FOREST:7A71CA0758DA984FB0AE6F286560C74500000000846B75667BAAC401</t>
  </si>
  <si>
    <t>CN=Warner Lulofs,OU=Torque Ford (Strathpine),DC=apeagers,DC=com,DC=au</t>
  </si>
  <si>
    <t>Warner Lulofs</t>
  </si>
  <si>
    <t>Lulofs</t>
  </si>
  <si>
    <t xml:space="preserve">Parts </t>
  </si>
  <si>
    <t>(07) 3384 7316</t>
  </si>
  <si>
    <t>Warner</t>
  </si>
  <si>
    <t>WL</t>
  </si>
  <si>
    <t>20030302025756.0Z</t>
  </si>
  <si>
    <t>20110210061835.0Z</t>
  </si>
  <si>
    <t>SMTP:wlulofs@torqueford.com.au;MS:EAGERSRETA/APEAGERS/WLULOFS;X400:c=AU\;a= \;p=Eagers Retail Pt\;o=APEAGERS\;s=Lulofs\;g=Warner\;i=WL\;;CCMAIL:Lulofs, Warner at APEAGERS;smtp:wlulofs@metroparts.com.au</t>
  </si>
  <si>
    <t>wlulofs</t>
  </si>
  <si>
    <t>X'3f8a50c02010494d9464645cedbea005'</t>
  </si>
  <si>
    <t>X'0105000000000005150000002f24876eda9b3fccaf25b0b8300c0000'</t>
  </si>
  <si>
    <t>/o=Eagers Retail Pty Ltd/ou=APEAGERS/cn=Recipients/cn=cstanaway</t>
  </si>
  <si>
    <t>wlulofs@apeagers.com.au</t>
  </si>
  <si>
    <t>c=AU\;a= \;p=Eagers Retail Pt\;o=APEAGERS\;s=Lulofs\;g=Warner\;i=WL\;</t>
  </si>
  <si>
    <t>wlulofs@torqueford.com.au</t>
  </si>
  <si>
    <t>X'01000480400000005c000000000000001400000002002c000100000000022400010002000105000000000005150000002f24876eda9b3fccaf25b0b8300c00000105000000000005150000002f24876eda9b3fccaf25b0b8f40100000105000000000005150000002f24876eda9b3fccaf25b0b8f4010000'</t>
  </si>
  <si>
    <t>X'3306048a3ce07d4b8f30212d2b1e3377'</t>
  </si>
  <si>
    <t>forest:o=Eagers Retail Pty Ltd00000000484A9C4D7BAAC401;EX5:cn=cstanaway,cn=Recipients,ou=APEAGERS,o=Eagers Retail Pty Ltd:organizationalperson$person$top00000000484A9C4D7BAAC401</t>
  </si>
  <si>
    <t>CN=oldOlive Frazer,OU=01 January,OU=_Old Accounts,DC=apeagers,DC=com,DC=au</t>
  </si>
  <si>
    <t>oldOlive Frazer</t>
  </si>
  <si>
    <t>Frazer</t>
  </si>
  <si>
    <t>07 3000 1000</t>
  </si>
  <si>
    <t>07 3284 5927</t>
  </si>
  <si>
    <t>Olive</t>
  </si>
  <si>
    <t>OF</t>
  </si>
  <si>
    <t>20030524034122.0Z</t>
  </si>
  <si>
    <t>20110122010210.0Z</t>
  </si>
  <si>
    <t>CN=TQA TIPT Users,OU=Torque Admin,DC=apeagers,DC=com,DC=au;CN=TP_Users,OU=Touch Paper Group,DC=apeagers,DC=com,DC=au;CN=Internet Access,OU=Computer Department,DC=apeagers,DC=com,DC=au;CN=Torque Admin Folder Redirection Group,OU=Torque Admin,DC=apeagers,DC=com,DC=au;CN=Torque Toyota Admin DOC Group,OU=Torque Toyota (Brendale),DC=apeagers,DC=com,DC=au</t>
  </si>
  <si>
    <t>CN=oldChevaun Bary,OU=01 January,OU=_Old Accounts,DC=apeagers,DC=com,DC=au</t>
  </si>
  <si>
    <t>SMTP:ofrazer@torqueford.com.au;MS:EAGERSRETA/APEAGERS/OFRAZER;CCMAIL:Frazer, Olive at APEAGERS;X400:c=AU\;a= \;p=Eagers Retail Pt\;o=APEAGERS\;s=Frazer\;g=Olive\;i=OF\;;smtp:ofrazer@metrotorque.com.au</t>
  </si>
  <si>
    <t>ofrazer</t>
  </si>
  <si>
    <t>X'5b0e38b51918c5408b14171f529da8c2'</t>
  </si>
  <si>
    <t>X'0105000000000005150000002f24876eda9b3fccaf25b0b8ac0c0000'</t>
  </si>
  <si>
    <t>oldofrazer</t>
  </si>
  <si>
    <t>/o=Eagers Retail Pty Ltd/ou=APEAGERS/cn=Recipients/cn=ofraser</t>
  </si>
  <si>
    <t>oldofrazer@apeagers.com.au</t>
  </si>
  <si>
    <t>c=AU\;a= \;p=Eagers Retail Pt\;o=APEAGERS\;s=Frazer\;g=Olive\;i=OF\;</t>
  </si>
  <si>
    <t>ofrazer@torqueford.com.au</t>
  </si>
  <si>
    <t>X'01000480400000005c000000000000001400000002002c000100000000022400010002000105000000000005150000002f24876eda9b3fccaf25b0b8ac0c00000105000000000005150000002f24876eda9b3fccaf25b0b8f40100000105000000000005150000002f24876eda9b3fccaf25b0b8f4010000'</t>
  </si>
  <si>
    <t>X'47ade0105a4d4e4abbc4083f98c193a0'</t>
  </si>
  <si>
    <t>20110122010210.0Z;20110122010210.0Z;20110122010210.0Z;20101206060945.0Z;16010721193112.0Z</t>
  </si>
  <si>
    <t>forest:o=Eagers Retail Pty Ltd000000002109744A7BAAC401;EX5:cn=ofraser,cn=Recipients,ou=APEAGERS,o=Eagers Retail Pty Ltd:organizationalperson$person$top000000002109744A7BAAC401</t>
  </si>
  <si>
    <t>CN=Matthew Roy,OU=Caloundra City Autos,DC=apeagers,DC=com,DC=au</t>
  </si>
  <si>
    <t>Matthew Roy</t>
  </si>
  <si>
    <t>Roy</t>
  </si>
  <si>
    <t>Caloundra</t>
  </si>
  <si>
    <t>Accountant CCA</t>
  </si>
  <si>
    <t>Accountant Caloundra City Autos</t>
  </si>
  <si>
    <t>(07) 5439 4789</t>
  </si>
  <si>
    <t>07 5491 8016</t>
  </si>
  <si>
    <t>MR</t>
  </si>
  <si>
    <t>20041010204037.0Z</t>
  </si>
  <si>
    <t>20110207062516.0Z</t>
  </si>
  <si>
    <t>CN=Citrix ERANet (S2) users,OU=Citrix User groups,DC=apeagers,DC=com,DC=au;CN=CalCity STARS Sec Group,OU=Caloundra City Autos,DC=apeagers,DC=com,DC=au;CN=CalCity ANZ Sec Group,OU=Caloundra City Autos,DC=apeagers,DC=com,DC=au;CN=Caloundra City Autos Folder Redirection Group,OU=Caloundra City Autos,DC=apeagers,DC=com,DC=au;CN=CalCityStaff,OU=Caloundra City Autos,DC=apeagers,DC=com,DC=au;CN=Accountants,OU=Corporate Share Groups,OU=Corporate,DC=apeagers,DC=com,DC=au;CN=ERA Accountants,OU=Distribution Groups,DC=apeagers,DC=com,DC=au;CN=Austral Valley ANZ Online Group,OU=Austral Prestige,DC=apeagers,DC=com,DC=au;CN=TP_Users,OU=Touch Paper Group,DC=apeagers,DC=com,DC=au;CN=AP Eagers Admin Resource Centre (ARC),OU=Distribution Groups,DC=apeagers,DC=com,DC=au;CN=Internet Access,OU=Computer Department,DC=apeagers,DC=com,DC=au;CN=AP Eagers Accountants,OU=Distribution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</si>
  <si>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Caloundra City Autos - Caloundra</t>
  </si>
  <si>
    <t>SMTP:matt.roy@calcityautos.com.au;smtp:mroy@australmotors.com.au;smtp:mroy@calcityautos.com.au;MS:EAGERSRETA/APEAGERS/MROY;CCMAIL:Roy, Matthew at APEAGERS;X400:c=AU\;a= \;p=Eagers Retail Pt\;o=APEAGERS\;s=Roy\;g=Matthew\;</t>
  </si>
  <si>
    <t>mroy</t>
  </si>
  <si>
    <t>X'089ea582bc76654da4e1a7a4a50e1290'</t>
  </si>
  <si>
    <t>X'0105000000000005150000002f24876eda9b3fccaf25b0b809280000'</t>
  </si>
  <si>
    <t>/o=Eagers Retail Pty Ltd/ou=APEAGERS/cn=Recipients/cn=mroy</t>
  </si>
  <si>
    <t>mroy@apeagers.com.au</t>
  </si>
  <si>
    <t>c=AU\;a= \;p=Eagers Retail Pt\;o=APEAGERS\;s=Roy\;g=Matthew\;</t>
  </si>
  <si>
    <t>matt.roy@calcityautos.com.au</t>
  </si>
  <si>
    <t>0407 074 421</t>
  </si>
  <si>
    <t>X'e25f7e574e21db468e75ba936e1578c3'</t>
  </si>
  <si>
    <t>20101206060943.0Z;20101206030435.0Z;20100728043819.0Z;20100414032221.0Z;16010714223649.0Z</t>
  </si>
  <si>
    <t>forest:o=Eagers Retail Pty Ltd000000001128D66FEFBAC401;EX5:cn=mroy,cn=Recipients,ou=APEAGERS,o=Eagers Retail Pty Ltd:organizationalperson$person$top000000001128D66FEFBAC401;NT5:089EA582BC76654DA4E1A7A4A50E12900000000094FCF0C50AAFC401;FOREST:7A71CA0758DA984FB0AE6F286560C7450000000094FCF0C50AAFC401</t>
  </si>
  <si>
    <t>CN=Tony Edwards,OU=Austral Honda,DC=apeagers,DC=com,DC=au</t>
  </si>
  <si>
    <t>Tony Edwards</t>
  </si>
  <si>
    <t>Edwards</t>
  </si>
  <si>
    <t>Service Assistant Manager</t>
  </si>
  <si>
    <t>(07) 3364 1735</t>
  </si>
  <si>
    <t>TE</t>
  </si>
  <si>
    <t>20040305060339.0Z</t>
  </si>
  <si>
    <t>20110213204213.0Z</t>
  </si>
  <si>
    <t>CN=Service @ Austral Honda,OU=Austral Honda,DC=apeagers,DC=com,DC=au;CN=_AUH Folder Redirection,OU=Austral Honda,DC=apeagers,DC=com,DC=au;CN=ERANet Brisbane,OU=Service Accounts,OU=Computer Department,DC=apeagers,DC=com,DC=au;CN=TP_Users,OU=Touch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</t>
  </si>
  <si>
    <t>SMTP:tedwards@australhonda.com.au</t>
  </si>
  <si>
    <t>tedwards</t>
  </si>
  <si>
    <t>X'a00888dd68387d428f8a0e3cb17b602c'</t>
  </si>
  <si>
    <t>X'0105000000000005150000002f24876eda9b3fccaf25b0b8d6160000'</t>
  </si>
  <si>
    <t>/o=Eagers Retail Pty Ltd/ou=APEAGERS/cn=Recipients/cn=sfraser</t>
  </si>
  <si>
    <t>tedwards@apeagers.com.au</t>
  </si>
  <si>
    <t>tedwards@australhonda.com.au</t>
  </si>
  <si>
    <t>X'01000480400000005c000000000000001400000002002c000100000000022400010002000105000000000005150000002f24876eda9b3fccaf25b0b8d61600000105000000000005150000002f24876eda9b3fccaf25b0b8000200000105000000000005150000002f24876eda9b3fccaf25b0b801020000'</t>
  </si>
  <si>
    <t>X'c0c4185a45cf6a498820e003b2fb61dc'</t>
  </si>
  <si>
    <t>EX5:cn=sfraser,cn=Recipients,ou=APEAGERS,o=Eagers Retail Pty Ltd:organizationalperson$person$top000000009D78E46FEFBAC401;forest:o=Eagers Retail Pty Ltd000000009D78E46FEFBAC401;NT5:A00888DD68387D428F8A0E3CB17B602C000000001DAADB697BAAC401;FOREST:7A71CA0758DA984FB0AE6F286560C745000000001DAADB697BAAC401</t>
  </si>
  <si>
    <t>CN=Kaela Lourens,OU=Austral VolksWagen,DC=apeagers,DC=com,DC=au</t>
  </si>
  <si>
    <t>Kaela Lourens</t>
  </si>
  <si>
    <t>Lourens</t>
  </si>
  <si>
    <t>Terminated Feb 2010</t>
  </si>
  <si>
    <t>07 3364 1746</t>
  </si>
  <si>
    <t>07 3131 1800</t>
  </si>
  <si>
    <t>Kaela</t>
  </si>
  <si>
    <t>20041104224552.0Z</t>
  </si>
  <si>
    <t>20101221004834.0Z</t>
  </si>
  <si>
    <t>CN=_AUW Folder Redirection,OU=Austral VolksWagen,DC=apeagers,DC=com,DC=au;CN=_AUW Admin,OU=_AUW Share Groups,OU=Austral VolksWagen,DC=apeagers,DC=com,DC=au;CN=TP_Users,OU=Touch Paper Group,DC=apeagers,DC=com,DC=au;CN=Austral Honda,OU=Austral Honda,DC=apeagers,DC=com,DC=au;CN=Internet Access,OU=Computer Department,DC=apeagers,DC=com,DC=au;CN=Austral Honda Admin,OU=Austral Honda,DC=apeagers,DC=com,DC=au;CN=Eagers Admin Printing Group,CN=Users,DC=apeagers,DC=com,DC=au;CN=Austral Newstead,OU=Austral Parts (Newstead),DC=apeagers,DC=com,DC=au</t>
  </si>
  <si>
    <t>CN=Jenna Hardaker,OU=Austral Honda,DC=apeagers,DC=com,DC=au</t>
  </si>
  <si>
    <t>SMTP:klourens@australmotors.com.au</t>
  </si>
  <si>
    <t>klourens</t>
  </si>
  <si>
    <t>X'39e719219b7c114bbb8f43c6b78abc61'</t>
  </si>
  <si>
    <t>\\\\wgabba\\users\\klourens</t>
  </si>
  <si>
    <t>X'0105000000000005150000002f24876eda9b3fccaf25b0b812280000'</t>
  </si>
  <si>
    <t>/o=Eagers Retail Pty Ltd/ou=APEAGERS/cn=Recipients/cn=apuglisi</t>
  </si>
  <si>
    <t>klourens@apeagers.com.au</t>
  </si>
  <si>
    <t>klourens@australmotors.com.au</t>
  </si>
  <si>
    <t>X'0100148c74050000900500001400000044000000040030000200000002d0140003000d0001010000000000010000000002da14006b010d000101000000000001000000000400300526000000000214000300020001010000000000050a00000000122400010000000105000000000005150000002f24876eda9b3fccaf25b0b8f90500000012240001000f000105000000000005150000002f24876eda9b3fccaf25b0b8993f00000012240001000f000105000000000005150000002f24876eda9b3fccaf25b0b8f637000001122400010000000105000000000005150000002f24876eda9b3fccaf25b0b87a27000001122400010000000105000000000005150000009a6cb346360975bee59e363e6204000001122400010000000105000000000005150000002f24876eda9b3fccaf25b0b8bc3f00000012240001000f000105000000000005150000002f24876eda9b3fccaf25b0b8bc3f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905000000122400010003000105000000000005150000002f24876eda9b3fccaf25b0b81f2800000012240001000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8070200000012240001000f000105000000000005150000002f24876eda9b3fccaf25b0b8000200000105000000000005150000002f24876eda9b3fccaf25b0b8570400000105000000000005150000002f24876eda9b3fccaf25b0b857040000'</t>
  </si>
  <si>
    <t>X'ba8cf43ef206e045bfd6056a23451c95'</t>
  </si>
  <si>
    <t>CN=tctest,OU=temp,OU=Terminal Servers,DC=apeagers,DC=com,DC=au</t>
  </si>
  <si>
    <t>tctest</t>
  </si>
  <si>
    <t>20041005214342.0Z</t>
  </si>
  <si>
    <t>20101221004539.0Z</t>
  </si>
  <si>
    <t>smtp:tctest@southsidetoyota.com.au;smtp:tctest@strathpinetoyota.com.au;smtp:tctest@torquetoyota.com.au;smtp:tctest@torqueford.com.au;smtp:tctest@australhonda.com.au;smtp:tctest@australjaguar.com.au;smtp:tctest@australlandrover.com.au;smtp:tctest@australmgrover.com.au;smtp:tctest@australmotors.com.au;smtp:tctest@australvolvo.com.au;smtp:tctest@australvw.com.au;smtp:tctest@autoemf.com.au;smtp:tctest@brisbanecityjaguar.com.au;smtp:tctest@eagers.com.au;smtp:tctest@eagers-kia.com.au;smtp:tctest@eagers-mazda.com.au;smtp:tctest@met.torquetoyota.com.au;smtp:tctest@metroparts.com.au;smtp:tctest@metrotorque.com.au;smtp:tctest@southsidehonda.com.au;smtp:tctest@southsidelandrover.com.au;smtp:tctest@australporsche.com.au;smtp:tctest@australvolkswagen.com.au;smtp:tctest@southsideford.com.au;smtp:tctest@porschecentrebrisbane.com.au;CCMAIL:tctest at APEAGERS;MS:EAGERSRETA/APEAGERS/TCTEST;SMTP:tctest@apeagers.com.au;X400:c=AU\;a= \;p=Eagers Retail Pt\;o=APEAGERS\;s=tctest\;</t>
  </si>
  <si>
    <t>X'3de2a6bc8616214b810785950c8f2028'</t>
  </si>
  <si>
    <t>X'0105000000000005150000002f24876eda9b3fccaf25b0b805280000'</t>
  </si>
  <si>
    <t>/O=Eagers Retail Pty Ltd/OU=APEAGERS/cn=Recipients/cn=tctest</t>
  </si>
  <si>
    <t>tctest@apeagers.com.au</t>
  </si>
  <si>
    <t>c=AU\;a= \;p=Eagers Retail Pt\;o=APEAGERS\;s=tctest\;</t>
  </si>
  <si>
    <t>X'd77a5145b9be4f4a90ff55811b418214'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</si>
  <si>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a01437478574650726f66696c6550617468e394b2e39cb5e390b5e38cb5e380b5e388b5e698b4e398b4e380b5e384b4e390b5e3a0b4e394b2e68cb5e390b7e38cb6e390b7e394b6e38cb7e390b7e380b0'</t>
  </si>
  <si>
    <t>CN=office autoterm,OU=Terminal Servers,DC=apeagers,DC=com,DC=au</t>
  </si>
  <si>
    <t>office autoterm</t>
  </si>
  <si>
    <t>office</t>
  </si>
  <si>
    <t>20041220042359.0Z</t>
  </si>
  <si>
    <t>20101221012417.0Z</t>
  </si>
  <si>
    <t>CN=Ts_office_Autoterm,OU=Terminal Servers,DC=apeagers,DC=com,DC=au</t>
  </si>
  <si>
    <t>X'8f45bb1cd60ab64693102f0967f01ed1'</t>
  </si>
  <si>
    <t>\\\\bne-fs\\ap_desktop_home\\officeautoterm</t>
  </si>
  <si>
    <t>X'0105000000000005150000002f24876eda9b3fccaf25b0b86e2b0000'</t>
  </si>
  <si>
    <t>officeautoterm</t>
  </si>
  <si>
    <t>officeautoterm@apeagers.com.au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</si>
  <si>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a01437478574650726f66696c6550617468e394b2e39cb5e390b5e38cb5e380b5e388b5e698b4e398b4e380b5e384b4e390b5e3a0b4e394b2e68cb5e698b6e398b6e398b6e3a4b6e38cb6e394b6e384b6e394b7e390b7e698b6e390b7e394b6e388b7e690b6e380b0'</t>
  </si>
  <si>
    <t>CN=basic eralink,OU=Terminal Servers,DC=apeagers,DC=com,DC=au</t>
  </si>
  <si>
    <t>basic eralink</t>
  </si>
  <si>
    <t>eralink</t>
  </si>
  <si>
    <t>20041220042135.0Z</t>
  </si>
  <si>
    <t>20101221012311.0Z</t>
  </si>
  <si>
    <t>CN=Ts_Basic_Eralink,OU=Terminal Servers,DC=apeagers,DC=com,DC=au</t>
  </si>
  <si>
    <t>smtp:basiceralink@southsidetoyota.com.au;smtp:basiceralink@strathpinetoyota.com.au;smtp:basiceralink@torquetoyota.com.au;smtp:basiceralink@torqueford.com.au;smtp:basiceralink@australhonda.com.au;smtp:basiceralink@australjaguar.com.au;smtp:basiceralink@australlandrover.com.au;smtp:basiceralink@australmgrover.com.au;smtp:basiceralink@australmotors.com.au;smtp:basiceralink@australvolvo.com.au;smtp:basiceralink@australvw.com.au;smtp:basiceralink@autoemf.com.au;smtp:basiceralink@brisbanecityjaguar.com.au;smtp:basiceralink@eagers.com.au;smtp:basiceralink@eagers-kia.com.au;smtp:basiceralink@eagers-mazda.com.au;smtp:basiceralink@met.torquetoyota.com.au;smtp:basiceralink@metroparts.com.au;smtp:basiceralink@metrotorque.com.au;smtp:basiceralink@southsidehonda.com.au;smtp:basiceralink@southsidelandrover.com.au;smtp:basiceralink@australporsche.com.au;smtp:basiceralink@australvolkswagen.com.au;smtp:basiceralink@southsideford.com.au;smtp:basiceralink@porschecentrebrisbane.com.au;CCMAIL:eralink, basic at APEAGERS;MS:EAGERSRETA/APEAGERS/BASICERALI;SMTP:basiceralink@apeagers.com.au;X400:c=AU\;a= \;p=Eagers Retail Pt\;o=APEAGERS\;s=eralink\;g=basic\;</t>
  </si>
  <si>
    <t>basiceralink</t>
  </si>
  <si>
    <t>X'9af32a7c45e7f942ab7c6264ad427868'</t>
  </si>
  <si>
    <t>\\\\bne-fs\\ap_desktop_home\\basiceralink</t>
  </si>
  <si>
    <t>X'0105000000000005150000002f24876eda9b3fccaf25b0b86b2b0000'</t>
  </si>
  <si>
    <t>/O=Eagers Retail Pty Ltd/OU=APEAGERS/cn=Recipients/cn=basiceralink</t>
  </si>
  <si>
    <t>basiceralink@apeagers.com.au</t>
  </si>
  <si>
    <t>c=AU\;a= \;p=Eagers Retail Pt\;o=APEAGERS\;s=eralink\;g=basic\;</t>
  </si>
  <si>
    <t>X'fe3ce6a153bfca48a138036e9406402e'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</si>
  <si>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0203601437478574650726f66696c6550617468e394b2e39cb5e390b5e38cb5e380b5e388b5e698b4e398b4e380b5e384b4e390b5e3a0b4e394b2e68cb5e388b6e384b6e38cb7e3a4b6e38cb6e394b6e388b7e384b6e68cb6e3a4b6e694b6e688b6e380b0'</t>
  </si>
  <si>
    <t>CN=Malcolm Peterson,OU=Corporate,DC=apeagers,DC=com,DC=au</t>
  </si>
  <si>
    <t>Malcolm Peterson</t>
  </si>
  <si>
    <t>Peterson</t>
  </si>
  <si>
    <t>Senior Finance Manager (Commercial Acceptance Finance &amp; Leasing)</t>
  </si>
  <si>
    <t>07 3000 7225</t>
  </si>
  <si>
    <t>07 3000 7010</t>
  </si>
  <si>
    <t>Malcolm</t>
  </si>
  <si>
    <t>20050308223001.0Z</t>
  </si>
  <si>
    <t>20110208040513.0Z</t>
  </si>
  <si>
    <t>CN=memberservices@apeagers.com.au,OU=Corporate,DC=apeagers,DC=com,DC=au;CN=Corporate Staff,OU=Corporate Share Groups,OU=Corporate,DC=apeagers,DC=com,DC=au;CN=TP_Users,OU=Touch Paper Group,DC=apeagers,DC=com,DC=au;CN=Internet Access,OU=Computer Department,DC=apeagers,DC=com,DC=au;CN=AP Eagers business managers,CN=Users,DC=apeagers,DC=com,DC=au;CN=Corporate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</si>
  <si>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smtp:mpeterson@eagers.com.au;SMTP:mpeterson@apeagers.com.au</t>
  </si>
  <si>
    <t>mpeterson</t>
  </si>
  <si>
    <t>X'15adc5cb95ff0e44b233446a202f9138'</t>
  </si>
  <si>
    <t>\\\\newsteaddc\\cafl</t>
  </si>
  <si>
    <t>M:</t>
  </si>
  <si>
    <t>X'0105000000000005150000002f24876eda9b3fccaf25b0b870280000'</t>
  </si>
  <si>
    <t>/O=Eagers Retail Pty Ltd/OU=APEAGERS/cn=Recipients/cn=mpeterson</t>
  </si>
  <si>
    <t>mpeterson@apeagers.com.au</t>
  </si>
  <si>
    <t>0400 420 429</t>
  </si>
  <si>
    <t>X'25481d14164e1c4caf019b81c0cf5a76'</t>
  </si>
  <si>
    <t>CN=Martyn Strong,OU=Southside Honda,DC=apeagers,DC=com,DC=au</t>
  </si>
  <si>
    <t>Martyn Strong</t>
  </si>
  <si>
    <t>Strong</t>
  </si>
  <si>
    <t>(07) 3895 3864</t>
  </si>
  <si>
    <t>Martyn</t>
  </si>
  <si>
    <t>20050309223548.0Z</t>
  </si>
  <si>
    <t>20110209230105.0Z</t>
  </si>
  <si>
    <t>CN=Vehicle Sales Managers,OU=Corporate Share Groups,OU=Corporate,DC=apeagers,DC=com,DC=au;CN=used@southsidehonda.com.au,OU=Southside Honda,DC=apeagers,DC=com,DC=au;CN=Used Car Managers September 2009,OU=Distribution Groups,DC=apeagers,DC=com,DC=au;CN=Sales Managers,OU=Corporate Share Groups,OU=Corporate,DC=apeagers,DC=com,DC=au;CN=TP_Users,OU=Touch Paper Group,DC=apeagers,DC=com,DC=au;CN=Internet Access,OU=Computer Department,DC=apeagers,DC=com,DC=au;CN=ssh_email,OU=Southside Honda,DC=apeagers,DC=com,DC=au;CN=Citrix ERANet users,OU=Citrix User groups,DC=apeagers,DC=com,DC=au;CN=SSH,OU=Southside Honda,DC=apeagers,DC=com,DC=au;CN=SouthSide Honda Folder Redirection,OU=Southside Honda,DC=apeagers,DC=com,DC=au;CN=ERA Used car managers,OU=Distribution Groups,DC=apeagers,DC=com,DC=au;CN=citrix iexplorer users,OU=Citrix User groups,DC=apeagers,DC=com,DC=au;CN=Citrix Outlook users,OU=Citrix User groups,DC=apeagers,DC=com,DC=au;CN=Citrix ERA (winteg) users,OU=Citrix User groups,DC=apeagers,DC=com,DC=au;CN=SSH.Sales,CN=Users,DC=apeagers,DC=com,DC=au</t>
  </si>
  <si>
    <t>SMTP:mstrong@southsidehonda.com.au;smtp:abouziane@southsidehonda.com.au;smtp:ldowney@southsidehonda.com.au</t>
  </si>
  <si>
    <t>mstrong</t>
  </si>
  <si>
    <t>X'aaa6af735bb4164dbe1307609d747221'</t>
  </si>
  <si>
    <t>X'0105000000000005150000002f24876eda9b3fccaf25b0b871280000'</t>
  </si>
  <si>
    <t>/O=Eagers Retail Pty Ltd/OU=APEAGERS/cn=Recipients/cn=ldowney26391929</t>
  </si>
  <si>
    <t>mstrong@apeagers.com.au</t>
  </si>
  <si>
    <t>mstrong@southsidehonda.com.au</t>
  </si>
  <si>
    <t>0433 525 534</t>
  </si>
  <si>
    <t>X'ed9ede3325810c408c4fda86212d260f'</t>
  </si>
  <si>
    <t>CN=SST Parts - Service Counter,OU=Service,OU=Southside Toyota (Woolloongabba),DC=apeagers,DC=com,DC=au</t>
  </si>
  <si>
    <t>SST Parts - Service Counter</t>
  </si>
  <si>
    <t>Logon = sstpts2</t>
  </si>
  <si>
    <t>SST Spare Parts</t>
  </si>
  <si>
    <t>20001119061355.0Z</t>
  </si>
  <si>
    <t>20101220230138.0Z</t>
  </si>
  <si>
    <t>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(Woolloongabba),DC=apeagers,DC=com,DC=au;CN=SST.Parts,CN=Users,DC=apeagers,DC=com,DC=au;CN=SST,CN=Users,DC=apeagers,DC=com,DC=au;CN=Southside Toyota,OU=Southside Toyota (Woolloongabba),DC=apeagers,DC=com,DC=au</t>
  </si>
  <si>
    <t>X'c474ccf99fb5a04d8c1fdcdf73e5a64f'</t>
  </si>
  <si>
    <t>\\\\wgabba\\users\\mmacmanus</t>
  </si>
  <si>
    <t>X'0105000000000005150000002f24876eda9b3fccaf25b0b869040000'</t>
  </si>
  <si>
    <t>sstpts2</t>
  </si>
  <si>
    <t>sstpts2@apeagers.com.au</t>
  </si>
  <si>
    <t>CN=Tonny Brinkmann,OU=Southside Toyota (Mt Gravatt),DC=apeagers,DC=com,DC=au</t>
  </si>
  <si>
    <t>Tonny Brinkmann</t>
  </si>
  <si>
    <t>Brinkmann</t>
  </si>
  <si>
    <t>(07) 3422 4940</t>
  </si>
  <si>
    <t>Tonny</t>
  </si>
  <si>
    <t>TB</t>
  </si>
  <si>
    <t>20020719043313.0Z</t>
  </si>
  <si>
    <t>20110208211859.0Z</t>
  </si>
  <si>
    <t>CN=SST_AllUsers,OU=Southside Toyota (Woolloongabba),DC=apeagers,DC=com,DC=au;CN=Service @ MTG Toyota,OU=Southside Toyota (Mt Gravatt),DC=apeagers,DC=com,DC=au;CN=Toyota ERA Service Managers,OU=Distribution Groups,DC=apeagers,DC=com,DC=au;CN=Service Managers,OU=Corporate Share Groups,OU=Corporate,DC=apeagers,DC=com,DC=au;CN=whso@apeagers.com.au,OU=Distribution Groups,DC=apeagers,DC=com,DC=au;CN=TP_Users,OU=Touch Paper Group,DC=apeagers,DC=com,DC=au;CN=Internet Access,OU=Computer Department,DC=apeagers,DC=com,DC=au;CN=sst_email,OU=Southside Toyota (Woolloongabba),DC=apeagers,DC=com,DC=au;CN=smt_email,OU=Southside Toyota (Mt Gravatt),DC=apeagers,DC=com,DC=au;CN=SST.Service,CN=Users,DC=apeagers,DC=com,DC=au;CN=Southside Toyota Mt Gravatt Folder Redirection Group,OU=Southside Toyota (Mt Gravatt),DC=apeagers,DC=com,DC=au;CN=SST,CN=Users,DC=apeagers,DC=com,DC=au;CN=ERA Service Managers,OU=Distribution Groups,DC=apeagers,DC=com,DC=au;CN=Southside Toyota,OU=Southside Toyota (Woolloongabba),DC=apeagers,DC=com,DC=au</t>
  </si>
  <si>
    <t>SMTP:tbrinkmann@southsidetoyota.com.au;smtp:tbrinkman@southsidetoyota.com.au;smtp:tcostley@southsidetoyota.com.au</t>
  </si>
  <si>
    <t>tbrinkmann</t>
  </si>
  <si>
    <t>X'989488f600b37b46ab72a8ba32007bea'</t>
  </si>
  <si>
    <t>X'0105000000000005150000002f24876eda9b3fccaf25b0b8b7050000'</t>
  </si>
  <si>
    <t>tbrinkman</t>
  </si>
  <si>
    <t>/o=Eagers Retail Pty Ltd/ou=APEAGERS/cn=Recipients/cn=Southside Toyota-</t>
  </si>
  <si>
    <t>tbrinkman@apeagers.com.au</t>
  </si>
  <si>
    <t>tbrinkmann@southsidetoyota.com.au</t>
  </si>
  <si>
    <t>0408 729 220</t>
  </si>
  <si>
    <t>X'01000480400000005c000000000000001400000002002c000100000000022400010002000105000000000005150000002f24876eda9b3fccaf25b0b8b70500000105000000000005150000002f24876eda9b3fccaf25b0b8570400000105000000000005150000002f24876eda9b3fccaf25b0b857040000'</t>
  </si>
  <si>
    <t>X'eef2c99cf0d81f4b9473052305f7eaac'</t>
  </si>
  <si>
    <t>forest:o=Eagers Retail Pty Ltd000000000698A04E13A0C401;EX5:cn=Southside Toyota-,cn=Recipients,ou=APEAGERS,o=Eagers Retail Pty Ltd:organizationalperson$person$top000000000698A04E13A0C401</t>
  </si>
  <si>
    <t>CN=Karen Morisset,OU=Southside Toyota (Woolloongabba),DC=apeagers,DC=com,DC=au</t>
  </si>
  <si>
    <t>Karen Morisset</t>
  </si>
  <si>
    <t>Morisset</t>
  </si>
  <si>
    <t>Ganeral Accounts</t>
  </si>
  <si>
    <t>General Accounts</t>
  </si>
  <si>
    <t>SS Honda Woolloongabba</t>
  </si>
  <si>
    <t>(07) 3895 3806</t>
  </si>
  <si>
    <t>Karen</t>
  </si>
  <si>
    <t>20040929034530.0Z</t>
  </si>
  <si>
    <t>20110213214126.0Z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</si>
  <si>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 Admin,OU=Southside Toyota (Woolloongabba),DC=apeagers,DC=com,DC=au;CN=SSH,OU=Southside Honda,DC=apeagers,DC=com,DC=au;CN=SST,CN=Users,DC=apeagers,DC=com,DC=au;CN=SST.Admin,CN=Users,DC=apeagers,DC=com,DC=au;CN=Southside Toyota,OU=Southside Toyota (Woolloongabba),DC=apeagers,DC=com,DC=au</t>
  </si>
  <si>
    <t>Southside Honda - Woolloongabba</t>
  </si>
  <si>
    <t>smtp:kmorisset@southsidetoyota.com.au;SMTP:kmorisset@southsidehonda.com.au;smtp:accrec@southsidehonda.com.au;smtp:mbenton@southsidetoyota.com.au;smtp:ssingh@southsidetoyota.com.au</t>
  </si>
  <si>
    <t>kmorisset</t>
  </si>
  <si>
    <t>X'117c218f80f5d94f8ab842c54e8b90a2'</t>
  </si>
  <si>
    <t>X'0105000000000005150000002f24876eda9b3fccaf25b0b800280000'</t>
  </si>
  <si>
    <t>/O=Eagers Retail Pty Ltd/OU=APEAGERS/cn=Recipients/cn=sstadm7</t>
  </si>
  <si>
    <t>kmorisset@apeagers.com.au</t>
  </si>
  <si>
    <t>kmorisset@southsidehonda.com.au</t>
  </si>
  <si>
    <t>X'f116a9a431e40b42b53f7f6d802d213e'</t>
  </si>
  <si>
    <t>CN=Michael Keen,OU=Service,OU=Southside Toyota (Woolloongabba),DC=apeagers,DC=com,DC=au</t>
  </si>
  <si>
    <t>Michael Keen</t>
  </si>
  <si>
    <t>Keen</t>
  </si>
  <si>
    <t>Parts Advisor W/shop Night</t>
  </si>
  <si>
    <t>(07) 3008 6488</t>
  </si>
  <si>
    <t>MK</t>
  </si>
  <si>
    <t>20041208023402.0Z</t>
  </si>
  <si>
    <t>20110208000346.0Z</t>
  </si>
  <si>
    <t>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(Woolloongabba),DC=apeagers,DC=com,DC=au;CN=SST.Parts,CN=Users,DC=apeagers,DC=com,DC=au;CN=SST,CN=Users,DC=apeagers,DC=com,DC=au;CN=Southside Toyota,OU=Southside Toyota (Woolloongabba),DC=apeagers,DC=com,DC=au</t>
  </si>
  <si>
    <t>SMTP:mkeen@southsidetoyota.com.au</t>
  </si>
  <si>
    <t>mkeen</t>
  </si>
  <si>
    <t>X'281b629c81ad4844bee3dc4035df0186'</t>
  </si>
  <si>
    <t>X'0105000000000005150000002f24876eda9b3fccaf25b0b82b280000'</t>
  </si>
  <si>
    <t>/O=Eagers Retail Pty Ltd/OU=APEAGERS/cn=Recipients/cn=mkeen</t>
  </si>
  <si>
    <t>mkeen@apeagers.com.au</t>
  </si>
  <si>
    <t>mkeen@southsidetoyota.com.au</t>
  </si>
  <si>
    <t>X'52e826ffe33a1f438ea2b7e76c1e80ac'</t>
  </si>
  <si>
    <t>CN=Bill Watson,OU=Torque Toyota (North Lakes),DC=apeagers,DC=com,DC=au</t>
  </si>
  <si>
    <t>Bill Watson</t>
  </si>
  <si>
    <t>Watson</t>
  </si>
  <si>
    <t>(07) 3384 5041</t>
  </si>
  <si>
    <t>07 3384 5077</t>
  </si>
  <si>
    <t>BW</t>
  </si>
  <si>
    <t>20050314034626.0Z</t>
  </si>
  <si>
    <t>20110213221429.0Z</t>
  </si>
  <si>
    <t>CN=TTN TIPT Users,OU=Torque Toyota (North Lakes),DC=apeagers,DC=com,DC=au;CN=TP_Users,OU=Touch Paper Group,DC=apeagers,DC=com,DC=au;CN=Internet Access,OU=Computer Department,DC=apeagers,DC=com,DC=au;CN=Torque Toyota Demonstrators DOC Read,OU=Torque Toyota (Brendale),DC=apeagers,DC=com,DC=au;CN=tts_email,OU=Torque Toyota (Brendale),DC=apeagers,DC=com,DC=au;CN=Torque Toyota Northlakes Folder Redirection Group,OU=Torque Toyota (North Lakes),DC=apeagers,DC=com,DC=au</t>
  </si>
  <si>
    <t>smtp:bwatson@strathpinetoyota.com.au;SMTP:bwatson@torquetoyota.com.au</t>
  </si>
  <si>
    <t>bwatson</t>
  </si>
  <si>
    <t>X'ebde27b45653e5488c6bd2cf0e134dea'</t>
  </si>
  <si>
    <t>X'0105000000000005150000002f24876eda9b3fccaf25b0b875280000'</t>
  </si>
  <si>
    <t>/O=Eagers Retail Pty Ltd/OU=APEAGERS/cn=Recipients/cn=bwatson</t>
  </si>
  <si>
    <t>bwatson@apeagers.com.au</t>
  </si>
  <si>
    <t>bwatson@torquetoyota.com.au</t>
  </si>
  <si>
    <t>0417 637 766</t>
  </si>
  <si>
    <t>X'257ebd346b23854cb514b9f225650d14'</t>
  </si>
  <si>
    <t>CN=Clyde Robinson,OU=AP Eagers Pre-Delivery,DC=apeagers,DC=com,DC=au</t>
  </si>
  <si>
    <t>Clyde Robinson</t>
  </si>
  <si>
    <t>Pre Delivery Manager</t>
  </si>
  <si>
    <t>Pre Delivery</t>
  </si>
  <si>
    <t>(07) 3633 8003</t>
  </si>
  <si>
    <t>Clyde</t>
  </si>
  <si>
    <t>CR</t>
  </si>
  <si>
    <t>20050317224722.0Z</t>
  </si>
  <si>
    <t>20110213193321.0Z</t>
  </si>
  <si>
    <t>CN=TP_Users,OU=Touch Paper Group,DC=apeagers,DC=com,DC=au;CN=Internet Access,OU=Computer Department,DC=apeagers,DC=com,DC=au;CN=vw-honda-pd-control,OU=AP Eagers Pre-Delivery,DC=apeagers,DC=com,DC=au;CN=EPD File Share Group,OU=AP Eagers Pre-Delivery,DC=apeagers,DC=com,DC=au;CN=EPD Folder Redirection Group,OU=AP Eagers Pre-Delivery,DC=apeagers,DC=com,DC=au;CN=City - Peugeot,OU=City Peugeot,DC=apeagers,DC=com,DC=au;CN=City - Mitsubishi,OU=City Peugeot,DC=apeagers,DC=com,DC=au</t>
  </si>
  <si>
    <t>smtp:crobinson@citypeugeotbrisbane.com.au;SMTP:crobinson@apeagers.com.au;smtp:clyder@westpointsubaru.com.au</t>
  </si>
  <si>
    <t>clyder</t>
  </si>
  <si>
    <t>X'7a7eae0d10d51c4280bb7a1899ccc951'</t>
  </si>
  <si>
    <t>X'0105000000000005150000002f24876eda9b3fccaf25b0b877280000'</t>
  </si>
  <si>
    <t>/o=Eagers Retail Pty Ltd/ou=APEAGERS/cn=Recipients/cn=sconnell</t>
  </si>
  <si>
    <t>clyder@apeagers.com.au</t>
  </si>
  <si>
    <t>crobinson@apeagers.com.au</t>
  </si>
  <si>
    <t>0421 415 660</t>
  </si>
  <si>
    <t>X'948cf4364e8baa409b42ffa6d5cc2a55'</t>
  </si>
  <si>
    <t>NT5:7A7EAE0D10D51C4280BB7A1899CCC95100000000B0194BDDC22BC501;forest:o=Eagers Retail Pty Ltd0000000009778790C32BC501;FOREST:7A71CA0758DA984FB0AE6F286560C74500000000B0194BDDC22BC501;EX5:cn=sconnell,cn=Recipients,ou=APEAGERS,o=Eagers Retail Pty Ltd:organizationalperson$person$top0000000009778790C32BC501</t>
  </si>
  <si>
    <t>CN=basic autoterm,OU=Terminal Servers,DC=apeagers,DC=com,DC=au</t>
  </si>
  <si>
    <t>basic autoterm</t>
  </si>
  <si>
    <t>20041220042235.0Z</t>
  </si>
  <si>
    <t>20101221012332.0Z</t>
  </si>
  <si>
    <t>CN=Ts_Basic_Autoterm,OU=Terminal Servers,DC=apeagers,DC=com,DC=au</t>
  </si>
  <si>
    <t>X'f3e573c5e079c44793c46fdc7fc36c80'</t>
  </si>
  <si>
    <t>\\\\bne-fs\\ap_desktop_home\\basicautoterm</t>
  </si>
  <si>
    <t>X'0105000000000005150000002f24876eda9b3fccaf25b0b86c2b0000'</t>
  </si>
  <si>
    <t>basicautoterm</t>
  </si>
  <si>
    <t>basicautoterm@apeagers.com.au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</si>
  <si>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0203801437478574650726f66696c6550617468e394b2e39cb5e390b5e38cb5e380b5e388b5e698b4e398b4e380b5e384b4e390b5e3a0b4e394b2e68cb5e388b6e384b6e38cb7e3a4b6e38cb6e384b6e394b7e390b7e698b6e390b7e394b6e388b7e690b6e380b0'</t>
  </si>
  <si>
    <t>CN=Colin Johnson,OU=Torque Toyota (Brendale),DC=apeagers,DC=com,DC=au</t>
  </si>
  <si>
    <t>Colin Johnson</t>
  </si>
  <si>
    <t>Johnson</t>
  </si>
  <si>
    <t>Torque Toyota Brendale</t>
  </si>
  <si>
    <t>(07) 3384 8850</t>
  </si>
  <si>
    <t>Colin</t>
  </si>
  <si>
    <t>CJ</t>
  </si>
  <si>
    <t>20031120225640.0Z</t>
  </si>
  <si>
    <t>20110213220737.0Z</t>
  </si>
  <si>
    <t>CN=ERANet Brisbane,OU=Service Accounts,OU=Computer Department,DC=apeagers,DC=com,DC=au;CN=Toyota ERA Service Managers,OU=Distribution Groups,DC=apeagers,DC=com,DC=au;CN=Service Managers,OU=Corporate Share Groups,OU=Corporate,DC=apeagers,DC=com,DC=au;CN=service@torquetoyota.com.au,OU=Torque Toyota (Brendale),DC=apeagers,DC=com,DC=au;CN=TTB Missed Calls,OU=Torque Toyota (Brendale),DC=apeagers,DC=com,DC=au;CN=TTB TIPT Users,OU=Torque Toyota (Brendale),DC=apeagers,DC=com,DC=au;CN=Torque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(Brendale),DC=apeagers,DC=com,DC=au;CN=ERANet Dept Managers,OU=Distribution Groups,DC=apeagers,DC=com,DC=au;CN=ttb_email,OU=Torque Toyota (Brendale),DC=apeagers,DC=com,DC=au;CN=Torque Toyota Brendale Service DOC Write,OU=Torque Toyota (Brendale),DC=apeagers,DC=com,DC=au;CN=Torque Toyota Redcliffe Service DOC Read,OU=Torque Toyota (North Lakes),DC=apeagers,DC=com,DC=au;CN=Torque Toyota DOC Group,OU=Torque Toyota (Brendale),DC=apeagers,DC=com,DC=au;CN=Torque Toyota Strathpine Folder Redirection Group,OU=Torque Toyota (Brendale),DC=apeagers,DC=com,DC=au;CN=Citrix ERANet users,OU=Citrix User groups,DC=apeagers,DC=com,DC=au;CN=Strathpine Toyota,OU=Distribution Groups,DC=apeagers,DC=com,DC=au;CN=TTB,OU=Torque Toyota (Brendale),DC=apeagers,DC=com,DC=au;CN=ERA Service Managers,OU=Distribution Groups,DC=apeagers,DC=com,DC=au;CN=Citrix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</si>
  <si>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SMTP:cjohnson@torquetoyota.com.au;MS:EAGERSRETA/APEAGERS/CJOHNSON;smtp:cjohnson@torquekia.com.au;X400:c=AU\;a= \;p=Eagers Retail Pt\;o=APEAGERS\;s=Johnson\;g=Colin\;;smtp:cjohnson@strathpinetoyota.com.au;CCMAIL:Johnson, Colin at APEAGERS</t>
  </si>
  <si>
    <t>cjohnson</t>
  </si>
  <si>
    <t>X'c55a0ea916cce04cb5556584cde051ac'</t>
  </si>
  <si>
    <t>X'0105000000000005150000002f24876eda9b3fccaf25b0b826160000'</t>
  </si>
  <si>
    <t>/o=Eagers Retail Pty Ltd/ou=APEAGERS/cn=Recipients/cn=ColinJ</t>
  </si>
  <si>
    <t>cjohnson@apeagers.com.au</t>
  </si>
  <si>
    <t>c=AU\;a= \;p=Eagers Retail Pt\;o=APEAGERS\;s=Johnson\;g=Colin\;</t>
  </si>
  <si>
    <t>cjohnson@torquetoyota.com.au</t>
  </si>
  <si>
    <t>0409 727 564</t>
  </si>
  <si>
    <t>X'01000480400000005c000000000000001400000002002c000100000000022400010002000105000000000005150000002f24876eda9b3fccaf25b0b8261600000105000000000005150000002f24876eda9b3fccaf25b0b8f20c00000105000000000005150000002f24876eda9b3fccaf25b0b8f20c0000'</t>
  </si>
  <si>
    <t>X'24e4274c928d7641bd1be665ac36d445'</t>
  </si>
  <si>
    <t>20100908033849.0Z;20100908033849.0Z;20080818063758.0Z;20080818063758.0Z;16090704224106.0Z</t>
  </si>
  <si>
    <t>forest:o=Eagers Retail Pty Ltd00000000CA63871C7BAAC401;EX5:cn=ColinJ,cn=Recipients,ou=APEAGERS,o=Eagers Retail Pty Ltd:organizationalperson$person$top00000000CA63871C7BAAC401</t>
  </si>
  <si>
    <t>CN=Bruce Warnett,OU=Torque Toyota (Brendale),DC=apeagers,DC=com,DC=au</t>
  </si>
  <si>
    <t>Bruce Warnett</t>
  </si>
  <si>
    <t>Warnett</t>
  </si>
  <si>
    <t>07 3384 8864</t>
  </si>
  <si>
    <t>07 3381 1796</t>
  </si>
  <si>
    <t>20031003063748.0Z</t>
  </si>
  <si>
    <t>20110210224259.0Z</t>
  </si>
  <si>
    <t>CN=TTB TIPT Users,OU=Torque Toyota (Brendale),DC=apeagers,DC=com,DC=au;CN=TP_Users,OU=Touch Paper Group,DC=apeagers,DC=com,DC=au;CN=Internet Access,OU=Computer Department,DC=apeagers,DC=com,DC=au;CN=ttb_email,OU=Torque Toyota (Brendale),DC=apeagers,DC=com,DC=au;CN=Torque Toyota Brendale Service DOC Write,OU=Torque Toyota (Brendale),DC=apeagers,DC=com,DC=au;CN=Torque Toyota Redcliffe Service DOC Read,OU=Torque Toyota (North Lakes),DC=apeagers,DC=com,DC=au;CN=Torque Toyota Strathpine Folder Redirection Group,OU=Torque Toyota (Brendale),DC=apeagers,DC=com,DC=au;CN=Strathpine Toyota,OU=Distribution Groups,DC=apeagers,DC=com,DC=au;CN=TTB,OU=Torque Toyota (Brendale),DC=apeagers,DC=com,DC=au;CN=Citrix Outlook users,OU=Citrix User groups,DC=apeagers,DC=com,DC=au</t>
  </si>
  <si>
    <t>SMTP:bwarnett@torquetoyota.com.au</t>
  </si>
  <si>
    <t>bwarnett</t>
  </si>
  <si>
    <t>X'59bd9e730bc4c24cbd87803b5ee18a25'</t>
  </si>
  <si>
    <t>X'0105000000000005150000002f24876eda9b3fccaf25b0b8d4190000'</t>
  </si>
  <si>
    <t>/o=Eagers Retail Pty Ltd/ou=APEAGERS/cn=Recipients/cn=DuaneW</t>
  </si>
  <si>
    <t>bwarnett@apeagers.com.au</t>
  </si>
  <si>
    <t>bwarnett@torquetoyota.com.au</t>
  </si>
  <si>
    <t>X'01000480400000005c000000000000001400000002002c000100000000022400010002000105000000000005150000002f24876eda9b3fccaf25b0b8d41900000105000000000005150000002f24876eda9b3fccaf25b0b8f20c00000105000000000005150000002f24876eda9b3fccaf25b0b8f20c0000'</t>
  </si>
  <si>
    <t>X'16a043cf39eedc45ae17636ed79c7c54'</t>
  </si>
  <si>
    <t>forest:o=Eagers Retail Pty Ltd00000000E5972EBB9B94C401;EX5:cn=DuaneW,cn=Recipients,ou=APEAGERS,o=Eagers Retail Pty Ltd:organizationalperson$person$top00000000E5972EBB9B94C401</t>
  </si>
  <si>
    <t>CN=Sue M Kingsman,OU=Torque Toyota (Brendale),DC=apeagers,DC=com,DC=au</t>
  </si>
  <si>
    <t>Sue M Kingsman</t>
  </si>
  <si>
    <t>Kingsman</t>
  </si>
  <si>
    <t>Sue M</t>
  </si>
  <si>
    <t>20031003065746.0Z</t>
  </si>
  <si>
    <t>20101221003316.0Z</t>
  </si>
  <si>
    <t>CN=TTB TIPT Users,OU=Torque Toyota (Brendale),DC=apeagers,DC=com,DC=au;CN=TP_Users,OU=Touch Paper Group,DC=apeagers,DC=com,DC=au;CN=Internet Access,OU=Computer Department,DC=apeagers,DC=com,DC=au;CN=ttb_email,OU=Torque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</si>
  <si>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X'9dc1d05f29f6da4f88d3b885f0fb2dfa'</t>
  </si>
  <si>
    <t>X'0105000000000005150000002f24876eda9b3fccaf25b0b8da190000'</t>
  </si>
  <si>
    <t>smkingsman</t>
  </si>
  <si>
    <t>smkingsman@apeagers.com.au</t>
  </si>
  <si>
    <t>CN=Sue Kingsman,OU=Torque Toyota (Brendale),DC=apeagers,DC=com,DC=au</t>
  </si>
  <si>
    <t>Sue Kingsman</t>
  </si>
  <si>
    <t>(07) 3384 8862</t>
  </si>
  <si>
    <t>Sue</t>
  </si>
  <si>
    <t>SK</t>
  </si>
  <si>
    <t>20031003070538.0Z</t>
  </si>
  <si>
    <t>20110202211819.0Z</t>
  </si>
  <si>
    <t>CN=ERANet Brisbane,OU=Service Accounts,OU=Computer Department,DC=apeagers,DC=com,DC=au;CN=TTB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Admin DOC Group,OU=Torque Toyota (Brendale),DC=apeagers,DC=com,DC=au;CN=ttb_email,OU=Torque Toyota (Brendale),DC=apeagers,DC=com,DC=au;CN=Torque Toyota Brendale Service DOC Write,OU=Torque Toyota (Brendale),DC=apeagers,DC=com,DC=au;CN=Torque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</si>
  <si>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Warranty</t>
  </si>
  <si>
    <t>SMTP:skingsman@torquetoyota.com.au;smtp:skingsman@strathpinetoyota.com.au</t>
  </si>
  <si>
    <t>skingsman</t>
  </si>
  <si>
    <t>X'84404bd05be83843a7ea70c00822e861'</t>
  </si>
  <si>
    <t>X'0105000000000005150000002f24876eda9b3fccaf25b0b8dd190000'</t>
  </si>
  <si>
    <t>/o=Eagers Retail Pty Ltd/ou=APEAGERS/cn=Recipients/cn=ShaneW</t>
  </si>
  <si>
    <t>skingsman@apeagers.com.au</t>
  </si>
  <si>
    <t>skingsman@torquetoyota.com.au</t>
  </si>
  <si>
    <t>X'01000480400000005c000000000000001400000002002c000100000000022400010002000105000000000005150000002f24876eda9b3fccaf25b0b8dd1900000105000000000005150000002f24876eda9b3fccaf25b0b8f20c00000105000000000005150000002f24876eda9b3fccaf25b0b8f20c0000'</t>
  </si>
  <si>
    <t>X'3983e69a9c797c428747df27a8ddfe0c'</t>
  </si>
  <si>
    <t>forest:o=Eagers Retail Pty Ltd000000001163DC507BAAC401;EX5:cn=ShaneW,cn=Recipients,ou=APEAGERS,o=Eagers Retail Pty Ltd:organizationalperson$person$top000000001163DC507BAAC401</t>
  </si>
  <si>
    <t>CN=Sean Hutton,OU=Torque Toyota (Brendale),DC=apeagers,DC=com,DC=au</t>
  </si>
  <si>
    <t>Sean Hutton</t>
  </si>
  <si>
    <t>Hutton</t>
  </si>
  <si>
    <t>(07) 3384 8853</t>
  </si>
  <si>
    <t>Sean</t>
  </si>
  <si>
    <t>20031120225803.0Z</t>
  </si>
  <si>
    <t>20110211015133.0Z</t>
  </si>
  <si>
    <t>CN=ERANet Brisbane,OU=Service Accounts,OU=Computer Department,DC=apeagers,DC=com,DC=au;CN=TTB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(Brendale),DC=apeagers,DC=com,DC=au;CN=ERANet Dept Managers,OU=Distribution Groups,DC=apeagers,DC=com,DC=au;CN=Torque Toyota Brendale Service DOC Write,OU=Torque Toyota (Brendale),DC=apeagers,DC=com,DC=au;CN=Torque Toyota Strathpine Folder Redirection Group,OU=Torque Toyota (Brendale),DC=apeagers,DC=com,DC=au;CN=Strathpine Toyota,OU=Distribution Groups,DC=apeagers,DC=com,DC=au</t>
  </si>
  <si>
    <t>SMTP:shutton@torquetoyota.com.au;MS:EAGERSRETA/APEAGERS/SHUTTON;X400:c=AU\;a= \;p=Eagers Retail Pt\;o=APEAGERS\;s=Hutton\;g=Sean\;;smtp:shutton@strathpinetoyota.com.au;CCMAIL:Hutton, Sean at APEAGERS</t>
  </si>
  <si>
    <t>shutton</t>
  </si>
  <si>
    <t>X'7e793b7370217c4db6492150a92809e7'</t>
  </si>
  <si>
    <t>X'0105000000000005150000002f24876eda9b3fccaf25b0b828160000'</t>
  </si>
  <si>
    <t>/o=Eagers Retail Pty Ltd/ou=APEAGERS/cn=Recipients/cn=SeanH</t>
  </si>
  <si>
    <t>shutton@apeagers.com.au</t>
  </si>
  <si>
    <t>c=AU\;a= \;p=Eagers Retail Pt\;o=APEAGERS\;s=Hutton\;g=Sean\;</t>
  </si>
  <si>
    <t>shutton@torquetoyota.com.au</t>
  </si>
  <si>
    <t>X'01000480400000005c000000000000001400000002002c000100000000022400010002000105000000000005150000002f24876eda9b3fccaf25b0b8281600000105000000000005150000002f24876eda9b3fccaf25b0b8f20c00000105000000000005150000002f24876eda9b3fccaf25b0b8f20c0000'</t>
  </si>
  <si>
    <t>X'9f62367198ebdb45947f52e4184a28c0'</t>
  </si>
  <si>
    <t>forest:o=Eagers Retail Pty Ltd000000005AF088507BAAC401;EX5:cn=SeanH,cn=Recipients,ou=APEAGERS,o=Eagers Retail Pty Ltd:organizationalperson$person$top000000005AF088507BAAC401</t>
  </si>
  <si>
    <t>CN=Royce Millidge,OU=Torque Toyota (North Lakes),DC=apeagers,DC=com,DC=au</t>
  </si>
  <si>
    <t>Royce Millidge</t>
  </si>
  <si>
    <t>Millidge</t>
  </si>
  <si>
    <t>Terminated</t>
  </si>
  <si>
    <t>07 3384 5001</t>
  </si>
  <si>
    <t>07 3384 5011</t>
  </si>
  <si>
    <t>Royce</t>
  </si>
  <si>
    <t>20031120225825.0Z</t>
  </si>
  <si>
    <t>20101220235444.0Z</t>
  </si>
  <si>
    <t>CN=TTN TIPT Users,OU=Torque Toyota (North Lakes),DC=apeagers,DC=com,DC=au;CN=Torque Toyota Managers,OU=Torque Toyota (Brendale),DC=apeagers,DC=com,DC=au;CN=Torque Department Managers,OU=Torque Admin,DC=apeagers,DC=com,DC=au;CN=TP_Users,OU=Touch Paper Group,DC=apeagers,DC=com,DC=au;CN=PartsGroup,OU=Torque Toyota (North Lakes),DC=apeagers,DC=com,DC=au;CN=Internet Access,OU=Computer Department,DC=apeagers,DC=com,DC=au;CN=Torque Toyota Sales CP,OU=Torque Toyota (Brendale),DC=apeagers,DC=com,DC=au;CN=Torque Toyota Service CP,OU=Torque Toyota (Brendale),DC=apeagers,DC=com,DC=au;CN=ttb_email,OU=Torque Toyota (Brendale),DC=apeagers,DC=com,DC=au;CN=Torque Toyota Brendale Service DOC Read,OU=Torque Toyota (Brendale),DC=apeagers,DC=com,DC=au;CN=Torque Toyota Redcliffe Service DOC Read,OU=Torque Toyota (North Lakes),DC=apeagers,DC=com,DC=au;CN=Torque Toyota Brendale Parts DOC Write,OU=Torque Toyota (Brendale),DC=apeagers,DC=com,DC=au;CN=Torque Toyota Redcliffe Parts DOC Write,OU=Torque Toyota (North Lakes),DC=apeagers,DC=com,DC=au;CN=Torque Toyota Northlakes Folder Redirection Group,OU=Torque Toyota (North Lakes),DC=apeagers,DC=com,DC=au;CN=Torque Toyota DOC Group,OU=Torque Toyota (Brendale),DC=apeagers,DC=com,DC=au;CN=Strathpine Toyota,OU=Distribution Groups,DC=apeagers,DC=com,DC=au;CN=TTB,OU=Torque Toyota (Brendale),DC=apeagers,DC=com,DC=au</t>
  </si>
  <si>
    <t>smtp:danderson@torquetoyota.com.au;SMTP:rmillidge@torquetoyota.com.au;smtp:rmillidge@torquekia.com.au;smtp:danderson@torquekia.com.au</t>
  </si>
  <si>
    <t>rmillidge</t>
  </si>
  <si>
    <t>X'c459a794bee4754396e6c791837766be'</t>
  </si>
  <si>
    <t>X'0105000000000005150000002f24876eda9b3fccaf25b0b829160000'</t>
  </si>
  <si>
    <t>/o=Eagers Retail Pty Ltd/ou=APEAGERS/cn=Recipients/cn=DarrenP</t>
  </si>
  <si>
    <t>rmillidge@apeagers.com.au</t>
  </si>
  <si>
    <t>rmillidge@torquetoyota.com.au</t>
  </si>
  <si>
    <t>0409 492 371</t>
  </si>
  <si>
    <t>X'0100148cac040000c80400001400000044000000040030000200000002d0140003000d0001010000000000010000000002da14006b010d00010100000000000100000000040068042000000000022400010001000105000000000005150000002f24876eda9b3fccaf25b0b8983f000000022400010002000105000000000005150000002f24876eda9b3fccaf25b0b82916000001122400010000000105000000000005150000002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f20c00000105000000000005150000002f24876eda9b3fccaf25b0b8f20c0000'</t>
  </si>
  <si>
    <t>X'9e17945c2bc9f447ba980c6833146175'</t>
  </si>
  <si>
    <t>forest:o=Eagers Retail Pty Ltd0000000005BEB44F7BAAC401;EX5:cn=DarrenP,cn=Recipients,ou=APEAGERS,o=Eagers Retail Pty Ltd:organizationalperson$person$top0000000005BEB44F7BAAC401</t>
  </si>
  <si>
    <t>CN=Despatch,OU=Torque Toyota (North Lakes),DC=apeagers,DC=com,DC=au</t>
  </si>
  <si>
    <t>CN=Dennis Sawatzki,OU=Torque Toyota (North Lakes),DC=apeagers,DC=com,DC=au</t>
  </si>
  <si>
    <t>Dennis Sawatzki</t>
  </si>
  <si>
    <t>Sawatzki</t>
  </si>
  <si>
    <t>07 3384 8849</t>
  </si>
  <si>
    <t>DS</t>
  </si>
  <si>
    <t>20031120225858.0Z</t>
  </si>
  <si>
    <t>20110213230111.0Z</t>
  </si>
  <si>
    <t>CN=TTN TIPT Users,OU=Torque Toyota (North Lakes),DC=apeagers,DC=com,DC=au;CN=TP_Users,OU=Touch Paper Group,DC=apeagers,DC=com,DC=au;CN=Internet Access,OU=Computer Department,DC=apeagers,DC=com,DC=au;CN=ttb_email,OU=Torque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</si>
  <si>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SMTP:dsawatzki@torquetoyota.com.au;smtp:kwitney@torquetoyota.com.au;smtp:dsawaski@torquetoyota.com.au</t>
  </si>
  <si>
    <t>dsawatzki</t>
  </si>
  <si>
    <t>X'73787cfff72df645b3b245208861331d'</t>
  </si>
  <si>
    <t>X'0105000000000005150000002f24876eda9b3fccaf25b0b82a160000'</t>
  </si>
  <si>
    <t>/o=Eagers Retail Pty Ltd/ou=APEAGERS/cn=Recipients/cn=DennisS</t>
  </si>
  <si>
    <t>dsawatzki@apeagers.com.au</t>
  </si>
  <si>
    <t>dsawatzki@torquetoyota.com.au</t>
  </si>
  <si>
    <t>X'01000480400000005c000000000000001400000002002c000100000000022400010002000105000000000005150000002f24876eda9b3fccaf25b0b82a1600000105000000000005150000002f24876eda9b3fccaf25b0b8f20c00000105000000000005150000002f24876eda9b3fccaf25b0b8f20c0000'</t>
  </si>
  <si>
    <t>X'd11716f7fb61bf4ab6a41fd459bd1a3b'</t>
  </si>
  <si>
    <t>forest:o=Eagers Retail Pty Ltd0000000064AC824F7BAAC401;EX5:cn=DennisS,cn=Recipients,ou=APEAGERS,o=Eagers Retail Pty Ltd:organizationalperson$person$top0000000064AC824F7BAAC401</t>
  </si>
  <si>
    <t>CN=Brenden O'Reilly,OU=Torque Toyota (North Lakes),DC=apeagers,DC=com,DC=au</t>
  </si>
  <si>
    <t>Brenden O'Reilly</t>
  </si>
  <si>
    <t>O'Reilly</t>
  </si>
  <si>
    <t>Assistant Manager</t>
  </si>
  <si>
    <t>07 3384 5004</t>
  </si>
  <si>
    <t>Brenden</t>
  </si>
  <si>
    <t>BO</t>
  </si>
  <si>
    <t>20031120225954.0Z</t>
  </si>
  <si>
    <t>20110207214939.0Z</t>
  </si>
  <si>
    <t>CN=TTN TIPT Users,OU=Torque Toyota (North Lakes),DC=apeagers,DC=com,DC=au;CN=TP_Users,OU=Touch Paper Group,DC=apeagers,DC=com,DC=au;CN=PartsGroup,OU=Torque Toyota (North Lakes),DC=apeagers,DC=com,DC=au;CN=Toyota Parts Managers,OU=Distribution Groups,DC=apeagers,DC=com,DC=au;CN=Internet Access,OU=Computer Department,DC=apeagers,DC=com,DC=au;CN=ttb_email,OU=Torque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(Brendale),DC=apeagers,DC=com,DC=au;CN=ERA Parts managers,OU=Distribution Groups,DC=apeagers,DC=com,DC=au</t>
  </si>
  <si>
    <t>SMTP:boreilly@torquetoyota.com.au;MS:EAGERSRETA/APEAGERS/BOREILLY;X400:c=AU\;a= \;p=Eagers Retail Pt\;o=APEAGERS\;s=O'Reilly\;g=Brenden\;i=BO\;;CCMAIL:O'Reilly, Brenden at APEAGERS;smtp:swratten@torquetoyota.com.au;smtp:partsenquiry@torquetoyota.com.au;smtp:swratten@strathpinetoyota.com.au</t>
  </si>
  <si>
    <t>boreilly</t>
  </si>
  <si>
    <t>X'bfe1b1daeeb8fc4f8bf46734ce601ded'</t>
  </si>
  <si>
    <t>X'0105000000000005150000002f24876eda9b3fccaf25b0b82c160000'</t>
  </si>
  <si>
    <t>/o=Eagers Retail Pty Ltd/ou=APEAGERS/cn=Recipients/cn=SueW</t>
  </si>
  <si>
    <t>boreilly@apeagers.com.au</t>
  </si>
  <si>
    <t>c=AU\;a= \;p=Eagers Retail Pt\;o=APEAGERS\;s=O'Reilly\;g=Brenden\;i=BO\;</t>
  </si>
  <si>
    <t>boreilly@torquetoyota.com.au</t>
  </si>
  <si>
    <t>X'01000480400000005c000000000000001400000002002c000100000000022400010002000105000000000005150000002f24876eda9b3fccaf25b0b82c1600000105000000000005150000002f24876eda9b3fccaf25b0b8f20c00000105000000000005150000002f24876eda9b3fccaf25b0b8f20c0000'</t>
  </si>
  <si>
    <t>X'8b2386bf74874a499a0c210caeb36da8'</t>
  </si>
  <si>
    <t>forest:o=Eagers Retail Pty Ltd000000000DE63CBB9B94C401;EX5:cn=SueW,cn=Recipients,ou=APEAGERS,o=Eagers Retail Pty Ltd:organizationalperson$person$top000000000DE63CBB9B94C401</t>
  </si>
  <si>
    <t>CN=Toyota Service,OU=Torque Toyota (Brendale),DC=apeagers,DC=com,DC=au</t>
  </si>
  <si>
    <t>Toyota Service</t>
  </si>
  <si>
    <t>07 3384 8854</t>
  </si>
  <si>
    <t>07 3881 1796</t>
  </si>
  <si>
    <t>CC</t>
  </si>
  <si>
    <t>20031124030702.0Z</t>
  </si>
  <si>
    <t>20101220235756.0Z</t>
  </si>
  <si>
    <t>Toyota Service Brendale</t>
  </si>
  <si>
    <t>CN=TTB TIPT Users,OU=Torque Toyota (Brendale),DC=apeagers,DC=com,DC=au;CN=TP_Users,OU=Touch Paper Group,DC=apeagers,DC=com,DC=au;CN=Internet Access,OU=Computer Department,DC=apeagers,DC=com,DC=au;CN=Torque Toyota Service CP,OU=Torque Toyota (Brendale),DC=apeagers,DC=com,DC=au;CN=ttb_email,OU=Torque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</si>
  <si>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SMTP:ccarr@torquetoyota.com.au;smtp:mnolan@torquetoyota.com.au;smtp:dcrump@torquetoyota.com.au</t>
  </si>
  <si>
    <t>ttbsvc2</t>
  </si>
  <si>
    <t>X'da9216b38d231d4ca6585d88a0d36e96'</t>
  </si>
  <si>
    <t>X'0105000000000005150000002f24876eda9b3fccaf25b0b841160000'</t>
  </si>
  <si>
    <t>/o=Eagers Retail Pty Ltd/ou=APEAGERS/cn=Recipients/cn=RodneyT</t>
  </si>
  <si>
    <t>ttbsvc2@apeagers.com.au</t>
  </si>
  <si>
    <t>ccarr@torquetoyota.com.au</t>
  </si>
  <si>
    <t>X'01000480400000005c000000000000001400000002002c000100000000022400010002000105000000000005150000002f24876eda9b3fccaf25b0b8411600000105000000000005150000002f24876eda9b3fccaf25b0b8f20c00000105000000000005150000002f24876eda9b3fccaf25b0b8f20c0000'</t>
  </si>
  <si>
    <t>X'a9bb11e3814a15458dd4a5fb98c21a1f'</t>
  </si>
  <si>
    <t>forest:o=Eagers Retail Pty Ltd00000000D59AB5BC9B94C401;EX5:cn=RodneyT,cn=Recipients,ou=APEAGERS,o=Eagers Retail Pty Ltd:organizationalperson$person$top00000000D59AB5BC9B94C401</t>
  </si>
  <si>
    <t>CN=Dallas La Bertaudiere,OU=Torque Toyota (North Lakes),DC=apeagers,DC=com,DC=au</t>
  </si>
  <si>
    <t>Dallas La Bertaudiere</t>
  </si>
  <si>
    <t>La Bertaudiere</t>
  </si>
  <si>
    <t>07 3384 5021</t>
  </si>
  <si>
    <t>Dallas</t>
  </si>
  <si>
    <t>20050404221329.0Z</t>
  </si>
  <si>
    <t>20101221012620.0Z</t>
  </si>
  <si>
    <t>CN=TTN TIPT Users,OU=Torque Toyota (North Lakes),DC=apeagers,DC=com,DC=au;CN=Torque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Demonstrators DOC Write,OU=Torque Toyota (Brendale),DC=apeagers,DC=com,DC=au;CN=ERANet Dept Managers,OU=Distribution Groups,DC=apeagers,DC=com,DC=au;CN=ttr_email,OU=Torque Toyota (North Lakes),DC=apeagers,DC=com,DC=au;CN=Torque Toyota Brendale Retail DOC Read,OU=Torque Toyota (Brendale),DC=apeagers,DC=com,DC=au;CN=Torque Toyota Redcliffe Retail DOC Write,OU=Torque Toyota (North Lakes),DC=apeagers,DC=com,DC=au;CN=Torque Toyota Brendale Fleet DOC Read,OU=Torque Toyota (Brendale),DC=apeagers,DC=com,DC=au;CN=Torque Toyota Redcliffe Fleet DOC Write,OU=Torque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Northlakes Folder Redirection Group,OU=Torque Toyota (North Lakes),DC=apeagers,DC=com,DC=au;CN=Torque Toyota DOC Group,OU=Torque Toyota (Brendale),DC=apeagers,DC=com,DC=au;CN=ERA New car sales managers,OU=Distribution Groups,DC=apeagers,DC=com,DC=au</t>
  </si>
  <si>
    <t>CN=Shaun Leong,OU=Torque Toyota (North Lakes),DC=apeagers,DC=com,DC=au</t>
  </si>
  <si>
    <t>SMTP:dallas@torquetoyota.com.au;X400:c=AU\;a= \;p=Eagers Retail Pt\;o=APEAGERS\;s=Harris\;g=Robin\;i=RH\;;CCMAIL:Harris, Robin at APEAGERS;MS:EAGERSRETA/APEAGERS/RHARRIS;smtp:info@torquetoyota.com.au</t>
  </si>
  <si>
    <t>dallasb</t>
  </si>
  <si>
    <t>X'33254dc1554f6f4d9940eb431da8408c'</t>
  </si>
  <si>
    <t>X'0105000000000005150000002f24876eda9b3fccaf25b0b8a72b0000'</t>
  </si>
  <si>
    <t>dallaslb</t>
  </si>
  <si>
    <t>/O=Eagers Retail Pty Ltd/OU=APEAGERS/cn=Recipients/cn=ksamson</t>
  </si>
  <si>
    <t>dallaslb@apeagers.com.au</t>
  </si>
  <si>
    <t>c=AU\;a= \;p=Eagers Retail Pt\;o=APEAGERS\;s=Harris\;g=Robin\;i=RH\;</t>
  </si>
  <si>
    <t>dallas@torquetoyota.com.au</t>
  </si>
  <si>
    <t>0405 799 734</t>
  </si>
  <si>
    <t>X'01000480780000009400000000000000140000000400640001000000000214000300020001010000000000050a0000000000000043004e003d00550073006500720073000001000000010000010000002000000067006500720073002c00440043003d0063006f006d002c00440043003d006100750000000105000000000005150000002f24876eda9b3fccaf25b0b8570400000105000000000005150000002f24876eda9b3fccaf25b0b857040000'</t>
  </si>
  <si>
    <t>X'372399513d520247aee79091b659a870'</t>
  </si>
  <si>
    <t>CN=training1,OU=Training Accounts,OU=Computer Department,DC=apeagers,DC=com,DC=au</t>
  </si>
  <si>
    <t>training1</t>
  </si>
  <si>
    <t>laptop for training</t>
  </si>
  <si>
    <t>20050405051514.0Z</t>
  </si>
  <si>
    <t>20101220035005.0Z</t>
  </si>
  <si>
    <t>CN=Citrix ERANet Server (Training) Group,OU=Training Accounts,OU=Computer Department,DC=apeagers,DC=com,DC=au;CN=Internet Access,OU=Computer Department,DC=apeagers,DC=com,DC=au;CN=Users,CN=Builtin,DC=apeagers,DC=com,DC=au</t>
  </si>
  <si>
    <t>smtp:training1@southsidetoyota.com.au;smtp:training1@strathpinetoyota.com.au;smtp:training1@torquetoyota.com.au;smtp:training1@torqueford.com.au;smtp:training1@australhonda.com.au;smtp:training1@australjaguar.com.au;smtp:training1@australlandrover.com.au;smtp:training1@australmgrover.com.au;smtp:training1@australmotors.com.au;smtp:training1@australvolvo.com.au;smtp:training1@australvw.com.au;smtp:training1@autoemf.com.au;smtp:training1@brisbanecityjaguar.com.au;smtp:training1@eagers.com.au;smtp:training1@eagers-kia.com.au;smtp:training1@eagers-mazda.com.au;smtp:training1@met.torquetoyota.com.au;smtp:training1@metroparts.com.au;smtp:training1@metrotorque.com.au;smtp:training1@southsidehonda.com.au;smtp:training1@southsidelandrover.com.au;smtp:training1@australporsche.com.au;smtp:training1@australvolkswagen.com.au;smtp:training1@southsideford.com.au;smtp:training1@porschecentrebrisbane.com.au;CCMAIL:training1 at APEAGERS;MS:EAGERSRETA/APEAGERS/TRAINING1;SMTP:training1@apeagers.com.au;X400:c=AU\;a= \;p=Eagers Retail Pt\;o=APEAGERS\;s=training1\;</t>
  </si>
  <si>
    <t>X'5bc2795d864ad54fa02d65bb7a4f2fef'</t>
  </si>
  <si>
    <t>\\\\corpfs\\training</t>
  </si>
  <si>
    <t>T:</t>
  </si>
  <si>
    <t>X'0105000000000005150000002f24876eda9b3fccaf25b0b883280000'</t>
  </si>
  <si>
    <t>/O=Eagers Retail Pty Ltd/OU=APEAGERS/cn=Recipients/cn=training1</t>
  </si>
  <si>
    <t>training1@apeagers.com.au</t>
  </si>
  <si>
    <t>c=AU\;a= \;p=Eagers Retail Pt\;o=APEAGERS\;s=training1\;</t>
  </si>
  <si>
    <t>X'e70d52d08a32de4c93502db146f5ff76'</t>
  </si>
  <si>
    <t>20101206060943.0Z;20101206030435.0Z;20100728043819.0Z;20090225015807.0Z;16010101181633.0Z</t>
  </si>
  <si>
    <t>training1,citrixgabba,gabbactx1,gabbactx2,zoogab1,zoogab2,bne-ts1,bne-isa,test-ts1</t>
  </si>
  <si>
    <t>CN=training2,OU=Training Accounts,OU=Computer Department,DC=apeagers,DC=com,DC=au</t>
  </si>
  <si>
    <t>training2</t>
  </si>
  <si>
    <t>20050405051933.0Z</t>
  </si>
  <si>
    <t>20101220035032.0Z</t>
  </si>
  <si>
    <t>CN=Citrix ERANet Server (Training) Group,OU=Training Accounts,OU=Computer Department,DC=apeagers,DC=com,DC=au;CN=Internet Access,OU=Computer Department,DC=apeagers,DC=com,DC=au</t>
  </si>
  <si>
    <t>smtp:training2@southsidetoyota.com.au;smtp:training2@strathpinetoyota.com.au;smtp:training2@torquetoyota.com.au;smtp:training2@torqueford.com.au;smtp:training2@australhonda.com.au;smtp:training2@australjaguar.com.au;smtp:training2@australlandrover.com.au;smtp:training2@australmgrover.com.au;smtp:training2@australmotors.com.au;smtp:training2@australvolvo.com.au;smtp:training2@australvw.com.au;smtp:training2@autoemf.com.au;smtp:training2@brisbanecityjaguar.com.au;smtp:training2@eagers.com.au;smtp:training2@eagers-kia.com.au;smtp:training2@eagers-mazda.com.au;smtp:training2@met.torquetoyota.com.au;smtp:training2@metroparts.com.au;smtp:training2@metrotorque.com.au;smtp:training2@southsidehonda.com.au;smtp:training2@southsidelandrover.com.au;smtp:training2@australporsche.com.au;smtp:training2@australvolkswagen.com.au;smtp:training2@southsideford.com.au;smtp:training2@porschecentrebrisbane.com.au;CCMAIL:training2 at APEAGERS;MS:EAGERSRETA/APEAGERS/TRAINING2;SMTP:training2@apeagers.com.au;X400:c=AU\;a= \;p=Eagers Retail Pt\;o=APEAGERS\;s=training2\;</t>
  </si>
  <si>
    <t>X'ab4a01a7d74b204c804f2e388abdad61'</t>
  </si>
  <si>
    <t>X'0105000000000005150000002f24876eda9b3fccaf25b0b884280000'</t>
  </si>
  <si>
    <t>/O=Eagers Retail Pty Ltd/OU=APEAGERS/cn=Recipients/cn=training2</t>
  </si>
  <si>
    <t>training2@apeagers.com.au</t>
  </si>
  <si>
    <t>c=AU\;a= \;p=Eagers Retail Pt\;o=APEAGERS\;s=training2\;</t>
  </si>
  <si>
    <t>X'01000480780000009400000000000000140000000400640001000000000214000300020001010000000000050a0000000000000043004e003d00550073006500720073000001000000010000010000002000000067006500720073002c00440043003d0063006f006d002c00440043003d006100750000000105000000000005150000002f24876eda9b3fccaf25b0b81f2800000105000000000005150000002f24876eda9b3fccaf25b0b81f280000'</t>
  </si>
  <si>
    <t>X'6de9e5671ba1ee4eb0eeb6c8e417b58c'</t>
  </si>
  <si>
    <t>training2,citrixgabba,gabbactx1,gabbactx2,zoogab2,zoogab1,bne-isa</t>
  </si>
  <si>
    <t>CN=training3,OU=Training Accounts,OU=Computer Department,DC=apeagers,DC=com,DC=au</t>
  </si>
  <si>
    <t>training3</t>
  </si>
  <si>
    <t>laptop has been disposed. Available user account</t>
  </si>
  <si>
    <t>20050405052016.0Z</t>
  </si>
  <si>
    <t>20101220035050.0Z</t>
  </si>
  <si>
    <t>smtp:training3@southsidetoyota.com.au;smtp:training3@strathpinetoyota.com.au;smtp:training3@torquetoyota.com.au;smtp:training3@torqueford.com.au;smtp:training3@australhonda.com.au;smtp:training3@australjaguar.com.au;smtp:training3@australlandrover.com.au;smtp:training3@australmgrover.com.au;smtp:training3@australmotors.com.au;smtp:training3@australvolvo.com.au;smtp:training3@australvw.com.au;smtp:training3@autoemf.com.au;smtp:training3@brisbanecityjaguar.com.au;smtp:training3@eagers.com.au;smtp:training3@eagers-kia.com.au;smtp:training3@eagers-mazda.com.au;smtp:training3@met.torquetoyota.com.au;smtp:training3@metroparts.com.au;smtp:training3@metrotorque.com.au;smtp:training3@southsidehonda.com.au;smtp:training3@southsidelandrover.com.au;smtp:training3@australporsche.com.au;smtp:training3@australvolkswagen.com.au;smtp:training3@southsideford.com.au;smtp:training3@porschecentrebrisbane.com.au;CCMAIL:training3 at APEAGERS;MS:EAGERSRETA/APEAGERS/TRAINING3;SMTP:training3@apeagers.com.au;X400:c=AU\;a= \;p=Eagers Retail Pt\;o=APEAGERS\;s=training3\;</t>
  </si>
  <si>
    <t>X'644939b1aa36e6478c29c4b9a2855319'</t>
  </si>
  <si>
    <t>X'0105000000000005150000002f24876eda9b3fccaf25b0b885280000'</t>
  </si>
  <si>
    <t>/O=Eagers Retail Pty Ltd/OU=APEAGERS/cn=Recipients/cn=training3</t>
  </si>
  <si>
    <t>training3@apeagers.com.au</t>
  </si>
  <si>
    <t>c=AU\;a= \;p=Eagers Retail Pt\;o=APEAGERS\;s=training3\;</t>
  </si>
  <si>
    <t>X'222e9101abf4064e802e9960707c48f4'</t>
  </si>
  <si>
    <t>training3,citrixgabba,gabbactx1,gabbactx2,zoogab1,zoogab2,bne-isa</t>
  </si>
  <si>
    <t>CN=Natasha Daley (Bill Buckles),OU=Bill Buckle,DC=apeagers,DC=com,DC=au</t>
  </si>
  <si>
    <t>Natasha Daley (Bill Buckles)</t>
  </si>
  <si>
    <t>Daley</t>
  </si>
  <si>
    <t>07 3000 7258</t>
  </si>
  <si>
    <t>Natasha</t>
  </si>
  <si>
    <t>ND</t>
  </si>
  <si>
    <t>20030520044828.0Z</t>
  </si>
  <si>
    <t>20101220233045.0Z</t>
  </si>
  <si>
    <t>Natasha Daley</t>
  </si>
  <si>
    <t>CN=_MFN Folder Redirection,OU=Metro Ford (Newstead),DC=apeagers,DC=com,DC=au;CN=ERA Accountants,OU=Distribution Groups,DC=apeagers,DC=com,DC=au;CN=TP_Users,OU=Touch Paper Group,DC=apeagers,DC=com,DC=au;CN=AP Eagers Admin Resource Centre (ARC),OU=Distribution Groups,DC=apeagers,DC=com,DC=au;CN=Internet Access,OU=Computer Department,DC=apeagers,DC=com,DC=au;CN=FC_Users,OU=Computer Department,DC=apeagers,DC=com,DC=au;CN=AP Eagers Accountants,OU=Distribution Groups,DC=apeagers,DC=com,DC=au;CN=ERANet Dept Managers,OU=Distribution Groups,DC=apeagers,DC=com,DC=au;CN=Citrix ERANet users,OU=Citrix User groups,DC=apeagers,DC=com,DC=au;CN=Ford Business Centre Write,OU=Metro Ford (Newstead),DC=apeagers,DC=com,DC=au;CN=store25,OU=Executive ERA User groups,DC=apeagers,DC=com,DC=au;CN=execera25,OU=Executive ERA User groups,DC=apeagers,DC=com,DC=au;CN=Citrix administration,OU=Citrix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groups,DC=apeagers,DC=com,DC=au;CN=execeragroup,OU=Executive ERA User groups,DC=apeagers,DC=com,DC=au;CN=citrix execera,OU=Citrix User groups,DC=apeagers,DC=com,DC=au</t>
  </si>
  <si>
    <t>smtp:hshort@metroford.com.au;smtp:hshort@metrotorque.com.au;smtp:ndaley@metroparts.com.au;smtp:ndaley@citypeugeot.com.au;SMTP:ndaley@metroford.com.au;CCMAIL:Daley, Natasha at APEAGERS;X400:c=AU\;a= \;p=Eagers Retail Pt\;o=APEAGERS\;s=Daley\;g=Natasha\;i=ND\;;MS:EAGERSRETA/APEAGERS/NDALEY;smtp:ndaley@metrotorque.com.au;smtp:ndaley@torqueford.com.au</t>
  </si>
  <si>
    <t>ndaley</t>
  </si>
  <si>
    <t>X'6c7d5057f1865947a41e169c5404b54f'</t>
  </si>
  <si>
    <t>X'0105000000000005150000002f24876eda9b3fccaf25b0b8a40c0000'</t>
  </si>
  <si>
    <t>/o=Eagers Retail Pty Ltd/ou=APEAGERS/cn=Recipients/cn=npayne</t>
  </si>
  <si>
    <t>ndaley@apeagers.com.au</t>
  </si>
  <si>
    <t>c=AU\;a= \;p=Eagers Retail Pt\;o=APEAGERS\;s=Daley\;g=Natasha\;i=ND\;</t>
  </si>
  <si>
    <t>ndaley@metroford.com.au</t>
  </si>
  <si>
    <t>0417 759 400</t>
  </si>
  <si>
    <t>X'01000480400000005c000000000000001400000002002c000100000000022400010002000105000000000005150000002f24876eda9b3fccaf25b0b8a40c00000105000000000005150000002f24876eda9b3fccaf25b0b8000200000105000000000005150000002f24876eda9b3fccaf25b0b801020000'</t>
  </si>
  <si>
    <t>X'149d482012761448a094cbbf3d4cd481'</t>
  </si>
  <si>
    <t>20101206060943.0Z;20101206030435.0Z;20101129052949.0Z;20101129052949.0Z;16090704212833.0Z</t>
  </si>
  <si>
    <t>NT5:6C7D5057F1865947A41E169C5404B54F00000000AFB8B54906B0C401;forest:o=Eagers Retail Pty Ltd0000000072AE876407B0C401;FOREST:7A71CA0758DA984FB0AE6F286560C74500000000AFB8B54906B0C401;EX5:cn=npayne,cn=Recipients,ou=APEAGERS,o=Eagers Retail Pty Ltd:organizationalperson$person$top0000000072AE876407B0C401</t>
  </si>
  <si>
    <t>CN=Old Jay Kuhlar,OU=Metro Ford (Newstead),DC=apeagers,DC=com,DC=au</t>
  </si>
  <si>
    <t>CN=MFV Reception,OU=Metro Ford (Newstead),DC=apeagers,DC=com,DC=au</t>
  </si>
  <si>
    <t>MFV Reception</t>
  </si>
  <si>
    <t>Phone Receptionist</t>
  </si>
  <si>
    <t>07 3000 7220</t>
  </si>
  <si>
    <t>Metro Ford Valley</t>
  </si>
  <si>
    <t>NH</t>
  </si>
  <si>
    <t>20030601063600.0Z</t>
  </si>
  <si>
    <t>20110207220526.0Z</t>
  </si>
  <si>
    <t>Metro Ford Valley Reception</t>
  </si>
  <si>
    <t>CN=_MFN Folder Redirection,OU=Metro Ford (Newstead),DC=apeagers,DC=com,DC=au;CN=APE Receptionists,OU=AutoGroups,OU=Computer Department,DC=apeagers,DC=com,DC=au;CN=TP_Users,OU=Touch Paper Group,DC=apeagers,DC=com,DC=au;CN=Internet Access,OU=Computer Department,DC=apeagers,DC=com,DC=au;CN=mfv_email,OU=Metro Ford (Newstead),DC=apeagers,DC=com,DC=au;CN=Metro Ford Valley Service Admin,OU=Metro Ford (Newstead),DC=apeagers,DC=com,DC=au;CN=carnet,OU=Metro Ford (Newstead),DC=apeagers,DC=com,DC=au;CN=Metro Ford Valley FS,OU=Metro Ford (Newstead),DC=apeagers,DC=com,DC=au;CN=Ford Business Centre Write,OU=Metro Ford (Newstead),DC=apeagers,DC=com,DC=au</t>
  </si>
  <si>
    <t>SMTP:reception@metroford.com.au;X400:c=AU\;a= \;p=Eagers Retail Pt\;o=APEAGERS\;s=Davison\;g=May\;i=MD\;;smtp:mdavison@metrotorque.com.au;MS:EAGERSRETA/APEAGERS/MDAVISON;CCMAIL:Davison, May at APEAGERS</t>
  </si>
  <si>
    <t>mfvreception</t>
  </si>
  <si>
    <t>X'c2d76051cb2ac04abcb12928dcf62160'</t>
  </si>
  <si>
    <t>X'0105000000000005150000002f24876eda9b3fccaf25b0b8c30c0000'</t>
  </si>
  <si>
    <t>/o=Eagers Retail Pty Ltd/ou=APEAGERS/cn=Recipients/cn=MDavison</t>
  </si>
  <si>
    <t>mfvreception@apeagers.com.au</t>
  </si>
  <si>
    <t>c=AU\;a= \;p=Eagers Retail Pt\;o=APEAGERS\;s=Davison\;g=May\;i=MD\;</t>
  </si>
  <si>
    <t>reception@metroford.com.au</t>
  </si>
  <si>
    <t>X'01000480400000005c000000000000001400000002002c000100000000022400010002000105000000000005150000002f24876eda9b3fccaf25b0b8c30c00000105000000000005150000002f24876eda9b3fccaf25b0b8000200000105000000000005150000002f24876eda9b3fccaf25b0b801020000'</t>
  </si>
  <si>
    <t>X'312f2fa1e382c140b5878a3eb82d79af'</t>
  </si>
  <si>
    <t>EX5:cn=MDavison,cn=Recipients,ou=APEAGERS,o=Eagers Retail Pty Ltd:organizationalperson$person$top0000000066CA5316D4CAC401;forest:o=Eagers Retail Pty Ltd0000000066CA5316D4CAC401;NT5:C2D76051CB2AC04ABCB12928DCF621600000000020C2BF3B06B0C401;FOREST:7A71CA0758DA984FB0AE6F286560C7450000000020C2BF3B06B0C401</t>
  </si>
  <si>
    <t>CN=Damon Webster - Toowong,OU=Subaru Toowong,DC=apeagers,DC=com,DC=au</t>
  </si>
  <si>
    <t>Damon Webster - Toowong</t>
  </si>
  <si>
    <t>20040914223822.0Z</t>
  </si>
  <si>
    <t>20101221004254.0Z</t>
  </si>
  <si>
    <t>CN=SubaruToowongFileShare,OU=Subaru Toowong,DC=apeagers,DC=com,DC=au;CN=Staff @ BrisbaneSubaru,OU=Subaru City,DC=apeagers,DC=com,DC=au;CN=careers@subarutoowong.com.au,OU=Subaru Toowong,DC=apeagers,DC=com,DC=au;CN=service@subarutoowong.com.au,OU=Subaru Toowong,DC=apeagers,DC=com,DC=au;CN=Service Managers,OU=Corporate Share Groups,OU=Corporate,DC=apeagers,DC=com,DC=au;CN=TP_Users,OU=Touch Paper Group,DC=apeagers,DC=com,DC=au;CN=Internet Access,OU=Computer Department,DC=apeagers,DC=com,DC=au</t>
  </si>
  <si>
    <t>SMTP:dwebster@subarutoowong.com.au;smtp:damonw@subarutoowong.com.au</t>
  </si>
  <si>
    <t>damonw</t>
  </si>
  <si>
    <t>X'c50dff07cc4a7b429afba3d1264aa5ce'</t>
  </si>
  <si>
    <t>X'0105000000000005150000002f24876eda9b3fccaf25b0b8ef270000'</t>
  </si>
  <si>
    <t>/o=Eagers Retail Pty Ltd/ou=APEAGERS/cn=Recipients/cn=wsssvc1</t>
  </si>
  <si>
    <t>damonw@apeagers.com.au</t>
  </si>
  <si>
    <t>dwebster@subarutoowong.com.au</t>
  </si>
  <si>
    <t>X'0100148c5c020000780200001400000044000000040030000200000002d0140003000d0001010000000000010000000002da14006b010d00010100000000000100000000040018021000000000022400010007000105000000000005150000002f24876eda9b3fccaf25b0b8bd1f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8570400000105000000000005150000002f24876eda9b3fccaf25b0b857040000'</t>
  </si>
  <si>
    <t>X'30ea1bccf07d704e896489227c258681'</t>
  </si>
  <si>
    <t>User account is for email only.</t>
  </si>
  <si>
    <t>EX5:cn=wsssvc1,cn=Recipients,ou=APEAGERS,o=Eagers Retail Pty Ltd:organizationalperson$person$top000000004E68AD0840C3C401;FOREST:7A71CA0758DA984FB0AE6F286560C74500000000E9C555D911C3C401;forest:o=Eagers Retail Pty Ltd000000004E68AD0840C3C401;NT5:C50DFF07CC4A7B429AFBA3D1264AA5CE00000000E9C555D911C3C401</t>
  </si>
  <si>
    <t>CN=Michelle Dell,OU=Torque Ford (North Lakes),DC=apeagers,DC=com,DC=au</t>
  </si>
  <si>
    <t>Michelle Dell</t>
  </si>
  <si>
    <t>Dell</t>
  </si>
  <si>
    <t>(07) 3384 5524</t>
  </si>
  <si>
    <t>Michelle</t>
  </si>
  <si>
    <t>20050222015847.0Z</t>
  </si>
  <si>
    <t>20110210000324.0Z</t>
  </si>
  <si>
    <t>CN=TFN TIPT Users,OU=Torque Ford (North Lakes),DC=apeagers,DC=com,DC=au;CN=TP_Users,OU=Touch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</t>
  </si>
  <si>
    <t>smtp:mjohnson@torqueford.com.au;SMTP:mdell@torqueford.com.au;smtp:jjohnson@torqueford.com.au</t>
  </si>
  <si>
    <t>mdell</t>
  </si>
  <si>
    <t>X'dc84545fabeabd4194a305fbc890dd4a'</t>
  </si>
  <si>
    <t>X'0105000000000005150000002f24876eda9b3fccaf25b0b862280000'</t>
  </si>
  <si>
    <t>/O=Eagers Retail Pty Ltd/OU=APEAGERS/cn=Recipients/cn=jjohnson</t>
  </si>
  <si>
    <t>mdell@apeagers.com.au</t>
  </si>
  <si>
    <t>mdell@torqueford.com.au</t>
  </si>
  <si>
    <t>0418 775 090</t>
  </si>
  <si>
    <t>X'01000480780000009400000000000000140000000400640001000000000214000300020001010000000000050a0000000000000031003400360030003300340062002d000001000000010000010000002000000062002d0039003000310066002d00610035006300650031003200330062006300650065000105000000000005150000002f24876eda9b3fccaf25b0b88a2800000105000000000005150000002f24876eda9b3fccaf25b0b88a280000'</t>
  </si>
  <si>
    <t>X'd64c48711b5ef242865a864ba2f9c58b'</t>
  </si>
  <si>
    <t>CN=Russell Stewart,OU=Southside Toyota (Woolloongabba),DC=apeagers,DC=com,DC=au</t>
  </si>
  <si>
    <t>Russell Stewart</t>
  </si>
  <si>
    <t>(07) 3008 6450</t>
  </si>
  <si>
    <t>20041006223323.0Z</t>
  </si>
  <si>
    <t>20110206224329.0Z</t>
  </si>
  <si>
    <t>CN=SST_AllUsers,OU=Southside Toyota (Woolloongabba),DC=apeagers,DC=com,DC=au;CN=Vehicle Sales Managers,OU=Corporate Share Groups,OU=Corporate,DC=apeagers,DC=com,DC=au;CN=homedrive@southsidetoyota.com.au,OU=HomeDrive,DC=apeagers,DC=com,DC=au;CN=frg.sst.gabba.sales,OU=Southside Toyota (Woolloongabba),DC=apeagers,DC=com,DC=au;CN=TP_Users,OU=Touch Paper Group,DC=apeagers,DC=com,DC=au;CN=Internet Access,OU=Computer Department,DC=apeagers,DC=com,DC=au;CN=ERANet Dept Managers,OU=Distribution Groups,DC=apeagers,DC=com,DC=au;CN=sst_email,OU=Southside Toyota (Woolloongabba),DC=apeagers,DC=com,DC=au;CN=SST Fleet,OU=Southside Toyota (Woolloongabba),DC=apeagers,DC=com,DC=au;CN=ERA New car sales managers,OU=Distribution Groups,DC=apeagers,DC=com,DC=au;CN=Southside Toyota,OU=Southside Toyota (Woolloongabba),DC=apeagers,DC=com,DC=au</t>
  </si>
  <si>
    <t>SMTP:rstewart@southsidetoyota.com.au;X400:c=AU\;a= \;p=Eagers Retail Pt\;o=APEAGERS\;s=Stewart\;g=Russell\;;CCMAIL:Stewart, Russell at APEAGERS;MS:EAGERSRETA/APEAGERS/RSTEWART</t>
  </si>
  <si>
    <t>rstewart</t>
  </si>
  <si>
    <t>X'01a001c4c80dbf49b9beea74f40b5576'</t>
  </si>
  <si>
    <t>X'0105000000000005150000002f24876eda9b3fccaf25b0b806280000'</t>
  </si>
  <si>
    <t>/O=Eagers Retail Pty Ltd/OU=APEAGERS/cn=Recipients/cn=rstewart</t>
  </si>
  <si>
    <t>rstewart@apeagers.com.au</t>
  </si>
  <si>
    <t>c=AU\;a= \;p=Eagers Retail Pt\;o=APEAGERS\;s=Stewart\;g=Russell\;</t>
  </si>
  <si>
    <t>rstewart@southsidetoyota.com.au</t>
  </si>
  <si>
    <t>0401 698 988</t>
  </si>
  <si>
    <t>X'b17c245ba330a64a864371a6b2d9f5e6'</t>
  </si>
  <si>
    <t>CN=Brian Tonks,OU=Southside Toyota (Woolloongabba),DC=apeagers,DC=com,DC=au</t>
  </si>
  <si>
    <t>Brian Tonks</t>
  </si>
  <si>
    <t>Tonks</t>
  </si>
  <si>
    <t>(07) 3008 6452</t>
  </si>
  <si>
    <t>Brian</t>
  </si>
  <si>
    <t>BT</t>
  </si>
  <si>
    <t>20030617040820.0Z</t>
  </si>
  <si>
    <t>20110206215508.0Z</t>
  </si>
  <si>
    <t>SMTP:btonks@southsidetoyota.com.au</t>
  </si>
  <si>
    <t>btonks</t>
  </si>
  <si>
    <t>X'0d9ae610978079438e0605aadc2c8fa8'</t>
  </si>
  <si>
    <t>X'0105000000000005150000002f24876eda9b3fccaf25b0b8d90c0000'</t>
  </si>
  <si>
    <t>/o=Eagers Retail Pty Ltd/ou=APEAGERS/cn=Recipients/cn=kpoon</t>
  </si>
  <si>
    <t>btonks@apeagers.com.au</t>
  </si>
  <si>
    <t>btonks@southsidetoyota.com.au</t>
  </si>
  <si>
    <t>X'01000480400000005c000000000000001400000002002c000100000000022400010002000105000000000005150000002f24876eda9b3fccaf25b0b8d90c00000105000000000005150000002f24876eda9b3fccaf25b0b8570400000105000000000005150000002f24876eda9b3fccaf25b0b857040000'</t>
  </si>
  <si>
    <t>X'e3f59bc0d16aa2438be22244344dfdee'</t>
  </si>
  <si>
    <t>forest:o=Eagers Retail Pty Ltd00000000400347477BAAC401;EX5:cn=kpoon,cn=Recipients,ou=APEAGERS,o=Eagers Retail Pty Ltd:organizationalperson$person$top00000000400347477BAAC401</t>
  </si>
  <si>
    <t>CN=smtsvc1,OU=Southside Toyota (Mt Gravatt),DC=apeagers,DC=com,DC=au</t>
  </si>
  <si>
    <t>smtsvc1</t>
  </si>
  <si>
    <t>20030731012727.0Z</t>
  </si>
  <si>
    <t>20101220233945.0Z</t>
  </si>
  <si>
    <t>CN=SST_AllUsers,OU=Southside Toyota (Woolloongabba),DC=apeagers,DC=com,DC=au;CN=TP_Users,OU=Touch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Gravatt),DC=apeagers,DC=com,DC=au;CN=Southside Toyota,OU=Southside Toyota (Woolloongabba),DC=apeagers,DC=com,DC=au</t>
  </si>
  <si>
    <t>X'106c133747aa394b9a1bbd5f12f317ef'</t>
  </si>
  <si>
    <t>X'0105000000000005150000002f24876eda9b3fccaf25b0b8050d0000'</t>
  </si>
  <si>
    <t>smtsvc1@apeagers.com.au</t>
  </si>
  <si>
    <t>CN=Luke Marshall,OU=Southside Toyota (Mt Gravatt),DC=apeagers,DC=com,DC=au</t>
  </si>
  <si>
    <t>Luke Marshall</t>
  </si>
  <si>
    <t>(07) 3422 4950</t>
  </si>
  <si>
    <t>Luke</t>
  </si>
  <si>
    <t>20040524211631.0Z</t>
  </si>
  <si>
    <t>20110213213126.0Z</t>
  </si>
  <si>
    <t>CN=SST_AllUsers,OU=Southside Toyota (Woolloongabba),DC=apeagers,DC=com,DC=au;CN=TP_Users,OU=Touch Paper Group,DC=apeagers,DC=com,DC=au;CN=Internet Access,OU=Computer Department,DC=apeagers,DC=com,DC=au;CN=sst_email,OU=Southside Toyota (Woolloongabba),DC=apeagers,DC=com,DC=au;CN=SST.Parts,CN=Users,DC=apeagers,DC=com,DC=au;CN=Southside Toyota Mt Gravatt Folder Redirection Group,OU=Southside Toyota (Mt Gravatt),DC=apeagers,DC=com,DC=au;CN=SST,CN=Users,DC=apeagers,DC=com,DC=au;CN=Southside Toyota,OU=Southside Toyota (Woolloongabba),DC=apeagers,DC=com,DC=au</t>
  </si>
  <si>
    <t>smtp:rkirkham@southsidetoyota.com.au;SMTP:lmarshall@southsidetoyota.com.au;smtp:surquhart@southsidetoyota.com.au</t>
  </si>
  <si>
    <t>lmarshall</t>
  </si>
  <si>
    <t>X'18aee4cd61aaed4d95514b8e3810b599'</t>
  </si>
  <si>
    <t>X'0105000000000005150000002f24876eda9b3fccaf25b0b830170000'</t>
  </si>
  <si>
    <t>/o=Eagers Retail Pty Ltd/ou=APEAGERS/cn=Recipients/cn=mmcmanus</t>
  </si>
  <si>
    <t>lmarshall@apeagers.com.au</t>
  </si>
  <si>
    <t>lmarshall@southsidetoyota.com.au</t>
  </si>
  <si>
    <t>X'01000480400000005c000000000000001400000002002c000100000000022400010002000105000000000005150000002f24876eda9b3fccaf25b0b8301700000105000000000005150000002f24876eda9b3fccaf25b0b8570400000105000000000005150000002f24876eda9b3fccaf25b0b857040000'</t>
  </si>
  <si>
    <t>X'1d3a0a6e1817ce4e82983dbfdae5a0a8'</t>
  </si>
  <si>
    <t>forest:o=Eagers Retail Pty Ltd0000000089635DBC9B94C401;EX5:cn=mmcmanus,cn=Recipients,ou=APEAGERS,o=Eagers Retail Pty Ltd:organizationalperson$person$top0000000089635DBC9B94C401</t>
  </si>
  <si>
    <t>CN=Graham Chalmers,OU=Southside Toyota (Mt Gravatt),DC=apeagers,DC=com,DC=au</t>
  </si>
  <si>
    <t>Graham Chalmers</t>
  </si>
  <si>
    <t>Chalmers</t>
  </si>
  <si>
    <t>Pre-delivey Supervisor</t>
  </si>
  <si>
    <t>Pre-Delivery Supervisor</t>
  </si>
  <si>
    <t>Graham</t>
  </si>
  <si>
    <t>GC</t>
  </si>
  <si>
    <t>20040719233715.0Z</t>
  </si>
  <si>
    <t>20110210040938.0Z</t>
  </si>
  <si>
    <t>CN=SST_AllUsers,OU=Southside Toyota (Woolloongabba),DC=apeagers,DC=com,DC=au;CN=ERANet Brisbane,OU=Service Accounts,OU=Computer Department,DC=apeagers,DC=com,DC=au;CN=Service Managers,OU=Corporate Share Groups,OU=Corporate,DC=apeagers,DC=com,DC=au;CN=mtgpd@southsidetoyota.com.au,OU=Southside Toyota (Mt Gravatt),DC=apeagers,DC=com,DC=au;CN=TP_Users,OU=Touch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Gravatt),DC=apeagers,DC=com,DC=au;CN=Southside Toyota,OU=Southside Toyota (Woolloongabba),DC=apeagers,DC=com,DC=au</t>
  </si>
  <si>
    <t>SMTP:gchalmers@southsidetoyota.com.au</t>
  </si>
  <si>
    <t>gchalmers</t>
  </si>
  <si>
    <t>X'24ef5ae51c394548997c21d02f13582a'</t>
  </si>
  <si>
    <t>X'0105000000000005150000002f24876eda9b3fccaf25b0b84f170000'</t>
  </si>
  <si>
    <t>/o=Eagers Retail Pty Ltd/ou=APEAGERS/cn=Recipients/cn=rmcdonald</t>
  </si>
  <si>
    <t>gchalmers@apeagers.com.au</t>
  </si>
  <si>
    <t>gchalmers@southsidetoyota.com.au</t>
  </si>
  <si>
    <t>0423 433 154</t>
  </si>
  <si>
    <t>X'01000480400000005c000000000000001400000002002c000100000000022400010002000105000000000005150000002f24876eda9b3fccaf25b0b84f1700000105000000000005150000002f24876eda9b3fccaf25b0b8570400000105000000000005150000002f24876eda9b3fccaf25b0b857040000'</t>
  </si>
  <si>
    <t>X'3963b7a2a271474387572aa87edcfb8b'</t>
  </si>
  <si>
    <t>forest:o=Eagers Retail Pty Ltd00000000594BC6BC9B94C401;EX5:cn=rmcdonald,cn=Recipients,ou=APEAGERS,o=Eagers Retail Pty Ltd:organizationalperson$person$top00000000594BC6BC9B94C401</t>
  </si>
  <si>
    <t>CN=Southside Toyota Parts - Spare,OU=Southside Toyota (Woolloongabba),DC=apeagers,DC=com,DC=au</t>
  </si>
  <si>
    <t>Southside Toyota Parts - Spare</t>
  </si>
  <si>
    <t>Parts Field Representative</t>
  </si>
  <si>
    <t>Logon=sstptsb</t>
  </si>
  <si>
    <t>3240 0437</t>
  </si>
  <si>
    <t>sstptsb</t>
  </si>
  <si>
    <t>20041013234449.0Z</t>
  </si>
  <si>
    <t>20101221004721.0Z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</si>
  <si>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(Woolloongabba),DC=apeagers,DC=com,DC=au;CN=SST.Parts,CN=Users,DC=apeagers,DC=com,DC=au;CN=Southside Toyota,OU=Southside Toyota (Woolloongabba),DC=apeagers,DC=com,DC=au</t>
  </si>
  <si>
    <t>SMTP:sstptsb@apeagers.com.au</t>
  </si>
  <si>
    <t>X'4698f5ff24c49f40a684be88bf1f6128'</t>
  </si>
  <si>
    <t>X'0105000000000005150000002f24876eda9b3fccaf25b0b80d280000'</t>
  </si>
  <si>
    <t>/O=Eagers Retail Pty Ltd/OU=APEAGERS/cn=Recipients/cn=jbnew</t>
  </si>
  <si>
    <t>sstptsb@apeagers.com.au</t>
  </si>
  <si>
    <t>0418 733 999</t>
  </si>
  <si>
    <t>X'7e784baac40a7147ad7d2111cd1edb14'</t>
  </si>
  <si>
    <t>CN=Stacey Burnie,OU=Southside Toyota (Woolloongabba),DC=apeagers,DC=com,DC=au</t>
  </si>
  <si>
    <t>Stacey Burnie</t>
  </si>
  <si>
    <t>Burnie</t>
  </si>
  <si>
    <t>(07) 3008 6402</t>
  </si>
  <si>
    <t>20041003220309.0Z</t>
  </si>
  <si>
    <t>20110211011535.0Z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</si>
  <si>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(Woolloongabba),DC=apeagers,DC=com,DC=au;CN=SST.Sales,CN=Users,DC=apeagers,DC=com,DC=au;CN=SST Admin,OU=Southside Toyota (Woolloongabba),DC=apeagers,DC=com,DC=au;CN=SST.Admin,CN=Users,DC=apeagers,DC=com,DC=au;CN=Southside Toyota,OU=Southside Toyota (Woolloongabba),DC=apeagers,DC=com,DC=au</t>
  </si>
  <si>
    <t>SMTP:sburnie@southsidetoyota.com.au;smtp:nsingh@southsidehonda.com.au;smtp:mbooth@southsidetoyota.com.au;smtp:blomas@southsidetoyota.com.au;smtp:jjohn@southsidetoyota.com.au;smtp:kconnell@southsidetoyota.com.au</t>
  </si>
  <si>
    <t>sburnie</t>
  </si>
  <si>
    <t>X'7e94ade819c5db41a9d9b062daf42441'</t>
  </si>
  <si>
    <t>X'0105000000000005150000002f24876eda9b3fccaf25b0b802280000'</t>
  </si>
  <si>
    <t>/O=Eagers Retail Pty Ltd/OU=APEAGERS/cn=Recipients/cn=sstadm6</t>
  </si>
  <si>
    <t>sburnie@apeagers.com.au</t>
  </si>
  <si>
    <t>sburnie@southsidetoyota.com.au</t>
  </si>
  <si>
    <t>X'ff2af51fa2008c48a3cfbc7cb5f0c577'</t>
  </si>
  <si>
    <t>CN=Barry McInally,OU=Southside Toyota (Woolloongabba),DC=apeagers,DC=com,DC=au</t>
  </si>
  <si>
    <t>Barry McInally</t>
  </si>
  <si>
    <t>McInally</t>
  </si>
  <si>
    <t>Fleet Co-ordinator</t>
  </si>
  <si>
    <t>(07) 3008 6455</t>
  </si>
  <si>
    <t>20030922023856.0Z</t>
  </si>
  <si>
    <t>20110207012549.0Z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</si>
  <si>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(Woolloongabba),DC=apeagers,DC=com,DC=au;CN=Dealerlogic users,OU=Distribution Groups,DC=apeagers,DC=com,DC=au;CN=SST Fleet,OU=Southside Toyota (Woolloongabba),DC=apeagers,DC=com,DC=au;CN=SST.Sales,CN=Users,DC=apeagers,DC=com,DC=au;CN=SST,CN=Users,DC=apeagers,DC=com,DC=au;CN=Southside Toyota,OU=Southside Toyota (Woolloongabba),DC=apeagers,DC=com,DC=au;CN=SST Retail,OU=Southside Toyota (Woolloongabba),DC=apeagers,DC=com,DC=au</t>
  </si>
  <si>
    <t>smtp:kkauffman@southsidetoyota.com.au;smtp:mtaufaiu@southsidetoyota.com.au;SMTP:bmcinally@southsidetoyota.com.au</t>
  </si>
  <si>
    <t>bmcinally</t>
  </si>
  <si>
    <t>X'da37c1dea013854bbe4bef2a56de9f81'</t>
  </si>
  <si>
    <t>X'0105000000000005150000002f24876eda9b3fccaf25b0b8e8150000'</t>
  </si>
  <si>
    <t>/O=Eagers Retail Pty Ltd/OU=APEAGERS/cn=Recipients/cn=dphipps</t>
  </si>
  <si>
    <t>bmcinally@apeagers.com.au</t>
  </si>
  <si>
    <t>bmcinally@southsidetoyota.com.au</t>
  </si>
  <si>
    <t>X'fc7735a397343c49b1e5cd56fbcabb69'</t>
  </si>
  <si>
    <t>CN=Tony Otero,OU=Southside Toyota (Mt Gravatt),DC=apeagers,DC=com,DC=au</t>
  </si>
  <si>
    <t>CN=Training,OU=Computer Department,DC=apeagers,DC=com,DC=au</t>
  </si>
  <si>
    <t>Training</t>
  </si>
  <si>
    <t>20040706030020.0Z</t>
  </si>
  <si>
    <t>20101221001626.0Z</t>
  </si>
  <si>
    <t>CN=TP_Users,OU=Touch Paper Group,DC=apeagers,DC=com,DC=au;CN=Citrix ERANet Server (Training) Group,OU=Training Accounts,OU=Computer Department,DC=apeagers,DC=com,DC=au;CN=TS_Basic_No_Era,OU=Terminal Servers,DC=apeagers,DC=com,DC=au;CN=Eranet RDP Clients,DC=apeagers,DC=com,DC=au</t>
  </si>
  <si>
    <t>X'e433febd907ff84abfc94b083c485551'</t>
  </si>
  <si>
    <t>\\\\bne-fs\\ap_desktop_home\\training</t>
  </si>
  <si>
    <t>X'0105000000000005150000002f24876eda9b3fccaf25b0b84b170000'</t>
  </si>
  <si>
    <t>training</t>
  </si>
  <si>
    <t>training@apeagers.com.au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</si>
  <si>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7e390b7e38cb7e380b7e388b7e698b6e398b6e380b7e384b6e390b7e3a0b6e394b2e68cb5e390b7e388b7e384b6e3a4b6e694b6e3a4b6e694b6e39cb6e380b0'</t>
  </si>
  <si>
    <t>Mark Fryer - Toowong</t>
  </si>
  <si>
    <t>07 3871 6800</t>
  </si>
  <si>
    <t>20040914223754.0Z</t>
  </si>
  <si>
    <t>20101221004230.0Z</t>
  </si>
  <si>
    <t>CN=_SUT TIPT Users,OU=Subaru Toowong,DC=apeagers,DC=com,DC=au;CN=Daily Traders,OU=Corporate Share Groups,OU=Corporate,DC=apeagers,DC=com,DC=au;CN=TP_Users,OU=Touch Paper Group,DC=apeagers,DC=com,DC=au;CN=Internet Access,OU=Computer Department,DC=apeagers,DC=com,DC=au;CN=SubaruCitySalesGroup,OU=Subaru City,DC=apeagers,DC=com,DC=au;CN=Eranet RDP Clients,DC=apeagers,DC=com,DC=au</t>
  </si>
  <si>
    <t>SMTP:mfryer@subarutoowong.com.au;CCMAIL:Fryer, Mark Fryer at APEAGERS;X400:c=AU\;a= \;p=Eagers Retail Pt\;o=APEAGERS\;s=Fryer\;g=Mark Fryer\;i=NP\;;smtp:fryerm@westpointsubaru.com.au;MS:EAGERSRETA/APEAGERS/FRYERM;smtp:tbaxter@westpointsubaru.com.au;smtp:npage@westpointsubaru.com.au;smtp:sales@westpointsubaru.com.au</t>
  </si>
  <si>
    <t>CN=Darren Tully,OU=Subaru Toowong,DC=apeagers,DC=com,DC=au;CN=Matthew MacCormick,OU=Subaru Toowong,DC=apeagers,DC=com,DC=au;CN=Nathanial Mckay,OU=Subaru Toowong,DC=apeagers,DC=com,DC=au;CN=Shane Bright,OU=Subaru City,DC=apeagers,DC=com,DC=au</t>
  </si>
  <si>
    <t>fryerm</t>
  </si>
  <si>
    <t>X'f9a2f21b394f8b4190b2d729602632bd'</t>
  </si>
  <si>
    <t>X'0105000000000005150000002f24876eda9b3fccaf25b0b8ee270000'</t>
  </si>
  <si>
    <t>/o=Eagers Retail Pty Ltd/ou=APEAGERS/cn=Recipients/cn=wsmsho8</t>
  </si>
  <si>
    <t>fryerm@apeagers.com.au</t>
  </si>
  <si>
    <t>c=AU\;a= \;p=Eagers Retail Pt\;o=APEAGERS\;s=Fryer\;g=Mark Fryer\;i=NP\;</t>
  </si>
  <si>
    <t>mfryer@subarutoowong.com.au</t>
  </si>
  <si>
    <t>X'0100148ce4040000000500001400000044000000040030000200000002d0140003000d0001010000000000010000000002da14006b010d000101000000000001000000000400a004220000000002240001000f000105000000000005150000002f24876eda9b3fccaf25b0b85c170000000214000300020001010000000000050a00000000022400010001000105000000000005150000002f24876eda9b3fccaf25b0b85b2800000012240001000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f401000001122400010000000105000000000005150000002f24876eda9b3fccaf25b0b8f905000001122400010000000105000000000005150000009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f000105000000000005150000002f24876eda9b3fccaf25b0b8ad04000000122400010003000105000000000005150000002f24876eda9b3fccaf25b0b8f905000000122400010003000105000000000005150000009a6cb346360975bee59e363e000200000012240001000f000105000000000005150000002f24876eda9b3fccaf25b0b81f2800000012240001000f000105000000000005150000002f24876eda9b3fccaf25b0b8540400000012240001000f000105000000000005150000002f24876eda9b3fccaf25b0b8ae0400000012240001000f000105000000000005150000002f24876eda9b3fccaf25b0b8f40100000012240001000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</si>
  <si>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X'db6ee41e4ca26d4caa08a0bfb39dad01'</t>
  </si>
  <si>
    <t>EX5:cn=wsmsho8,cn=Recipients,ou=APEAGERS,o=Eagers Retail Pty Ltd:organizationalperson$person$top000000009EC725F11BCBC401;forest:o=Eagers Retail Pty Ltd000000009EC725F11BCBC401;NT5:F9A2F21B394F8B4190B2D729602632BD00000000BC6142CEBFCAC401;FOREST:7A71CA0758DA984FB0AE6F286560C74500000000BC6142CEBFCAC401</t>
  </si>
  <si>
    <t>CN=Ross French,OU=Eagers Holden (Newstead),DC=apeagers,DC=com,DC=au</t>
  </si>
  <si>
    <t>Ross French</t>
  </si>
  <si>
    <t>French</t>
  </si>
  <si>
    <t>Priority Trade Centre</t>
  </si>
  <si>
    <t>20040909042656.0Z</t>
  </si>
  <si>
    <t>20110208215628.0Z</t>
  </si>
  <si>
    <t>CN=_ENS TIPT Users,OU=Eagers Holden (Newstead),DC=apeagers,DC=com,DC=au;CN=_ENS Folder Redirection,OU=Eagers Holden (Newstead),DC=apeagers,DC=com,DC=au;CN=Used Car Managers September 2009,OU=Distribution Groups,DC=apeagers,DC=com,DC=au;CN=TP_Users,OU=Touch Paper Group,DC=apeagers,DC=com,DC=au;CN=Internet Access,OU=Computer Department,DC=apeagers,DC=com,DC=au;CN=tfs_email,OU=Torque Ford (Strathpine),DC=apeagers,DC=com,DC=au;CN=ERA Used car managers,OU=Distribution Groups,DC=apeagers,DC=com,DC=au</t>
  </si>
  <si>
    <t>smtp:rfrench@eagers.com.au;SMTP:rfrench@torqueford.com.au;smtp:rfrench@metrotorque.com.au</t>
  </si>
  <si>
    <t>rfrench</t>
  </si>
  <si>
    <t>X'3d2b8ed2ffd26e41b9ca8a357b811d22'</t>
  </si>
  <si>
    <t>X'0105000000000005150000002f24876eda9b3fccaf25b0b89f170000'</t>
  </si>
  <si>
    <t>/o=Eagers Retail Pty Ltd/ou=APEAGERS/cn=Recipients/cn=tfsused</t>
  </si>
  <si>
    <t>rfrench@apeagers.com.au</t>
  </si>
  <si>
    <t>rfrench@torqueford.com.au</t>
  </si>
  <si>
    <t>0407 670233</t>
  </si>
  <si>
    <t>X'01000480400000005c000000000000001400000002002c000100000000022400010002000105000000000005150000002f24876eda9b3fccaf25b0b89f1700000105000000000005150000002f24876eda9b3fccaf25b0b8570400000105000000000005150000002f24876eda9b3fccaf25b0b857040000'</t>
  </si>
  <si>
    <t>X'a21bf8b5bc3ace4dbf690dd1d4dc49e4'</t>
  </si>
  <si>
    <t>forest:o=Eagers Retail Pty Ltd000000000F5056BD2596C401;EX5:cn=tfsused,cn=Recipients,ou=APEAGERS,o=Eagers Retail Pty Ltd:organizationalperson$person$top000000000F5056BD2596C401</t>
  </si>
  <si>
    <t>3000 2000</t>
  </si>
  <si>
    <t>CN=1newtest,OU=Computer Department,DC=apeagers,DC=com,DC=au</t>
  </si>
  <si>
    <t>1newtest</t>
  </si>
  <si>
    <t>newtest</t>
  </si>
  <si>
    <t>20041229002403.0Z</t>
  </si>
  <si>
    <t>20101221012438.0Z</t>
  </si>
  <si>
    <t>X'3173208d9b052545a1252ce73c799878'</t>
  </si>
  <si>
    <t>\\\\wgabba\\users\\newtest</t>
  </si>
  <si>
    <t>X'0105000000000005150000002f24876eda9b3fccaf25b0b86f2b0000'</t>
  </si>
  <si>
    <t>1newtest@apeagers.com.au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</si>
  <si>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694b6e394b6e39cb7e390b7e394b6e38cb7e390b7e380b0'</t>
  </si>
  <si>
    <t>CN=Steve Cochrane,OU=Southside Ford,DC=apeagers,DC=com,DC=au</t>
  </si>
  <si>
    <t>Steve Cochrane</t>
  </si>
  <si>
    <t>Cochrane</t>
  </si>
  <si>
    <t>Night Shift Manager</t>
  </si>
  <si>
    <t>Service Department</t>
  </si>
  <si>
    <t>SS Ford Wooloongabba</t>
  </si>
  <si>
    <t>20050415035513.0Z</t>
  </si>
  <si>
    <t>20101221005800.0Z</t>
  </si>
  <si>
    <t>CN=TP_Users,OU=Touch Paper Group,DC=apeagers,DC=com,DC=au;CN=Internet Access,OU=Computer Department,DC=apeagers,DC=com,DC=au;CN=ssf_email,OU=Southside Ford,DC=apeagers,DC=com,DC=au;CN=frg.ssf.gabba,OU=Southside Ford,DC=apeagers,DC=com,DC=au</t>
  </si>
  <si>
    <t>SMTP:scochrane@southsideford.com.au</t>
  </si>
  <si>
    <t>scochrane</t>
  </si>
  <si>
    <t>X'd484ef0b2fe09442bfe2e706b6feebb0'</t>
  </si>
  <si>
    <t>X'0105000000000005150000002f24876eda9b3fccaf25b0b889280000'</t>
  </si>
  <si>
    <t>/O=Eagers Retail Pty Ltd/OU=APEAGERS/cn=Recipients/cn=bbruce07773805</t>
  </si>
  <si>
    <t>scochrane@apeagers.com.au</t>
  </si>
  <si>
    <t>scochrane@southsideford.com.au</t>
  </si>
  <si>
    <t>X'69845f153ad55b41b3bebc1a68586ca9'</t>
  </si>
  <si>
    <t>CN=training4,OU=Training Accounts,OU=Computer Department,DC=apeagers,DC=com,DC=au</t>
  </si>
  <si>
    <t>training4</t>
  </si>
  <si>
    <t>20050421011058.0Z</t>
  </si>
  <si>
    <t>20101220035141.0Z</t>
  </si>
  <si>
    <t>smtp:training4@southsidetoyota.com.au;smtp:training4@strathpinetoyota.com.au;smtp:training4@torquetoyota.com.au;smtp:training4@torqueford.com.au;smtp:training4@australhonda.com.au;smtp:training4@australjaguar.com.au;smtp:training4@australlandrover.com.au;smtp:training4@australmgrover.com.au;smtp:training4@australmotors.com.au;smtp:training4@australvolvo.com.au;smtp:training4@australvw.com.au;smtp:training4@autoemf.com.au;smtp:training4@brisbanecityjaguar.com.au;smtp:training4@eagers.com.au;smtp:training4@eagers-kia.com.au;smtp:training4@eagers-mazda.com.au;smtp:training4@met.torquetoyota.com.au;smtp:training4@metroparts.com.au;smtp:training4@metrotorque.com.au;smtp:training4@southsidehonda.com.au;smtp:training4@southsidelandrover.com.au;smtp:training4@australporsche.com.au;smtp:training4@australvolkswagen.com.au;smtp:training4@southsideford.com.au;smtp:training4@porschecentrebrisbane.com.au;CCMAIL:training4 at APEAGERS;MS:EAGERSRETA/APEAGERS/TRAINING4;SMTP:training4@apeagers.com.au;X400:c=AU\;a= \;p=Eagers Retail Pt\;o=APEAGERS\;s=training4\;</t>
  </si>
  <si>
    <t>X'99968e4dabd2d340ae9b26c50d0c7ac5'</t>
  </si>
  <si>
    <t>X'0105000000000005150000002f24876eda9b3fccaf25b0b892280000'</t>
  </si>
  <si>
    <t>/O=Eagers Retail Pty Ltd/OU=APEAGERS/cn=Recipients/cn=training4</t>
  </si>
  <si>
    <t>training4@apeagers.com.au</t>
  </si>
  <si>
    <t>c=AU\;a= \;p=Eagers Retail Pt\;o=APEAGERS\;s=training4\;</t>
  </si>
  <si>
    <t>X'0d15496627a20a49bb84b502bdfc65c6'</t>
  </si>
  <si>
    <t>training4,citrixgabba,gabbactx1,gabbactx2,bne-isa</t>
  </si>
  <si>
    <t>CN=training5,OU=Training Accounts,OU=Computer Department,DC=apeagers,DC=com,DC=au</t>
  </si>
  <si>
    <t>training5</t>
  </si>
  <si>
    <t>20050421011126.0Z</t>
  </si>
  <si>
    <t>20101220035208.0Z</t>
  </si>
  <si>
    <t>CN=Citrix ERANet Server (Training) Group,OU=Training Accounts,OU=Computer Department,DC=apeagers,DC=com,DC=au;CN=Internet Access,OU=Computer Department,DC=apeagers,DC=com,DC=au;CN=IT Access,OU=Computer Department,DC=apeagers,DC=com,DC=au</t>
  </si>
  <si>
    <t>smtp:training5@southsidetoyota.com.au;smtp:training5@strathpinetoyota.com.au;smtp:training5@torquetoyota.com.au;smtp:training5@torqueford.com.au;smtp:training5@australhonda.com.au;smtp:training5@australjaguar.com.au;smtp:training5@australlandrover.com.au;smtp:training5@australmgrover.com.au;smtp:training5@australmotors.com.au;smtp:training5@australvolvo.com.au;smtp:training5@australvw.com.au;smtp:training5@autoemf.com.au;smtp:training5@brisbanecityjaguar.com.au;smtp:training5@eagers.com.au;smtp:training5@eagers-kia.com.au;smtp:training5@eagers-mazda.com.au;smtp:training5@met.torquetoyota.com.au;smtp:training5@metroparts.com.au;smtp:training5@metrotorque.com.au;smtp:training5@southsidehonda.com.au;smtp:training5@southsidelandrover.com.au;smtp:training5@australporsche.com.au;smtp:training5@australvolkswagen.com.au;smtp:training5@southsideford.com.au;smtp:training5@porschecentrebrisbane.com.au;CCMAIL:training5 at APEAGERS;MS:EAGERSRETA/APEAGERS/TRAINING5;SMTP:training5@apeagers.com.au;X400:c=AU\;a= \;p=Eagers Retail Pt\;o=APEAGERS\;s=training5\;</t>
  </si>
  <si>
    <t>X'f197bda11766bd478947b30318a28a3c'</t>
  </si>
  <si>
    <t>X'0105000000000005150000002f24876eda9b3fccaf25b0b893280000'</t>
  </si>
  <si>
    <t>/O=Eagers Retail Pty Ltd/OU=APEAGERS/cn=Recipients/cn=training5</t>
  </si>
  <si>
    <t>training5@apeagers.com.au</t>
  </si>
  <si>
    <t>c=AU\;a= \;p=Eagers Retail Pt\;o=APEAGERS\;s=training5\;</t>
  </si>
  <si>
    <t>X'8de51f538c7968449de70613497aa873'</t>
  </si>
  <si>
    <t>training5,citrixgabba,gabbactx1,gabbactx2,bne-isa,bne-caplink</t>
  </si>
  <si>
    <t>CN=Joel Willing,OU=Metro Ford (Newstead),DC=apeagers,DC=com,DC=au</t>
  </si>
  <si>
    <t>Joel Willing</t>
  </si>
  <si>
    <t>Willing</t>
  </si>
  <si>
    <t>07 3000 7235</t>
  </si>
  <si>
    <t>Joel</t>
  </si>
  <si>
    <t>20050505034740.0Z</t>
  </si>
  <si>
    <t>20101221012659.0Z</t>
  </si>
  <si>
    <t>CN=_MFN Folder Redirection,OU=Metro Ford (Newstead),DC=apeagers,DC=com,DC=au;CN=Metro Ford - Drive Cars,OU=Metro Ford (Newstead),DC=apeagers,DC=com,DC=au;CN=TP_Users,OU=Touch Paper Group,DC=apeagers,DC=com,DC=au;CN=Internet Access,OU=Computer Department,DC=apeagers,DC=com,DC=au;CN=Ts_office_Eralink,OU=Terminal Servers,DC=apeagers,DC=com,DC=au</t>
  </si>
  <si>
    <t>SMTP:jwilling@metroford.com.au;smtp:mfvsvcc@metroford.com.au</t>
  </si>
  <si>
    <t>jwilling</t>
  </si>
  <si>
    <t>X'ccdbad2880a100469e8ef6b154a9d6c0'</t>
  </si>
  <si>
    <t>\\\\bne-fs\\ap_desktop_home\\jwilling</t>
  </si>
  <si>
    <t>X'0105000000000005150000002f24876eda9b3fccaf25b0b8c12b0000'</t>
  </si>
  <si>
    <t>/o=Eagers Retail Pty Ltd/ou=APEAGERS/cn=Recipients/cn=mlinton</t>
  </si>
  <si>
    <t>jwilling@apeagers.com.au</t>
  </si>
  <si>
    <t>jwilling@metroford.com.au</t>
  </si>
  <si>
    <t>X'0100148c08050000240500001400000044000000040030000200000002d0140003000d0001010000000000010000000002da14006b010d000101000000000001000000000400c40423000000000214000300020001010000000000050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81f2800000105000000000005150000002f24876eda9b3fccaf25b0b81f280000'</t>
  </si>
  <si>
    <t>X'c6f8158f2c53dc4e98ea7eddb4b7ab08'</t>
  </si>
  <si>
    <t>NT5:CCDBAD2880A100469E8EF6B154A9D6C0000000005E944AD97A51C501;forest:o=Eagers Retail Pty Ltd000000001B31698C7B51C501;FOREST:7A71CA0758DA984FB0AE6F286560C745000000005E944AD97A51C501;EX5:cn=mlinton,cn=Recipients,ou=APEAGERS,o=Eagers Retail Pty Ltd:organizationalperson$person$top000000001B31698C7B51C501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</si>
  <si>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7e390b7e38cb7e380b7e388b7e698b6e398b6e380b7e384b6e390b7e3a0b6e394b2e68cb5e684b6e39cb7e3a4b6e68cb6e68cb6e3a4b6e694b6e39cb6e380b0'</t>
  </si>
  <si>
    <t>CN=Darryl Blake,OU=Austral Parts (Newstead),DC=apeagers,DC=com,DC=au</t>
  </si>
  <si>
    <t>Darryl Blake</t>
  </si>
  <si>
    <t>Blake</t>
  </si>
  <si>
    <t>(07) 3426 2702</t>
  </si>
  <si>
    <t>Darryl</t>
  </si>
  <si>
    <t>20050509015036.0Z</t>
  </si>
  <si>
    <t>20110208210741.0Z</t>
  </si>
  <si>
    <t>SMTP:dblake@australmotors.com.au</t>
  </si>
  <si>
    <t>dblake</t>
  </si>
  <si>
    <t>X'1e16e7a7e26d9741b16d97925985f209'</t>
  </si>
  <si>
    <t>X'0105000000000005150000002f24876eda9b3fccaf25b0b898280000'</t>
  </si>
  <si>
    <t>/O=Eagers Retail Pty Ltd/OU=APEAGERS/cn=Recipients/cn=pbutler</t>
  </si>
  <si>
    <t>dblake@apeagers.com.au</t>
  </si>
  <si>
    <t>dblake@australmotors.com.au</t>
  </si>
  <si>
    <t>X'3c29bcea191d194aa6baba670ab651ee'</t>
  </si>
  <si>
    <t>CN=Greg Gould,OU=Metro Ford (Newstead),DC=apeagers,DC=com,DC=au</t>
  </si>
  <si>
    <t>Greg Gould</t>
  </si>
  <si>
    <t>Gould</t>
  </si>
  <si>
    <t>Business Acc Manager</t>
  </si>
  <si>
    <t>(07) 3000 7247</t>
  </si>
  <si>
    <t>GG</t>
  </si>
  <si>
    <t>20050509020211.0Z</t>
  </si>
  <si>
    <t>20110212000648.0Z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</si>
  <si>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(Newstead),DC=apeagers,DC=com,DC=au;CN=Metro/Southside Ford Email Group,OU=Metro Ford (Newstead),DC=apeagers,DC=com,DC=au;CN=Internet Access,OU=Computer Department,DC=apeagers,DC=com,DC=au;CN=Metro Retail Sales,OU=Metro Ford (Newstead),DC=apeagers,DC=com,DC=au;CN=Metro Ford Valley FS,OU=Metro Ford (Newstead),DC=apeagers,DC=com,DC=au</t>
  </si>
  <si>
    <t>smtp:mfvsho9@metroford.com.au;SMTP:ggould@metroford.com.au;smtp:mmure@metroford.com.au</t>
  </si>
  <si>
    <t>ggould</t>
  </si>
  <si>
    <t>X'994e4d355c7dce4892090b2d674e4d97'</t>
  </si>
  <si>
    <t>X'0105000000000005150000002f24876eda9b3fccaf25b0b899280000'</t>
  </si>
  <si>
    <t>/o=Eagers Retail Pty Ltd/ou=APEAGERS/cn=Recipients/cn=dhuxtable05557395</t>
  </si>
  <si>
    <t>ggould@apeagers.com.au</t>
  </si>
  <si>
    <t>ggould@metroford.com.au</t>
  </si>
  <si>
    <t>0403 575 999</t>
  </si>
  <si>
    <t>X'f21c7428c4abd648b79d740406b415dc'</t>
  </si>
  <si>
    <t>NT5:994E4D355C7DCE4892090B2D674E4D9700000000E63C44A19F54C501;forest:o=Eagers Retail Pty Ltd000000008D1E9C54A054C501;FOREST:7A71CA0758DA984FB0AE6F286560C74500000000E63C44A19F54C501;EX5:cn=dhuxtable05557395,cn=Recipients,ou=APEAGERS,o=Eagers Retail Pty Ltd:organizationalperson$person$top000000008D1E9C54A054C501</t>
  </si>
  <si>
    <t>X'20202020202020202020202020202020202020202020202020202020202020202020202020202020202020202020202050041a080143747843666750726573656e74e394b5e694b1e688b0e381a2180801437478436667466c61677331e380b0e381a6e380b2e380b9120801437478536861646f77e384b0e380b0e380b0e380b02a02014374784d696e456e6372797074696f6e4c6576656ce384b076656ce384b0'</t>
  </si>
  <si>
    <t>CN=Sstadm8,OU=Southside Toyota (Woolloongabba),DC=apeagers,DC=com,DC=au</t>
  </si>
  <si>
    <t>Sstadm8</t>
  </si>
  <si>
    <t>Admin - General Accounts</t>
  </si>
  <si>
    <t>3391 8022</t>
  </si>
  <si>
    <t>sstadm8</t>
  </si>
  <si>
    <t>20050509025337.0Z</t>
  </si>
  <si>
    <t>20101221005953.0Z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</si>
  <si>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(Woolloongabba),DC=apeagers,DC=com,DC=au;CN=SST.Admin,CN=Users,DC=apeagers,DC=com,DC=au;CN=Southside Toyota,OU=Southside Toyota (Woolloongabba),DC=apeagers,DC=com,DC=au</t>
  </si>
  <si>
    <t>SMTP:sstadm8@southsidetoyota.com.au</t>
  </si>
  <si>
    <t>X'3d57220ff9b7754a862004a70aa97fb5'</t>
  </si>
  <si>
    <t>X'0105000000000005150000002f24876eda9b3fccaf25b0b89a280000'</t>
  </si>
  <si>
    <t>/O=Eagers Retail Pty Ltd/OU=APEAGERS/cn=Recipients/cn=sstadm8</t>
  </si>
  <si>
    <t>sstadm8@apeagers.com.au</t>
  </si>
  <si>
    <t>sstadm8@southsidetoyota.com.au</t>
  </si>
  <si>
    <t>X'55c8c76194663544b535d8c902ea4b90'</t>
  </si>
  <si>
    <t>CN=Gus Guidetti,OU=Bridge Toyota,DC=apeagers,DC=com,DC=au</t>
  </si>
  <si>
    <t>Gus Guidetti</t>
  </si>
  <si>
    <t>Guidetti</t>
  </si>
  <si>
    <t>Darwin</t>
  </si>
  <si>
    <t>08 8946 0000</t>
  </si>
  <si>
    <t>08 89411728</t>
  </si>
  <si>
    <t>Gus</t>
  </si>
  <si>
    <t>20050510030046.0Z</t>
  </si>
  <si>
    <t>20101221012726.0Z</t>
  </si>
  <si>
    <t>CN=citrix execera,OU=Citrix User groups,DC=apeagers,DC=com,DC=au</t>
  </si>
  <si>
    <t>Bridge Toyota</t>
  </si>
  <si>
    <t>X'5f3a33fc0fff8e47a3eee443c17be853'</t>
  </si>
  <si>
    <t>X'0105000000000005150000002f24876eda9b3fccaf25b0b8c42b0000'</t>
  </si>
  <si>
    <t>gguidetti</t>
  </si>
  <si>
    <t>gguidetti@apeagers.com.au</t>
  </si>
  <si>
    <t>0410 276 167</t>
  </si>
  <si>
    <t>CN=Steve Harris,OU=Bridge Toyota,DC=apeagers,DC=com,DC=au</t>
  </si>
  <si>
    <t>Steve Harris</t>
  </si>
  <si>
    <t>08 89460033</t>
  </si>
  <si>
    <t>20050510030327.0Z</t>
  </si>
  <si>
    <t>20101221012753.0Z</t>
  </si>
  <si>
    <t>CN=General Managers,OU=Corporate Share Groups,OU=Corporate,DC=apeagers,DC=com,DC=au;CN=TP_Users,OU=Touch Paper Group,DC=apeagers,DC=com,DC=au;CN=execeragroup,OU=Executive ERA User groups,DC=apeagers,DC=com,DC=au;CN=citrix execera,OU=Citrix User groups,DC=apeagers,DC=com,DC=au</t>
  </si>
  <si>
    <t>X'd8722ce2b7dbf544a2d310a11b3e43dc'</t>
  </si>
  <si>
    <t>X'0105000000000005150000002f24876eda9b3fccaf25b0b8c52b0000'</t>
  </si>
  <si>
    <t>sharris</t>
  </si>
  <si>
    <t>sharris@apeagers.com.au</t>
  </si>
  <si>
    <t>0407 471953</t>
  </si>
  <si>
    <t>CN=Jodie Dawson,OU=Metro Ford (Newstead),DC=apeagers,DC=com,DC=au</t>
  </si>
  <si>
    <t>Jodie Dawson</t>
  </si>
  <si>
    <t>(07) 3000 7277</t>
  </si>
  <si>
    <t>20050511042746.0Z</t>
  </si>
  <si>
    <t>20110208200827.0Z</t>
  </si>
  <si>
    <t>CN=_MFN Folder Redirection,OU=Metro Ford (Newstead),DC=apeagers,DC=com,DC=au;CN=Daily Traders,OU=Corporate Share Groups,OU=Corporate,DC=apeagers,DC=com,DC=au;CN=TP_Users,OU=Touch Paper Group,DC=apeagers,DC=com,DC=au;CN=Internet Access,OU=Computer Department,DC=apeagers,DC=com,DC=au;CN=Metro Ford - Sales Team,OU=Metro Ford (Newstead),DC=apeagers,DC=com,DC=au;CN=mfv_email,OU=Metro Ford (Newstead),DC=apeagers,DC=com,DC=au;CN=Metro Ford Valley FS,OU=Metro Ford (Newstead),DC=apeagers,DC=com,DC=au;CN=Ford Business Centre Write,OU=Metro Ford (Newstead),DC=apeagers,DC=com,DC=au;CN=all citrix users,OU=Citrix User groups,DC=apeagers,DC=com,DC=au;CN=Citrix Access users,OU=Citrix User groups,DC=apeagers,DC=com,DC=au;CN=Citrix Netterm ERA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Thin Clients,OU=Citrix User groups,DC=apeagers,DC=com,DC=au;CN=Citrix Outlook users,OU=Citrix User groups,DC=apeagers,DC=com,DC=au;CN=Citrix ERA (winteg) users,OU=Citrix User groups,DC=apeagers,DC=com,DC=au</t>
  </si>
  <si>
    <t>SMTP:jdawson@metroford.com.au;X400:c=AU\;a= \;p=Eagers Retail Pt\;o=APEAGERS\;s=Dawson\;g=Jodie\;i=JD\;;smtp:jdawson@metrotorque.com.au;CCMAIL:Dawson, Jodie at APEAGERS;MS:EAGERSRETA/APEAGERS/JDAWSON</t>
  </si>
  <si>
    <t>jdawson</t>
  </si>
  <si>
    <t>X'71720c9eb1eda1458acd5b864158e935'</t>
  </si>
  <si>
    <t>X'0105000000000005150000002f24876eda9b3fccaf25b0b89f280000'</t>
  </si>
  <si>
    <t>/o=Eagers Retail Pty Ltd/ou=APEAGERS/cn=Recipients/cn=jdawson</t>
  </si>
  <si>
    <t>jdawson@apeagers.com.au</t>
  </si>
  <si>
    <t>c=AU\;a= \;p=Eagers Retail Pt\;o=APEAGERS\;s=Dawson\;g=Jodie\;i=JD\;</t>
  </si>
  <si>
    <t>jdawson@metroford.com.au</t>
  </si>
  <si>
    <t>0414 442 898</t>
  </si>
  <si>
    <t>X'01000480780000009400000000000000140000000400640001000000000214000300020001010000000000050a0000003a00330032003600380000000000000000000000000000000000000000000000000000000000000000000000000000000000000000000000000000000000000000000000000000000105000000000005150000002f24876eda9b3fccaf25b0b8fe0c00000105000000000005150000002f24876eda9b3fccaf25b0b8fe0c0000'</t>
  </si>
  <si>
    <t>X'00f5f57eb8feaa4d91e5def778b204d2'</t>
  </si>
  <si>
    <t>NT5:71720C9EB1EDA1458ACD5B864158E93500000000F79C1E063256C501;forest:o=Eagers Retail Pty Ltd00000000C70116B93256C501;FOREST:7A71CA0758DA984FB0AE6F286560C74500000000F79C1E063256C501;EX5:cn=jdawson,cn=Recipients,ou=APEAGERS,o=Eagers Retail Pty Ltd:organizationalperson$person$top00000000C70116B93256C501</t>
  </si>
  <si>
    <t>CN=Linda Broadbent,OU=Torque Toyota (North Lakes),DC=apeagers,DC=com,DC=au</t>
  </si>
  <si>
    <t>Linda Broadbent</t>
  </si>
  <si>
    <t>Broadbent</t>
  </si>
  <si>
    <t>(07) 3384 5026</t>
  </si>
  <si>
    <t>Linda</t>
  </si>
  <si>
    <t>LB</t>
  </si>
  <si>
    <t>20050516003616.0Z</t>
  </si>
  <si>
    <t>20110213212758.0Z</t>
  </si>
  <si>
    <t>CN=TTN TIPT Users,OU=Torque Toyota (North Lakes),DC=apeagers,DC=com,DC=au;CN=TP_Users,OU=Touch Paper Group,DC=apeagers,DC=com,DC=au;CN=Internet Access,OU=Computer Department,DC=apeagers,DC=com,DC=au;CN=Torque Toyota Admin DOC Group,OU=Torque Toyota (Brendale),DC=apeagers,DC=com,DC=au;CN=ttr_email,OU=Torque Toyota (North Lakes),DC=apeagers,DC=com,DC=au;CN=Torque Toyota Northlakes Folder Redirection Group,OU=Torque Toyota (North Lakes),DC=apeagers,DC=com,DC=au</t>
  </si>
  <si>
    <t>SMTP:lbroadbent@torquetoyota.com.au</t>
  </si>
  <si>
    <t>lbroadbent</t>
  </si>
  <si>
    <t>X'dedf5a64dcfca54b8efe5a5298729090'</t>
  </si>
  <si>
    <t>X'0105000000000005150000002f24876eda9b3fccaf25b0b8c92b0000'</t>
  </si>
  <si>
    <t>/O=Eagers Retail Pty Ltd/OU=APEAGERS/cn=Recipients/cn=bkemp</t>
  </si>
  <si>
    <t>lbroadbent@apeagers.com.au</t>
  </si>
  <si>
    <t>lbroadbent@torquetoyota.com.au</t>
  </si>
  <si>
    <t>X'01000480780000009400000000000000140000000400640001000000000214000300020001010000000000050a000000000000004e003d00550073006500720073002c00000100000001000001000000200000006500720073002c00440043003d0063006f006d002c00440043003d0061007500000094010105000000000005150000002f24876eda9b3fccaf25b0b8f20c00000105000000000005150000002f24876eda9b3fccaf25b0b8f20c0000'</t>
  </si>
  <si>
    <t>X'9092024b8d431c448b7d1d59743f5dad'</t>
  </si>
  <si>
    <t>CN=capsvc3_OLD,OU=Eagers Holden (Windsor),DC=apeagers,DC=com,DC=au</t>
  </si>
  <si>
    <t>capsvc3_OLD</t>
  </si>
  <si>
    <t>Woollcott</t>
  </si>
  <si>
    <t>07 3109 6625</t>
  </si>
  <si>
    <t>capsvc3</t>
  </si>
  <si>
    <t>WW</t>
  </si>
  <si>
    <t>20050519000859.0Z</t>
  </si>
  <si>
    <t>20101221010041.0Z</t>
  </si>
  <si>
    <t>capsvc3 Woollcott</t>
  </si>
  <si>
    <t>CN=TP_Users,OU=Touch Paper Group,DC=apeagers,DC=com,DC=au;CN=Internet Access,OU=Computer Department,DC=apeagers,DC=com,DC=au;CN=Eagers Windsor Folder Redirection Group,OU=Eagers Holden (Windsor),DC=apeagers,DC=com,DC=au</t>
  </si>
  <si>
    <t>SMTP:capsvc3@eagersmitsubishi.com.au;smtp:wwoollcott@eagersmitsubishi.com.au;smtp:wwoollcott@city-automotive.com.au</t>
  </si>
  <si>
    <t>X'0b3555ffb1c05c4c9a53fd200eabd6aa'</t>
  </si>
  <si>
    <t>X'0105000000000005150000002f24876eda9b3fccaf25b0b8a4280000'</t>
  </si>
  <si>
    <t>/O=Eagers Retail Pty Ltd/OU=APEAGERS/cn=Recipients/cn=nmcgee</t>
  </si>
  <si>
    <t>capsvc3_OLD@apeagers.com.au</t>
  </si>
  <si>
    <t>capsvc3@eagersmitsubishi.com.au</t>
  </si>
  <si>
    <t>X'0100148c5c020000780200001400000044000000040030000200000002d0140003000d0001010000000000010000000002da14006b010d00010100000000000100000000040018021000000000022400010002000105000000000005150000002f24876eda9b3fccaf25b0b8bd1f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f40100000105000000000005150000002f24876eda9b3fccaf25b0b8f4010000'</t>
  </si>
  <si>
    <t>X'c4cb8d9eb4810341b357d851aff9b1cf'</t>
  </si>
  <si>
    <t>CN=Heath Ryan,OU=Eagers Holden (Windsor),DC=apeagers,DC=com,DC=au</t>
  </si>
  <si>
    <t>CN=Melissa McGuane,OU=Torque Admin,DC=apeagers,DC=com,DC=au</t>
  </si>
  <si>
    <t>Melissa McGuane</t>
  </si>
  <si>
    <t>McGuane</t>
  </si>
  <si>
    <t>(07) 3384 7301</t>
  </si>
  <si>
    <t>20030225115553.0Z</t>
  </si>
  <si>
    <t>20110214030134.0Z</t>
  </si>
  <si>
    <t>CN=_TRQ Admin Users,OU=Torque Admin,DC=apeagers,DC=com,DC=au;CN=TQA TIPT Users,OU=Torque Admin,DC=apeagers,DC=com,DC=au;CN=TP_Users,OU=Touch Paper Group,DC=apeagers,DC=com,DC=au;CN=Internet Access,OU=Computer Department,DC=apeagers,DC=com,DC=au;CN=Torque Admin,OU=Torque Admin,DC=apeagers,DC=com,DC=au;CN=Torque Toyota Demonstrators DOC Read,OU=Torque Toyota (Brendale),DC=apeagers,DC=com,DC=au;CN=Torque Admin Folder Redirection Group,OU=Torque Admin,DC=apeagers,DC=com,DC=au;CN=Torque Toyota Admin DOC Group,OU=Torque Toyota (Brendale),DC=apeagers,DC=com,DC=au;CN=tfs_email,OU=Torque Ford (Strathpine),DC=apeagers,DC=com,DC=au;CN=Torque Toyota Brendale Used Cars DOC Read,OU=Torque Toyota (Brendale),DC=apeagers,DC=com,DC=au;CN=Torque Toyota Redcliffe Used Cars DOC Read,OU=Torque Toyota (North Lakes),DC=apeagers,DC=com,DC=au;CN=Torque Toyota Brendale Service DOC Read,OU=Torque Toyota (Brendale),DC=apeagers,DC=com,DC=au;CN=Torque Toyota Redcliffe Service DOC Read,OU=Torque Toyota (North Lakes),DC=apeagers,DC=com,DC=au;CN=Torque Toyota Brendale Parts DOC Read,OU=Torque Toyota (Brendale),DC=apeagers,DC=com,DC=au;CN=Torque Toyota Redcliffe Parts DOC Read,OU=Torque Toyota (North Lakes),DC=apeagers,DC=com,DC=au;CN=Torque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DOC Group,OU=Torque Toyota (Brendale),DC=apeagers,DC=com,DC=au</t>
  </si>
  <si>
    <t>SMTP:mmcguane@torqueford.com.au;MS:EAGERSRETA/APEAGERS/MMCGUANE;X400:c=AU\;a= \;p=Eagers Retail Pt\;o=APEAGERS\;s=McGuane\;g=Melissa\;i=MM\;;CCMAIL:McGuane, Melissa at APEAGERS</t>
  </si>
  <si>
    <t>mmcguane</t>
  </si>
  <si>
    <t>X'f5d2bfd1300f3f46b14cbb2207aba077'</t>
  </si>
  <si>
    <t>X'0105000000000005150000002f24876eda9b3fccaf25b0b843060000'</t>
  </si>
  <si>
    <t>/o=Eagers Retail Pty Ltd/ou=APEAGERS/cn=Recipients/cn=rellis</t>
  </si>
  <si>
    <t>mmcguane@apeagers.com.au</t>
  </si>
  <si>
    <t>c=AU\;a= \;p=Eagers Retail Pt\;o=APEAGERS\;s=McGuane\;g=Melissa\;i=MM\;</t>
  </si>
  <si>
    <t>mmcguane@torqueford.com.au</t>
  </si>
  <si>
    <t>X'01000480400000005c000000000000001400000002002c000100000000022400010002000105000000000005150000002f24876eda9b3fccaf25b0b8430600000105000000000005150000002f24876eda9b3fccaf25b0b8f40100000105000000000005150000002f24876eda9b3fccaf25b0b8f4010000'</t>
  </si>
  <si>
    <t>X'5626ce8804d0ba4d8f698e731a211716'</t>
  </si>
  <si>
    <t>20101206060945.0Z;20101206030437.0Z;20100728043823.0Z;20080902231441.0Z;16010101181633.0Z</t>
  </si>
  <si>
    <t>forest:o=Eagers Retail Pty Ltd00000000C41C976ACFA9C401;EX5:cn=rellis,cn=Recipients,ou=APEAGERS,o=Eagers Retail Pty Ltd:organizationalperson$person$top00000000C41C976ACFA9C401</t>
  </si>
  <si>
    <t>CN=dais user,OU=Service Accounts,OU=Computer Department,DC=apeagers,DC=com,DC=au</t>
  </si>
  <si>
    <t>dais user</t>
  </si>
  <si>
    <t>for Dais access through mimesweeper</t>
  </si>
  <si>
    <t>dais</t>
  </si>
  <si>
    <t>20050513072841.0Z</t>
  </si>
  <si>
    <t>20101221012820.0Z</t>
  </si>
  <si>
    <t>X'5b95cc15ed02f741a77743b49e42aff7'</t>
  </si>
  <si>
    <t>X'0105000000000005150000002f24876eda9b3fccaf25b0b8c82b0000'</t>
  </si>
  <si>
    <t>dais@apeagers.com.au</t>
  </si>
  <si>
    <t>CN=Tom Short,OU=Torque Panel Shop,DC=apeagers,DC=com,DC=au</t>
  </si>
  <si>
    <t>Tom Short</t>
  </si>
  <si>
    <t>Short</t>
  </si>
  <si>
    <t>clerk</t>
  </si>
  <si>
    <t>Tom</t>
  </si>
  <si>
    <t>20030525031140.0Z</t>
  </si>
  <si>
    <t>20101220233241.0Z</t>
  </si>
  <si>
    <t>CN=TPS Users,OU=Torque Panel Shop,DC=apeagers,DC=com,DC=au;CN=TPS Tipt,OU=Torque Panel Shop,DC=apeagers,DC=com,DC=au;CN=TP_Users,OU=Touch Paper Group,DC=apeagers,DC=com,DC=au;CN=Internet Access,OU=Computer Department,DC=apeagers,DC=com,DC=au;CN=Torque Toyota Strathpine Folder Redirection Group,OU=Torque Toyota (Brendale),DC=apeagers,DC=com,DC=au;CN=Metro Ford Valley FS,OU=Metro Ford (Newstead),DC=apeagers,DC=com,DC=au</t>
  </si>
  <si>
    <t>Torque Panel Shop - Brendale</t>
  </si>
  <si>
    <t>smtp:tshort@metrotorque.com.au;SMTP:tshort@metropanel.com.au;X400:c=AU\;a= \;p=Eagers Retail Pt\;o=APEAGERS\;s=Short\;g=Tom\;;MS:EAGERSRETA/APEAGERS/TSHORT;CCMAIL:Short, Tom at APEAGERS</t>
  </si>
  <si>
    <t>tshort</t>
  </si>
  <si>
    <t>X'20a284c56765a2409da892ff77f3018f'</t>
  </si>
  <si>
    <t>X'0105000000000005150000002f24876eda9b3fccaf25b0b8b10c0000'</t>
  </si>
  <si>
    <t>/o=Eagers Retail Pty Ltd/ou=APEAGERS/cn=Recipients/cn=tshort</t>
  </si>
  <si>
    <t>tshort@apeagers.com.au</t>
  </si>
  <si>
    <t>c=AU\;a= \;p=Eagers Retail Pt\;o=APEAGERS\;s=Short\;g=Tom\;</t>
  </si>
  <si>
    <t>tshort@metropanel.com.au</t>
  </si>
  <si>
    <t>X'01000480400000005c000000000000001400000002002c000100000000022400010002000105000000000005150000002f24876eda9b3fccaf25b0b8b10c00000105000000000005150000002f24876eda9b3fccaf25b0b8f40100000105000000000005150000002f24876eda9b3fccaf25b0b8f4010000'</t>
  </si>
  <si>
    <t>X'56737a91f8c9e94085711bf7207f4e26'</t>
  </si>
  <si>
    <t>20101206060945.0Z;20101206030437.0Z;20100728043821.0Z;20081028040633.0Z;16020125025705.0Z</t>
  </si>
  <si>
    <t>NT5:20A284C56765A2409DA892FF77F3018F00000000E164964406B0C401;forest:o=Eagers Retail Pty Ltd00000000ED9DC1CC07B0C401;FOREST:7A71CA0758DA984FB0AE6F286560C74500000000E164964406B0C401;EX5:cn=tshort,cn=Recipients,ou=APEAGERS,o=Eagers Retail Pty Ltd:organizationalperson$person$top00000000ED9DC1CC07B0C401</t>
  </si>
  <si>
    <t>CN=Colin Hale,OU=Torque Panel Shop,DC=apeagers,DC=com,DC=au</t>
  </si>
  <si>
    <t>Colin Hale</t>
  </si>
  <si>
    <t>Hale</t>
  </si>
  <si>
    <t>Terminated 15/10/2010</t>
  </si>
  <si>
    <t>(07) 3384 7339</t>
  </si>
  <si>
    <t>20050522222820.0Z</t>
  </si>
  <si>
    <t>20110104062227.0Z</t>
  </si>
  <si>
    <t>CN=TPS Users,OU=Torque Panel Shop,DC=apeagers,DC=com,DC=au;CN=TPS Tipt,OU=Torque Panel Shop,DC=apeagers,DC=com,DC=au;CN=TP_Users,OU=Touch Paper Group,DC=apeagers,DC=com,DC=au;CN=Internet Access,OU=Computer Department,DC=apeagers,DC=com,DC=au;CN=Torque Toyota Brendale Service DOC Write,OU=Torque Toyota (Brendale),DC=apeagers,DC=com,DC=au;CN=Torque Toyota Strathpine Folder Redirection Group,OU=Torque Toyota (Brendale),DC=apeagers,DC=com,DC=au;CN=Metro Ford Valley FS,OU=Metro Ford (Newstead),DC=apeagers,DC=com,DC=au</t>
  </si>
  <si>
    <t>SMTP:chale@metropanel.com.au;smtp:chale@metroford.com.au;smtp:chale@metrotorque.com.au</t>
  </si>
  <si>
    <t>chale</t>
  </si>
  <si>
    <t>X'04f3d8f7d0291e47a8aec5ca3c7dcdd2'</t>
  </si>
  <si>
    <t>X'0105000000000005150000002f24876eda9b3fccaf25b0b8a7280000'</t>
  </si>
  <si>
    <t>/O=Eagers Retail Pty Ltd/OU=APEAGERS/cn=Recipients/cn=chale</t>
  </si>
  <si>
    <t>chale@apeagers.com.au</t>
  </si>
  <si>
    <t>chale@metropanel.com.au</t>
  </si>
  <si>
    <t>X'c999c5d52a828b46969976e9e7ff71e9'</t>
  </si>
  <si>
    <t>CN=Matthew McPherson,OU=Torque Toyota (North Lakes),DC=apeagers,DC=com,DC=au</t>
  </si>
  <si>
    <t>Matthew McPherson</t>
  </si>
  <si>
    <t>McPherson</t>
  </si>
  <si>
    <t>(07) 3384 8833</t>
  </si>
  <si>
    <t>20050523000533.0Z</t>
  </si>
  <si>
    <t>20110211233422.0Z</t>
  </si>
  <si>
    <t>CN=TTN TIPT Users,OU=Torque Toyota (North Lakes),DC=apeagers,DC=com,DC=au;CN=TP_Users,OU=Touch Paper Group,DC=apeagers,DC=com,DC=au;CN=Internet Access,OU=Computer Department,DC=apeagers,DC=com,DC=au;CN=Torque Toyota Sales CP,OU=Torque Toyota (Brendale),DC=apeagers,DC=com,DC=au;CN=Torque Toyota Demonstrators DOC Read,OU=Torque Toyota (Brendale),DC=apeagers,DC=com,DC=au;CN=ttr_email,OU=Torque Toyota (North Lakes),DC=apeagers,DC=com,DC=au;CN=Torque Toyota Redcliffe Retail DOC Write,OU=Torque Toyota (North Lakes),DC=apeagers,DC=com,DC=au;CN=Torque Toyota Northlakes Folder Redirection Group,OU=Torque Toyota (North Lakes),DC=apeagers,DC=com,DC=au;CN=Torque Toyota DOC Group,OU=Torque Toyota (Brendale),DC=apeagers,DC=com,DC=au;CN=Citrix ERANet users,OU=Citrix User groups,DC=apeagers,DC=com,DC=au;CN=Citrix Outlook users,OU=Citrix User groups,DC=apeagers,DC=com,DC=au</t>
  </si>
  <si>
    <t>smtp:scox@torquetoyota.com.au;SMTP:mmcpherson@torquetoyota.com.au</t>
  </si>
  <si>
    <t>mmcpherson</t>
  </si>
  <si>
    <t>X'342132833e7ebe43ba6048959385e035'</t>
  </si>
  <si>
    <t>X'0105000000000005150000002f24876eda9b3fccaf25b0b8a9280000'</t>
  </si>
  <si>
    <t>/O=Eagers Retail Pty Ltd/OU=APEAGERS/cn=Recipients/cn=jmcneil</t>
  </si>
  <si>
    <t>mmcpherson@apeagers.com.au</t>
  </si>
  <si>
    <t>mmcpherson@torquetoyota.com.au</t>
  </si>
  <si>
    <t>0422 221 800</t>
  </si>
  <si>
    <t>X'1843b9049a702947b23250cf3c3b8614'</t>
  </si>
  <si>
    <t>CN=tool van,CN=Users,DC=apeagers,DC=com,DC=au</t>
  </si>
  <si>
    <t>tool van</t>
  </si>
  <si>
    <t>van</t>
  </si>
  <si>
    <t>toolvnan</t>
  </si>
  <si>
    <t>Metro tool van</t>
  </si>
  <si>
    <t>0417 717 034</t>
  </si>
  <si>
    <t>tool</t>
  </si>
  <si>
    <t>20050524052628.0Z</t>
  </si>
  <si>
    <t>20110209223240.0Z</t>
  </si>
  <si>
    <t>CN=Tools @ Metro PArts,OU=Metro Parts,DC=apeagers,DC=com,DC=au;CN=TP_Users,OU=Touch Paper Group,DC=apeagers,DC=com,DC=au;CN=Citrix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</si>
  <si>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smtp:toolvan@metroparts.com.au;SMTP:jlines@metroparts.com.au</t>
  </si>
  <si>
    <t>toolvan</t>
  </si>
  <si>
    <t>X'7a3f6367c8d7484daf29850e39af09ff'</t>
  </si>
  <si>
    <t>X'0105000000000005150000002f24876eda9b3fccaf25b0b8cc2b0000'</t>
  </si>
  <si>
    <t>/O=Eagers Retail Pty Ltd/OU=APEAGERS/cn=Recipients/cn=toolvan</t>
  </si>
  <si>
    <t>toolvan@apeagers.com.au</t>
  </si>
  <si>
    <t>jlines@metroparts.com.au</t>
  </si>
  <si>
    <t>X'01000480780000009400000000000000140000000400640001000000000214000300020001010000000000050a0000000000000043004e003d00550073006500720073000001000000010000010000002000000067006500720073002c00440043003d0063006f006d002c00440043003d006100750000000105000000000005150000002f24876eda9b3fccaf25b0b8560400000105000000000005150000002f24876eda9b3fccaf25b0b856040000'</t>
  </si>
  <si>
    <t>X'31016b35263b2948ae7f9ee6d99bc0c1'</t>
  </si>
  <si>
    <t>Judy Danvers</t>
  </si>
  <si>
    <t>Danvers</t>
  </si>
  <si>
    <t>Terminated July 2009</t>
  </si>
  <si>
    <t>07 3364 1718</t>
  </si>
  <si>
    <t>Judy</t>
  </si>
  <si>
    <t>20050524053118.0Z</t>
  </si>
  <si>
    <t>20101221010201.0Z</t>
  </si>
  <si>
    <t>CN=_AUW Folder Redirection,OU=Austral VolksWagen,DC=apeagers,DC=com,DC=au;CN=TP_Users,OU=Touch Paper Group,DC=apeagers,DC=com,DC=au;CN=Internet Access,OU=Computer Department,DC=apeagers,DC=com,DC=au</t>
  </si>
  <si>
    <t>SMTP:jdanvers@australmotors.com.au;smtp:dgriffiths@eagersmitsubishi.com.au</t>
  </si>
  <si>
    <t>jdanvers</t>
  </si>
  <si>
    <t>X'f9f3aff1dec1ac4eaa9c13c6bf055254'</t>
  </si>
  <si>
    <t>X'0105000000000005150000002f24876eda9b3fccaf25b0b8ab280000'</t>
  </si>
  <si>
    <t>/O=Eagers Retail Pty Ltd/OU=APEAGERS/cn=Recipients/cn=mmaunder</t>
  </si>
  <si>
    <t>jdanvers@apeagers.com.au</t>
  </si>
  <si>
    <t>jdanvers@australmotors.com.au</t>
  </si>
  <si>
    <t>X'1b895f69fd67854db11fe693b013d8e4'</t>
  </si>
  <si>
    <t>CN=Eagers Townsville IPEC PC,OU=Eagers Parts (Townsville),DC=apeagers,DC=com,DC=au</t>
  </si>
  <si>
    <t>Eagers Townsville IPEC PC</t>
  </si>
  <si>
    <t>IPEC PC</t>
  </si>
  <si>
    <t>Eagers Townsville</t>
  </si>
  <si>
    <t>20050530015538.0Z</t>
  </si>
  <si>
    <t>20110211001136.0Z</t>
  </si>
  <si>
    <t>CN=TP_Users,OU=Touch Paper Group,DC=apeagers,DC=com,DC=au;CN=_ETO Folder Redirection,OU=Eagers Parts (Townsville),DC=apeagers,DC=com,DC=au;CN=Internet Access,OU=Computer Department,DC=apeagers,DC=com,DC=au</t>
  </si>
  <si>
    <t>SMTP:ipecpc@eagers.com.au</t>
  </si>
  <si>
    <t>etoipec</t>
  </si>
  <si>
    <t>X'e2571f6cd4bd284bad4f3d575bc427b1'</t>
  </si>
  <si>
    <t>X'0105000000000005150000002f24876eda9b3fccaf25b0b8af280000'</t>
  </si>
  <si>
    <t>/O=Eagers Retail Pty Ltd/OU=APEAGERS/cn=Recipients/cn=etoipec</t>
  </si>
  <si>
    <t>etoipec@apeagers.com.au</t>
  </si>
  <si>
    <t>ipecpc@eagers.com.au</t>
  </si>
  <si>
    <t>X'bad88e9d1b4cb24985b814a1e07d58e0'</t>
  </si>
  <si>
    <t>CN=oldPeter McHue,OU=01 January,OU=_Old Accounts,DC=apeagers,DC=com,DC=au</t>
  </si>
  <si>
    <t>oldPeter McHue</t>
  </si>
  <si>
    <t>McHue</t>
  </si>
  <si>
    <t>07 3384 7377</t>
  </si>
  <si>
    <t>(07) 3881 2177</t>
  </si>
  <si>
    <t>20050530221655.0Z</t>
  </si>
  <si>
    <t>20110122010313.0Z</t>
  </si>
  <si>
    <t>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</si>
  <si>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SMTP:pmchue@torqueford.com.au;smtp:skelly@torqueford.com.au;smtp:spugh@torqueford.com.au</t>
  </si>
  <si>
    <t>pmchue</t>
  </si>
  <si>
    <t>X'c7f6ff9bdc2fe54792e8bb659b594e0f'</t>
  </si>
  <si>
    <t>X'0105000000000005150000002f24876eda9b3fccaf25b0b8b2280000'</t>
  </si>
  <si>
    <t>oldpmchue</t>
  </si>
  <si>
    <t>/O=Eagers Retail Pty Ltd/OU=APEAGERS/cn=Recipients/cn=spugh</t>
  </si>
  <si>
    <t>oldpmchue@apeagers.com.au</t>
  </si>
  <si>
    <t>pmchue@torqueford.com.au</t>
  </si>
  <si>
    <t>0412 746 939</t>
  </si>
  <si>
    <t>X'904c983511dfa8419c2b6ee114bdd9f7'</t>
  </si>
  <si>
    <t>20110122010313.0Z;20110122010313.0Z;20110122010313.0Z;20101206060945.0Z;16010721193112.0Z</t>
  </si>
  <si>
    <t>3384 7309</t>
  </si>
  <si>
    <t>CN=oldGrant Glover,OU=Torque Ford (North Lakes),DC=apeagers,DC=com,DC=au</t>
  </si>
  <si>
    <t>oldGrant Glover</t>
  </si>
  <si>
    <t>Glover</t>
  </si>
  <si>
    <t>07 3384 5552</t>
  </si>
  <si>
    <t>(07) 3384 5559</t>
  </si>
  <si>
    <t>Grant</t>
  </si>
  <si>
    <t>20040111232444.0Z</t>
  </si>
  <si>
    <t>20110122005110.0Z</t>
  </si>
  <si>
    <t>CN=ERANet Brisbane,OU=Service Accounts,OU=Computer Department,DC=apeagers,DC=com,DC=au;CN=TFN TIPT Users,OU=Torque Ford (North Lakes),DC=apeagers,DC=com,DC=au;CN=TP_Users,OU=Touch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</t>
  </si>
  <si>
    <t>SMTP:gglover@apeager.com.au;smtp:rpeters@torqueford.com.au</t>
  </si>
  <si>
    <t>gglover</t>
  </si>
  <si>
    <t>X'7cbc5296b58a71448e162ab890fab532'</t>
  </si>
  <si>
    <t>X'0105000000000005150000002f24876eda9b3fccaf25b0b895160000'</t>
  </si>
  <si>
    <t>/o=Eagers Retail Pty Ltd/ou=APEAGERS/cn=Recipients/cn=mkean</t>
  </si>
  <si>
    <t>gglover@apeagers.com.au</t>
  </si>
  <si>
    <t>gglover@apeager.com.au</t>
  </si>
  <si>
    <t>X'01000480400000005c000000000000001400000002002c000100000000022400010002000105000000000005150000002f24876eda9b3fccaf25b0b8951600000105000000000005150000002f24876eda9b3fccaf25b0b8570400000105000000000005150000002f24876eda9b3fccaf25b0b857040000'</t>
  </si>
  <si>
    <t>X'e3f03ac6e3dee742a0f413ca649218b0'</t>
  </si>
  <si>
    <t>forest:o=Eagers Retail Pty Ltd00000000AE45504A7BAAC401;EX5:cn=mkean,cn=Recipients,ou=APEAGERS,o=Eagers Retail Pty Ltd:organizationalperson$person$top00000000AE45504A7BAAC401</t>
  </si>
  <si>
    <t>CN=Peter Samios,OU=Southside Toyota (Mt Gravatt),DC=apeagers,DC=com,DC=au</t>
  </si>
  <si>
    <t>Peter Samios</t>
  </si>
  <si>
    <t>Samios</t>
  </si>
  <si>
    <t>(07) 3422 4910</t>
  </si>
  <si>
    <t>20050606002258.0Z</t>
  </si>
  <si>
    <t>20110211050409.0Z</t>
  </si>
  <si>
    <t>CN=SST_AllUsers,OU=Southside Toyota (Woolloongabba),DC=apeagers,DC=com,DC=au;CN=Sales Managers,OU=Corporate Share Groups,OU=Corporate,DC=apeagers,DC=com,DC=au;CN=TP_Users,OU=Touch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Gravatt),DC=apeagers,DC=com,DC=au;CN=Southside Toyota,OU=Southside Toyota (Woolloongabba),DC=apeagers,DC=com,DC=au</t>
  </si>
  <si>
    <t>smtp:twyss@southsidetoyota.com.au;smtp:sales@southsidetoyota.com.au;smtp:retailsales@southsidetoyota.com.au;SMTP:psamios@southsidetoyota.com.au</t>
  </si>
  <si>
    <t>psamios</t>
  </si>
  <si>
    <t>X'2227d04d7e65694abd2f75772a1b2baa'</t>
  </si>
  <si>
    <t>X'0105000000000005150000002f24876eda9b3fccaf25b0b8b5280000'</t>
  </si>
  <si>
    <t>/O=Eagers Retail Pty Ltd/OU=APEAGERS/cn=Recipients/cn=gsealey</t>
  </si>
  <si>
    <t>psamios@apeagers.com.au</t>
  </si>
  <si>
    <t>psamios@southsidetoyota.com.au</t>
  </si>
  <si>
    <t>0412 235 290</t>
  </si>
  <si>
    <t>X'212c493498a9ec4c8e0060214381fcb4'</t>
  </si>
  <si>
    <t>CN=Fiona Franklin,OU=Torque Toyota (Brendale),DC=apeagers,DC=com,DC=au</t>
  </si>
  <si>
    <t>Fiona Franklin</t>
  </si>
  <si>
    <t>Franklin</t>
  </si>
  <si>
    <t>Torque Toyota - Strathpine</t>
  </si>
  <si>
    <t>(07) 3384 8815</t>
  </si>
  <si>
    <t>Fiona</t>
  </si>
  <si>
    <t>FF</t>
  </si>
  <si>
    <t>20031003064007.0Z</t>
  </si>
  <si>
    <t>20110214035801.0Z</t>
  </si>
  <si>
    <t>CN=TP_Users,OU=Touch Paper Group,DC=apeagers,DC=com,DC=au;CN=Internet Access,OU=Computer Department,DC=apeagers,DC=com,DC=au;CN=Torque Toyota Sales CP,OU=Torque Toyota (Brendale),DC=apeagers,DC=com,DC=au;CN=Torque KIA Brendale Retail DOC Write,OU=Torque Toyota (Brendale),DC=apeagers,DC=com,DC=au;CN=Torque Toyota Demonstrators DOC Write,OU=Torque Toyota (Brendale),DC=apeagers,DC=com,DC=au;CN=Torque Toyota Admin DOC Group,OU=Torque Toyota (Brendale),DC=apeagers,DC=com,DC=au;CN=tts_email,OU=Torque Toyota (Brendale),DC=apeagers,DC=com,DC=au;CN=Torque Toyota Brendale Retail DOC Write,OU=Torque Toyota (Brendale),DC=apeagers,DC=com,DC=au;CN=Torque Toyota Brendale Retail DOC Read,OU=Torque Toyota (Brendale),DC=apeagers,DC=com,DC=au;CN=Torque Toyota Redcliffe Retail DOC Write,OU=Torque Toyota (North Lakes),DC=apeagers,DC=com,DC=au;CN=Torque Toyota Redcliffe Retail DOC Read,OU=Torque Toyota (North Lakes),DC=apeagers,DC=com,DC=au;CN=Torque Toyota Brendale Fleet DOC Write,OU=Torque Toyota (Brendale),DC=apeagers,DC=com,DC=au;CN=Torque Toyota Brendale Fleet DOC Read,OU=Torque Toyota (Brendale),DC=apeagers,DC=com,DC=au;CN=Torque Toyota Redcliffe Fleet DOC Write,OU=Torque Toyota (North Lakes),DC=apeagers,DC=com,DC=au;CN=Torque Toyota Redcliffe Fleet DOC Read,OU=Torque Toyota (North Lakes),DC=apeagers,DC=com,DC=au;CN=Torque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</t>
  </si>
  <si>
    <t>SMTP:ffranklin@torquetoyota.com.au;smtp:ffranklin@apeagers.com.au;ms:EAGERSRETA/APEAGERS/FIONAF;MS:EAGERSRETA/APEAGERS/FFRANKLIN;smtp:ffranklin@torquekia.com.au;smtp:ffranklin@strathpinetoyota.com.au;X400:c=AU\;a= \;p=Eagers Retail Pt\;o=APEAGERS\;s=Franklin\;g=Fiona\;;CCMAIL:Franklin, Fiona at APEAGERS</t>
  </si>
  <si>
    <t>ffranklin</t>
  </si>
  <si>
    <t>X'9dc47ffb2f14e744bc23312717abe5d0'</t>
  </si>
  <si>
    <t>X'0105000000000005150000002f24876eda9b3fccaf25b0b8d5190000'</t>
  </si>
  <si>
    <t>/o=Eagers Retail Pty Ltd/ou=APEAGERS/cn=Recipients/cn=FionaF</t>
  </si>
  <si>
    <t>ffranklin@apeagers.com.au</t>
  </si>
  <si>
    <t>c=AU\;a= \;p=Eagers Retail Pt\;o=APEAGERS\;s=Franklin\;g=Fiona\;</t>
  </si>
  <si>
    <t>ffranklin@torquetoyota.com.au</t>
  </si>
  <si>
    <t>X'01000480400000005c000000000000001400000002002c000100000000022400010002000105000000000005150000002f24876eda9b3fccaf25b0b8d51900000105000000000005150000002f24876eda9b3fccaf25b0b8f20c00000105000000000005150000002f24876eda9b3fccaf25b0b8f20c0000'</t>
  </si>
  <si>
    <t>X'aaf8c6be9d0fed43b5181cc878def724'</t>
  </si>
  <si>
    <t>forest:o=Eagers Retail Pty Ltd000000007BD3894F7BAAC401;EX5:cn=FionaF,cn=Recipients,ou=APEAGERS,o=Eagers Retail Pty Ltd:organizationalperson$person$top000000007BD3894F7BAAC401</t>
  </si>
  <si>
    <t>CN=Roy Beazley,OU=Torque Toyota (Brendale),DC=apeagers,DC=com,DC=au</t>
  </si>
  <si>
    <t>Roy Beazley</t>
  </si>
  <si>
    <t>Beazley</t>
  </si>
  <si>
    <t>Sales Consultant - Used</t>
  </si>
  <si>
    <t>(07) 3384 8830</t>
  </si>
  <si>
    <t>20031120225531.0Z</t>
  </si>
  <si>
    <t>20110211214533.0Z</t>
  </si>
  <si>
    <t>CN=TTB TIPT Users,OU=Torque Toyota (Brendale),DC=apeagers,DC=com,DC=au;CN=TP_Users,OU=Touch Paper Group,DC=apeagers,DC=com,DC=au;CN=Internet Access,OU=Computer Department,DC=apeagers,DC=com,DC=au;CN=tts_email,OU=Torque Toyota (Brendale),DC=apeagers,DC=com,DC=au;CN=Torque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</t>
  </si>
  <si>
    <t>SMTP:rbeazley@torquetoyota.com.au;smtp:rbeazley@apeagers.com.au;ms:EAGERSRETA/APEAGERS/ROYB;MS:EAGERSRETA/APEAGERS/RBEAZLEY;smtp:rbeasley@strathpinetoyota.com.au;CCMAIL:Beazley, Roy at APEAGERS;X400:c=AU\;a= \;p=Eagers Retail Pt\;o=APEAGERS\;s=Beazley\;g=Roy\;;smtp:rbeasley@torquetoyota.com.au</t>
  </si>
  <si>
    <t>rbeazley</t>
  </si>
  <si>
    <t>X'a7fafdab585af0428a1febb95e1eb8aa'</t>
  </si>
  <si>
    <t>X'0105000000000005150000002f24876eda9b3fccaf25b0b823160000'</t>
  </si>
  <si>
    <t>/o=Eagers Retail Pty Ltd/ou=APEAGERS/cn=Recipients/cn=RoyB</t>
  </si>
  <si>
    <t>rbeazley@apeagers.com.au</t>
  </si>
  <si>
    <t>c=AU\;a= \;p=Eagers Retail Pt\;o=APEAGERS\;s=Beazley\;g=Roy\;</t>
  </si>
  <si>
    <t>rbeazley@torquetoyota.com.au</t>
  </si>
  <si>
    <t>0408 314 838</t>
  </si>
  <si>
    <t>X'01000480400000005c000000000000001400000002002c000100000000022400010002000105000000000005150000002f24876eda9b3fccaf25b0b8231600000105000000000005150000002f24876eda9b3fccaf25b0b8f20c00000105000000000005150000002f24876eda9b3fccaf25b0b8f20c0000'</t>
  </si>
  <si>
    <t>X'222d11102da74844b38cab12f9af9009'</t>
  </si>
  <si>
    <t>forest:o=Eagers Retail Pty Ltd000000005C7C54507BAAC401;EX5:cn=RoyB,cn=Recipients,ou=APEAGERS,o=Eagers Retail Pty Ltd:organizationalperson$person$top000000005C7C54507BAAC401</t>
  </si>
  <si>
    <t>X'20202020202020202020202020202020202020202020202020202020202020202020202020202020202020202020202050041a080143747843666750726573656e74e394b5e694b1e688b0e381a2180801437478436667466c61677331e380b0e381a6e380b2e380b9120801437478536861646f77e388b0e380b0e380b0e380b02a02014374784d696e456e6372797074696f6e4c6576656ce384b0'</t>
  </si>
  <si>
    <t>CN=Robert Taylor,OU=Torque Toyota (North Lakes),DC=apeagers,DC=com,DC=au</t>
  </si>
  <si>
    <t>Robert Taylor</t>
  </si>
  <si>
    <t>07 3384  5007</t>
  </si>
  <si>
    <t>20031120231231.0Z</t>
  </si>
  <si>
    <t>20110207210235.0Z</t>
  </si>
  <si>
    <t>CN=TTN TIPT Users,OU=Torque Toyota (North Lakes),DC=apeagers,DC=com,DC=au;CN=TP_Users,OU=Touch Paper Group,DC=apeagers,DC=com,DC=au;CN=Internet Access,OU=Computer Department,DC=apeagers,DC=com,DC=au;CN=ttb_email,OU=Torque Toyota (Brendale),DC=apeagers,DC=com,DC=au;CN=Torque Toyota Northlakes Folder Redirection Group,OU=Torque Toyota (North Lakes),DC=apeagers,DC=com,DC=au;CN=Strathpine Toyota,OU=Distribution Groups,DC=apeagers,DC=com,DC=au</t>
  </si>
  <si>
    <t>SMTP:rtaylor@torquetoyota.com.au</t>
  </si>
  <si>
    <t>rtaylor</t>
  </si>
  <si>
    <t>X'cd83c946332f89468555ea68ee269a63'</t>
  </si>
  <si>
    <t>X'0105000000000005150000002f24876eda9b3fccaf25b0b83e160000'</t>
  </si>
  <si>
    <t>/o=Eagers Retail Pty Ltd/ou=APEAGERS/cn=Recipients/cn=asleaford</t>
  </si>
  <si>
    <t>rtaylor@apeagers.com.au</t>
  </si>
  <si>
    <t>rtaylor@torquetoyota.com.au</t>
  </si>
  <si>
    <t>X'01000480400000005c000000000000001400000002002c000100000000022400010002000105000000000005150000002f24876eda9b3fccaf25b0b83e1600000105000000000005150000002f24876eda9b3fccaf25b0b8f20c00000105000000000005150000002f24876eda9b3fccaf25b0b8f20c0000'</t>
  </si>
  <si>
    <t>X'704a593b97465e4db91e72873e3a1bfb'</t>
  </si>
  <si>
    <t>forest:o=Eagers Retail Pty Ltd00000000E2F1854E7BAAC401;EX5:cn=asleaford,cn=Recipients,ou=APEAGERS,o=Eagers Retail Pty Ltd:organizationalperson$person$top00000000E2F1854E7BAAC401</t>
  </si>
  <si>
    <t>CN=Greg Bryant,OU=Eagers Holden (Newstead),DC=apeagers,DC=com,DC=au</t>
  </si>
  <si>
    <t>Greg Bryant</t>
  </si>
  <si>
    <t>Bryant</t>
  </si>
  <si>
    <t>Wholesale Clerk</t>
  </si>
  <si>
    <t>(07) 3109 6689</t>
  </si>
  <si>
    <t>20050626202115.0Z</t>
  </si>
  <si>
    <t>20110212023430.0Z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</si>
  <si>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groups,DC=apeagers,DC=com,DC=au;CN=ENS,CN=Users,DC=apeagers,DC=com,DC=au;CN=ENS.Service,CN=Users,DC=apeagers,DC=com,DC=au</t>
  </si>
  <si>
    <t>SMTP:gbryant@eagers.com.au;smtp:gbryant@eagersholden.com.au;smtp:hleesa@eagers.com.au</t>
  </si>
  <si>
    <t>gbryant</t>
  </si>
  <si>
    <t>X'95a26d1800748442bdc74d66a61c4d43'</t>
  </si>
  <si>
    <t>X'0105000000000005150000002f24876eda9b3fccaf25b0b8b9280000'</t>
  </si>
  <si>
    <t>/O=Eagers Retail Pty Ltd/OU=APEAGERS/cn=Recipients/cn=cblake</t>
  </si>
  <si>
    <t>gbryant@apeagers.com.au</t>
  </si>
  <si>
    <t>gbryant@eagers.com.au</t>
  </si>
  <si>
    <t>0412 642 874</t>
  </si>
  <si>
    <t>X'976e71bb0f926849ae03b2a70316d6b2'</t>
  </si>
  <si>
    <t>CN=cagadma,OU=Eagers Holden (Windsor),DC=apeagers,DC=com,DC=au</t>
  </si>
  <si>
    <t>cagadma</t>
  </si>
  <si>
    <t>Stock Controller Mitsubishi</t>
  </si>
  <si>
    <t>07 3364 1026</t>
  </si>
  <si>
    <t>(07) 3364 1097</t>
  </si>
  <si>
    <t>20050626220812.0Z</t>
  </si>
  <si>
    <t>20101221010350.0Z</t>
  </si>
  <si>
    <t>CN=Eagers Windsor Mitsubishi DOC Write,OU=Eagers Holden (Windsor),DC=apeagers,DC=com,DC=au;CN=Eagers Windsor Holden DOC Write,OU=Eagers Holden (Windsor),DC=apeagers,DC=com,DC=au;CN=TP_Users,OU=Touch Paper Group,DC=apeagers,DC=com,DC=au;CN=Internet Access,OU=Computer Department,DC=apeagers,DC=com,DC=au;CN=City - Mitsubishi,OU=City Peugeot,DC=apeagers,DC=com,DC=au;CN=cag_email,OU=City Peugeot,DC=apeagers,DC=com,DC=au;CN=Eagers Windsor Folder Redirection Group,OU=Eagers Holden (Windsor),DC=apeagers,DC=com,DC=au;CN=CAG Newstead,CN=Users,DC=apeagers,DC=com,DC=au</t>
  </si>
  <si>
    <t>SMTP:cagadma@eagers.com.au;smtp:sfahey@city-automotive.com.au;smtp:sfaye@city-automotive.com.au;smtp:akucharski@city-automotive.com.au;smtp:caxisa-brown@city-automotive.com.au</t>
  </si>
  <si>
    <t>X'78c0d731d6f2da4190979bffe24844e9'</t>
  </si>
  <si>
    <t>X'0105000000000005150000002f24876eda9b3fccaf25b0b8bb280000'</t>
  </si>
  <si>
    <t>/O=Eagers Retail Pty Ltd/OU=APEAGERS/cn=Recipients/cn=pcobbe</t>
  </si>
  <si>
    <t>cagadma@apeagers.com.au</t>
  </si>
  <si>
    <t>cagadma@eagers.com.au</t>
  </si>
  <si>
    <t>X'0100148ce4040000000500001400000044000000040030000200000002d0140003000d0001010000000000010000000002da14006b010d000101000000000001000000000400a0042200000000022400010001000105000000000005150000002f24876eda9b3fccaf25b0b87f080000000214000300020001010000000000050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</si>
  <si>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X'cc23a7bc9e86ac489d0b7474f65fbbff'</t>
  </si>
  <si>
    <t>Q</t>
  </si>
  <si>
    <t>CN=Old Tom Driscoll,OU=01 January,OU=_Old Accounts,DC=apeagers,DC=com,DC=au</t>
  </si>
  <si>
    <t>Old Tom Driscoll</t>
  </si>
  <si>
    <t>Driscoll</t>
  </si>
  <si>
    <t>07 3384 5042</t>
  </si>
  <si>
    <t>20050629003258.0Z</t>
  </si>
  <si>
    <t>20110118032517.0Z</t>
  </si>
  <si>
    <t>Tom Driscoll</t>
  </si>
  <si>
    <t>CN=TP_Users,OU=Touch Paper Group,DC=apeagers,DC=com,DC=au;CN=Internet Access,OU=Computer Department,DC=apeagers,DC=com,DC=au;CN=Torque Toyota Demonstrators DOC Read,OU=Torque Toyota (Brendale),DC=apeagers,DC=com,DC=au;CN=ttr_email,OU=Torque Toyota (North Lakes),DC=apeagers,DC=com,DC=au;CN=Torque Toyota Northlakes Folder Redirection Group,OU=Torque Toyota (North Lakes),DC=apeagers,DC=com,DC=au</t>
  </si>
  <si>
    <t>SMTP:tdriscoll@torquetoyota.com.au</t>
  </si>
  <si>
    <t>tdriscoll</t>
  </si>
  <si>
    <t>X'e96d7d852585924b955ebb9aab421649'</t>
  </si>
  <si>
    <t>X'0105000000000005150000002f24876eda9b3fccaf25b0b8c0280000'</t>
  </si>
  <si>
    <t>oldtdriscoll</t>
  </si>
  <si>
    <t>/O=Eagers Retail Pty Ltd/OU=APEAGERS/cn=Recipients/cn=pmcnamee</t>
  </si>
  <si>
    <t>oldtdriscoll@apeagers.com.au</t>
  </si>
  <si>
    <t>tdriscoll@torquetoyota.com.au</t>
  </si>
  <si>
    <t>0407 405 734</t>
  </si>
  <si>
    <t>X'56518e053e730f4d8f723759cea243fc'</t>
  </si>
  <si>
    <t>20110118032517.0Z;20110118032517.0Z;20110118032517.0Z;20101206060945.0Z;16010721193112.0Z</t>
  </si>
  <si>
    <t>CN=Martin Ward,OU=Corporate,DC=apeagers,DC=com,DC=au</t>
  </si>
  <si>
    <t>Martin Ward</t>
  </si>
  <si>
    <t>Ward</t>
  </si>
  <si>
    <t>Chief Executive Officer</t>
  </si>
  <si>
    <t>Martin</t>
  </si>
  <si>
    <t>20050629020711.0Z</t>
  </si>
  <si>
    <t>20110213221334.0Z</t>
  </si>
  <si>
    <t>CN=Corporate Managers,OU=Corporate Share Groups,OU=Corporate,DC=apeagers,DC=com,DC=au;CN=Corporate F&amp;I Users,OU=Corporate,DC=apeagers,DC=com,DC=au;CN=Corporate Staff,OU=Corporate Share Groups,OU=Corporate,DC=apeagers,DC=com,DC=au;CN=TP_Users,OU=Touch Paper Group,DC=apeagers,DC=com,DC=au;CN=Internet Access,OU=Computer Department,DC=apeagers,DC=com,DC=au;CN=AP Eagers Executive,OU=Distribution Groups,DC=apeagers,DC=com,DC=au;CN=project server,CN=Users,DC=apeagers,DC=com,DC=au;CN=Corporate Executive,OU=High Security (Corporate Executive),OU=Corporate,DC=apeagers,DC=com,DC=au;CN=CORP,CN=Users,DC=apeagers,DC=com,DC=au;CN=CORP.Admin,CN=Users,DC=apeagers,DC=com,DC=au;CN=CORP.Mgmt,CN=Users,DC=apeagers,DC=com,DC=au;CN=Corporate Office,CN=Users,DC=apeagers,DC=com,DC=au;CN=Corporate,OU=Executive ERA User groups,DC=apeagers,DC=com,DC=au;CN=Corporate Folder Redirection,OU=Corporate,DC=apeagers,DC=com,DC=au;CN=execeragroup,OU=Executive ERA User groups,DC=apeagers,DC=com,DC=au;CN=AP Eagers General Managers,OU=Distribution Groups,DC=apeagers,DC=com,DC=au</t>
  </si>
  <si>
    <t>smtp:mward@eagers.com.au;CCMAIL:Ward, Martin at APEAGERS;MS:EAGERSRETA/APEAGERS/MWARD;SMTP:mward@apeagers.com.au;X400:c=AU\;a= \;p=Eagers Retail Pt\;o=APEAGERS\;s=Ward\;g=Martin\;</t>
  </si>
  <si>
    <t>mward</t>
  </si>
  <si>
    <t>X'61d4c86edec4b547ac7407b45e197363'</t>
  </si>
  <si>
    <t>X'0105000000000005150000002f24876eda9b3fccaf25b0b8c1280000'</t>
  </si>
  <si>
    <t>/O=Eagers Retail Pty Ltd/OU=APEAGERS/cn=Recipients/cn=mward</t>
  </si>
  <si>
    <t>mward@apeagers.com.au</t>
  </si>
  <si>
    <t>c=AU\;a= \;p=Eagers Retail Pt\;o=APEAGERS\;s=Ward\;g=Martin\;</t>
  </si>
  <si>
    <t>X'dc3dca6018f987409bc9c0fb86a3294f'</t>
  </si>
  <si>
    <t>CN=Kaitlyn Scott,OU=Corporate,DC=apeagers,DC=com,DC=au</t>
  </si>
  <si>
    <t>Kaitlyn Scott</t>
  </si>
  <si>
    <t>07 3248 9405</t>
  </si>
  <si>
    <t>Kaitlyn</t>
  </si>
  <si>
    <t>CK</t>
  </si>
  <si>
    <t>20030404035734.0Z</t>
  </si>
  <si>
    <t>20110213222935.0Z</t>
  </si>
  <si>
    <t>CN=googlepilot@apeagers.com.au,OU=Computer Department,DC=apeagers,DC=com,DC=au;CN=APE Receptionists,OU=AutoGroups,OU=Computer Department,DC=apeagers,DC=com,DC=au;CN=Corporate Staff,OU=Corporate Share Groups,OU=Corporate,DC=apeagers,DC=com,DC=au;CN=TP_Users,OU=Touch Paper Group,DC=apeagers,DC=com,DC=au;CN=Internet Access,OU=Computer Department,DC=apeagers,DC=com,DC=au;CN=CORP,CN=Users,DC=apeagers,DC=com,DC=au;CN=CORP.Admin,CN=Users,DC=apeagers,DC=com,DC=au;CN=Corporate Office,CN=Users,DC=apeagers,DC=com,DC=au;CN=Corporate Folder Redirection,OU=Corporate,DC=apeagers,DC=com,DC=au;CN=ERA Dept Managers,OU=Distribution Groups,DC=apeagers,DC=com,DC=au;CN=CORP.Pay,CN=Users,DC=apeagers,DC=com,DC=au</t>
  </si>
  <si>
    <t>CN=Kaitlyn Scott GT,OU=Google Trial,OU=test,DC=apeagers,DC=com,DC=au</t>
  </si>
  <si>
    <t>smtp:kscott@eagers.com.au;smtp:elaurence@apeagers.com.au;SMTP:kscott@apeagers.com.au;smtp:cking@apeagers.com.au</t>
  </si>
  <si>
    <t>CN=Andrew Dauramanzi,OU=Corporate,DC=apeagers,DC=com,DC=au;CN=David Rowbotham,OU=Corporate,DC=apeagers,DC=com,DC=au;CN=Stephen Best,OU=Corporate,DC=apeagers,DC=com,DC=au;CN=Michael Raywood,OU=Corporate,DC=apeagers,DC=com,DC=au</t>
  </si>
  <si>
    <t>kscott</t>
  </si>
  <si>
    <t>X'09baf718aa9de14a98982c00cf85361e'</t>
  </si>
  <si>
    <t>X'0105000000000005150000002f24876eda9b3fccaf25b0b8590c0000'</t>
  </si>
  <si>
    <t>/o=Eagers Retail Pty Ltd/ou=APEAGERS/cn=Recipients/cn=caxisa-brown</t>
  </si>
  <si>
    <t>kscott@apeagers.com.au</t>
  </si>
  <si>
    <t>X'01000480400000005c000000000000001400000002002c000100000000022400010002000105000000000005150000002f24876eda9b3fccaf25b0b8590c00000105000000000005150000002f24876eda9b3fccaf25b0b8f40100000105000000000005150000002f24876eda9b3fccaf25b0b8f4010000'</t>
  </si>
  <si>
    <t>X'54d196ec9a33f04d86d7f2f8db425a1b'</t>
  </si>
  <si>
    <t>forest:o=Eagers Retail Pty Ltd00000000703A83497BAAC401;EX5:cn=caxisa-brown,cn=Recipients,ou=APEAGERS,o=Eagers Retail Pty Ltd:organizationalperson$person$top00000000703A83497BAAC401</t>
  </si>
  <si>
    <t>Old Jay Kuhlar</t>
  </si>
  <si>
    <t>Kuhlar</t>
  </si>
  <si>
    <t>Assistant Accountant Metro Ford</t>
  </si>
  <si>
    <t>07 3000 7295</t>
  </si>
  <si>
    <t>(07) 3000 7267</t>
  </si>
  <si>
    <t>Old Jay</t>
  </si>
  <si>
    <t>20050704224239.0Z</t>
  </si>
  <si>
    <t>20101221010502.0Z</t>
  </si>
  <si>
    <t>CN=_MFN Folder Redirection,OU=Metro Ford (Newstead),DC=apeagers,DC=com,DC=au;CN=Metro Ford - Drive Cars,OU=Metro Ford (Newstead),DC=apeagers,DC=com,DC=au;CN=TP_Users,OU=Touch Paper Group,DC=apeagers,DC=com,DC=au;CN=AP Eagers Admin Resource Centre (ARC),OU=Distribution Groups,DC=apeagers,DC=com,DC=au;CN=Internet Access,OU=Computer Department,DC=apeagers,DC=com,DC=au;CN=Metro Ford ANZ Online,OU=Metro Ford (Newstead),DC=apeagers,DC=com,DC=au;CN=carnet,OU=Metro Ford (Newstead),DC=apeagers,DC=com,DC=au;CN=Metro Ford Valley FS,OU=Metro Ford (Newstead),DC=apeagers,DC=com,DC=au;CN=Ford Business Centre Write,OU=Metro Ford (Newstead),DC=apeagers,DC=com,DC=au</t>
  </si>
  <si>
    <t>smtp:jkuhlar@citypeugeot.com.au;SMTP:jkuhlar@metroford.com.au;smtp:djohnson@metroford.com.au</t>
  </si>
  <si>
    <t>jkuhlar</t>
  </si>
  <si>
    <t>X'c6e1f3ce8ef27d4fa2b068c5a5c17d38'</t>
  </si>
  <si>
    <t>X'0105000000000005150000002f24876eda9b3fccaf25b0b8c3280000'</t>
  </si>
  <si>
    <t>oldjkuhlar</t>
  </si>
  <si>
    <t>/O=Eagers Retail Pty Ltd/OU=APEAGERS/cn=Recipients/cn=pstanton</t>
  </si>
  <si>
    <t>oldjkuhlar@apeagers.com.au</t>
  </si>
  <si>
    <t>jkuhlar@metroford.com.au</t>
  </si>
  <si>
    <t>X'a362f270409c74438429c056481d7bce'</t>
  </si>
  <si>
    <t>CN=John Isaac,OU=Austral Porsche,DC=apeagers,DC=com,DC=au</t>
  </si>
  <si>
    <t>John Isaac</t>
  </si>
  <si>
    <t>Isaac</t>
  </si>
  <si>
    <t>(07) 3248 9453</t>
  </si>
  <si>
    <t>JI</t>
  </si>
  <si>
    <t>20050707011504.0Z</t>
  </si>
  <si>
    <t>20110210081407.0Z</t>
  </si>
  <si>
    <t>CN=ERANet Brisbane,OU=Service Accounts,OU=Computer Department,DC=apeagers,DC=com,DC=au;CN=TP_Users,OU=Touch Paper Group,DC=apeagers,DC=com,DC=au;CN=Internet Access,OU=Computer Department,DC=apeagers,DC=com,DC=au;CN=Porsche FS Group,OU=Austral Porsche,DC=apeagers,DC=com,DC=au;CN=aup_email,OU=Austral Porsche,DC=apeagers,DC=com,DC=au;CN=Porsche Folder Redirection Group,OU=Austral Porsche,DC=apeagers,DC=com,DC=au;CN=Austral Porsche,CN=Users,DC=apeagers,DC=com,DC=au</t>
  </si>
  <si>
    <t>SMTP:jisaac@porschecentrebrisbane.com.au;smtp:aupsvc5@porschecentrebrisbane.com.au;smtp:ttuch@porschecentrebrisbane.com.au;smtp:njorgensen@porschecentrebrisbane.com.au;smtp:jcopley@porschecentrebrisbane.com.au</t>
  </si>
  <si>
    <t>jisaac</t>
  </si>
  <si>
    <t>X'b619172898f34c449ce64c88d1a53226'</t>
  </si>
  <si>
    <t>X'0105000000000005150000002f24876eda9b3fccaf25b0b8d32b0000'</t>
  </si>
  <si>
    <t>/O=Eagers Retail Pty Ltd/OU=APEAGERS/cn=Recipients/cn=jcopley99272106</t>
  </si>
  <si>
    <t>jisaac@apeagers.com.au</t>
  </si>
  <si>
    <t>jisaac@porschecentrebrisbane.com.au</t>
  </si>
  <si>
    <t>X'01000480780000009400000000000000140000000400640001000000000214000300020001010000000000050a000000000000000843eb0648d4c30170e8e906e873e7060001000000010000010000002000000020a8c50168cae806787de706a88aef0678d1e9063043eb06c893ef062893ef0638b7c3010105000000000005150000002f24876eda9b3fccaf25b0b81f2800000105000000000005150000002f24876eda9b3fccaf25b0b81f280000'</t>
  </si>
  <si>
    <t>X'4cf8ec3544f100488a1a26a4162b1ed8'</t>
  </si>
  <si>
    <t>AU</t>
  </si>
  <si>
    <t>Australia</t>
  </si>
  <si>
    <t>CN=Anthony Cassematis,OU=Austral Porsche,DC=apeagers,DC=com,DC=au</t>
  </si>
  <si>
    <t>Anthony Cassematis</t>
  </si>
  <si>
    <t>Cassematis</t>
  </si>
  <si>
    <t>Used Car Manager</t>
  </si>
  <si>
    <t>(07) 3248 9442</t>
  </si>
  <si>
    <t>Anthony</t>
  </si>
  <si>
    <t>AC</t>
  </si>
  <si>
    <t>20050707012157.0Z</t>
  </si>
  <si>
    <t>20110209234115.0Z</t>
  </si>
  <si>
    <t>CN=Vehicle Sales Managers,OU=Corporate Share Groups,OU=Corporate,DC=apeagers,DC=com,DC=au;CN=Used Car Managers September 2009,OU=Distribution Groups,DC=apeagers,DC=com,DC=au;CN=Daily Traders,OU=Corporate Share Groups,OU=Corporate,DC=apeagers,DC=com,DC=au;CN=TP_Users,OU=Touch Paper Group,DC=apeagers,DC=com,DC=au;CN=Internet Access,OU=Computer Department,DC=apeagers,DC=com,DC=au;CN=ERANet Dept Managers,OU=Distribution Groups,DC=apeagers,DC=com,DC=au;CN=Porsche Sales Managers,OU=Austral Porsche,DC=apeagers,DC=com,DC=au;CN=Porsche FS Group,OU=Austral Porsche,DC=apeagers,DC=com,DC=au;CN=aup_email,OU=Austral Porsche,DC=apeagers,DC=com,DC=au;CN=Porsche Folder Redirection Group,OU=Austral Porsche,DC=apeagers,DC=com,DC=au;CN=Citrix Outlook users,OU=Citrix User groups,DC=apeagers,DC=com,DC=au;CN=Citrix ERA (winteg) users,OU=Citrix User groups,DC=apeagers,DC=com,DC=au;CN=Austral Porsche,CN=Users,DC=apeagers,DC=com,DC=au</t>
  </si>
  <si>
    <t>SMTP:acassematis@porschecentrebrisbane.com.au;CCMAIL:Carse, Scott at APEAGERS;MS:EAGERSRETA/APEAGERS/SCARSE;X400:c=AU\;a= \;p=Eagers Retail Pt\;o=APEAGERS\;s=Carse\;g=Scott\;</t>
  </si>
  <si>
    <t>acassematis</t>
  </si>
  <si>
    <t>X'd8926b13026993439a9481686fde6924'</t>
  </si>
  <si>
    <t>X'0105000000000005150000002f24876eda9b3fccaf25b0b8d42b0000'</t>
  </si>
  <si>
    <t>/O=Eagers Retail Pty Ltd/OU=APEAGERS/cn=Recipients/cn=scarse</t>
  </si>
  <si>
    <t>acassematis@apeagers.com.au</t>
  </si>
  <si>
    <t>c=AU\;a= \;p=Eagers Retail Pt\;o=APEAGERS\;s=Carse\;g=Scott\;</t>
  </si>
  <si>
    <t>acassematis@porschecentrebrisbane.com.au</t>
  </si>
  <si>
    <t>0419 759 742</t>
  </si>
  <si>
    <t>X'01000480780000009400000000000000140000000400640001000000000214000300020001010000000000050a000000000000002c0043004e003d00550073006500720000010000000100000100000020000000610067006500720073002c00440043003d0063006f006d002c00440043003d00610075000105000000000005150000002f24876eda9b3fccaf25b0b81f2800000105000000000005150000002f24876eda9b3fccaf25b0b81f280000'</t>
  </si>
  <si>
    <t>X'b740845b20bb1b46a1c0f17a162d6fb3'</t>
  </si>
  <si>
    <t>CN=ssfsvcc,OU=Southside Ford,DC=apeagers,DC=com,DC=au</t>
  </si>
  <si>
    <t>ssfsvcc</t>
  </si>
  <si>
    <t>Wooloongabba</t>
  </si>
  <si>
    <t>PD Manager</t>
  </si>
  <si>
    <t>Customer Service - temp</t>
  </si>
  <si>
    <t>07 30086280</t>
  </si>
  <si>
    <t>07 30007128</t>
  </si>
  <si>
    <t>20050710222654.0Z</t>
  </si>
  <si>
    <t>20101221010527.0Z</t>
  </si>
  <si>
    <t>CN=TP_Users,OU=Touch Paper Group,DC=apeagers,DC=com,DC=au;CN=Internet Access,OU=Computer Department,DC=apeagers,DC=com,DC=au;CN=ssf_email,OU=Southside Ford,DC=apeagers,DC=com,DC=au;CN=Ts_office_Eralink,OU=Terminal Servers,DC=apeagers,DC=com,DC=au;CN=SSF.Service,CN=Users,DC=apeagers,DC=com,DC=au;CN=SSF,CN=Users,DC=apeagers,DC=com,DC=au;CN=Citrix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Thin Clients,OU=Citrix User groups,DC=apeagers,DC=com,DC=au;CN=Citrix Outlook users,OU=Citrix User groups,DC=apeagers,DC=com,DC=au;CN=Citrix ERA (winteg) users,OU=Citrix User groups,DC=apeagers,DC=com,DC=au</t>
  </si>
  <si>
    <t>smtp:ssfsvcc@southsideford.com.au;SMTP:custservice@southsideford.com.au</t>
  </si>
  <si>
    <t>X'e3aed16768885a488bf51e6321f04087'</t>
  </si>
  <si>
    <t>\\\\bne-fs\\ap_desktop_home\\ssfsvcc</t>
  </si>
  <si>
    <t>X'0105000000000005150000002f24876eda9b3fccaf25b0b8c6280000'</t>
  </si>
  <si>
    <t>/O=Eagers Retail Pty Ltd/OU=APEAGERS/cn=Recipients/cn=kblack</t>
  </si>
  <si>
    <t>ssfsvcc@apeagers.com.au</t>
  </si>
  <si>
    <t>custservice@southsideford.com.au</t>
  </si>
  <si>
    <t>X'49c78e14f21dec438df3a944af732a8a'</t>
  </si>
  <si>
    <t>X'202020202020202020202020202020202020202020202020202020202020202020202020202020202020202020202020500c1a080143747843666750726573656e74e394b5e694b1e688b0e381a22a02014374784d696e456e6372797074696f6e4c6576656ce384b0202c01437478574650726f66696c6550617468e394b2e39cb5e390b5e38cb5e380b5e388b5e698b4e398b4e380b5e384b4e390b5e3a0b4e394b2e68cb5e38cb7e38cb7e398b6e38cb7e398b7e38cb6e38cb6e380b01802014374785746486f6d65446972e380b02202014374785746486f6d654469724472697665e380b0120801437478536861646f77e384b0e380b0e380b0e380b02e08014374784d6178446973636f6e6e656374696f6e54696d65e380b0e380b0e380b0e380b02808014374784d6178436f6e6e656374696f6e54696d65e380b0e380b0e380b0e380b01c08014374784d617849646c6554696d65e380b0e380b0e380b0e380b0200201437478576f726b4469726563746f7279e380b0180801437478436667466c61677331e380b0e381a6e380b2e380b8220201437478496e697469616c50726f6772616de380b0'</t>
  </si>
  <si>
    <t>CN=Brendan Mitchell,OU=Austral Prestige,DC=apeagers,DC=com,DC=au</t>
  </si>
  <si>
    <t>Brendan Mitchell</t>
  </si>
  <si>
    <t>(07) 3250 3022</t>
  </si>
  <si>
    <t>Brendan</t>
  </si>
  <si>
    <t>20050713012545.0Z</t>
  </si>
  <si>
    <t>20110210045537.0Z</t>
  </si>
  <si>
    <t>smtp:auvsvcc@australvolvo.com.au;SMTP:bmitchell@australvolvo.com.au;smtp:tcondon@australmotors.com.au;smtp:tcondon@australjaguar.com.au;smtp:tcondon@australvolvo.com.au;smtp:tcondon@australlandrover.com.au</t>
  </si>
  <si>
    <t>bmitchell</t>
  </si>
  <si>
    <t>X'f5da589971065b4396816e03f2658ccf'</t>
  </si>
  <si>
    <t>X'0105000000000005150000002f24876eda9b3fccaf25b0b8c7280000'</t>
  </si>
  <si>
    <t>/O=Eagers Retail Pty Ltd/OU=APEAGERS/cn=Recipients/cn=gheaney</t>
  </si>
  <si>
    <t>bmitchell@apeagers.com.au</t>
  </si>
  <si>
    <t>bmitchell@australvolvo.com.au</t>
  </si>
  <si>
    <t>X'abfe7150aed0674eb8be313b67a1769e'</t>
  </si>
  <si>
    <t>CN=Chris McGrath,OU=Eagers Holden (Newstead),DC=apeagers,DC=com,DC=au</t>
  </si>
  <si>
    <t>Chris McGrath</t>
  </si>
  <si>
    <t>McGrath</t>
  </si>
  <si>
    <t>Service Workshop Foreman</t>
  </si>
  <si>
    <t>07 3364 1149</t>
  </si>
  <si>
    <t>20030212213446.0Z</t>
  </si>
  <si>
    <t>20101220230800.0Z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</si>
  <si>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Department,DC=apeagers,DC=com,DC=au;CN=lionheart,OU=Distribution Groups,DC=apeagers,DC=com,DC=au;CN=ens_email,OU=Eagers Holden (Newstead),DC=apeagers,DC=com,DC=au</t>
  </si>
  <si>
    <t>SMTP:cmcgrath@eagers.com.au;X400:c=AU\;a= \;p=Eagers Retail Pt\;o=APEAGERS\;s=McGrath\;g=Chris\;i=CM\;;smtp:workshop@eagers.com.au;MS:EAGERSRETA/APEAGERS/CMCGRATH;CCMAIL:McGrath, Chris at APEAGERS</t>
  </si>
  <si>
    <t>cmcgrath</t>
  </si>
  <si>
    <t>X'4acf5f8eeeadfa41a5864cd5ce03e771'</t>
  </si>
  <si>
    <t>X'0105000000000005150000002f24876eda9b3fccaf25b0b86c080000'</t>
  </si>
  <si>
    <t>/o=Eagers Retail Pty Ltd/ou=APEAGERS/cn=Recipients/cn=JohmM</t>
  </si>
  <si>
    <t>cmcgrath@apeagers.com.au</t>
  </si>
  <si>
    <t>c=AU\;a= \;p=Eagers Retail Pt\;o=APEAGERS\;s=McGrath\;g=Chris\;i=CM\;</t>
  </si>
  <si>
    <t>cmcgrath@eagers.com.au</t>
  </si>
  <si>
    <t>X'01000480400000005c000000000000001400000002002c000100000000022400010002000105000000000005150000002f24876eda9b3fccaf25b0b86c0800000105000000000005150000002f24876eda9b3fccaf25b0b8000200000105000000000005150000002f24876eda9b3fccaf25b0b801020000'</t>
  </si>
  <si>
    <t>X'6effa941656ca4409b921b1f0e7535d8'</t>
  </si>
  <si>
    <t>EX5:cn=JohmM,cn=Recipients,ou=APEAGERS,o=Eagers Retail Pty Ltd:organizationalperson$person$top00000000CEE3353CDDBAC401;forest:o=Eagers Retail Pty Ltd00000000CEE3353CDDBAC401;NT5:4ACF5F8EEEADFA41A5864CD5CE03E771000000007FBB46757BAAC401;FOREST:7A71CA0758DA984FB0AE6F286560C745000000007FBB46757BAAC401</t>
  </si>
  <si>
    <t>CN=IWAM_GABBADC,CN=Users,DC=apeagers,DC=com,DC=au</t>
  </si>
  <si>
    <t>IWAM_GABBADC</t>
  </si>
  <si>
    <t>20050715000439.0Z</t>
  </si>
  <si>
    <t>20101221013059.0Z</t>
  </si>
  <si>
    <t>CN=IIS_WPG,CN=Users,DC=apeagers,DC=com,DC=au</t>
  </si>
  <si>
    <t>X'26f76c9e1519964cb0d22ea256f6b01f'</t>
  </si>
  <si>
    <t>X'0105000000000005150000002f24876eda9b3fccaf25b0b8d92b0000'</t>
  </si>
  <si>
    <t>CN=elsawin,OU=Austral VolksWagen,DC=apeagers,DC=com,DC=au</t>
  </si>
  <si>
    <t>elsawin</t>
  </si>
  <si>
    <t>Elsawin</t>
  </si>
  <si>
    <t>20040311044245.0Z</t>
  </si>
  <si>
    <t>20101221000842.0Z</t>
  </si>
  <si>
    <t>X'8f983bbfce40ce47a82a6656c16412c7'</t>
  </si>
  <si>
    <t>X'0105000000000005150000002f24876eda9b3fccaf25b0b8da160000'</t>
  </si>
  <si>
    <t>elsawin@apeagers.com.au</t>
  </si>
  <si>
    <t>CN=Daniel Frazier,OU=Metro Parts,DC=apeagers,DC=com,DC=au</t>
  </si>
  <si>
    <t>Daniel Frazier</t>
  </si>
  <si>
    <t>Frazier</t>
  </si>
  <si>
    <t>(07) 3633 6601</t>
  </si>
  <si>
    <t>(07) 3633 6633</t>
  </si>
  <si>
    <t>20050724222213.0Z</t>
  </si>
  <si>
    <t>20110213221611.0Z</t>
  </si>
  <si>
    <t>CN=parts@subarutoowong.com.au,OU=Subaru Toowong,DC=apeagers,DC=com,DC=au;CN=parts@subarucity.com.au,OU=Subaru City,DC=apeagers,DC=com,DC=au;CN=TP_Users,OU=Touch Paper Group,DC=apeagers,DC=com,DC=au;CN=Internet Access,OU=Computer Department,DC=apeagers,DC=com,DC=au;CN=CAG Eagle Farm Folder Redirection Group,OU=Eagle Farm,OU=City Peugeot,DC=apeagers,DC=com,DC=au;CN=mtp_email,OU=Metro Parts,DC=apeagers,DC=com,DC=au;CN=cag_email,OU=City Peugeot,DC=apeagers,DC=com,DC=au;CN=CAG Eagle Farm,CN=Users,DC=apeagers,DC=com,DC=au</t>
  </si>
  <si>
    <t>Workshop Parts Advisor</t>
  </si>
  <si>
    <t>smtp:parts@city-automotive.com.au;smtp:astapleton@city-automotive.com.au;SMTP:dfrazier@city-automotive.com.au</t>
  </si>
  <si>
    <t>dfrazier</t>
  </si>
  <si>
    <t>X'2b96179f9501444187c2351d168b01e6'</t>
  </si>
  <si>
    <t>X'0105000000000005150000002f24876eda9b3fccaf25b0b8ce280000'</t>
  </si>
  <si>
    <t>/O=Eagers Retail Pty Ltd/OU=APEAGERS/cn=Recipients/cn=dfrazier</t>
  </si>
  <si>
    <t>dfrazier@apeagers.com.au</t>
  </si>
  <si>
    <t>dfrazier@city-automotive.com.au</t>
  </si>
  <si>
    <t>X'0100148c5c020000780200001400000044000000040030000200000002d0140003000d0001010000000000010000000002da14006b010d00010100000000000100000000040018021000000000022400010002000105000000000005150000002f24876eda9b3fccaf25b0b8ce280000000214000300020001010000000000050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8570400000105000000000005150000002f24876eda9b3fccaf25b0b857040000'</t>
  </si>
  <si>
    <t>X'9c9cef9ebf131846a33c2e72cc66d034'</t>
  </si>
  <si>
    <t>20110131042859.0Z;20110131042859.0Z;20110131042859.0Z;20101206060943.0Z;16010721193112.0Z</t>
  </si>
  <si>
    <t>CN=Conrad Thompson,OU=Torque Toyota (Brendale),DC=apeagers,DC=com,DC=au</t>
  </si>
  <si>
    <t>Conrad Thompson</t>
  </si>
  <si>
    <t>Thompson</t>
  </si>
  <si>
    <t>Sales Consulant - Used</t>
  </si>
  <si>
    <t>07 3384 8846</t>
  </si>
  <si>
    <t>20050726194125.0Z</t>
  </si>
  <si>
    <t>20101221010658.0Z</t>
  </si>
  <si>
    <t>CN=TTB TIPT Users,OU=Torque Toyota (Brendale),DC=apeagers,DC=com,DC=au;CN=TP_Users,OU=Touch Paper Group,DC=apeagers,DC=com,DC=au;CN=Internet Access,OU=Computer Department,DC=apeagers,DC=com,DC=au;CN=Torque Toyota Demonstrators DOC Read,OU=Torque Toyota (Brendale),DC=apeagers,DC=com,DC=au;CN=tts_email,OU=Torque Toyota (Brendale),DC=apeagers,DC=com,DC=au;CN=Torque Toyota Strathpine Folder Redirection Group,OU=Torque Toyota (Brendale),DC=apeagers,DC=com,DC=au</t>
  </si>
  <si>
    <t>SMTP:cthompson@torquetoyota.com.au;smtp:jcurry@torquetoyota.com.au;smtp:jcurry@strathpinetoyota.com.au</t>
  </si>
  <si>
    <t>ccthompson</t>
  </si>
  <si>
    <t>X'7a692060638ec943af2a87037032163f'</t>
  </si>
  <si>
    <t>X'0105000000000005150000002f24876eda9b3fccaf25b0b8d0280000'</t>
  </si>
  <si>
    <t>/O=Eagers Retail Pty Ltd/OU=APEAGERS/cn=Recipients/cn=jcurry</t>
  </si>
  <si>
    <t>ccthompson@apeagers.com.au</t>
  </si>
  <si>
    <t>cthompson@torquetoyota.com.au</t>
  </si>
  <si>
    <t>X'8c7c92aecf00fb4b83d0766f01b9dd21'</t>
  </si>
  <si>
    <t>CN=Rick Deadman,OU=Eagers Mazda,DC=apeagers,DC=com,DC=au</t>
  </si>
  <si>
    <t>Rick Deadman</t>
  </si>
  <si>
    <t>Deadman</t>
  </si>
  <si>
    <t>(07) 3250 8932</t>
  </si>
  <si>
    <t>07 3250 8983</t>
  </si>
  <si>
    <t>Rick</t>
  </si>
  <si>
    <t>RD</t>
  </si>
  <si>
    <t>20050817213523.0Z</t>
  </si>
  <si>
    <t>20110212192407.0Z</t>
  </si>
  <si>
    <t>CN=_EMZ Folder Redirection,OU=Eagers Mazda,DC=apeagers,DC=com,DC=au;CN=ERANet Brisbane,OU=Service Accounts,OU=Computer Department,DC=apeagers,DC=com,DC=au;CN=_EMZ Service,OU=_EMZ Share Groups,OU=Eagers Mazda,DC=apeagers,DC=com,DC=au;CN=APE No Lock Users,OU=AutoGroups,OU=Computer Department,DC=apeagers,DC=com,DC=au;CN=servicemazda@eagers.com.au,OU=Eagers Mazda,DC=apeagers,DC=com,DC=au;CN=TP_Users,OU=Touch Paper Group,DC=apeagers,DC=com,DC=au;CN=_EMZ DOC Service Read,OU=_EMZ Share Groups,OU=Eagers Mazda,DC=apeagers,DC=com,DC=au;CN=Internet Access,OU=Computer Department,DC=apeagers,DC=com,DC=au;CN=Service @ Eagers Mazda,OU=Eagers Mazda,DC=apeagers,DC=com,DC=au;CN=Eagers Mazda @ APEagers,OU=Eagers Mazda,DC=apeagers,DC=com,DC=au;CN=EMZ.Service,CN=Users,DC=apeagers,DC=com,DC=au</t>
  </si>
  <si>
    <t>SMTP:rdeadman@eagersmazda.com.au;smtp:rdeadman@eagers-mazda.com.au</t>
  </si>
  <si>
    <t>rdeadman</t>
  </si>
  <si>
    <t>X'36b4a9bdb63abb4ab319a1bd10b9e2eb'</t>
  </si>
  <si>
    <t>X'0105000000000005150000002f24876eda9b3fccaf25b0b8da280000'</t>
  </si>
  <si>
    <t>/O=Eagers Retail Pty Ltd/OU=APEAGERS/cn=Recipients/cn=rdeadman</t>
  </si>
  <si>
    <t>rdeadman@apeagers.com.au</t>
  </si>
  <si>
    <t>rdeadman@eagersmazda.com.au</t>
  </si>
  <si>
    <t>X'0141b9c471e5204d891c1e1d66953c41'</t>
  </si>
  <si>
    <t>CN=Shaun Singer,OU=Austral Prestige,DC=apeagers,DC=com,DC=au</t>
  </si>
  <si>
    <t>Shaun Singer</t>
  </si>
  <si>
    <t>Singer</t>
  </si>
  <si>
    <t>(07) 3250 3036</t>
  </si>
  <si>
    <t>20050830233730.0Z</t>
  </si>
  <si>
    <t>20110213224100.0Z</t>
  </si>
  <si>
    <t>SMTP:ssinger@australmotors.com.au;smtp:ngreenfield@australmotors.com.au;smtp:jmckay@australmotors.com.au;smtp:anoble@australmotors.com.au;smtp:anoble@australvolvo.com.au</t>
  </si>
  <si>
    <t>ssinger</t>
  </si>
  <si>
    <t>X'79d906d2598fe74cb7afd8d27b1cfc44'</t>
  </si>
  <si>
    <t>X'0105000000000005150000002f24876eda9b3fccaf25b0b8df280000'</t>
  </si>
  <si>
    <t>/O=Eagers Retail Pty Ltd/OU=APEAGERS/cn=Recipients/cn=psherlock</t>
  </si>
  <si>
    <t>ssinger@apeagers.com.au</t>
  </si>
  <si>
    <t>ssinger@australmotors.com.au</t>
  </si>
  <si>
    <t>X'61fbd316830d6f43a7b595e702d78cff'</t>
  </si>
  <si>
    <t>CN=Bruce Brown,OU=Torque Toyota (Brendale),DC=apeagers,DC=com,DC=au</t>
  </si>
  <si>
    <t>Bruce Brown</t>
  </si>
  <si>
    <t>Brown</t>
  </si>
  <si>
    <t>Fleet Sales consultant</t>
  </si>
  <si>
    <t>(07) 3384 8831</t>
  </si>
  <si>
    <t>(07) 3384 8809</t>
  </si>
  <si>
    <t>BB</t>
  </si>
  <si>
    <t>20031128011244.0Z</t>
  </si>
  <si>
    <t>20110209233157.0Z</t>
  </si>
  <si>
    <t>CN=TTB TIPT Users,OU=Torque Toyota (Brendale),DC=apeagers,DC=com,DC=au;CN=TP_Users,OU=Touch Paper Group,DC=apeagers,DC=com,DC=au;CN=Internet Access,OU=Computer Department,DC=apeagers,DC=com,DC=au;CN=Torque Toyota Demonstrators DOC Read,OU=Torque Toyota (Brendale),DC=apeagers,DC=com,DC=au;CN=tts_email,OU=Torque Toyota (Brendale),DC=apeagers,DC=com,DC=au;CN=Torque Toyota Brendale Fleet DOC Read,OU=Torque Toyota (Brendale),DC=apeagers,DC=com,DC=au;CN=Torque Toyota Strathpine Folder Redirection Group,OU=Torque Toyota (Brendale),DC=apeagers,DC=com,DC=au</t>
  </si>
  <si>
    <t>SMTP:bbrown@torquetoyota.com.au;smtp:bbrown@apeagers.com.au;smtp:bbrown@strathpinetoyota.com.au;MS:EAGERSRETA/APEAGERS/BBROWN;X400:c=AU\;a= \;p=Eagers Retail Pt\;o=APEAGERS\;s=Brown\;g=Bruce\;;CCMAIL:Brown, Bruce at APEAGERS</t>
  </si>
  <si>
    <t>bbrown</t>
  </si>
  <si>
    <t>X'66fd0e0b1798a24ab034cc19002de6e4'</t>
  </si>
  <si>
    <t>X'0105000000000005150000002f24876eda9b3fccaf25b0b854160000'</t>
  </si>
  <si>
    <t>/O=Eagers Retail Pty Ltd/OU=APEAGERS/cn=Recipients/cn=bbrown</t>
  </si>
  <si>
    <t>bbrown@apeagers.com.au</t>
  </si>
  <si>
    <t>c=AU\;a= \;p=Eagers Retail Pt\;o=APEAGERS\;s=Brown\;g=Bruce\;</t>
  </si>
  <si>
    <t>bbrown@torquetoyota.com.au</t>
  </si>
  <si>
    <t>X'01000480780000009400000000000000140000000400640001000000000214000300020001010000000000050a000000000000006600310039003300660061002d003300000100000001000001000000200000002d0062003700630064002d003900350032003200630039003400620066006100310062000105000000000005150000002f24876eda9b3fccaf25b0b8f40100000105000000000005150000002f24876eda9b3fccaf25b0b8f4010000'</t>
  </si>
  <si>
    <t>X'41c38947db81cf4890cdb5efcf38fcc1'</t>
  </si>
  <si>
    <t>CN=mfvsvc6,OU=Metro Ford (Newstead),DC=apeagers,DC=com,DC=au</t>
  </si>
  <si>
    <t>mfvsvc6</t>
  </si>
  <si>
    <t>Generic login for service reception pc</t>
  </si>
  <si>
    <t>Metro Valley Service</t>
  </si>
  <si>
    <t>07 3000 7250</t>
  </si>
  <si>
    <t>20050909010833.0Z</t>
  </si>
  <si>
    <t>20101221010920.0Z</t>
  </si>
  <si>
    <t>CN=_MFN Folder Redirection,OU=Metro Ford (Newstead),DC=apeagers,DC=com,DC=au;CN=TP_Users,OU=Touch Paper Group,DC=apeagers,DC=com,DC=au;CN=Internet Access,OU=Computer Department,DC=apeagers,DC=com,DC=au;CN=mfv_email,OU=Metro Ford (Newstead),DC=apeagers,DC=com,DC=au;CN=Metro Ford Valley Service Admin,OU=Metro Ford (Newstead),DC=apeagers,DC=com,DC=au;CN=Metro Ford Valley FS,OU=Metro Ford (Newstead),DC=apeagers,DC=com,DC=au</t>
  </si>
  <si>
    <t>SMTP:mfvsvc6@metroford.com.au;CCMAIL:mfvscv6 at APEAGERS;MS:EAGERSRETA/APEAGERS/MFVSCV6;X400:c=AU\;a= \;p=Eagers Retail Pt\;o=APEAGERS\;s=mfvscv6\;</t>
  </si>
  <si>
    <t>mfvscv6</t>
  </si>
  <si>
    <t>X'b37eb0fcf09cc944bb848afc545e99a1'</t>
  </si>
  <si>
    <t>X'0105000000000005150000002f24876eda9b3fccaf25b0b8e1280000'</t>
  </si>
  <si>
    <t>/O=Eagers Retail Pty Ltd/OU=APEAGERS/cn=Recipients/cn=mfvscv6</t>
  </si>
  <si>
    <t>mfvsvc6@apeagers.com.au</t>
  </si>
  <si>
    <t>c=AU\;a= \;p=Eagers Retail Pt\;o=APEAGERS\;s=mfvscv6\;</t>
  </si>
  <si>
    <t>mfvsvc6@metroford.com.au</t>
  </si>
  <si>
    <t>X'01000480780000009400000000000000140000000400640001000000000214000300020001010000000000050a0000000000000043006f00720070006f0072006100740000010000000100000100000020000000610067006500720073002c00440043003d0063006f006d002c00440043003d00610075000105000000000005150000002f24876eda9b3fccaf25b0b81f2800000105000000000005150000002f24876eda9b3fccaf25b0b81f280000'</t>
  </si>
  <si>
    <t>X'0f5624a124d31d48a0ae449bb9f9a1b3'</t>
  </si>
  <si>
    <t>CN=office eralink,OU=Terminal Servers,DC=apeagers,DC=com,DC=au</t>
  </si>
  <si>
    <t>office eralink</t>
  </si>
  <si>
    <t>20041220042318.0Z</t>
  </si>
  <si>
    <t>20101221012356.0Z</t>
  </si>
  <si>
    <t>CN=Citrix ERANet users,OU=Citrix User groups,DC=apeagers,DC=com,DC=au;CN=Ts_office_Eralink,OU=Terminal Servers,DC=apeagers,DC=com,DC=au;CN=Citrix Outlook users,OU=Citrix User groups,DC=apeagers,DC=com,DC=au;CN=Citrix ERA (winteg) users,OU=Citrix User groups,DC=apeagers,DC=com,DC=au</t>
  </si>
  <si>
    <t>smtp:officeeralink@southsidetoyota.com.au;smtp:officeeralink@strathpinetoyota.com.au;smtp:officeeralink@torquetoyota.com.au;smtp:officeeralink@torqueford.com.au;smtp:officeeralink@australhonda.com.au;smtp:officeeralink@australjaguar.com.au;smtp:officeeralink@australlandrover.com.au;smtp:officeeralink@australmgrover.com.au;smtp:officeeralink@australmotors.com.au;smtp:officeeralink@australvolvo.com.au;smtp:officeeralink@australvw.com.au;smtp:officeeralink@autoemf.com.au;smtp:officeeralink@brisbanecityjaguar.com.au;smtp:officeeralink@eagers.com.au;smtp:officeeralink@eagers-kia.com.au;smtp:officeeralink@eagers-mazda.com.au;smtp:officeeralink@met.torquetoyota.com.au;smtp:officeeralink@metroparts.com.au;smtp:officeeralink@metrotorque.com.au;smtp:officeeralink@southsidehonda.com.au;smtp:officeeralink@southsidelandrover.com.au;smtp:officeeralink@australporsche.com.au;smtp:officeeralink@australvolkswagen.com.au;smtp:officeeralink@southsideford.com.au;smtp:officeeralink@porschecentrebrisbane.com.au;CCMAIL:eralink, office at APEAGERS;MS:EAGERSRETA/APEAGERS/OFFICEERAL;SMTP:officeeralink@apeagers.com.au;X400:c=AU\;a= \;p=Eagers Retail Pt\;o=APEAGERS\;s=eralink\;g=office\;</t>
  </si>
  <si>
    <t>officeeralink</t>
  </si>
  <si>
    <t>X'79ede8212c7bd143b614a87688cd6dbd'</t>
  </si>
  <si>
    <t>\\\\bne-fs\\ap_desktop_home\\officeeralink</t>
  </si>
  <si>
    <t>X'0105000000000005150000002f24876eda9b3fccaf25b0b86d2b0000'</t>
  </si>
  <si>
    <t>/O=Eagers Retail Pty Ltd/OU=APEAGERS/cn=Recipients/cn=officeeralink</t>
  </si>
  <si>
    <t>officeeralink@apeagers.com.au</t>
  </si>
  <si>
    <t>c=AU\;a= \;p=Eagers Retail Pt\;o=APEAGERS\;s=eralink\;g=office\;</t>
  </si>
  <si>
    <t>X'01000480780000009400000000000000140000000400640001000000000214000300020001010000000000050a000000000000006600310039003300660061002d003300000100000001000001000000200000002d0062003700630064002d003900350032003200630039003400620066006100310062000105000000000005150000002f24876eda9b3fccaf25b0b8560400000105000000000005150000002f24876eda9b3fccaf25b0b856040000'</t>
  </si>
  <si>
    <t>X'13ed9f14bb78944ca6b66146aa3016f3'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</si>
  <si>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0203801437478574650726f66696c6550617468e394b2e39cb5e390b5e38cb5e380b5e388b5e698b4e398b4e380b5e384b4e390b5e3a0b4e394b2e68cb5e698b6e398b6e398b6e3a4b6e38cb6e394b6e394b6e388b7e384b6e68cb6e3a4b6e694b6e688b6e380b0'</t>
  </si>
  <si>
    <t>CN=Lauren Cleaver,OU=Torque Ford (Strathpine),DC=apeagers,DC=com,DC=au</t>
  </si>
  <si>
    <t>Lauren Cleaver</t>
  </si>
  <si>
    <t>Cleaver</t>
  </si>
  <si>
    <t>Torque Ford Strathpine</t>
  </si>
  <si>
    <t>Lauren</t>
  </si>
  <si>
    <t>20041220011338.0Z</t>
  </si>
  <si>
    <t>20101221005121.0Z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</si>
  <si>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(Strathpine),DC=apeagers,DC=com,DC=au;CN=Ts_office_Eralink,OU=Terminal Servers,DC=apeagers,DC=com,DC=au</t>
  </si>
  <si>
    <t>New Cars</t>
  </si>
  <si>
    <t>SMTP:lcleaver@torqueford.com.au;smtp:ccurl@torqueford.com.au</t>
  </si>
  <si>
    <t>lcleaver</t>
  </si>
  <si>
    <t>X'851767b728c3e0468ee2f181cba218ac'</t>
  </si>
  <si>
    <t>\\\\bne-fs\\ap_desktop_home\\ccurl</t>
  </si>
  <si>
    <t>X'0105000000000005150000002f24876eda9b3fccaf25b0b836280000'</t>
  </si>
  <si>
    <t>/O=Eagers Retail Pty Ltd/OU=APEAGERS/cn=Recipients/cn=nbarrett</t>
  </si>
  <si>
    <t>lcleaver@apeagers.com.au</t>
  </si>
  <si>
    <t>lcleaver@torqueford.com.au</t>
  </si>
  <si>
    <t>X'd3f2756ee6833f47a785c3165da617ee'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</si>
  <si>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0202801437478574650726f66696c6550617468e394b2e39cb7e390b7e38cb7e380b7e388b7e698b6e398b6e380b7e384b6e390b7e3a0b6e394b2e68cb5e38cb6e38cb6e394b7e388b7e68cb6e380b0'</t>
  </si>
  <si>
    <t>CN=Ross Campradt,OU=Eagle Farm,OU=City Peugeot,DC=apeagers,DC=com,DC=au</t>
  </si>
  <si>
    <t>Ross Campradt</t>
  </si>
  <si>
    <t>Campradt</t>
  </si>
  <si>
    <t>Parts Despatch</t>
  </si>
  <si>
    <t>20040825225135.0Z</t>
  </si>
  <si>
    <t>20110208030922.0Z</t>
  </si>
  <si>
    <t>CN=TP_Users,OU=Touch Paper Group,DC=apeagers,DC=com,DC=au;CN=Internet Access,OU=Computer Department,DC=apeagers,DC=com,DC=au;CN=CAG Eagle Farm Folder Redirection Group,OU=Eagle Farm,OU=City Peugeot,DC=apeagers,DC=com,DC=au;CN=mtp_email,OU=Metro Parts,DC=apeagers,DC=com,DC=au;CN=cag_email,OU=City Peugeot,DC=apeagers,DC=com,DC=au;CN=CAG Eagle Farm,CN=Users,DC=apeagers,DC=com,DC=au</t>
  </si>
  <si>
    <t>SMTP:rcampradt@city-automotive.com.au;CCMAIL:Campradt, Ross at APEAGERS;X400:c=AU\;a= \;p=Eagers Retail Pt\;o=APEAGERS\;s=Campradt\;g=Ross\;;MS:EAGERSRETA/APEAGERS/CAGPTS2</t>
  </si>
  <si>
    <t>rcampradt</t>
  </si>
  <si>
    <t>X'66eb9366fdd525458cd2849e79bf1da8'</t>
  </si>
  <si>
    <t>X'0105000000000005150000002f24876eda9b3fccaf25b0b886170000'</t>
  </si>
  <si>
    <t>/O=Eagers Retail Pty Ltd/OU=APEAGERS/cn=Recipients/cn=cagpts2</t>
  </si>
  <si>
    <t>rcampradt@apeagers.com.au</t>
  </si>
  <si>
    <t>c=AU\;a= \;p=Eagers Retail Pt\;o=APEAGERS\;s=Campradt\;g=Ross\;</t>
  </si>
  <si>
    <t>rcampradt@city-automotive.com.au</t>
  </si>
  <si>
    <t>X'01000480780000009400000000000000140000000400640001000000000214000300020001010000000000050a000000000000006600310039003300660061002d003300000100000001000001000000200000002d0062003700630064002d003900350032003200630039003400620066006100310062000105000000000005150000002f24876eda9b3fccaf25b0b8fe0c00000105000000000005150000002f24876eda9b3fccaf25b0b8fe0c0000'</t>
  </si>
  <si>
    <t>X'4183ee81b66aae47b36552ae3ba4f0cd'</t>
  </si>
  <si>
    <t>CN=Lex Bramley,OU=Eagers Kia,DC=apeagers,DC=com,DC=au</t>
  </si>
  <si>
    <t>Lex Bramley</t>
  </si>
  <si>
    <t>Bramley</t>
  </si>
  <si>
    <t>07 3632 3424</t>
  </si>
  <si>
    <t>Lex</t>
  </si>
  <si>
    <t>20050926010210.0Z</t>
  </si>
  <si>
    <t>20101221011005.0Z</t>
  </si>
  <si>
    <t>CN=_EKK Staff,OU=Eagers Kia,DC=apeagers,DC=com,DC=au;CN=TP_Users,OU=Touch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</t>
  </si>
  <si>
    <t>SMTP:lbramley@eagers-kia.com.au;smtp:lbramley@eagers.com.au</t>
  </si>
  <si>
    <t>lbramley</t>
  </si>
  <si>
    <t>X'49dce9ca1b3ca24da543578434616e6f'</t>
  </si>
  <si>
    <t>\\\\wgabba\\users\\cpattel</t>
  </si>
  <si>
    <t>X'0105000000000005150000002f24876eda9b3fccaf25b0b8e8280000'</t>
  </si>
  <si>
    <t>/O=Eagers Retail Pty Ltd/OU=APEAGERS/cn=Recipients/cn=cpattel</t>
  </si>
  <si>
    <t>lbramley@apeagers.com.au</t>
  </si>
  <si>
    <t>lbramley@eagers-kia.com.au</t>
  </si>
  <si>
    <t>0402 374 273</t>
  </si>
  <si>
    <t>X'af759bf6f0767a4d9630988e81c8f61e'</t>
  </si>
  <si>
    <t>CN=dumb users,OU=City Peugeot,DC=apeagers,DC=com,DC=au</t>
  </si>
  <si>
    <t>dumb users</t>
  </si>
  <si>
    <t>users</t>
  </si>
  <si>
    <t>dumb</t>
  </si>
  <si>
    <t>20050926043640.0Z</t>
  </si>
  <si>
    <t>20101221011023.0Z</t>
  </si>
  <si>
    <t>CN=Internet Access,OU=Computer Department,DC=apeagers,DC=com,DC=au;CN=Internet No Access,OU=Computer Department,DC=apeagers,DC=com,DC=au</t>
  </si>
  <si>
    <t>X'ab2b59e2c14d6b4ab324ee13991a9b7c'</t>
  </si>
  <si>
    <t>X'0105000000000005150000002f24876eda9b3fccaf25b0b8e9280000'</t>
  </si>
  <si>
    <t>duser</t>
  </si>
  <si>
    <t>duser@apeagers.com.au</t>
  </si>
  <si>
    <t>20101206060943.0Z;20101206030435.0Z;20100728043819.0Z;20080902225940.0Z;16010101181633.0Z</t>
  </si>
  <si>
    <t>CN=caplink caplink,OU=Reynold &amp; Reynolds,OU=Remote logon accounts (non A P Eagers Users),OU=Computer Department,DC=apeagers,DC=com,DC=au</t>
  </si>
  <si>
    <t>caplink caplink</t>
  </si>
  <si>
    <t>caplink</t>
  </si>
  <si>
    <t>Depricated</t>
  </si>
  <si>
    <t>20050927004211.0Z</t>
  </si>
  <si>
    <t>20110203052728.0Z</t>
  </si>
  <si>
    <t>X'50de92714bd8514ab41a27c587308cf7'</t>
  </si>
  <si>
    <t>X'0105000000000005150000002f24876eda9b3fccaf25b0b8fc2b0000'</t>
  </si>
  <si>
    <t>caplink@apeagers.com.au</t>
  </si>
  <si>
    <t>20110121063435.0Z;20110121063435.0Z;20110121063435.0Z;20101206060943.0Z;16010721193112.0Z</t>
  </si>
  <si>
    <t>bne-caplink,citrixgabba</t>
  </si>
  <si>
    <t>CN=Jason Andrews,OU=Southside Honda,DC=apeagers,DC=com,DC=au</t>
  </si>
  <si>
    <t>Jason Andrews</t>
  </si>
  <si>
    <t>Andrews</t>
  </si>
  <si>
    <t>Pre Delivery Supervisor</t>
  </si>
  <si>
    <t>07 3895 3892</t>
  </si>
  <si>
    <t>JA</t>
  </si>
  <si>
    <t>20050927235435.0Z</t>
  </si>
  <si>
    <t>20101221011055.0Z</t>
  </si>
  <si>
    <t>CN=Michael Smith,OU=Southside Honda,DC=apeagers,DC=com,DC=au</t>
  </si>
  <si>
    <t>SMTP:jandrews@southsidehonda.com.au;smtp:cholt@southsidehonda.com.au</t>
  </si>
  <si>
    <t>jandrews</t>
  </si>
  <si>
    <t>X'f43381ac5d33d846abadb59d7f40598a'</t>
  </si>
  <si>
    <t>X'0105000000000005150000002f24876eda9b3fccaf25b0b8eb280000'</t>
  </si>
  <si>
    <t>/O=Eagers Retail Pty Ltd/OU=APEAGERS/cn=Recipients/cn=lkemley</t>
  </si>
  <si>
    <t>jandrews@apeagers.com.au</t>
  </si>
  <si>
    <t>jandrews@southsidehonda.com.au</t>
  </si>
  <si>
    <t>0401 923 827</t>
  </si>
  <si>
    <t>X'ea5813c9e1be8f4195aa859a1ca2c861'</t>
  </si>
  <si>
    <t>CN=Wendy Foley,OU=Metro Ford (Newstead),DC=apeagers,DC=com,DC=au</t>
  </si>
  <si>
    <t>Wendy Foley</t>
  </si>
  <si>
    <t>Foley</t>
  </si>
  <si>
    <t>Vehicle Admin Supervisor</t>
  </si>
  <si>
    <t>(07) 3000 7278</t>
  </si>
  <si>
    <t>haley</t>
  </si>
  <si>
    <t>WF</t>
  </si>
  <si>
    <t>20030516112619.0Z</t>
  </si>
  <si>
    <t>20110204031050.0Z</t>
  </si>
  <si>
    <t>CN=_MFN Folder Redirection,OU=Metro Ford (Newstead),DC=apeagers,DC=com,DC=au;CN=TP_Users,OU=Touch Paper Group,DC=apeagers,DC=com,DC=au;CN=AP Eagers Admin Resource Centre (ARC),OU=Distribution Groups,DC=apeagers,DC=com,DC=au;CN=Internet Access,OU=Computer Department,DC=apeagers,DC=com,DC=au;CN=Metro Ford - Sales Team,OU=Metro Ford (Newstead),DC=apeagers,DC=com,DC=au;CN=mfv_email,OU=Metro Ford (Newstead),DC=apeagers,DC=com,DC=au;CN=carnet,OU=Metro Ford (Newstead),DC=apeagers,DC=com,DC=au;CN=Metro Ford Valley FS,OU=Metro Ford (Newstead),DC=apeagers,DC=com,DC=au;CN=Ford Business Centre Write,OU=Metro Ford (Newstead),DC=apeagers,DC=com,DC=au</t>
  </si>
  <si>
    <t>MS:EAGERSRETA/APEAGERS/WFOLEY;SMTP:wfoley@metroford.com.au;X400:c=AU\;a= \;p=Eagers Retail Pt\;o=APEAGERS\;s=Foley\;g=Wendy\;i=WF\;;smtp:wfoley@metrotorque.com.au;CCMAIL:Foley, Wendy at APEAGERS</t>
  </si>
  <si>
    <t>wfoley</t>
  </si>
  <si>
    <t>X'11d8f91a7671514a8200e8407f35e8a9'</t>
  </si>
  <si>
    <t>X'0105000000000005150000002f24876eda9b3fccaf25b0b89c0c0000'</t>
  </si>
  <si>
    <t>/o=Eagers Retail Pty Ltd/ou=APEAGERS/cn=Recipients/cn=nmcgowan</t>
  </si>
  <si>
    <t>wfoley@apeagers.com.au</t>
  </si>
  <si>
    <t>c=AU\;a= \;p=Eagers Retail Pt\;o=APEAGERS\;s=Foley\;g=Wendy\;i=WF\;</t>
  </si>
  <si>
    <t>wfoley@metroford.com.au</t>
  </si>
  <si>
    <t>X'01000480400000005c000000000000001400000002002c000100000000022400010002000105000000000005150000002f24876eda9b3fccaf25b0b89c0c00000105000000000005150000002f24876eda9b3fccaf25b0b8000200000105000000000005150000002f24876eda9b3fccaf25b0b801020000'</t>
  </si>
  <si>
    <t>X'305af863f1096943ae4e8ebb644a0ef6'</t>
  </si>
  <si>
    <t>forest:o=Eagers Retail Pty Ltd00000000E0543FF21BCBC401;EX5:cn=nmcgowan,cn=Recipients,ou=APEAGERS,o=Eagers Retail Pty Ltd:organizationalperson$person$top00000000E0543FF21BCBC401;FOREST:7A71CA0758DA984FB0AE6F286560C74500000000EE70F8B776B7C401;NT5:11D8F91A7671514A8200E8407F35E8A900000000EE70F8B776B7C401</t>
  </si>
  <si>
    <t>CN=Jonathan Masterton,OU=Southside Ford,DC=apeagers,DC=com,DC=au</t>
  </si>
  <si>
    <t>Jonathan Masterton</t>
  </si>
  <si>
    <t>Masterton</t>
  </si>
  <si>
    <t>Parts Supervisor</t>
  </si>
  <si>
    <t>07 3008 6249</t>
  </si>
  <si>
    <t>07 3008 6270</t>
  </si>
  <si>
    <t>20050929231343.0Z</t>
  </si>
  <si>
    <t>20101221011124.0Z</t>
  </si>
  <si>
    <t>CN=SSF Parts,OU=Southside Ford,DC=apeagers,DC=com,DC=au;CN=TP_Users,OU=Touch Paper Group,DC=apeagers,DC=com,DC=au;CN=Internet Access,OU=Computer Department,DC=apeagers,DC=com,DC=au;CN=ssf_email,OU=Southside Ford,DC=apeagers,DC=com,DC=au;CN=Southside Ford,OU=Distribution Groups,DC=apeagers,DC=com,DC=au;CN=frg.ssf.gabba,OU=Southside Ford,DC=apeagers,DC=com,DC=au;CN=ERA Parts managers,OU=Distribution Groups,DC=apeagers,DC=com,DC=au;CN=SSF.Parts,CN=Users,DC=apeagers,DC=com,DC=au</t>
  </si>
  <si>
    <t>SMTP:jmast@southsideford.com.au</t>
  </si>
  <si>
    <t>jmasterton</t>
  </si>
  <si>
    <t>X'f3648fa182d17f46833b8f1de45994d9'</t>
  </si>
  <si>
    <t>X'0105000000000005150000002f24876eda9b3fccaf25b0b8ee280000'</t>
  </si>
  <si>
    <t>/O=Eagers Retail Pty Ltd/OU=APEAGERS/cn=Recipients/cn=sreid</t>
  </si>
  <si>
    <t>jmasterton@apeagers.com.au</t>
  </si>
  <si>
    <t>jmast@southsideford.com.au</t>
  </si>
  <si>
    <t>X'25e2310eeaf1174eaf0ca0e42878cd6f'</t>
  </si>
  <si>
    <t>CN=mtpptso,CN=Users,DC=apeagers,DC=com,DC=au</t>
  </si>
  <si>
    <t>mtpptso</t>
  </si>
  <si>
    <t>Toolvan 2 connects to Citrix using MiniMax internet</t>
  </si>
  <si>
    <t>Metro Parts Warehouse</t>
  </si>
  <si>
    <t>20051007055958.0Z</t>
  </si>
  <si>
    <t>20101221011149.0Z</t>
  </si>
  <si>
    <t>X'a2a73e637ae38e47ac94aa91b2b53756'</t>
  </si>
  <si>
    <t>X'0105000000000005150000002f24876eda9b3fccaf25b0b8f1280000'</t>
  </si>
  <si>
    <t>mtpptso@apeagers.com.au</t>
  </si>
  <si>
    <t>X'20202020202020202020202020202020202020202020202020202020202020202020202020202020202020202020202050041a080143747843666750726573656e74e394b5e694b1e688b0e381a2180801437478436667466c61677331e380b0e381a6e384b2e380b9120801437478536861646f77e384b0e380b0e380b0e380b02a02014374784d696e456e6372797074696f6e4c6576656ce384b0'</t>
  </si>
  <si>
    <t>CN=mfvsvce,CN=Users,DC=apeagers,DC=com,DC=au</t>
  </si>
  <si>
    <t>mfvsvce</t>
  </si>
  <si>
    <t>Service Ute connects to Citrix using MiniMax internet</t>
  </si>
  <si>
    <t>20051007061028.0Z</t>
  </si>
  <si>
    <t>20101221011214.0Z</t>
  </si>
  <si>
    <t>X'2659c6c314e75f40918b1c40c2041b70'</t>
  </si>
  <si>
    <t>X'0105000000000005150000002f24876eda9b3fccaf25b0b8f2280000'</t>
  </si>
  <si>
    <t>mfvsvce@apeagers.com.au</t>
  </si>
  <si>
    <t>CN=toolvan2,OU=Metro Parts,DC=apeagers,DC=com,DC=au</t>
  </si>
  <si>
    <t>toolvan2</t>
  </si>
  <si>
    <t>Toolvan2</t>
  </si>
  <si>
    <t>Second Metro Ford Tool Van</t>
  </si>
  <si>
    <t>0438 127 845</t>
  </si>
  <si>
    <t>(07) 3000 7185</t>
  </si>
  <si>
    <t>20051012232454.0Z</t>
  </si>
  <si>
    <t>20101221011302.0Z</t>
  </si>
  <si>
    <t>CN=FCSDBulletin @ metroparts,OU=Metro Parts,DC=apeagers,DC=com,DC=au;CN=TP_Users,OU=Touch Paper Group,DC=apeagers,DC=com,DC=au;CN=Internet Access,OU=Computer Department,DC=apeagers,DC=com,DC=au;CN=mtp_email,OU=Metro Parts,DC=apeagers,DC=com,DC=au;CN=Ts_Basic_Eralink,OU=Terminal Servers,DC=apeagers,DC=com,DC=au;CN=Citrix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</si>
  <si>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smtp:toolvan2@metroparts.com.au;SMTP:sthompson@metroparts.com.au</t>
  </si>
  <si>
    <t>X'79a6c352d50b2541ac82b1e44c95e9c9'</t>
  </si>
  <si>
    <t>\\\\bne-fs\\ap_desktop_home\\toolvan2</t>
  </si>
  <si>
    <t>X'0105000000000005150000002f24876eda9b3fccaf25b0b8fa280000'</t>
  </si>
  <si>
    <t>/O=Eagers Retail Pty Ltd/OU=APEAGERS/cn=Recipients/cn=toolvan2</t>
  </si>
  <si>
    <t>toolvan2@apeagers.com.au</t>
  </si>
  <si>
    <t>sthompson@metroparts.com.au</t>
  </si>
  <si>
    <t>X'd7c1422ece44374e83ef6a410fee0dbc'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</si>
  <si>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5e390b7e38cb7e380b5e388b7e698b6e398b6e380b5e384b6e390b7e3a0b6e394b2e68cb5e390b7e698b6e698b6e68cb6e398b7e384b6e694b6e388b3e380b0'</t>
  </si>
  <si>
    <t>CN=Darren Shooter OLDEST,OU=Metro Ford (Newstead),DC=apeagers,DC=com,DC=au</t>
  </si>
  <si>
    <t>Darren Shooter OLDEST</t>
  </si>
  <si>
    <t>Shooter</t>
  </si>
  <si>
    <t>Mobile Service Van Technician - login not used.</t>
  </si>
  <si>
    <t>Metro Ford Service</t>
  </si>
  <si>
    <t>0417 601 329</t>
  </si>
  <si>
    <t>Darren</t>
  </si>
  <si>
    <t>20040525215942.0Z</t>
  </si>
  <si>
    <t>20101221001405.0Z</t>
  </si>
  <si>
    <t>Darren Shooter</t>
  </si>
  <si>
    <t>CN=_MFN Folder Redirection,OU=Metro Ford (Newstead),DC=apeagers,DC=com,DC=au;CN=TP_Users,OU=Touch Paper Group,DC=apeagers,DC=com,DC=au;CN=Internet Access,OU=Computer Department,DC=apeagers,DC=com,DC=au;CN=mfv_email,OU=Metro Ford (Newstead),DC=apeagers,DC=com,DC=au;CN=Ts_Basic_Eralink,OU=Terminal Servers,DC=apeagers,DC=com,DC=au;CN=Citrix Word users,OU=Citrix User groups,DC=apeagers,DC=com,DC=au;CN=citrix iexplorer users,OU=Citrix User groups,DC=apeagers,DC=com,DC=au;CN=Citrix ERA (winteg) users,OU=Citrix User groups,DC=apeagers,DC=com,DC=au</t>
  </si>
  <si>
    <t>SMTP:dshooterold@metroford.com.au;smtp:dsmiles@metroford.com.au</t>
  </si>
  <si>
    <t>dshooterold</t>
  </si>
  <si>
    <t>X'6c944c3ce991094ea48cf1bbe8d47cc3'</t>
  </si>
  <si>
    <t>\\\\bne-fs\\ap_desktop_home\\dsmiles</t>
  </si>
  <si>
    <t>X'0105000000000005150000002f24876eda9b3fccaf25b0b833170000'</t>
  </si>
  <si>
    <t>dshooterold2</t>
  </si>
  <si>
    <t>/O=Eagers Retail Pty Ltd/OU=APEAGERS/cn=Recipients/cn=dsmiles</t>
  </si>
  <si>
    <t>dshooterold2@apeagers.com.au</t>
  </si>
  <si>
    <t>dshooterold@metroford.com.au</t>
  </si>
  <si>
    <t>X'657d4cb9d93e8147b13c04dfcf102471'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</si>
  <si>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5e390b5e38cb5e380b5e388b7e698b6e398b6e380b5e384b6e390b7e3a0b6e394b2e68cb5e390b6e38cb7e690b6e3a4b6e68cb6e394b6e38cb7e380b0'</t>
  </si>
  <si>
    <t>CN=Peter Carney,OU=Metro Ford (Newstead),DC=apeagers,DC=com,DC=au</t>
  </si>
  <si>
    <t>Peter Carney</t>
  </si>
  <si>
    <t>Carney</t>
  </si>
  <si>
    <t>Salesman</t>
  </si>
  <si>
    <t>downstairs thin client - ex used cars</t>
  </si>
  <si>
    <t>20030409055932.0Z</t>
  </si>
  <si>
    <t>20101220232148.0Z</t>
  </si>
  <si>
    <t>CN=_MFN Folder Redirection,OU=Metro Ford (Newstead),DC=apeagers,DC=com,DC=au;CN=TP_Users,OU=Touch Paper Group,DC=apeagers,DC=com,DC=au;CN=Internet Access,OU=Computer Department,DC=apeagers,DC=com,DC=au;CN=Metro Ford Valley FS,OU=Metro Ford (Newstead),DC=apeagers,DC=com,DC=au;CN=Ts_Basic_Eralink,OU=Terminal Servers,DC=apeagers,DC=com,DC=au</t>
  </si>
  <si>
    <t>smtp:pcarney@metrotorque.com.au;SMTP:pcarney@metroford.com.au</t>
  </si>
  <si>
    <t>pcarney</t>
  </si>
  <si>
    <t>X'4e54a8f1cec61445a2d2f741a88488fc'</t>
  </si>
  <si>
    <t>\\\\bne-fs\\ap_desktop_home\\pcarney</t>
  </si>
  <si>
    <t>X'0105000000000005150000002f24876eda9b3fccaf25b0b8610c0000'</t>
  </si>
  <si>
    <t>/o=Eagers Retail Pty Ltd/ou=APEAGERS/cn=Recipients/cn=lboulton</t>
  </si>
  <si>
    <t>pcarney@apeagers.com.au</t>
  </si>
  <si>
    <t>pcarney@metroford.com.au</t>
  </si>
  <si>
    <t>X'01000480400000005c000000000000001400000002002c000100000000022400010002000105000000000005150000002f24876eda9b3fccaf25b0b8610c00000105000000000005150000002f24876eda9b3fccaf25b0b8560400000105000000000005150000002f24876eda9b3fccaf25b0b856040000'</t>
  </si>
  <si>
    <t>X'ddf8a0818eef4348adadb597badb1a3d'</t>
  </si>
  <si>
    <t>NT5:4E54A8F1CEC61445A2D2F741A88488FC0000000059241883421BC501;FOREST:7A71CA0758DA984FB0AE6F286560C7450000000059241883421BC501;forest:o=Eagers Retail Pty Ltd000000000EFE4536431BC501;EX5:cn=lboulton,cn=Recipients,ou=APEAGERS,o=Eagers Retail Pty Ltd:organizationalperson$person$top000000000EFE4536431BC501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</si>
  <si>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380b7e38cb6e384b6e388b7e694b6e394b6e3a4b7e380b0'</t>
  </si>
  <si>
    <t>CN=David Thompson,OU=Metro Parts,DC=apeagers,DC=com,DC=au</t>
  </si>
  <si>
    <t>David Thompson</t>
  </si>
  <si>
    <t>Refinish Rep</t>
  </si>
  <si>
    <t>Refinish Sales</t>
  </si>
  <si>
    <t>(07) 3000 7182</t>
  </si>
  <si>
    <t>DT</t>
  </si>
  <si>
    <t>20030226004035.0Z</t>
  </si>
  <si>
    <t>20101220231535.0Z</t>
  </si>
  <si>
    <t>smtp:tlomas@metroparts.com.au;SMTP:dthompson@metroparts.com.au</t>
  </si>
  <si>
    <t>dthompson</t>
  </si>
  <si>
    <t>X'7cb724fab6df9d47a9c796893c4fa620'</t>
  </si>
  <si>
    <t>X'0105000000000005150000002f24876eda9b3fccaf25b0b82e0c0000'</t>
  </si>
  <si>
    <t>/o=Eagers Retail Pty Ltd/ou=APEAGERS/cn=Recipients/cn=dsullivan</t>
  </si>
  <si>
    <t>dthompson@apeagers.com.au</t>
  </si>
  <si>
    <t>dthompson@metroparts.com.au</t>
  </si>
  <si>
    <t>0418 272 844</t>
  </si>
  <si>
    <t>X'01000480400000005c000000000000001400000002002c000100000000022400010002000105000000000005150000002f24876eda9b3fccaf25b0b82e0c00000105000000000005150000002f24876eda9b3fccaf25b0b8570400000105000000000005150000002f24876eda9b3fccaf25b0b857040000'</t>
  </si>
  <si>
    <t>X'0a8a0a212e24f345a4c3333a9731748c'</t>
  </si>
  <si>
    <t>forest:o=Eagers Retail Pty Ltd0000000019AC22BB9B94C401;EX5:cn=dsullivan,cn=Recipients,ou=APEAGERS,o=Eagers Retail Pty Ltd:organizationalperson$person$top0000000019AC22BB9B94C401</t>
  </si>
  <si>
    <t>CN=Carol Murray,OU=Torque Customer Relations,DC=apeagers,DC=com,DC=au</t>
  </si>
  <si>
    <t>Carol Murray</t>
  </si>
  <si>
    <t>Murray</t>
  </si>
  <si>
    <t>(07) 3384 8828</t>
  </si>
  <si>
    <t>(07) 3384 8822</t>
  </si>
  <si>
    <t>Carol</t>
  </si>
  <si>
    <t>20030525052929.0Z</t>
  </si>
  <si>
    <t>20110213233924.0Z</t>
  </si>
  <si>
    <t>CN=ERANet Brisbane,OU=Service Accounts,OU=Computer Department,DC=apeagers,DC=com,DC=au;CN=Torque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Sales CP,OU=Torque Toyota (Brendale),DC=apeagers,DC=com,DC=au;CN=Torque Toyota Service CP,OU=Torque Toyota (Brendale),DC=apeagers,DC=com,DC=au;CN=Torque Toyota Demonstrators DOC Write,OU=Torque Toyota (Brendale),DC=apeagers,DC=com,DC=au;CN=Torque Toyota Admin DOC Group,OU=Torque Toyota (Brendale),DC=apeagers,DC=com,DC=au;CN=ttb_email,OU=Torque Toyota (Brendale),DC=apeagers,DC=com,DC=au;CN=Torque Toyota,OU=Distribution Groups,DC=apeagers,DC=com,DC=au;CN=Torque Toyota Brendale Service DOC Write,OU=Torque Toyota (Brendale),DC=apeagers,DC=com,DC=au;CN=Torque Toyota Redcliffe Service DOC Write,OU=Torque Toyota (North Lakes),DC=apeagers,DC=com,DC=au;CN=Torque Toyota Strathpine Folder Redirection Group,OU=Torque Toyota (Brendale),DC=apeagers,DC=com,DC=au;CN=ERA Service Managers,OU=Distribution Groups,DC=apeagers,DC=com,DC=au</t>
  </si>
  <si>
    <t>smtp:cmurray@torquegroup.com.au;SMTP:cmurray@torquetoyota.com.au;smtp:info@torquegroup.com.au;CCMAIL:Murray, Carol at APEAGERS;X400:c=AU\;a= \;p=Eagers Retail Pt\;o=APEAGERS\;s=Murray\;g=Carol\;;smtp:cmurray@strathpinetoyota.com.au;smtp:webenquiry@torquetoyota.com.au;smtp:cmurray@metrotorque.com.au;MS:EAGERSRETA/APEAGERS/CMURRAY</t>
  </si>
  <si>
    <t>cmurray</t>
  </si>
  <si>
    <t>X'bb4e5f9b9df2304aa7b2a14cf036267f'</t>
  </si>
  <si>
    <t>X'0105000000000005150000002f24876eda9b3fccaf25b0b8b30c0000'</t>
  </si>
  <si>
    <t>/o=Eagers Retail Pty Ltd/ou=APEAGERS/cn=Recipients/cn=cmurray</t>
  </si>
  <si>
    <t>cmurray@apeagers.com.au</t>
  </si>
  <si>
    <t>c=AU\;a= \;p=Eagers Retail Pt\;o=APEAGERS\;s=Murray\;g=Carol\;</t>
  </si>
  <si>
    <t>cmurray@torquetoyota.com.au</t>
  </si>
  <si>
    <t>X'01000480400000005c000000000000001400000002002c000100000000022400010002000105000000000005150000002f24876eda9b3fccaf25b0b8b30c00000105000000000005150000002f24876eda9b3fccaf25b0b8f40100000105000000000005150000002f24876eda9b3fccaf25b0b8f4010000'</t>
  </si>
  <si>
    <t>X'f88b45836f2210419b1becb038967c6e'</t>
  </si>
  <si>
    <t>20101206060945.0Z;20101206030437.0Z;20100728043823.0Z;20090807012356.0Z;16010714223649.0Z</t>
  </si>
  <si>
    <t>forest:o=Eagers Retail Pty Ltd00000000C9A69EBB9B94C401;EX5:cn=cmurray,cn=Recipients,ou=APEAGERS,o=Eagers Retail Pty Ltd:organizationalperson$person$top00000000C9A69EBB9B94C401</t>
  </si>
  <si>
    <t>CN=Barbara Day,OU=Torque Admin,DC=apeagers,DC=com,DC=au</t>
  </si>
  <si>
    <t>Barbara Day</t>
  </si>
  <si>
    <t>Day</t>
  </si>
  <si>
    <t>(07) 3384 7322</t>
  </si>
  <si>
    <t>Barbara</t>
  </si>
  <si>
    <t>20031120230624.0Z</t>
  </si>
  <si>
    <t>20110213215149.0Z</t>
  </si>
  <si>
    <t>CN=_TRQ Admin Users,OU=Torque Admin,DC=apeagers,DC=com,DC=au;CN=_THN DOC Retail Write,OU=_THN Share Groups,OU=Torque Honda,DC=apeagers,DC=com,DC=au;CN=_TFS DOC Used Write,OU=_TFS Share Groups,OU=Torque Ford (Strathpine),DC=apeagers,DC=com,DC=au;CN=_TFS DOC Retail Write,OU=_TFS Share Groups,OU=Torque Ford (Strathpine),DC=apeagers,DC=com,DC=au;CN=_TFS DOC Fleet Write,OU=_TFS Share Groups,OU=Torque Ford (Strathpine),DC=apeagers,DC=com,DC=au;CN=TQA TIPT Users,OU=Torque Admin,DC=apeagers,DC=com,DC=au;CN=TP_Users,OU=Touch Paper Group,DC=apeagers,DC=com,DC=au;CN=Internet Access,OU=Computer Department,DC=apeagers,DC=com,DC=au;CN=Torque Admin,OU=Torque Admin,DC=apeagers,DC=com,DC=au;CN=Torque Admin Folder Redirection Group,OU=Torque Admin,DC=apeagers,DC=com,DC=au;CN=Torque Toyota Admin DOC Group,OU=Torque Toyota (Brendale),DC=apeagers,DC=com,DC=au;CN=ttr_email,OU=Torque Toyota (North Lakes),DC=apeagers,DC=com,DC=au;CN=Torque Toyota,OU=Distribution Groups,DC=apeagers,DC=com,DC=au;CN=Torque Toyota Brendale Finance DOC Read,OU=Torque Toyota (Brendale),DC=apeagers,DC=com,DC=au;CN=Torque Toyota Redcliffe Finance DOC Read,OU=Torque Toyota (North Lakes),DC=apeagers,DC=com,DC=au;CN=Torque Toyota DOC Group,OU=Torque Toyota (Brendale),DC=apeagers,DC=com,DC=au</t>
  </si>
  <si>
    <t>MS:EAGERSRETA/APEAGERS/BDAY;CCMAIL:Day, Barbara at APEAGERS;X400:c=AU\;a= \;p=Eagers Retail Pt\;o=APEAGERS\;s=Day\;g=Barbara\;i=BD\;;SMTP:bday@torquetoyota.com.au;smtp:jmurphy@torquetoyota.com.au</t>
  </si>
  <si>
    <t>bday</t>
  </si>
  <si>
    <t>X'faf09ce32637b242b6d7b261e114e977'</t>
  </si>
  <si>
    <t>X'0105000000000005150000002f24876eda9b3fccaf25b0b83a160000'</t>
  </si>
  <si>
    <t>/o=Eagers Retail Pty Ltd/ou=APEAGERS/cn=Recipients/cn=JudyM</t>
  </si>
  <si>
    <t>bday@apeagers.com.au</t>
  </si>
  <si>
    <t>c=AU\;a= \;p=Eagers Retail Pt\;o=APEAGERS\;s=Day\;g=Barbara\;i=BD\;</t>
  </si>
  <si>
    <t>bday@torquetoyota.com.au</t>
  </si>
  <si>
    <t>X'01000480400000005c000000000000001400000002002c000100000000022400010002000105000000000005150000002f24876eda9b3fccaf25b0b83a1600000105000000000005150000002f24876eda9b3fccaf25b0b8f20c00000105000000000005150000002f24876eda9b3fccaf25b0b8f20c0000'</t>
  </si>
  <si>
    <t>X'b582bcf44c721e439b6a77add64c5fd8'</t>
  </si>
  <si>
    <t>forest:o=Eagers Retail Pty Ltd000000006CDCB04E7BAAC401;EX5:cn=JudyM,cn=Recipients,ou=APEAGERS,o=Eagers Retail Pty Ltd:organizationalperson$person$top000000006CDCB04E7BAAC401</t>
  </si>
  <si>
    <t>CN=Kelly Lee,OU=Torque Admin,DC=apeagers,DC=com,DC=au</t>
  </si>
  <si>
    <t>Kelly Lee</t>
  </si>
  <si>
    <t>Lee</t>
  </si>
  <si>
    <t>Torque Admin - Brendale</t>
  </si>
  <si>
    <t>(07) 3384 7906</t>
  </si>
  <si>
    <t>Kelly</t>
  </si>
  <si>
    <t>20031120230645.0Z</t>
  </si>
  <si>
    <t>20110209215940.0Z</t>
  </si>
  <si>
    <t>CN=_TRQ Admin Users,OU=Torque Admin,DC=apeagers,DC=com,DC=au;CN=TQA TIPT Users,OU=Torque Admin,DC=apeagers,DC=com,DC=au;CN=TP_Users,OU=Touch Paper Group,DC=apeagers,DC=com,DC=au;CN=Internet Access,OU=Computer Department,DC=apeagers,DC=com,DC=au;CN=Torque Admin,OU=Torque Admin,DC=apeagers,DC=com,DC=au;CN=Austral Sunshine Coast File Share Access Group,OU=Austral Motor Group (Currimundi),DC=apeagers,DC=com,DC=au;CN=Torque Admin Folder Redirection Group,OU=Torque Admin,DC=apeagers,DC=com,DC=au;CN=Torque Toyota Admin DOC Group,OU=Torque Toyota (Brendale),DC=apeagers,DC=com,DC=au;CN=ttr_email,OU=Torque Toyota (North Lakes),DC=apeagers,DC=com,DC=au;CN=Torque Toyota,OU=Distribution Groups,DC=apeagers,DC=com,DC=au;CN=Torque Toyota Brendale Used Cars DOC Write,OU=Torque Toyota (Brendale),DC=apeagers,DC=com,DC=au;CN=Torque Toyota Redcliffe Used Cars DOC Read,OU=Torque Toyota (North Lakes),DC=apeagers,DC=com,DC=au;CN=Torque Toyota DOC Group,OU=Torque Toyota (Brendale),DC=apeagers,DC=com,DC=au</t>
  </si>
  <si>
    <t>SMTP:klee@torquegroup.com.au;smtp:klee@torquetoyota.com.au;smtp:klee@torqueford.com.au;smtp:accrec@torquehonda.com.au;MS:EAGERSRETA/APEAGERS/KLEE;X400:c=AU\;a= \;p=Eagers Retail Pt\;o=APEAGERS\;s=Lee\;g=Kelly\;i=KL\;;CCMAIL:Lee, Kelly at APEAGERS</t>
  </si>
  <si>
    <t>klee</t>
  </si>
  <si>
    <t>X'a4f562a24754f14fa02c5624f7a1d406'</t>
  </si>
  <si>
    <t>X'0105000000000005150000002f24876eda9b3fccaf25b0b83b160000'</t>
  </si>
  <si>
    <t>/o=Eagers Retail Pty Ltd/ou=APEAGERS/cn=Recipients/cn=LeanneM</t>
  </si>
  <si>
    <t>klee@apeagers.com.au</t>
  </si>
  <si>
    <t>c=AU\;a= \;p=Eagers Retail Pt\;o=APEAGERS\;s=Lee\;g=Kelly\;i=KL\;</t>
  </si>
  <si>
    <t>klee@torquegroup.com.au</t>
  </si>
  <si>
    <t>X'01000480400000005c000000000000001400000002002c000100000000022400010002000105000000000005150000002f24876eda9b3fccaf25b0b83b1600000105000000000005150000002f24876eda9b3fccaf25b0b8f20c00000105000000000005150000002f24876eda9b3fccaf25b0b8f20c0000'</t>
  </si>
  <si>
    <t>X'4ffd549ac00a5f498e9b0b49e4003a5c'</t>
  </si>
  <si>
    <t>forest:o=Eagers Retail Pty Ltd000000005741754E7BAAC401;EX5:cn=LeanneM,cn=Recipients,ou=APEAGERS,o=Eagers Retail Pty Ltd:organizationalperson$person$top000000005741754E7BAAC401</t>
  </si>
  <si>
    <t>CN=Kevin Leaman,OU=Torque Toyota (North Lakes),DC=apeagers,DC=com,DC=au</t>
  </si>
  <si>
    <t>Kevin Leaman</t>
  </si>
  <si>
    <t>Leaman</t>
  </si>
  <si>
    <t>(07) 3384 5050</t>
  </si>
  <si>
    <t>20031124031717.0Z</t>
  </si>
  <si>
    <t>20110210025919.0Z</t>
  </si>
  <si>
    <t>CN=Toyota ERA Service Managers,OU=Distribution Groups,DC=apeagers,DC=com,DC=au;CN=Service Managers,OU=Corporate Share Groups,OU=Corporate,DC=apeagers,DC=com,DC=au;CN=service@torquetoyota.com.au,OU=Torque Toyota (Brendale),DC=apeagers,DC=com,DC=au;CN=TTN TIPT Users,OU=Torque Toyota (North Lakes),DC=apeagers,DC=com,DC=au;CN=Torque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(Brendale),DC=apeagers,DC=com,DC=au;CN=ERANet Dept Managers,OU=Distribution Groups,DC=apeagers,DC=com,DC=au;CN=ttr_email,OU=Torque Toyota (North Lakes),DC=apeagers,DC=com,DC=au;CN=Torque Toyota,OU=Distribution Groups,DC=apeagers,DC=com,DC=au;CN=Torque Toyota Brendale Service DOC Read,OU=Torque Toyota (Brendale),DC=apeagers,DC=com,DC=au;CN=Torque Toyota Redcliffe Service DOC Write,OU=Torque Toyota (North Lakes),DC=apeagers,DC=com,DC=au;CN=Torque Toyota Northlakes Folder Redirection Group,OU=Torque Toyota (North Lakes),DC=apeagers,DC=com,DC=au;CN=Torque Toyota DOC Group,OU=Torque Toyota (Brendale),DC=apeagers,DC=com,DC=au;CN=Citrix ERANet users,OU=Citrix User groups,DC=apeagers,DC=com,DC=au;CN=ERA Service Managers,OU=Distribution Groups,DC=apeagers,DC=com,DC=au;CN=Citrix Netterm ERA users,OU=Citrix User groups,DC=apeagers,DC=com,DC=au;CN=citrix iexplorer users,OU=Citrix User groups,DC=apeagers,DC=com,DC=au;CN=Citrix Outlook users,OU=Citrix User groups,DC=apeagers,DC=com,DC=au</t>
  </si>
  <si>
    <t>SMTP:kleaman@torquetoyota.com.au;MS:EAGERSRETA/APEAGERS/KLEAMAN;X400:c=AU\;a= \;p=Eagers Retail Pt\;o=APEAGERS\;s=Leaman\;g=Kevin\;;smtp:kleaman@strathpinetoyota.com.au;CCMAIL:Leaman, Kevin at APEAGERS</t>
  </si>
  <si>
    <t>kleaman</t>
  </si>
  <si>
    <t>X'0dca4e4ca917e54ab2edc5bad5a359d2'</t>
  </si>
  <si>
    <t>X'0105000000000005150000002f24876eda9b3fccaf25b0b842160000'</t>
  </si>
  <si>
    <t>/o=Eagers Retail Pty Ltd/ou=APEAGERS/cn=Recipients/cn=KevinL</t>
  </si>
  <si>
    <t>kleaman@apeagers.com.au</t>
  </si>
  <si>
    <t>c=AU\;a= \;p=Eagers Retail Pt\;o=APEAGERS\;s=Leaman\;g=Kevin\;</t>
  </si>
  <si>
    <t>kleaman@torquetoyota.com.au</t>
  </si>
  <si>
    <t>X'01000480400000005c000000000000001400000002002c000100000000022400010002000105000000000005150000002f24876eda9b3fccaf25b0b8421600000105000000000005150000002f24876eda9b3fccaf25b0b8f20c00000105000000000005150000002f24876eda9b3fccaf25b0b8f20c0000'</t>
  </si>
  <si>
    <t>X'11883a250ba44d4db5831adae8e64c98'</t>
  </si>
  <si>
    <t>forest:o=Eagers Retail Pty Ltd00000000F9BE35BB9B94C401;EX5:cn=KevinL,cn=Recipients,ou=APEAGERS,o=Eagers Retail Pty Ltd:organizationalperson$person$top00000000F9BE35BB9B94C401</t>
  </si>
  <si>
    <t>CN=Robin Neale,OU=Service,OU=Southside Toyota (Woolloongabba),DC=apeagers,DC=com,DC=au</t>
  </si>
  <si>
    <t>Robin Neale</t>
  </si>
  <si>
    <t>Neale</t>
  </si>
  <si>
    <t>Workshop Manager</t>
  </si>
  <si>
    <t>(07) 3008 6490</t>
  </si>
  <si>
    <t>RN</t>
  </si>
  <si>
    <t>20051024232915.0Z</t>
  </si>
  <si>
    <t>20110203210153.0Z</t>
  </si>
  <si>
    <t>CN=frg.sst.gabba.service,OU=Southside Toyota (Woolloongabba),DC=apeagers,DC=com,DC=au;CN=whso@apeagers.com.au,OU=Distribution Groups,DC=apeagers,DC=com,DC=au;CN=TP_Users,OU=Touch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(Woolloongabba),DC=apeagers,DC=com,DC=au;CN=SST.Service,CN=Users,DC=apeagers,DC=com,DC=au;CN=SST,CN=Users,DC=apeagers,DC=com,DC=au;CN=Southside Toyota,OU=Southside Toyota (Woolloongabba),DC=apeagers,DC=com,DC=au</t>
  </si>
  <si>
    <t>smtp:sstsvc2@southsidetoyota.com.au;SMTP:rneale@southsidetoyota.com.au</t>
  </si>
  <si>
    <t>rneale</t>
  </si>
  <si>
    <t>X'7d3aff8fde23214c82090dd211ce09ca'</t>
  </si>
  <si>
    <t>X'0105000000000005150000002f24876eda9b3fccaf25b0b8ff280000'</t>
  </si>
  <si>
    <t>/O=Eagers Retail Pty Ltd/OU=APEAGERS/cn=Recipients/cn=tcostley</t>
  </si>
  <si>
    <t>rneale@apeagers.com.au</t>
  </si>
  <si>
    <t>rneale@southsidetoyota.com.au</t>
  </si>
  <si>
    <t>0419 706 120</t>
  </si>
  <si>
    <t>X'3c2a7457f144bc4a9472437ca1abeede'</t>
  </si>
  <si>
    <t>CN=Metro Counter,OU=Metro Parts,DC=apeagers,DC=com,DC=au</t>
  </si>
  <si>
    <t>Metro Counter</t>
  </si>
  <si>
    <t>Counter</t>
  </si>
  <si>
    <t>07 3000 7163</t>
  </si>
  <si>
    <t>Metro</t>
  </si>
  <si>
    <t>20030225120005.0Z</t>
  </si>
  <si>
    <t>20110207220919.0Z</t>
  </si>
  <si>
    <t>CN=TP_Users,OU=Touch Paper Group,DC=apeagers,DC=com,DC=au;CN=Internet Access,OU=Computer Department,DC=apeagers,DC=com,DC=au;CN=mtp_email,OU=Metro Parts,DC=apeagers,DC=com,DC=au;CN=Metro Parts Efarm Folder Redirection Group,OU=Metro Parts,DC=apeagers,DC=com,DC=au</t>
  </si>
  <si>
    <t>SMTP:counter@metroparts.com.au;smtp:rdunne@metroparts.com.au</t>
  </si>
  <si>
    <t>mcounter</t>
  </si>
  <si>
    <t>X'1513b1d74f46a24c8a47fc14ce3ed714'</t>
  </si>
  <si>
    <t>X'0105000000000005150000002f24876eda9b3fccaf25b0b8250c0000'</t>
  </si>
  <si>
    <t>mtpptsc</t>
  </si>
  <si>
    <t>/o=Eagers Retail Pty Ltd/ou=APEAGERS/cn=Recipients/cn=jberg</t>
  </si>
  <si>
    <t>mtpptsc@apeagers.com.au</t>
  </si>
  <si>
    <t>counter@metroparts.com.au</t>
  </si>
  <si>
    <t>X'01000480400000005c000000000000001400000002002c000100000000022400010002000105000000000005150000002f24876eda9b3fccaf25b0b8250c00000105000000000005150000002f24876eda9b3fccaf25b0b8000200000105000000000005150000002f24876eda9b3fccaf25b0b801020000'</t>
  </si>
  <si>
    <t>X'104dd916b5b82c47aefd6de084ea9fe4'</t>
  </si>
  <si>
    <t>EX5:cn=jberg,cn=Recipients,ou=APEAGERS,o=Eagers Retail Pty Ltd:organizationalperson$person$top000000002E6F4B97E4CBC401;forest:o=Eagers Retail Pty Ltd000000002E6F4B97E4CBC401;NT5:1513B1D74F46A24C8A47FC14CE3ED71400000000FA8D5F0881C7C401;FOREST:7A71CA0758DA984FB0AE6F286560C74500000000FA8D5F0881C7C401</t>
  </si>
  <si>
    <t>CN=Amanda Wolfenden,OU=Southside Toyota (Mt Gravatt),DC=apeagers,DC=com,DC=au</t>
  </si>
  <si>
    <t>Amanda Wolfenden</t>
  </si>
  <si>
    <t>Wolfenden</t>
  </si>
  <si>
    <t>(07) 3422 4926</t>
  </si>
  <si>
    <t>07) 3422 4909</t>
  </si>
  <si>
    <t>20051114233205.0Z</t>
  </si>
  <si>
    <t>20110207220738.0Z</t>
  </si>
  <si>
    <t>CN=SST_AllUsers,OU=Southside Toyota (Woolloongabba),DC=apeagers,DC=com,DC=au;CN=TP_Users,OU=Touch Paper Group,DC=apeagers,DC=com,DC=au;CN=Internet Access,OU=Computer Department,DC=apeagers,DC=com,DC=au;CN=SST Registrations,OU=Southside Toyota (Woolloongabba),DC=apeagers,DC=com,DC=au;CN=smt_email,OU=Southside Toyota (Mt Gravatt),DC=apeagers,DC=com,DC=au;CN=Southside Toyota Mt Gravatt Folder Redirection Group,OU=Southside Toyota (Mt Gravatt),DC=apeagers,DC=com,DC=au;CN=SST Admin,OU=Southside Toyota (Woolloongabba),DC=apeagers,DC=com,DC=au;CN=Southside Toyota,OU=Southside Toyota (Woolloongabba),DC=apeagers,DC=com,DC=au</t>
  </si>
  <si>
    <t>smtp:madams@southsidetoyota.com.au;SMTP:awolfenden@southsidetoyota.com.au;smtp:jbarrett@southsidetoyota.com.au;smtp:barrettj@southsidetoyota.com.au;smtp:spratt@southsidetoyota.com.au;smtp:sking@southsidetoyota.com.au</t>
  </si>
  <si>
    <t>awolfenden</t>
  </si>
  <si>
    <t>X'36d3045006c95e4dbad770c274fbd692'</t>
  </si>
  <si>
    <t>X'0105000000000005150000002f24876eda9b3fccaf25b0b80e290000'</t>
  </si>
  <si>
    <t>/O=Eagers Retail Pty Ltd/OU=APEAGERS/cn=Recipients/cn=sking</t>
  </si>
  <si>
    <t>awolfenden@apeagers.com.au</t>
  </si>
  <si>
    <t>awolfenden@southsidetoyota.com.au</t>
  </si>
  <si>
    <t>X'9f2fd154970428499a64d4cfa0a539eb'</t>
  </si>
  <si>
    <t>CN=Avaya,OU=Service Accounts,OU=Computer Department,DC=apeagers,DC=com,DC=au</t>
  </si>
  <si>
    <t>Avaya</t>
  </si>
  <si>
    <t>Southside Ford Avaya</t>
  </si>
  <si>
    <t>Southside Ford</t>
  </si>
  <si>
    <t>20051115010442.0Z</t>
  </si>
  <si>
    <t>20101221011414.0Z</t>
  </si>
  <si>
    <t>CCMAIL:Avaya at APEAGERS;MS:EAGERSRETA/APEAGERS/AVAYA;SMTP:Avaya@apeagers.com.au;X400:c=AU\;a= \;p=Eagers Retail Pt\;o=APEAGERS\;s=Avaya\;</t>
  </si>
  <si>
    <t>X'c9337321de09d1499205367207f8b85a'</t>
  </si>
  <si>
    <t>X'0105000000000005150000002f24876eda9b3fccaf25b0b80f290000'</t>
  </si>
  <si>
    <t>/O=Eagers Retail Pty Ltd/OU=APEAGERS/cn=Recipients/cn=Avaya</t>
  </si>
  <si>
    <t>Avaya@apeagers.com.au</t>
  </si>
  <si>
    <t>c=AU\;a= \;p=Eagers Retail Pt\;o=APEAGERS\;s=Avaya\;</t>
  </si>
  <si>
    <t>X'01000480780000009400000000000000140000000400640001000000000214000300020001010000000000050a000000000000004d0058003a0033003200360038000000000100000001000001000000200000000000000000000000000000000000000000000000000000000000000000000000000000000105000000000005150000002f24876eda9b3fccaf25b0b8f40100000105000000000005150000002f24876eda9b3fccaf25b0b8f4010000'</t>
  </si>
  <si>
    <t>X'aeb780a93b61314d9d1f54308dab70df'</t>
  </si>
  <si>
    <t>CN=Mfvflt6,OU=Metro Ford (Newstead),DC=apeagers,DC=com,DC=au</t>
  </si>
  <si>
    <t>Mfvflt6</t>
  </si>
  <si>
    <t>Ford Business Centre laptop</t>
  </si>
  <si>
    <t>20050919070814.0Z</t>
  </si>
  <si>
    <t>20101221010944.0Z</t>
  </si>
  <si>
    <t>CN=_MFN Folder Redirection,OU=Metro Ford (Newstead),DC=apeagers,DC=com,DC=au;CN=TP_Users,OU=Touch Paper Group,DC=apeagers,DC=com,DC=au;CN=Internet Access,OU=Computer Department,DC=apeagers,DC=com,DC=au;CN=mfv_email,OU=Metro Ford (Newstead),DC=apeagers,DC=com,DC=au;CN=Metro Ford Valley FS,OU=Metro Ford (Newstead),DC=apeagers,DC=com,DC=au;CN=citrix iexplorer users,OU=Citrix User groups,DC=apeagers,DC=com,DC=au;CN=Citrix ERA (winteg) users,OU=Citrix User groups,DC=apeagers,DC=com,DC=au</t>
  </si>
  <si>
    <t>X'01fdadb66187e34e9e08562df986a7ae'</t>
  </si>
  <si>
    <t>X'0105000000000005150000002f24876eda9b3fccaf25b0b8e5280000'</t>
  </si>
  <si>
    <t>mfvflt6</t>
  </si>
  <si>
    <t>mfvflt6@apeagers.com.au</t>
  </si>
  <si>
    <t>CN=Mike Tailford,OU=Torque Toyota (North Lakes),DC=apeagers,DC=com,DC=au</t>
  </si>
  <si>
    <t>Mike Tailford</t>
  </si>
  <si>
    <t>Tailford</t>
  </si>
  <si>
    <t>07 3384 7520</t>
  </si>
  <si>
    <t>20040420204529.0Z</t>
  </si>
  <si>
    <t>20101221001144.0Z</t>
  </si>
  <si>
    <t>CN=TTN TIPT Users,OU=Torque Toyota (North Lakes),DC=apeagers,DC=com,DC=au;CN=TP_Users,OU=Touch Paper Group,DC=apeagers,DC=com,DC=au;CN=Internet Access,OU=Computer Department,DC=apeagers,DC=com,DC=au;CN=ttr_email,OU=Torque Toyota (North Lakes),DC=apeagers,DC=com,DC=au;CN=Torque Toyota Northlakes Folder Redirection Group,OU=Torque Toyota (North Lakes),DC=apeagers,DC=com,DC=au</t>
  </si>
  <si>
    <t>SMTP:mtailford@torquetoyota.com.au</t>
  </si>
  <si>
    <t>mtailford</t>
  </si>
  <si>
    <t>X'7ec439dfe02c08438df9945bb2397b12'</t>
  </si>
  <si>
    <t>X'0105000000000005150000002f24876eda9b3fccaf25b0b81d170000'</t>
  </si>
  <si>
    <t>/O=Eagers Retail Pty Ltd/OU=APEAGERS/cn=Recipients/cn=wspedding14307305</t>
  </si>
  <si>
    <t>mtailford@apeagers.com.au</t>
  </si>
  <si>
    <t>mtailford@torquetoyota.com.au</t>
  </si>
  <si>
    <t>X'2a5702054820c846a87c6e9d0e1e2355'</t>
  </si>
  <si>
    <t>CN=David Crosdale,OU=Austral Prestige,DC=apeagers,DC=com,DC=au</t>
  </si>
  <si>
    <t>David Crosdale</t>
  </si>
  <si>
    <t>Crosdale</t>
  </si>
  <si>
    <t>(07) 3250 3002</t>
  </si>
  <si>
    <t>20051118002548.0Z</t>
  </si>
  <si>
    <t>20110213220208.0Z</t>
  </si>
  <si>
    <t>CN=googlepilot@apeagers.com.au,OU=Computer Department,DC=apeagers,DC=com,DC=au;CN=_PAG TIPT Users,OU=Austral Prestige,DC=apeagers,DC=com,DC=au;CN=General Managers,OU=Corporate Share Groups,OU=Corporate,DC=apeagers,DC=com,DC=au;CN=homedrive@brisbanecityjaguar.com.au,OU=HomeDrive,DC=apeagers,DC=com,DC=au;CN=homedrive@australvolvo.com.au,OU=HomeDrive,DC=apeagers,DC=com,DC=au;CN=homedrive@australlandrover.com.au,OU=HomeDrive,DC=apeagers,DC=com,DC=au;CN=Austral Valley ANZ Online Group,OU=Austral Prestige,DC=apeagers,DC=com,DC=au;CN=Austral PAG Used Full Access,OU=Austral Prestige,DC=apeagers,DC=com,DC=au;CN=Austral LR Full Access,OU=Austral Prestige,DC=apeagers,DC=com,DC=au;CN=Austral Volvo Full Access,OU=Austral Prestige,DC=apeagers,DC=com,DC=au;CN=Austral Jaguar Full Access,OU=Austral Prestige,DC=apeagers,DC=com,DC=au;CN=TP_Users,OU=Touch Paper Group,DC=apeagers,DC=com,DC=au;CN=Internet Access,OU=Computer Department,DC=apeagers,DC=com,DC=au;CN=Austral Valley Sales,CN=Users,DC=apeagers,DC=com,DC=au;CN=sales@australjaguar.com.au,OU=Austral Prestige,DC=apeagers,DC=com,DC=au;CN=sales@australvolvo.com.au Distribution Group,OU=Austral Prestige,DC=apeagers,DC=com,DC=au;CN=Austral Volvo,OU=Austral Prestige,DC=apeagers,DC=com,DC=au;CN=Austral Valley Folder Redirection Group,OU=Austral Prestige,DC=apeagers,DC=com,DC=au;CN=citrix iexplorer users,OU=Citrix User groups,DC=apeagers,DC=com,DC=au;CN=citrix execera,OU=Citrix User groups,DC=apeagers,DC=com,DC=au;CN=AP Eagers General Managers,OU=Distribution Groups,DC=apeagers,DC=com,DC=au;CN=ERA Dept Managers,OU=Distribution Groups,DC=apeagers,DC=com,DC=au;CN=Austral Landrover Sales,CN=Users,DC=apeagers,DC=com,DC=au</t>
  </si>
  <si>
    <t>CN=David Crosdale GT,OU=Google Trial,OU=test,DC=apeagers,DC=com,DC=au</t>
  </si>
  <si>
    <t>smtp:sales1@australvolvo.com.au;smtp:dcrosdale@southsidevolvo.com.au;smtp:dcrosdale@southsidelandrover.com.au;smtp:dcrosdale@brisbanecityjaguar.com.au;smtp:dcrosdale@australvolvo.com.au;SMTP:dcrosdale@australmotors.com.au;smtp:dcrosdale@australlandrover.com.au</t>
  </si>
  <si>
    <t>dcrosdale</t>
  </si>
  <si>
    <t>X'41bb74a9da9a8648ae3206335132dcdd'</t>
  </si>
  <si>
    <t>X'0105000000000005150000002f24876eda9b3fccaf25b0b819290000'</t>
  </si>
  <si>
    <t>/O=Eagers Retail Pty Ltd/OU=APEAGERS/cn=Recipients/cn=ssvsho2</t>
  </si>
  <si>
    <t>dcrosdale@apeagers.com.au</t>
  </si>
  <si>
    <t>dcrosdale@australmotors.com.au</t>
  </si>
  <si>
    <t>0408 844 088</t>
  </si>
  <si>
    <t>X'9443f2fbb259ee4397d64b2545b5479b'</t>
  </si>
  <si>
    <t>07 3248 9484</t>
  </si>
  <si>
    <t>CN=Southside Honda Spare Parts,OU=Southside Honda,DC=apeagers,DC=com,DC=au</t>
  </si>
  <si>
    <t>Southside Honda Spare Parts</t>
  </si>
  <si>
    <t>Spare Parts - Rover PC</t>
  </si>
  <si>
    <t>3249 6477</t>
  </si>
  <si>
    <t>20030316235154.0Z</t>
  </si>
  <si>
    <t>20101220231824.0Z</t>
  </si>
  <si>
    <t>X'0da0ef5ccfd3d041917ea21c6d8a4303'</t>
  </si>
  <si>
    <t>X'0105000000000005150000002f24876eda9b3fccaf25b0b8400c0000'</t>
  </si>
  <si>
    <t>sshpts5</t>
  </si>
  <si>
    <t>sshpts5@apeagers.com.au</t>
  </si>
  <si>
    <t>CN=ttbshog,OU=Torque Toyota (Brendale),DC=apeagers,DC=com,DC=au</t>
  </si>
  <si>
    <t>ttbshog</t>
  </si>
  <si>
    <t>Torque Toyota Fleet laptop, connects to Citrix via Minimax Internet</t>
  </si>
  <si>
    <t>20051124025903.0Z</t>
  </si>
  <si>
    <t>20101221013148.0Z</t>
  </si>
  <si>
    <t>CN=TTB TIPT Users,OU=Torque Toyota (Brendale),DC=apeagers,DC=com,DC=au;CN=TP_Users,OU=Touch Paper Group,DC=apeagers,DC=com,DC=au</t>
  </si>
  <si>
    <t>X'32e71b4f52dfe247a50be45e5c9cc421'</t>
  </si>
  <si>
    <t>X'0105000000000005150000002f24876eda9b3fccaf25b0b8372c0000'</t>
  </si>
  <si>
    <t>ttbshog@apeagers.com.au</t>
  </si>
  <si>
    <t>CN=Denise Bainbridge,OU=Southside Toyota (Mt Gravatt),DC=apeagers,DC=com,DC=au</t>
  </si>
  <si>
    <t>Denise Bainbridge</t>
  </si>
  <si>
    <t>Bainbridge</t>
  </si>
  <si>
    <t>(07) 3422 4944</t>
  </si>
  <si>
    <t>Denise</t>
  </si>
  <si>
    <t>20051129004745.0Z</t>
  </si>
  <si>
    <t>20110206213909.0Z</t>
  </si>
  <si>
    <t>CN=SST_AllUsers,OU=Southside Toyota (Woolloongabba),DC=apeagers,DC=com,DC=au;CN=Service @ MTG Toyota,OU=Southside Toyota (Mt Gravatt),DC=apeagers,DC=com,DC=au;CN=ERANet Brisbane,OU=Service Accounts,OU=Computer Department,DC=apeagers,DC=com,DC=au;CN=APE Receptionists,OU=AutoGroups,OU=Computer Department,DC=apeagers,DC=com,DC=au;CN=TP_Users,OU=Touch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Gravatt),DC=apeagers,DC=com,DC=au;CN=Southside Toyota,OU=Southside Toyota (Woolloongabba),DC=apeagers,DC=com,DC=au</t>
  </si>
  <si>
    <t>smtp:lsimich@southsidetoyota.com.au;SMTP:dbainbridge@southsidetoyota.com.au;smtp:maffleck@southsidetoyota.com.au;smtp:cconnors@southsidetoyota.com.au</t>
  </si>
  <si>
    <t>dbainbridge</t>
  </si>
  <si>
    <t>X'9128a3ac9a98f942985580bdcaa15497'</t>
  </si>
  <si>
    <t>X'0105000000000005150000002f24876eda9b3fccaf25b0b822290000'</t>
  </si>
  <si>
    <t>/O=Eagers Retail Pty Ltd/OU=APEAGERS/cn=Recipients/cn=cconnors</t>
  </si>
  <si>
    <t>dbainbridge@apeagers.com.au</t>
  </si>
  <si>
    <t>dbainbridge@southsidetoyota.com.au</t>
  </si>
  <si>
    <t>X'041007f5c1d86244a389cdef5cac464d'</t>
  </si>
  <si>
    <t>CN=Shane Mulholland,OU=Southside Toyota (Mt Gravatt),DC=apeagers,DC=com,DC=au</t>
  </si>
  <si>
    <t>Shane Mulholland</t>
  </si>
  <si>
    <t>Mulholland</t>
  </si>
  <si>
    <t>Service Consultant</t>
  </si>
  <si>
    <t>(07) 3422 4943</t>
  </si>
  <si>
    <t>20051129005054.0Z</t>
  </si>
  <si>
    <t>20110207212207.0Z</t>
  </si>
  <si>
    <t>CN=SST_AllUsers,OU=Southside Toyota (Woolloongabba),DC=apeagers,DC=com,DC=au;CN=ERANet Brisbane,OU=Service Accounts,OU=Computer Department,DC=apeagers,DC=com,DC=au;CN=TP_Users,OU=Touch Paper Group,DC=apeagers,DC=com,DC=au;CN=Internet Access,OU=Computer Department,DC=apeagers,DC=com,DC=au;CN=smt_email,OU=Southside Toyota (Mt Gravatt),DC=apeagers,DC=com,DC=au;CN=SST.Service,CN=Users,DC=apeagers,DC=com,DC=au;CN=Southside Toyota Mt Gravatt Folder Redirection Group,OU=Southside Toyota (Mt Gravatt),DC=apeagers,DC=com,DC=au;CN=Southside Toyota,OU=Southside Toyota (Woolloongabba),DC=apeagers,DC=com,DC=au</t>
  </si>
  <si>
    <t>SMTP:smulholland@southsidetoyota.com.au;smtp:bedgecombe@southsidetoyota.com.au</t>
  </si>
  <si>
    <t>smulholland</t>
  </si>
  <si>
    <t>X'b7c43c7b1abfa34eab45d5a09d73c1fd'</t>
  </si>
  <si>
    <t>X'0105000000000005150000002f24876eda9b3fccaf25b0b823290000'</t>
  </si>
  <si>
    <t>/O=Eagers Retail Pty Ltd/OU=APEAGERS/cn=Recipients/cn=bedgecombe</t>
  </si>
  <si>
    <t>smulholland@apeagers.com.au</t>
  </si>
  <si>
    <t>smulholland@southsidetoyota.com.au</t>
  </si>
  <si>
    <t>X'f8ec20b635afaa4e8a97f192ae13300e'</t>
  </si>
  <si>
    <t>CN=Ian Godfrey,OU=Southside Toyota (Mt Gravatt),DC=apeagers,DC=com,DC=au</t>
  </si>
  <si>
    <t>Ian Godfrey</t>
  </si>
  <si>
    <t>Godfrey</t>
  </si>
  <si>
    <t>Workshop Controller</t>
  </si>
  <si>
    <t>(07) 3422 4946</t>
  </si>
  <si>
    <t>Ian</t>
  </si>
  <si>
    <t>IG</t>
  </si>
  <si>
    <t>20051129005229.0Z</t>
  </si>
  <si>
    <t>20110213210504.0Z</t>
  </si>
  <si>
    <t>CN=SST_AllUsers,OU=Southside Toyota (Woolloongabba),DC=apeagers,DC=com,DC=au;CN=ERANet Brisbane,OU=Service Accounts,OU=Computer Department,DC=apeagers,DC=com,DC=au;CN=TP_Users,OU=Touch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Gravatt),DC=apeagers,DC=com,DC=au;CN=Southside Toyota,OU=Southside Toyota (Woolloongabba),DC=apeagers,DC=com,DC=au</t>
  </si>
  <si>
    <t>smtp:tnuttall@southsidetoyota.com.au;SMTP:igodfrey@southsidetoyota.com.au;smtp:rshinners@southsidetoyota.com.au;smtp:lcumpston@southsidetoyota.com.au</t>
  </si>
  <si>
    <t>igodfrey</t>
  </si>
  <si>
    <t>X'9414f32838c1964aa95d4b0e87237a75'</t>
  </si>
  <si>
    <t>X'0105000000000005150000002f24876eda9b3fccaf25b0b824290000'</t>
  </si>
  <si>
    <t>/O=Eagers Retail Pty Ltd/OU=APEAGERS/cn=Recipients/cn=lcumpston</t>
  </si>
  <si>
    <t>igodfrey@apeagers.com.au</t>
  </si>
  <si>
    <t>igodfrey@southsidetoyota.com.au</t>
  </si>
  <si>
    <t>X'e13a7b997e880b43bede01f5ca514a33'</t>
  </si>
  <si>
    <t>CN=training6,OU=Training Accounts,OU=Computer Department,DC=apeagers,DC=com,DC=au</t>
  </si>
  <si>
    <t>training6</t>
  </si>
  <si>
    <t>20050823080541.0Z</t>
  </si>
  <si>
    <t>20101220040238.0Z</t>
  </si>
  <si>
    <t>SMTP:training6@apeagers.com.au;X400:c=AU\;a= \;p=Eagers Retail Pt\;o=APEAGERS\;s=training6\;;CCMAIL:training6 at APEAGERS;MS:EAGERSRETA/APEAGERS/TRAINING6</t>
  </si>
  <si>
    <t>X'03601851c66b654d8b0a63cfbaa62c40'</t>
  </si>
  <si>
    <t>X'0105000000000005150000002f24876eda9b3fccaf25b0b8db280000'</t>
  </si>
  <si>
    <t>/O=Eagers Retail Pty Ltd/OU=APEAGERS/cn=Recipients/cn=training6</t>
  </si>
  <si>
    <t>training6@apeagers.com.au</t>
  </si>
  <si>
    <t>c=AU\;a= \;p=Eagers Retail Pt\;o=APEAGERS\;s=training6\;</t>
  </si>
  <si>
    <t>X'b9b3d7ed5db0304c9c659de589186aec'</t>
  </si>
  <si>
    <t>training6,citrixgabba,gabbactx1,gabbactx2,bne-isa</t>
  </si>
  <si>
    <t>CN=training7,OU=Training Accounts,OU=Computer Department,DC=apeagers,DC=com,DC=au</t>
  </si>
  <si>
    <t>training7</t>
  </si>
  <si>
    <t>20050823080625.0Z</t>
  </si>
  <si>
    <t>20101220040256.0Z</t>
  </si>
  <si>
    <t>CCMAIL:training7 at APEAGERS;MS:EAGERSRETA/APEAGERS/TRAINING7;X400:c=AU\;a= \;p=Eagers Retail Pt\;o=APEAGERS\;s=training7\;;SMTP:training7@apeagers.com.au</t>
  </si>
  <si>
    <t>X'9eeaae14ab0152439c10e3cc4f31710e'</t>
  </si>
  <si>
    <t>X'0105000000000005150000002f24876eda9b3fccaf25b0b8dc280000'</t>
  </si>
  <si>
    <t>/O=Eagers Retail Pty Ltd/OU=APEAGERS/cn=Recipients/cn=training7</t>
  </si>
  <si>
    <t>training7@apeagers.com.au</t>
  </si>
  <si>
    <t>c=AU\;a= \;p=Eagers Retail Pt\;o=APEAGERS\;s=training7\;</t>
  </si>
  <si>
    <t>X'88c29536b97871459120226acaa85a92'</t>
  </si>
  <si>
    <t>training7,citrixgabba,gabbactx1,gabbactx2,bne-isa</t>
  </si>
  <si>
    <t>CN=training8,OU=Training Accounts,OU=Computer Department,DC=apeagers,DC=com,DC=au</t>
  </si>
  <si>
    <t>training8</t>
  </si>
  <si>
    <t>20051212005836.0Z</t>
  </si>
  <si>
    <t>20101220043007.0Z</t>
  </si>
  <si>
    <t>SMTP:training8@apeagers.com.au;X400:c=AU\;a= \;p=Eagers Retail Pt\;o=APEAGERS\;s=training8\;;CCMAIL:training8 at APEAGERS;MS:EAGERSRETA/APEAGERS/TRAINING8</t>
  </si>
  <si>
    <t>X'21f77d47f34edc4a9b3c6b5a83f18095'</t>
  </si>
  <si>
    <t>X'0105000000000005150000002f24876eda9b3fccaf25b0b83a2c0000'</t>
  </si>
  <si>
    <t>/O=Eagers Retail Pty Ltd/OU=APEAGERS/cn=Recipients/cn=training8</t>
  </si>
  <si>
    <t>training8@apeagers.com.au</t>
  </si>
  <si>
    <t>c=AU\;a= \;p=Eagers Retail Pt\;o=APEAGERS\;s=training8\;</t>
  </si>
  <si>
    <t>X'01000480780000009400000000000000140000000400640001000000000214000300020001010000000000050a00000000000000b871dd01c800c301a8f6c6010898dd0100010000000100000100000020000000c02cdd01f032dd01b03ad80110acc101f0d0d7016871dd013054e1010854e101985fe1010105000000000005150000002f24876eda9b3fccaf25b0b81f2800000105000000000005150000002f24876eda9b3fccaf25b0b81f280000'</t>
  </si>
  <si>
    <t>X'807f814c44dd4c45866ba26c96bc4d99'</t>
  </si>
  <si>
    <t>training8,citrixgabba,gabbactx1,gabbactx2,bne-isa</t>
  </si>
  <si>
    <t>CN=oldClive Albury,OU=01 January,OU=_Old Accounts,DC=apeagers,DC=com,DC=au</t>
  </si>
  <si>
    <t>oldClive Albury</t>
  </si>
  <si>
    <t>Albury</t>
  </si>
  <si>
    <t>New sales consultant</t>
  </si>
  <si>
    <t>Retail Sales</t>
  </si>
  <si>
    <t>Redcliffe</t>
  </si>
  <si>
    <t>CA</t>
  </si>
  <si>
    <t>20030827053012.0Z</t>
  </si>
  <si>
    <t>20110122010703.0Z</t>
  </si>
  <si>
    <t>SMTP:calbury@torqueford.com.au;smtp:cnicholson@torqueford.com.au;smtp:cnicholson@metrotorque.com.au</t>
  </si>
  <si>
    <t>calbury</t>
  </si>
  <si>
    <t>X'bdef64001956b24d83ad3478898eb59a'</t>
  </si>
  <si>
    <t>X'0105000000000005150000002f24876eda9b3fccaf25b0b82c0d0000'</t>
  </si>
  <si>
    <t>oldcalbury</t>
  </si>
  <si>
    <t>/o=Eagers Retail Pty Ltd/ou=APEAGERS/cn=Recipients/cn=pallen</t>
  </si>
  <si>
    <t>oldcalbury@apeagers.com.au</t>
  </si>
  <si>
    <t>calbury@torqueford.com.au</t>
  </si>
  <si>
    <t>X'01000480400000005c000000000000001400000002002c000100000000022400010002000105000000000005150000002f24876eda9b3fccaf25b0b82c0d00000105000000000005150000002f24876eda9b3fccaf25b0b8570400000105000000000005150000002f24876eda9b3fccaf25b0b857040000'</t>
  </si>
  <si>
    <t>X'a90ac2ed359b6e4992b9dccdd4bc621e'</t>
  </si>
  <si>
    <t>20110122004520.0Z;20110122004520.0Z;20110122004520.0Z;20101206060945.0Z;16010721193112.0Z</t>
  </si>
  <si>
    <t>forest:o=Eagers Retail Pty Ltd000000009D21FDBC9B94C401;EX5:cn=pallen,cn=Recipients,ou=APEAGERS,o=Eagers Retail Pty Ltd:organizationalperson$person$top000000009D21FDBC9B94C401</t>
  </si>
  <si>
    <t>CN=Geoff Greaves,OU=Eagers Holden (Windsor),DC=apeagers,DC=com,DC=au</t>
  </si>
  <si>
    <t>Geoff Greaves</t>
  </si>
  <si>
    <t>Greaves</t>
  </si>
  <si>
    <t>(07) 3109 6723</t>
  </si>
  <si>
    <t>Geoff</t>
  </si>
  <si>
    <t>20030313002504.0Z</t>
  </si>
  <si>
    <t>20110213233331.0Z</t>
  </si>
  <si>
    <t>CN=ERANet Brisbane,OU=Service Accounts,OU=Computer Department,DC=apeagers,DC=com,DC=au;CN=TP_Users,OU=Touch Paper Group,DC=apeagers,DC=com,DC=au;CN=Internet Access,OU=Computer Department,DC=apeagers,DC=com,DC=au;CN=lionheart,OU=Distribution Groups,DC=apeagers,DC=com,DC=au;CN=ewn_email,OU=Eagers Holden (Windsor),DC=apeagers,DC=com,DC=au;CN=Eagers Retail,OU=Distribution Groups,DC=apeagers,DC=com,DC=au;CN=Eagers Windsor Folder Redirection Group,OU=Eagers Holden (Windsor),DC=apeagers,DC=com,DC=au</t>
  </si>
  <si>
    <t>SMTP:ggreaves@eagers.com.au;MS:EAGERSRETA/APEAGERS/GGREAVES;CCMAIL:Greaves, Geoff at APEAGERS;X400:c=AU\;a= \;p=Eagers Retail Pt\;o=APEAGERS\;s=Greaves\;g=Geoff\;</t>
  </si>
  <si>
    <t>CN=Trevor Fuller,OU=Eagers Holden (Windsor),DC=apeagers,DC=com,DC=au</t>
  </si>
  <si>
    <t>ggreaves</t>
  </si>
  <si>
    <t>X'34b7f6437feb9345aa5ad6d42487a666'</t>
  </si>
  <si>
    <t>X'0105000000000005150000002f24876eda9b3fccaf25b0b83d0c0000'</t>
  </si>
  <si>
    <t>/o=Eagers Retail Pty Ltd/ou=APEAGERS/cn=Recipients/cn=gtanner</t>
  </si>
  <si>
    <t>ggreaves@apeagers.com.au</t>
  </si>
  <si>
    <t>c=AU\;a= \;p=Eagers Retail Pt\;o=APEAGERS\;s=Greaves\;g=Geoff\;</t>
  </si>
  <si>
    <t>ggreaves@eagers.com.au</t>
  </si>
  <si>
    <t>X'01000480400000005c000000000000001400000002002c000100000000022400010002000105000000000005150000002f24876eda9b3fccaf25b0b83d0c00000105000000000005150000002f24876eda9b3fccaf25b0b8f40100000105000000000005150000002f24876eda9b3fccaf25b0b8f4010000'</t>
  </si>
  <si>
    <t>X'0bafae5c347fad49896c7775d2cbb22b'</t>
  </si>
  <si>
    <t>forest:o=Eagers Retail Pty Ltd00000000CF569F577BAAC401;EX5:cn=gtanner,cn=Recipients,ou=APEAGERS,o=Eagers Retail Pty Ltd:organizationalperson$person$top00000000CF569F577BAAC401</t>
  </si>
  <si>
    <t>CN=Brett Palmer,OU=Austral Prestige,DC=apeagers,DC=com,DC=au</t>
  </si>
  <si>
    <t>Brett Palmer</t>
  </si>
  <si>
    <t>Palmer</t>
  </si>
  <si>
    <t>(07) 3250 3018</t>
  </si>
  <si>
    <t>Brett</t>
  </si>
  <si>
    <t>20051221004901.0Z</t>
  </si>
  <si>
    <t>20110210220010.0Z</t>
  </si>
  <si>
    <t>CN=_PAG TIPT Users,OU=Austral Prestige,DC=apeagers,DC=com,DC=au;CN=Austral PAG Used Read Only Access,OU=Austral Prestige,DC=apeagers,DC=com,DC=au;CN=Austral LR Read Only Access,OU=Austral Prestige,DC=apeagers,DC=com,DC=au;CN=Austral Jaguar Read Only Access,OU=Austral Prestige,DC=apeagers,DC=com,DC=au;CN=TP_Users,OU=Touch Paper Group,DC=apeagers,DC=com,DC=au;CN=Internet Access,OU=Computer Department,DC=apeagers,DC=com,DC=au;CN=Austral Valley Sales,CN=Users,DC=apeagers,DC=com,DC=au;CN=Austral Valley Folder Redirection Group,OU=Austral Prestige,DC=apeagers,DC=com,DC=au</t>
  </si>
  <si>
    <t>smtp:bmcmillan@australmotors.com.au;SMTP:bpalmer@australmotors.com.au;smtp:bpalmer@brisbanecityjaguar.com.au;smtp:bpalmer@australvolvo.com.au</t>
  </si>
  <si>
    <t>bpalmer</t>
  </si>
  <si>
    <t>X'2e064e7a5ded9c479bc744ff7b362cdf'</t>
  </si>
  <si>
    <t>X'0105000000000005150000002f24876eda9b3fccaf25b0b830290000'</t>
  </si>
  <si>
    <t>/O=Eagers Retail Pty Ltd/OU=APEAGERS/cn=Recipients/cn=auvsvc7</t>
  </si>
  <si>
    <t>bpalmer@apeagers.com.au</t>
  </si>
  <si>
    <t>bpalmer@australmotors.com.au</t>
  </si>
  <si>
    <t>0416 110 049</t>
  </si>
  <si>
    <t>X'3aec30978bbbb44d845d36847f0270c7'</t>
  </si>
  <si>
    <t>CN=Daniel Nicholson,OU=Southside Honda,DC=apeagers,DC=com,DC=au</t>
  </si>
  <si>
    <t>Daniel Nicholson</t>
  </si>
  <si>
    <t>Nicholson</t>
  </si>
  <si>
    <t>(07) 3895 3530</t>
  </si>
  <si>
    <t>07 3895 3533</t>
  </si>
  <si>
    <t>20051221033008.0Z</t>
  </si>
  <si>
    <t>20110207044220.0Z</t>
  </si>
  <si>
    <t>CN=VoiceMail @ SSV,OU=Southside Honda,DC=apeagers,DC=com,DC=au;CN=Citrix ERANet (S2) users,OU=Citrix User groups,DC=apeagers,DC=com,DC=au;CN=ERANet Brisbane,OU=Service Accounts,OU=Computer Department,DC=apeagers,DC=com,DC=au;CN=TP_Users,OU=Touch Paper Group,DC=apeagers,DC=com,DC=au;CN=Internet Access,OU=Computer Department,DC=apeagers,DC=com,DC=au;CN=service@southsidevolvo.com.au,OU=Austral Prestige,DC=apeagers,DC=com,DC=au;CN=service@southsidelandrover.com.au,OU=Austral Prestige,DC=apeagers,DC=com,DC=au;CN=ssh_email,OU=Southside Honda,DC=apeagers,DC=com,DC=au;CN=Citrix ERANet users,OU=Citrix User groups,DC=apeagers,DC=com,DC=au;CN=SouthSide Honda Folder Redirection,OU=Southside Honda,DC=apeagers,DC=com,DC=au;CN=Citrix Word users,OU=Citrix User groups,DC=apeagers,DC=com,DC=au;CN=Citrix Excel users,OU=Citrix User groups,DC=apeagers,DC=com,DC=au;CN=Citrix Outlook users,OU=Citrix User groups,DC=apeagers,DC=com,DC=au</t>
  </si>
  <si>
    <t>smtp:dnicholson@australmotors.com.au;SMTP:dnicholson@southsidelandrover.com.au;smtp:gglynn@southsidelandrover.com.au;smtp:dnicholson@southsidevolvo.com.au;smtp:gglynn@southsidevolvo.com.au</t>
  </si>
  <si>
    <t>dnicholson</t>
  </si>
  <si>
    <t>X'394d43009fb1754e832ede44ee4b07b2'</t>
  </si>
  <si>
    <t>X'0105000000000005150000002f24876eda9b3fccaf25b0b833290000'</t>
  </si>
  <si>
    <t>/O=Eagers Retail Pty Ltd/OU=APEAGERS/cn=Recipients/cn=rperriman</t>
  </si>
  <si>
    <t>dnicholson@apeagers.com.au</t>
  </si>
  <si>
    <t>dnicholson@southsidelandrover.com.au</t>
  </si>
  <si>
    <t>0429 551 539</t>
  </si>
  <si>
    <t>X'c4f90a658e26984ca60fa574a5bcadb7'</t>
  </si>
  <si>
    <t>CN=old Bradley Goodall,OU=01 January,OU=_Old Accounts,DC=apeagers,DC=com,DC=au</t>
  </si>
  <si>
    <t>old Bradley Goodall</t>
  </si>
  <si>
    <t>Goodall</t>
  </si>
  <si>
    <t>(07) 3384 7321</t>
  </si>
  <si>
    <t>old Bradley</t>
  </si>
  <si>
    <t>BG</t>
  </si>
  <si>
    <t>20051221222926.0Z</t>
  </si>
  <si>
    <t>20110122010522.0Z</t>
  </si>
  <si>
    <t>CN=_TFS DOC Retail Write,OU=_TFS Share Groups,OU=Torque Ford (Strathpine),DC=apeagers,DC=com,DC=au;CN=TFS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</si>
  <si>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CN=Bradley Goodall,OU=Torque Honda,DC=apeagers,DC=com,DC=au</t>
  </si>
  <si>
    <t>SMTP:bgoodall@torqueford.com.au</t>
  </si>
  <si>
    <t>bgoodall</t>
  </si>
  <si>
    <t>X'875a64524f02f045a7a5125b35bf89b3'</t>
  </si>
  <si>
    <t>X'0105000000000005150000002f24876eda9b3fccaf25b0b836290000'</t>
  </si>
  <si>
    <t>oldbgoodall</t>
  </si>
  <si>
    <t>/O=Eagers Retail Pty Ltd/OU=APEAGERS/cn=Recipients/cn=mfssls4</t>
  </si>
  <si>
    <t>oldbgoodall@apeagers.com.au</t>
  </si>
  <si>
    <t>bgoodall@torqueford.com.au</t>
  </si>
  <si>
    <t>0411 397 934</t>
  </si>
  <si>
    <t>X'0100148ce4040000000500001400000044000000040030000200000002d0140003000d0001010000000000010000000002da14006b010d000101000000000001000000000400a0042200000000022400010000000105000000000005150000002f24876eda9b3fccaf25b0b8cb3a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</si>
  <si>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X'd4cb237307f6a2499383a5da200ff335'</t>
  </si>
  <si>
    <t>20110120021332.0Z;20110120021332.0Z;20110120021332.0Z;20101206060945.0Z;16010721193112.0Z</t>
  </si>
  <si>
    <t>CN=old Bradley Goodall2,OU=01 January,OU=_Old Accounts,DC=apeagers,DC=com,DC=au</t>
  </si>
  <si>
    <t>CN=oldJeffery Ridler,OU=01 January,OU=_Old Accounts,DC=apeagers,DC=com,DC=au</t>
  </si>
  <si>
    <t>oldJeffery Ridler</t>
  </si>
  <si>
    <t>Ridler</t>
  </si>
  <si>
    <t>(07) 3384 7319</t>
  </si>
  <si>
    <t>07 3381 2117</t>
  </si>
  <si>
    <t>Jeffery</t>
  </si>
  <si>
    <t>20051222024300.0Z</t>
  </si>
  <si>
    <t>20110122010009.0Z</t>
  </si>
  <si>
    <t>SMTP:jridler@torqueford.com.au</t>
  </si>
  <si>
    <t>jridler</t>
  </si>
  <si>
    <t>X'dc6fa2d431c4fe48a0b09ead4a585ff8'</t>
  </si>
  <si>
    <t>\\\\bne-fs\\ap_desktop_home\\jridler</t>
  </si>
  <si>
    <t>X'0105000000000005150000002f24876eda9b3fccaf25b0b83d2c0000'</t>
  </si>
  <si>
    <t>oldjridler</t>
  </si>
  <si>
    <t>/O=Eagers Retail Pty Ltd/OU=APEAGERS/cn=Recipients/cn=cland</t>
  </si>
  <si>
    <t>oldjridler@apeagers.com.au</t>
  </si>
  <si>
    <t>jridler@torqueford.com.au</t>
  </si>
  <si>
    <t>0411 165 406</t>
  </si>
  <si>
    <t>X'04cd3fc34676b34cb3cd354cfc2a81f6'</t>
  </si>
  <si>
    <t>20110122010009.0Z;20110122010009.0Z;20110122010009.0Z;20101206060945.0Z;16010721193112.0Z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</si>
  <si>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684b6e388b7e3a4b6e390b6e68cb6e394b6e388b7e380b0'</t>
  </si>
  <si>
    <t>CN=mrtpts3,OU=Metro Refinish (Toowoomba),DC=apeagers,DC=com,DC=au</t>
  </si>
  <si>
    <t>mrtpts3</t>
  </si>
  <si>
    <t>thin client</t>
  </si>
  <si>
    <t>20050816043641.0Z</t>
  </si>
  <si>
    <t>20110213214418.0Z</t>
  </si>
  <si>
    <t>CN=TP_Users,OU=Touch Paper Group,DC=apeagers,DC=com,DC=au;CN=Internet Access,OU=Computer Department,DC=apeagers,DC=com,DC=au;CN=Ts_Basic_Eralink,OU=Terminal Servers,DC=apeagers,DC=com,DC=au</t>
  </si>
  <si>
    <t>Metro Refinish - Toowoomba</t>
  </si>
  <si>
    <t>X'97325ec6bddc5447a506c71f1f2bfc11'</t>
  </si>
  <si>
    <t>\\\\bne-fs\\ap_desktop_home\\mrtpts3</t>
  </si>
  <si>
    <t>X'0105000000000005150000002f24876eda9b3fccaf25b0b8d9280000'</t>
  </si>
  <si>
    <t>mrtpts3@apeagers.com.au</t>
  </si>
  <si>
    <t>20101206060944.0Z;20101206030436.0Z;20100908025341.0Z;20100908025341.0Z;16100729183337.0Z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</si>
  <si>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690b6e388b7e390b7e380b7e390b7e38cb7e38cb3e380b0'</t>
  </si>
  <si>
    <t>CN=Old Adam Edmonds,OU=Torque Admin,DC=apeagers,DC=com,DC=au</t>
  </si>
  <si>
    <t>Old Adam Edmonds</t>
  </si>
  <si>
    <t>Edmonds</t>
  </si>
  <si>
    <t>07 3384 7906</t>
  </si>
  <si>
    <t>(07) 3384 7905</t>
  </si>
  <si>
    <t>Old Adam</t>
  </si>
  <si>
    <t>AE</t>
  </si>
  <si>
    <t>20040510050711.0Z</t>
  </si>
  <si>
    <t>20101221001208.0Z</t>
  </si>
  <si>
    <t>CN=TQA TIPT Users,OU=Torque Admin,DC=apeagers,DC=com,DC=au;CN=Torque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Department,DC=apeagers,DC=com,DC=au;CN=Austral Sunshine Coast File Share Access Group,OU=Austral Motor Group (Currimundi),DC=apeagers,DC=com,DC=au;CN=Torque KIA Brendale Retail DOC Read,OU=Torque Toyota (Brendale),DC=apeagers,DC=com,DC=au;CN=Torque Toyota Demonstrators DOC Write,OU=Torque Toyota (Brendale),DC=apeagers,DC=com,DC=au;CN=Torque Admin Folder Redirection Group,OU=Torque Admin,DC=apeagers,DC=com,DC=au;CN=Torque Toyota Admin DOC Group,OU=Torque Toyota (Brendale),DC=apeagers,DC=com,DC=au;CN=tts_email,OU=Torque Toyota (Brendale),DC=apeagers,DC=com,DC=au;CN=Torque Toyota Brendale Used Cars DOC Write,OU=Torque Toyota (Brendale),DC=apeagers,DC=com,DC=au;CN=Torque Toyota Brendale Used Cars DOC Read,OU=Torque Toyota (Brendale),DC=apeagers,DC=com,DC=au;CN=Torque Toyota Redcliffe Used Cars DOC Write,OU=Torque Toyota (North Lakes),DC=apeagers,DC=com,DC=au;CN=Torque Toyota Redcliffe Used Cars DOC Read,OU=Torque Toyota (North Lakes),DC=apeagers,DC=com,DC=au;CN=Torque Toyota Brendale Service DOC Read,OU=Torque Toyota (Brendale),DC=apeagers,DC=com,DC=au;CN=Torque Toyota Redcliffe Service DOC Read,OU=Torque Toyota (North Lakes),DC=apeagers,DC=com,DC=au;CN=Torque Toyota Brendale Parts DOC Read,OU=Torque Toyota (Brendale),DC=apeagers,DC=com,DC=au;CN=Torque Toyota Redcliffe Parts DOC Read,OU=Torque Toyota (North Lakes),DC=apeagers,DC=com,DC=au;CN=Torque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DOC Group,OU=Torque Toyota (Brendale),DC=apeagers,DC=com,DC=au;CN=Torque Toyota GM Group,OU=Torque Toyota (Brendale),DC=apeagers,DC=com,DC=au;CN=ERA Dept Managers,OU=Distribution Groups,DC=apeagers,DC=com,DC=au</t>
  </si>
  <si>
    <t>smtp:aedmonds@13zoos.com.au;smtp:aedmonds@13zoos.com;smtp:aedmonds@torquegroup.com.au;SMTP:aedmonds@torquetoyota.com.au;smtp:aedmonda@strathpinetoyota.com.au;X400:c=AU\;a= \;p=Eagers Retail Pt\;o=APEAGERS\;s=Edmonds\;g=Adam\;;MS:EAGERSRETA/APEAGERS/AEDMONDS;CCMAIL:Edmonds, Adam at APEAGERS</t>
  </si>
  <si>
    <t>aedmonds</t>
  </si>
  <si>
    <t>X'a2641f07386e8e4bb711ae36c05953a2'</t>
  </si>
  <si>
    <t>X'0105000000000005150000002f24876eda9b3fccaf25b0b82a170000'</t>
  </si>
  <si>
    <t>aedmondsold</t>
  </si>
  <si>
    <t>/o=Eagers Retail Pty Ltd/ou=APEAGERS/cn=Recipients/cn=aedmonds</t>
  </si>
  <si>
    <t>aedmondsold@apeagers.com.au</t>
  </si>
  <si>
    <t>c=AU\;a= \;p=Eagers Retail Pt\;o=APEAGERS\;s=Edmonds\;g=Adam\;</t>
  </si>
  <si>
    <t>aedmonds@torquetoyota.com.au</t>
  </si>
  <si>
    <t>X'01000480400000005c000000000000001400000002002c000100000000022400010002000105000000000005150000002f24876eda9b3fccaf25b0b82a1700000105000000000005150000002f24876eda9b3fccaf25b0b8570400000105000000000005150000002f24876eda9b3fccaf25b0b857040000'</t>
  </si>
  <si>
    <t>X'5fb80f5574172445816186f3aa60de92'</t>
  </si>
  <si>
    <t>forest:o=Eagers Retail Pty Ltd00000000DB873D4F7BAAC401;EX5:cn=aedmonds,cn=Recipients,ou=APEAGERS,o=Eagers Retail Pty Ltd:organizationalperson$person$top00000000DB873D4F7BAAC401</t>
  </si>
  <si>
    <t>CN=Michael Raven,OU=Subaru Toowong,DC=apeagers,DC=com,DC=au</t>
  </si>
  <si>
    <t>Michael Raven</t>
  </si>
  <si>
    <t>Raven</t>
  </si>
  <si>
    <t>Parts Advisor - Service Backcounter</t>
  </si>
  <si>
    <t>(07) 3871 6826</t>
  </si>
  <si>
    <t>20040914223906.0Z</t>
  </si>
  <si>
    <t>20110206213301.0Z</t>
  </si>
  <si>
    <t>CN=Staff @ BrisbaneSubaru,OU=Subaru City,DC=apeagers,DC=com,DC=au;CN=whso@apeagers.com.au,OU=Distribution Groups,DC=apeagers,DC=com,DC=au;CN=TP_Users,OU=Touch Paper Group,DC=apeagers,DC=com,DC=au;CN=Internet Access,OU=Computer Department,DC=apeagers,DC=com,DC=au;CN=Subaru Toowong File Share Access,OU=Subaru Toowong,DC=apeagers,DC=com,DC=au;CN=Subaru Toowong Folder Redirection Group,OU=Subaru Toowong,DC=apeagers,DC=com,DC=au</t>
  </si>
  <si>
    <t>SMTP:mraven@subarutoowong.com.au;X400:c=AU\;a= \;p=Eagers Retail Pt\;o=APEAGERS\;s=Raven\;g=Michael\;i=MR\;;smtp:mraven@westpointsubaru.com.au;MS:EAGERSRETA/APEAGERS/MRAVEN;CCMAIL:Raven, Michael at APEAGERS</t>
  </si>
  <si>
    <t>mraven</t>
  </si>
  <si>
    <t>X'150cc42819aeb8458ddeb613ddbd5a53'</t>
  </si>
  <si>
    <t>X'0105000000000005150000002f24876eda9b3fccaf25b0b8f1270000'</t>
  </si>
  <si>
    <t>/o=Eagers Retail Pty Ltd/ou=APEAGERS/cn=Recipients/cn=wsssvc3</t>
  </si>
  <si>
    <t>mraven@apeagers.com.au</t>
  </si>
  <si>
    <t>c=AU\;a= \;p=Eagers Retail Pt\;o=APEAGERS\;s=Raven\;g=Michael\;i=MR\;</t>
  </si>
  <si>
    <t>mraven@subarutoowong.com.au</t>
  </si>
  <si>
    <t>X'06f7b23841e07b41b9640226be4c1464'</t>
  </si>
  <si>
    <t>NT5:150CC42819AEB8458DDEB613DDBD5A53000000002B4492B613C3C401;FOREST:7A71CA0758DA984FB0AE6F286560C745000000002B4492B613C3C401;forest:o=Eagers Retail Pty Ltd0000000023A5C70840C3C401;EX5:cn=wsssvc3,cn=Recipients,ou=APEAGERS,o=Eagers Retail Pty Ltd:organizationalperson$person$top0000000023A5C70840C3C401</t>
  </si>
  <si>
    <t>CN=Michelle Downey,OU=Subaru Toowong,DC=apeagers,DC=com,DC=au</t>
  </si>
  <si>
    <t>Michelle Downey</t>
  </si>
  <si>
    <t>Downey</t>
  </si>
  <si>
    <t>(07) 3871 6800</t>
  </si>
  <si>
    <t>20040914223351.0Z</t>
  </si>
  <si>
    <t>20110209222331.0Z</t>
  </si>
  <si>
    <t>CN=_SUT TIPT Users,OU=Subaru Toowong,DC=apeagers,DC=com,DC=au;CN=Staff @ BrisbaneSubaru,OU=Subaru City,DC=apeagers,DC=com,DC=au;CN=feedback@subarutoowong.com.au,OU=Subaru Toowong,DC=apeagers,DC=com,DC=au;CN=info@subarutoowong.com.au,OU=Subaru Toowong,DC=apeagers,DC=com,DC=au;CN=APE Receptionists,OU=AutoGroups,OU=Computer Department,DC=apeagers,DC=com,DC=au;CN=TP_Users,OU=Touch Paper Group,DC=apeagers,DC=com,DC=au;CN=SubaruCityAccounting,OU=Subaru City,DC=apeagers,DC=com,DC=au;CN=Internet Access,OU=Computer Department,DC=apeagers,DC=com,DC=au;CN=SubaruCityGMGroup,OU=Subaru City,DC=apeagers,DC=com,DC=au;CN=SubaruCitySalesGroup,OU=Subaru City,DC=apeagers,DC=com,DC=au;CN=Subaru Toowong DNS (Dealer Logic),OU=Subaru Toowong,DC=apeagers,DC=com,DC=au;CN=Subaru Toowong File Share Access,OU=Subaru Toowong,DC=apeagers,DC=com,DC=au;CN=Subaru Toowong Folder Redirection Group,OU=Subaru Toowong,DC=apeagers,DC=com,DC=au</t>
  </si>
  <si>
    <t>SMTP:mdowney@subarutoowong.com.au;smtp:mdowney@westpointsubaru.com.au;smtp:mlacy@westpointsubaru.com.au;smtp:mkobas@westpointsubaru.com.au;X400:c=AU\;a= \;p=Eagers Retail Pt\;o=APEAGERS\;s=Downey\;g=Michelle\;;MS:EAGERSRETA/APEAGERS/MDOWNEY;CCMAIL:Downey, Michelle at APEAGERS</t>
  </si>
  <si>
    <t>mdowney</t>
  </si>
  <si>
    <t>X'2f8322a0f081a441838c2d9d529040b3'</t>
  </si>
  <si>
    <t>X'0105000000000005150000002f24876eda9b3fccaf25b0b8e7270000'</t>
  </si>
  <si>
    <t>/o=Eagers Retail Pty Ltd/ou=APEAGERS/cn=Recipients/cn=wsmsho1</t>
  </si>
  <si>
    <t>mdowney@apeagers.com.au</t>
  </si>
  <si>
    <t>c=AU\;a= \;p=Eagers Retail Pt\;o=APEAGERS\;s=Downey\;g=Michelle\;</t>
  </si>
  <si>
    <t>mdowney@subarutoowong.com.au</t>
  </si>
  <si>
    <t>X'0c031dee91c7a4478d5dc8ce0b529c9f'</t>
  </si>
  <si>
    <t>NT5:2F8322A0F081A441838C2D9D529040B300000000932185F81BCBC401;FOREST:7A71CA0758DA984FB0AE6F286560C74500000000932185F81BCBC401;EX5:cn=wsmsho1,cn=Recipients,ou=APEAGERS,o=Eagers Retail Pty Ltd:organizationalperson$person$top00000000D57CCA831DCBC401;forest:o=Eagers Retail Pty Ltd00000000D57CCA831DCBC401</t>
  </si>
  <si>
    <t>CN=Chris Lim,OU=Corporate,DC=apeagers,DC=com,DC=au</t>
  </si>
  <si>
    <t>Chris Lim</t>
  </si>
  <si>
    <t>Lim</t>
  </si>
  <si>
    <t>07 3000 7233</t>
  </si>
  <si>
    <t>20040914223734.0Z</t>
  </si>
  <si>
    <t>20110209235122.0Z</t>
  </si>
  <si>
    <t>CN=memberservices@apeagers.com.au,OU=Corporate,DC=apeagers,DC=com,DC=au;CN=Corporate F&amp;I Users,OU=Corporate,DC=apeagers,DC=com,DC=au;CN=Finance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Department,DC=apeagers,DC=com,DC=au;CN=Subaru Toowong File Share Access,OU=Subaru Toowong,DC=apeagers,DC=com,DC=au;CN=Subaru Toowong Folder Redirection Group,OU=Subaru Toowong,DC=apeagers,DC=com,DC=au;CN=Eranet RDP Clients,DC=apeagers,DC=com,DC=au;CN=AP Eagers business managers,CN=Users,DC=apeagers,DC=com,DC=au;CN=Corporate Office,CN=Users,DC=apeagers,DC=com,DC=au</t>
  </si>
  <si>
    <t>F &amp; I</t>
  </si>
  <si>
    <t>APEagers Corporate</t>
  </si>
  <si>
    <t>smtp:clim@subarutoowong.com.au;SMTP:clim@apeagers.com.au;X400:c=AU\;a= \;p=Eagers Retail Pt\;o=APEAGERS\;s=Valance\;g=Mark\;i=MV\;;MS:EAGERSRETA/APEAGERS/MVALANCE;CCMAIL:Valance, Mark at APEAGERS</t>
  </si>
  <si>
    <t>clim</t>
  </si>
  <si>
    <t>X'3bfe6eb7a8b26246b5c65a1a8a5c3f5d'</t>
  </si>
  <si>
    <t>X'0105000000000005150000002f24876eda9b3fccaf25b0b8ed270000'</t>
  </si>
  <si>
    <t>/o=Eagers Retail Pty Ltd/ou=APEAGERS/cn=Recipients/cn=wsmsho7</t>
  </si>
  <si>
    <t>clim@apeagers.com.au</t>
  </si>
  <si>
    <t>c=AU\;a= \;p=Eagers Retail Pt\;o=APEAGERS\;s=Valance\;g=Mark\;i=MV\;</t>
  </si>
  <si>
    <t>0412 174 578</t>
  </si>
  <si>
    <t>X'0100148c78040000940400001400000044000000040030000200000002d0140003000d0001010000000000010000000002da14006b010d00010100000000000100000000040034041f00000000022400010007000105000000000005150000002f24876eda9b3fccaf25b0b8bb310000000214000300020001010000000000050a00000001122400010000000105000000000005150000002f24876eda9b3fccaf25b0b81f28000001122400010000000105000000000005150000002f24876eda9b3fccaf25b0b85404000001122400010000000105000000000005150000002f24876eda9b3fccaf25b0b87a27000001122400010000000105000000000005150000009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8570400000105000000000005150000002f24876eda9b3fccaf25b0b857040000'</t>
  </si>
  <si>
    <t>X'52e45709c547054db5bbb1e9bc5d4332'</t>
  </si>
  <si>
    <t>20101206060943.0Z;20101206030436.0Z;20101105055925.0Z;20101105055925.0Z;16090704212833.0Z</t>
  </si>
  <si>
    <t>NT5:3BFE6EB7A8B26246B5C65A1A8A5C3F5D0000000044550CCC64C6C401;FOREST:7A71CA0758DA984FB0AE6F286560C7450000000044550CCC64C6C401;forest:o=Eagers Retail Pty Ltd000000003CC6A04366C6C401;EX5:cn=wsmsho7,cn=Recipients,ou=APEAGERS,o=Eagers Retail Pty Ltd:organizationalperson$person$top000000003CC6A04366C6C401</t>
  </si>
  <si>
    <t>CN=Rod Hutchison,OU=Subaru Toowong,DC=apeagers,DC=com,DC=au</t>
  </si>
  <si>
    <t>Rod Hutchison</t>
  </si>
  <si>
    <t>Hutchison</t>
  </si>
  <si>
    <t>(07) 3871 6827</t>
  </si>
  <si>
    <t>07 3336 1100</t>
  </si>
  <si>
    <t>20040914223926.0Z</t>
  </si>
  <si>
    <t>20110203205252.0Z</t>
  </si>
  <si>
    <t>CN=Staff @ BrisbaneSubaru,OU=Subaru City,DC=apeagers,DC=com,DC=au;CN=ERANet Brisbane,OU=Service Accounts,OU=Computer Department,DC=apeagers,DC=com,DC=au;CN=TP_Users,OU=Touch Paper Group,DC=apeagers,DC=com,DC=au;CN=Internet Access,OU=Computer Department,DC=apeagers,DC=com,DC=au;CN=Subaru Toowong File Share Access,OU=Subaru Toowong,DC=apeagers,DC=com,DC=au;CN=Subaru Toowong Folder Redirection Group,OU=Subaru Toowong,DC=apeagers,DC=com,DC=au</t>
  </si>
  <si>
    <t>SMTP:rhutchison@subarutoowong.com.au;X400:c=AU\;a= \;p=Eagers Retail Pt\;o=APEAGERS\;s=Hutchison\;g=Rod\;i=RH\;;smtp:rhutchinson@westpointsubaru.com.au;MS:EAGERSRETA/APEAGERS/RHUTCHISON;CCMAIL:Hutchison, Rod at APEAGERS</t>
  </si>
  <si>
    <t>rhutchison</t>
  </si>
  <si>
    <t>X'7513991b5859de4f99069472f5466a89'</t>
  </si>
  <si>
    <t>X'0105000000000005150000002f24876eda9b3fccaf25b0b8f2270000'</t>
  </si>
  <si>
    <t>/o=Eagers Retail Pty Ltd/ou=APEAGERS/cn=Recipients/cn=wsssvc4</t>
  </si>
  <si>
    <t>rhutchison@apeagers.com.au</t>
  </si>
  <si>
    <t>c=AU\;a= \;p=Eagers Retail Pt\;o=APEAGERS\;s=Hutchison\;g=Rod\;i=RH\;</t>
  </si>
  <si>
    <t>rhutchison@subarutoowong.com.au</t>
  </si>
  <si>
    <t>X'7802c1e803ba1b409e77ba9e81f728d7'</t>
  </si>
  <si>
    <t>NT5:7513991B5859DE4F99069472F5466A89000000001718A11C15C3C401;forest:o=Eagers Retail Pty Ltd00000000B231F00840C3C401;FOREST:7A71CA0758DA984FB0AE6F286560C745000000001718A11C15C3C401;EX5:cn=wsssvc4,cn=Recipients,ou=APEAGERS,o=Eagers Retail Pty Ltd:organizationalperson$person$top00000000B231F00840C3C401</t>
  </si>
  <si>
    <t>sutsvc5</t>
  </si>
  <si>
    <t>Service Admin</t>
  </si>
  <si>
    <t>Subaru Toowong</t>
  </si>
  <si>
    <t>3871 6822</t>
  </si>
  <si>
    <t>20040914223845.0Z</t>
  </si>
  <si>
    <t>20101221004319.0Z</t>
  </si>
  <si>
    <t>CN=TP_Users,OU=Touch Paper Group,DC=apeagers,DC=com,DC=au;CN=Internet Access,OU=Computer Department,DC=apeagers,DC=com,DC=au;CN=Subaru Toowong Folder Redirection Group,OU=Subaru Toowong,DC=apeagers,DC=com,DC=au</t>
  </si>
  <si>
    <t>SMTP:sutsvc5@subarutoowong.com.au</t>
  </si>
  <si>
    <t>jlea</t>
  </si>
  <si>
    <t>X'7929331ab7e5734cbaf613bc33439049'</t>
  </si>
  <si>
    <t>X'0105000000000005150000002f24876eda9b3fccaf25b0b8f0270000'</t>
  </si>
  <si>
    <t>/o=Eagers Retail Pty Ltd/ou=APEAGERS/cn=Recipients/cn=wsssvc2</t>
  </si>
  <si>
    <t>sutsvc5@apeagers.com.au</t>
  </si>
  <si>
    <t>sutsvc5@subarutoowong.com.au</t>
  </si>
  <si>
    <t>X'65507ffb13184e41a98570c91e56af7a'</t>
  </si>
  <si>
    <t>FOREST:7A71CA0758DA984FB0AE6F286560C7450000000099502FC816C3C401;NT5:7929331AB7E5734CBAF613BC334390490000000099502FC816C3C401;forest:o=Eagers Retail Pty Ltd0000000026D10C0940C3C401;EX5:cn=wsssvc2,cn=Recipients,ou=APEAGERS,o=Eagers Retail Pty Ltd:organizationalperson$person$top0000000026D10C0940C3C401</t>
  </si>
  <si>
    <t>CN=Sarah Gynther,OU=Subaru Toowong,DC=apeagers,DC=com,DC=au</t>
  </si>
  <si>
    <t>Sarah Gynther</t>
  </si>
  <si>
    <t>Gynther</t>
  </si>
  <si>
    <t>07 3871 6812</t>
  </si>
  <si>
    <t>SG</t>
  </si>
  <si>
    <t>20041115035426.0Z</t>
  </si>
  <si>
    <t>20110211045412.0Z</t>
  </si>
  <si>
    <t>CN=_SUT TIPT Users,OU=Subaru Toowong,DC=apeagers,DC=com,DC=au;CN=Staff @ BrisbaneSubaru,OU=Subaru City,DC=apeagers,DC=com,DC=au;CN=TP_Users,OU=Touch Paper Group,DC=apeagers,DC=com,DC=au;CN=Internet Access,OU=Computer Department,DC=apeagers,DC=com,DC=au;CN=Subaru Toowong File Share Access,OU=Subaru Toowong,DC=apeagers,DC=com,DC=au;CN=Subaru Toowong Folder Redirection Group,OU=Subaru Toowong,DC=apeagers,DC=com,DC=au;CN=Subaru Sales,OU=Distribution Groups,DC=apeagers,DC=com,DC=au</t>
  </si>
  <si>
    <t>SMTP:sgynther@subarutoowong.com.au;smtp:sutsho3@subarutoowong.com.au;MS:EAGERSRETA/APEAGERS/LMARSH;X400:c=AU\;a= \;p=Eagers Retail Pt\;o=APEAGERS\;s=Marsh\;g=Larenda\;i=LM\;</t>
  </si>
  <si>
    <t>sgynther</t>
  </si>
  <si>
    <t>X'9c2359421c4c0442917a8cb5aca1ced9'</t>
  </si>
  <si>
    <t>X'0105000000000005150000002f24876eda9b3fccaf25b0b8a1210000'</t>
  </si>
  <si>
    <t>/o=Eagers Retail Pty Ltd/ou=APEAGERS/cn=Recipients/cn=awyatt</t>
  </si>
  <si>
    <t>sgynther@apeagers.com.au</t>
  </si>
  <si>
    <t>c=AU\;a= \;p=Eagers Retail Pt\;o=APEAGERS\;s=Marsh\;g=Larenda\;i=LM\;</t>
  </si>
  <si>
    <t>sgynther@subarutoowong.com.au</t>
  </si>
  <si>
    <t>0422 153 613</t>
  </si>
  <si>
    <t>X'01000480780000009400000000000000140000000400640001000000000214000300020001010000000000050a0000000000000043006f00720070006f0072006100740000010000000100000100000020000000610067006500720073002c00440043003d0063006f006d002c00440043003d00610075000105000000000005150000002f24876eda9b3fccaf25b0b8560400000105000000000005150000002f24876eda9b3fccaf25b0b856040000'</t>
  </si>
  <si>
    <t>X'bf2868cc45fef54890ba172c9881e883'</t>
  </si>
  <si>
    <t>NT5:9C2359421C4C0442917A8CB5ACA1CED90000000006C4F032C8CAC401;forest:o=Eagers Retail Pty Ltd00000000A1574EF11BCBC401;FOREST:7A71CA0758DA984FB0AE6F286560C7450000000006C4F032C8CAC401;EX5:cn=awyatt,cn=Recipients,ou=APEAGERS,o=Eagers Retail Pty Ltd:organizationalperson$person$top00000000A1574EF11BCBC401</t>
  </si>
  <si>
    <t>CN=Matt Branch,OU=Subaru Toowong,DC=apeagers,DC=com,DC=au</t>
  </si>
  <si>
    <t>Matt Branch</t>
  </si>
  <si>
    <t>Branch</t>
  </si>
  <si>
    <t>(07) 3871 6818</t>
  </si>
  <si>
    <t>Matt</t>
  </si>
  <si>
    <t>20040914223426.0Z</t>
  </si>
  <si>
    <t>20110213203822.0Z</t>
  </si>
  <si>
    <t>CN=SubaruToowongFileShare,OU=Subaru Toowong,DC=apeagers,DC=com,DC=au;CN=Staff @ BrisbaneSubaru,OU=Subaru City,DC=apeagers,DC=com,DC=au;CN=ERANet Brisbane,OU=Service Accounts,OU=Computer Department,DC=apeagers,DC=com,DC=au;CN=service@subarutoowong.com.au,OU=Subaru Toowong,DC=apeagers,DC=com,DC=au;CN=TP_Users,OU=Touch Paper Group,DC=apeagers,DC=com,DC=au;CN=Internet Access,OU=Computer Department,DC=apeagers,DC=com,DC=au;CN=SubaruCityServiceGroup,OU=Subaru City,DC=apeagers,DC=com,DC=au;CN=Subaru Toowong Service,OU=Subaru Toowong,DC=apeagers,DC=com,DC=au;CN=Subaru Toowong File Share Access,OU=Subaru Toowong,DC=apeagers,DC=com,DC=au;CN=Subaru Toowong Folder Redirection Group,OU=Subaru Toowong,DC=apeagers,DC=com,DC=au;CN=Eranet RDP Clients,DC=apeagers,DC=com,DC=au</t>
  </si>
  <si>
    <t>SMTP:mbranch@subarutoowong.com.au;smtp:asibley@subarutoowong.com.au</t>
  </si>
  <si>
    <t>mbranch</t>
  </si>
  <si>
    <t>X'c948a019bb9688419c127fcd83a12221'</t>
  </si>
  <si>
    <t>X'0105000000000005150000002f24876eda9b3fccaf25b0b8e8270000'</t>
  </si>
  <si>
    <t>/o=Eagers Retail Pty Ltd/ou=APEAGERS/cn=Recipients/cn=wsmsho2</t>
  </si>
  <si>
    <t>mbranch@apeagers.com.au</t>
  </si>
  <si>
    <t>mbranch@subarutoowong.com.au</t>
  </si>
  <si>
    <t>X'8bae6c923be9b046bc1dfa79102391ee'</t>
  </si>
  <si>
    <t>EX5:cn=wsmsho2,cn=Recipients,ou=APEAGERS,o=Eagers Retail Pty Ltd:organizationalperson$person$top00000000EA9E6A0840C3C401;FOREST:7A71CA0758DA984FB0AE6F286560C7450000000079D849D911C3C401;forest:o=Eagers Retail Pty Ltd00000000EA9E6A0840C3C401;NT5:C948A019BB9688419C127FCD83A122210000000079D849D911C3C401</t>
  </si>
  <si>
    <t>CN=ttbsvc5,OU=Torque Toyota (Brendale),DC=apeagers,DC=com,DC=au</t>
  </si>
  <si>
    <t>ttbsvc5</t>
  </si>
  <si>
    <t>20031128011545.0Z</t>
  </si>
  <si>
    <t>20101220235950.0Z</t>
  </si>
  <si>
    <t>CN=TTB TIPT Users,OU=Torque Toyota (Brendale),DC=apeagers,DC=com,DC=au;CN=TP_Users,OU=Touch Paper Group,DC=apeagers,DC=com,DC=au;CN=Internet Access,OU=Computer Department,DC=apeagers,DC=com,DC=au;CN=ttb_email,OU=Torque Toyota (Brendale),DC=apeagers,DC=com,DC=au;CN=Ts_Basic_Autoterm,OU=Terminal Servers,DC=apeagers,DC=com,DC=au</t>
  </si>
  <si>
    <t>X'401b468e80fa3c41bab6001e7a5d37ac'</t>
  </si>
  <si>
    <t>\\\\bne-fs\\ap_desktop_home\\ttbsvc5</t>
  </si>
  <si>
    <t>X'0105000000000005150000002f24876eda9b3fccaf25b0b857160000'</t>
  </si>
  <si>
    <t>ttbsvc5@apeagers.com.au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</si>
  <si>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390b7e390b7e388b6e38cb7e398b7e38cb6e394b3e380b0'</t>
  </si>
  <si>
    <t>CN=Jessica Foy,OU=Austral Prestige,DC=apeagers,DC=com,DC=au</t>
  </si>
  <si>
    <t>Jessica Foy</t>
  </si>
  <si>
    <t>Foy</t>
  </si>
  <si>
    <t>(07) 3250 3017</t>
  </si>
  <si>
    <t>Jessica</t>
  </si>
  <si>
    <t>20030409020747.0Z</t>
  </si>
  <si>
    <t>20110210051536.0Z</t>
  </si>
  <si>
    <t>CN=_PAG TIPT Users,OU=Austral Prestige,DC=apeagers,DC=com,DC=au;CN=Daily Traders,OU=Corporate Share Groups,OU=Corporate,DC=apeagers,DC=com,DC=au;CN=homedrive@brisbanecityjaguar.com.au,OU=HomeDrive,DC=apeagers,DC=com,DC=au;CN=homedrive@australvolvo.com.au,OU=HomeDrive,DC=apeagers,DC=com,DC=au;CN=homedrive@australlandrover.com.au,OU=HomeDriv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Folder Redirection Group,OU=Austral Prestige,DC=apeagers,DC=com,DC=au</t>
  </si>
  <si>
    <t>smtp:marketing@australprestige.com.au;smtp:info@australlandrover.com.au;smtp:jfoy@australjaguar.com.au;SMTP:jfoy@australmotors.com.au;smtp:jfoy@brisbanecityjaguar.com.au;smtp:jaguarsales@australjaguar.com.au;smtp:info@australjaguar.com.au;smtp:skeating@apeagers.com.au;smtp:jaguarsales@brisbanecityjaguar.com.au;smtp:info@brisbanecityjaguar.com.au</t>
  </si>
  <si>
    <t>CN=jfporsche,OU=Austral Porsche,DC=apeagers,DC=com,DC=au</t>
  </si>
  <si>
    <t>jfoy</t>
  </si>
  <si>
    <t>X'47a4dcf83a8710429b51d0ab01bbb7c1'</t>
  </si>
  <si>
    <t>X'0105000000000005150000002f24876eda9b3fccaf25b0b8600c0000'</t>
  </si>
  <si>
    <t>/o=Eagers Retail Pty Ltd/ou=APEAGERS/cn=Recipients/cn=jsales</t>
  </si>
  <si>
    <t>jfoy@apeagers.com.au</t>
  </si>
  <si>
    <t>jfoy@australmotors.com.au</t>
  </si>
  <si>
    <t>X'0100148cf4040000100500001400000044000000040030000200000002d0140003000d0001010000000000010000000002da14006b010d000101000000000001000000000400b0042200000000022400010002000105000000000005150000002f24876eda9b3fccaf25b0b8600c000000022400010001000105000000000005150000002f24876eda9b3fccaf25b0b88a28000000122400010000000105000000000005150000002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f40100000105000000000005150000002f24876eda9b3fccaf25b0b8f4010000'</t>
  </si>
  <si>
    <t>X'96e0ae4286d92d498841c8841244ff46'</t>
  </si>
  <si>
    <t>FOREST:7A71CA0758DA984FB0AE6F286560C745000000003B9B1454ABBFC401;NT5:47A4DCF83A8710429B51D0AB01BBB7C1000000003B9B1454ABBFC401;EX5:cn=jsales,cn=Recipients,ou=APEAGERS,o=Eagers Retail Pty Ltd:organizationalperson$person$top000000001D939D211BC0C401;forest:o=Eagers Retail Pty Ltd000000001D939D211BC0C401</t>
  </si>
  <si>
    <t>CN=Shane Scells,OU=Austral Prestige,DC=apeagers,DC=com,DC=au</t>
  </si>
  <si>
    <t>Shane Scells</t>
  </si>
  <si>
    <t>Scells</t>
  </si>
  <si>
    <t>Storeman</t>
  </si>
  <si>
    <t>Austral Parts Advisor</t>
  </si>
  <si>
    <t>(07) 3248 9471</t>
  </si>
  <si>
    <t>20021210230512.0Z</t>
  </si>
  <si>
    <t>20110210220926.0Z</t>
  </si>
  <si>
    <t>SMTP:sscells@australmotors.com.au;smtp:shuxtable@australmotors.com.au</t>
  </si>
  <si>
    <t>sscells</t>
  </si>
  <si>
    <t>X'5e5bd2abf504e245a9b8ec913590f898'</t>
  </si>
  <si>
    <t>X'0105000000000005150000002f24876eda9b3fccaf25b0b804060000'</t>
  </si>
  <si>
    <t>/o=Eagers Retail Pty Ltd/ou=APEAGERS/cn=Recipients/cn=pcuthbert</t>
  </si>
  <si>
    <t>sscells@apeagers.com.au</t>
  </si>
  <si>
    <t>sscells@australmotors.com.au</t>
  </si>
  <si>
    <t>X'01000480400000005c000000000000001400000002002c000100000000022400010002000105000000000005150000002f24876eda9b3fccaf25b0b8040600000105000000000005150000002f24876eda9b3fccaf25b0b8570400000105000000000005150000002f24876eda9b3fccaf25b0b857040000'</t>
  </si>
  <si>
    <t>X'40e881dbdde5714b86763377bf2d34ef'</t>
  </si>
  <si>
    <t>20101206060943.0Z;20101206030435.0Z;20100930020213.0Z;20100930020213.0Z;16100115200105.0Z</t>
  </si>
  <si>
    <t>NT5:5E5BD2ABF504E245A9B8EC913590F898000000007C80BC7C7BAAC401;forest:o=Eagers Retail Pty Ltd00000000BFD3D38C7CAAC401;FOREST:7A71CA0758DA984FB0AE6F286560C745000000007C80BC7C7BAAC401;EX5:cn=pcuthbert,cn=Recipients,ou=APEAGERS,o=Eagers Retail Pty Ltd:organizationalperson$person$top00000000BFD3D38C7CAAC401</t>
  </si>
  <si>
    <t>CN=Michael O'Brien,OU=City Peugeot,DC=apeagers,DC=com,DC=au</t>
  </si>
  <si>
    <t>Michael O'Brien</t>
  </si>
  <si>
    <t>O'Brien</t>
  </si>
  <si>
    <t>(07) 3000 5923</t>
  </si>
  <si>
    <t>MO</t>
  </si>
  <si>
    <t>20040302010826.0Z</t>
  </si>
  <si>
    <t>20110208073746.0Z</t>
  </si>
  <si>
    <t>CN=ERANet Brisbane,OU=Service Accounts,OU=Computer Department,DC=apeagers,DC=com,DC=au;CN=service@citypeugeotbrisbane.com.au,OU=City Peugeot,DC=apeagers,DC=com,DC=au;CN=Service Managers,OU=Corporate Share Groups,OU=Corporate,DC=apeagers,DC=com,DC=au;CN=TIPT Users,CN=Users,DC=apeagers,DC=com,DC=au;CN=TP_Users,OU=Touch Paper Group,DC=apeagers,DC=com,DC=au;CN=Internet Access,OU=Computer Department,DC=apeagers,DC=com,DC=au;CN=CAG Valley Folder Redirection Group,OU=City Peugeot,DC=apeagers,DC=com,DC=au;CN=Peugeot Service,OU=City Peugeot,DC=apeagers,DC=com,DC=au;CN=City - Peugeot,OU=City Peugeot,DC=apeagers,DC=com,DC=au;CN=service@australvolvo.com.au,OU=Austral Prestige,DC=apeagers,DC=com,DC=au;CN=CAG Newstead,CN=Users,DC=apeagers,DC=com,DC=au;CN=ERA Service Managers,OU=Distribution Groups,DC=apeagers,DC=com,DC=au</t>
  </si>
  <si>
    <t>smtp:mobrien@australmotors.com.au;SMTP:mobrien@citypeugeotbrisbane.com.au;smtp:mobrien@australlandrover.com.au;smtp:mobrien@australjaguar.com.au;smtp:mobrien@australvolvo.com.au;smtp:pgrundy@australmotors.com.au;smtp:pgrundy@australvolvo.com.au;smtp:pgrundy@australlandrover.com.au;smtp:pgrundy@australjaguar.com.au</t>
  </si>
  <si>
    <t>mobrien</t>
  </si>
  <si>
    <t>X'7720166af07887499a0814a53ba1992f'</t>
  </si>
  <si>
    <t>X'0105000000000005150000002f24876eda9b3fccaf25b0b8d0160000'</t>
  </si>
  <si>
    <t>/o=Eagers Retail Pty Ltd/ou=APEAGERS/cn=Recipients/cn=gcameron</t>
  </si>
  <si>
    <t>mobrien@apeagers.com.au</t>
  </si>
  <si>
    <t>mobrien@citypeugeotbrisbane.com.au</t>
  </si>
  <si>
    <t>X'01000480400000005c000000000000001400000002002c000100000000022400010002000105000000000005150000002f24876eda9b3fccaf25b0b8d01600000105000000000005150000002f24876eda9b3fccaf25b0b8570400000105000000000005150000002f24876eda9b3fccaf25b0b857040000'</t>
  </si>
  <si>
    <t>X'eec1ba999efc36418604929bc16a1235'</t>
  </si>
  <si>
    <t>20101206060943.0Z;20101206030435.0Z;20100922054413.0Z;20100922054413.0Z;16100115200105.0Z</t>
  </si>
  <si>
    <t>NT5:7720166AF07887499A0814A53BA1992F000000006A37327C7BAAC401;forest:o=Eagers Retail Pty Ltd00000000050FCF8C7CAAC401;FOREST:7A71CA0758DA984FB0AE6F286560C745000000006A37327C7BAAC401;EX5:cn=gcameron,cn=Recipients,ou=APEAGERS,o=Eagers Retail Pty Ltd:organizationalperson$person$top00000000050FCF8C7CAAC401</t>
  </si>
  <si>
    <t>CN=Old Mark Armatys,OU=02 February,OU=_Old Accounts,DC=apeagers,DC=com,DC=au</t>
  </si>
  <si>
    <t>CN=Garry Mcleish,OU=Austral Prestige,DC=apeagers,DC=com,DC=au</t>
  </si>
  <si>
    <t>Garry Mcleish</t>
  </si>
  <si>
    <t>McLeish</t>
  </si>
  <si>
    <t>(07) 3250 3034</t>
  </si>
  <si>
    <t>20020801053510.0Z</t>
  </si>
  <si>
    <t>20110203214606.0Z</t>
  </si>
  <si>
    <t>Garry McLeish</t>
  </si>
  <si>
    <t>SMTP:gmcleish@australmotors.com.au;X400:c=AU\;a= \;p=Eagers Retail Pt\;o=APEAGERS\;s=Mcleish\;g=Garry\;i=BP\;;CCMAIL:Mcleish, Garry at APEAGERS;MS:EAGERSRETA/APEAGERS/GMCLEISH;smtp:parts@brisbanecityjaguar.com.au</t>
  </si>
  <si>
    <t>gmcleish</t>
  </si>
  <si>
    <t>X'a78eb5ecefe349478fa0b1289e0ee2d7'</t>
  </si>
  <si>
    <t>X'0105000000000005150000002f24876eda9b3fccaf25b0b8c2050000'</t>
  </si>
  <si>
    <t>/o=Eagers Retail Pty Ltd/ou=APEAGERS/cn=Recipients/cn=bruceP</t>
  </si>
  <si>
    <t>gmcleish@apeagers.com.au</t>
  </si>
  <si>
    <t>c=AU\;a= \;p=Eagers Retail Pt\;o=APEAGERS\;s=Mcleish\;g=Garry\;i=BP\;</t>
  </si>
  <si>
    <t>gmcleish@australmotors.com.au</t>
  </si>
  <si>
    <t>X'01000480400000005c000000000000001400000002002c000100000000022400010002000105000000000005150000002f24876eda9b3fccaf25b0b8c20500000105000000000005150000002f24876eda9b3fccaf25b0b8f40100000105000000000005150000002f24876eda9b3fccaf25b0b8f4010000'</t>
  </si>
  <si>
    <t>X'6db5ba621262a44690c044b384f61c91'</t>
  </si>
  <si>
    <t>NT5:A78EB5ECEFE349478FA0B1289E0EE2D70000000063CDE97C7BAAC401;forest:o=Eagers Retail Pty Ltd000000001C36D68C7CAAC401;FOREST:7A71CA0758DA984FB0AE6F286560C7450000000063CDE97C7BAAC401;EX5:cn=bruceP,cn=Recipients,ou=APEAGERS,o=Eagers Retail Pty Ltd:organizationalperson$person$top000000001C36D68C7CAAC401</t>
  </si>
  <si>
    <t>07 3248 9478</t>
  </si>
  <si>
    <t>CN=Keith Samson,OU=Austral Prestige,DC=apeagers,DC=com,DC=au</t>
  </si>
  <si>
    <t>Keith Samson</t>
  </si>
  <si>
    <t>Samson</t>
  </si>
  <si>
    <t>(07) 3250 3014</t>
  </si>
  <si>
    <t>Keith</t>
  </si>
  <si>
    <t>20040727005906.0Z</t>
  </si>
  <si>
    <t>20110207065952.0Z</t>
  </si>
  <si>
    <t>CN=_PAG TIPT Users,OU=Austral Prestige,DC=apeagers,DC=com,DC=au;CN=Corporate F&amp;I Users,OU=Corporate,DC=apeagers,DC=com,DC=au;CN=Finance Managers,OU=Corporate Share Groups,OU=Corporate,DC=apeagers,DC=com,DC=au;CN=Austral PAG Used Read Only Access,OU=Austral Prestige,DC=apeagers,DC=com,DC=au;CN=Austral LR Read Only Access,OU=Austral Prestige,DC=apeagers,DC=com,DC=au;CN=Austral Volvo Read Only Access,OU=Austral Prestige,DC=apeagers,DC=com,DC=au;CN=Austral Jaguar Read Only Access,OU=Austral Prestige,DC=apeagers,DC=com,DC=au;CN=TP_Users,OU=Touch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Folder Redirection Group,OU=Austral Prestige,DC=apeagers,DC=com,DC=au;CN=AP Eagers business managers,CN=Users,DC=apeagers,DC=com,DC=au</t>
  </si>
  <si>
    <t>smtp:ksamson@australlandrover.com.au;SMTP:ksamson@australmotors.com.au;X400:c=AU\;a= \;p=Eagers Retail Pt\;o=APEAGERS\;s=Samson\;g=Keith\;i=KS\;;MS:EAGERSRETA/APEAGERS/KSAMSON;CCMAIL:Samson, Keith at APEAGERS;smtp:ksamson@australvolvo.com.au;smtp:ksamson@brisbanecityjaguar.com.au;smtp:finance@brisbanecityjaguar.com.au;smtp:finance@australvolvo.com.au</t>
  </si>
  <si>
    <t>ksamson</t>
  </si>
  <si>
    <t>X'd32a5f23df705842a991207ee5a9b6cf'</t>
  </si>
  <si>
    <t>X'0105000000000005150000002f24876eda9b3fccaf25b0b854170000'</t>
  </si>
  <si>
    <t>/o=Eagers Retail Pty Ltd/ou=APEAGERS/cn=Recipients/cn=mjames</t>
  </si>
  <si>
    <t>ksamson@apeagers.com.au</t>
  </si>
  <si>
    <t>c=AU\;a= \;p=Eagers Retail Pt\;o=APEAGERS\;s=Samson\;g=Keith\;i=KS\;</t>
  </si>
  <si>
    <t>ksamson@australmotors.com.au</t>
  </si>
  <si>
    <t>0413 742 639</t>
  </si>
  <si>
    <t>X'01000480400000005c000000000000001400000002002c000100000000022400010002000105000000000005150000002f24876eda9b3fccaf25b0b8541700000105000000000005150000002f24876eda9b3fccaf25b0b8570400000105000000000005150000002f24876eda9b3fccaf25b0b857040000'</t>
  </si>
  <si>
    <t>X'a886de6563e4de449cde7b9da966faec'</t>
  </si>
  <si>
    <t>NT5:D32A5F23DF705842A991207EE5A9B6CF00000000B6FF68747BAAC401;forest:o=Eagers Retail Pty Ltd000000005F0979ED99AAC401;FOREST:7A71CA0758DA984FB0AE6F286560C74500000000B6FF68747BAAC401;EX5:cn=mjames,cn=Recipients,ou=APEAGERS,o=Eagers Retail Pty Ltd:organizationalperson$person$top000000005F0979ED99AAC401</t>
  </si>
  <si>
    <t>CN=Mark Hoffer,OU=Austral Prestige,DC=apeagers,DC=com,DC=au</t>
  </si>
  <si>
    <t>Mark Hoffer</t>
  </si>
  <si>
    <t>Hoffer</t>
  </si>
  <si>
    <t>Service Administration Manager</t>
  </si>
  <si>
    <t>(07) 3250 3021</t>
  </si>
  <si>
    <t>20040302010734.0Z</t>
  </si>
  <si>
    <t>20110203205645.0Z</t>
  </si>
  <si>
    <t>CN=ERANet Brisbane,OU=Service Accounts,OU=Computer Department,DC=apeagers,DC=com,DC=au;CN=_PAG TIPT Users,OU=Austral Prestige,DC=apeagers,DC=com,DC=au;CN=TP_Users,OU=Touch Paper Group,DC=apeagers,DC=com,DC=au;CN=Internet Access,OU=Computer Department,DC=apeagers,DC=com,DC=au;CN=Austral Volvo,OU=Austral Prestige,DC=apeagers,DC=com,DC=au;CN=Austral Valley Folder Redirection Group,OU=Austral Prestige,DC=apeagers,DC=com,DC=au;CN=ERA Dept Managers,OU=Distribution Groups,DC=apeagers,DC=com,DC=au</t>
  </si>
  <si>
    <t>smtp:mhoffer@australjaguar.com.au;smtp:mhoffer@australlandrover.com.au;SMTP:mhoffer@australmotors.com.au;smtp:mhoffer@brisbanecityjaguar.com.au;smtp:mhoffer@australvolvo.com.au;smtp:jisaac@australmotors.com.au;smtp:jisaac@australvolvo.com.au</t>
  </si>
  <si>
    <t>mhoffer</t>
  </si>
  <si>
    <t>X'f9a621608db3c2428e4fbe06a72ce0b0'</t>
  </si>
  <si>
    <t>X'0105000000000005150000002f24876eda9b3fccaf25b0b8cf160000'</t>
  </si>
  <si>
    <t>/o=Eagers Retail Pty Ltd/ou=APEAGERS/cn=Recipients/cn=jisaac</t>
  </si>
  <si>
    <t>mhoffer@apeagers.com.au</t>
  </si>
  <si>
    <t>mhoffer@australmotors.com.au</t>
  </si>
  <si>
    <t>0409 638 753</t>
  </si>
  <si>
    <t>X'01000480400000005c000000000000001400000002002c000100000000022400010002000105000000000005150000002f24876eda9b3fccaf25b0b8cf1600000105000000000005150000002f24876eda9b3fccaf25b0b8570400000105000000000005150000002f24876eda9b3fccaf25b0b857040000'</t>
  </si>
  <si>
    <t>X'b3eddf489107ea4e98828c1fdda634b5'</t>
  </si>
  <si>
    <t>NT5:F9A621608DB3C2428E4FBE06A72CE0B0000000009BD7F17B7BAAC401;forest:o=Eagers Retail Pty Ltd00000000050FCF8C7CAAC401;FOREST:7A71CA0758DA984FB0AE6F286560C745000000009BD7F17B7BAAC401;EX5:cn=jisaac,cn=Recipients,ou=APEAGERS,o=Eagers Retail Pty Ltd:organizationalperson$person$top00000000050FCF8C7CAAC401</t>
  </si>
  <si>
    <t xml:space="preserve"> 07 3248 9489</t>
  </si>
  <si>
    <t>Trevor Fuller</t>
  </si>
  <si>
    <t>Fuller</t>
  </si>
  <si>
    <t>Workshop Supervisor</t>
  </si>
  <si>
    <t>(07) 3109 6732</t>
  </si>
  <si>
    <t>Trevor</t>
  </si>
  <si>
    <t>TF</t>
  </si>
  <si>
    <t>20030508232130.0Z</t>
  </si>
  <si>
    <t>20110206214241.0Z</t>
  </si>
  <si>
    <t>CN=ERANet Brisbane,OU=Service Accounts,OU=Computer Department,DC=apeagers,DC=com,DC=au;CN=whso@apeagers.com.au,OU=Distribution Groups,DC=apeagers,DC=com,DC=au;CN=TP_Users,OU=Touch Paper Group,DC=apeagers,DC=com,DC=au;CN=Internet Access,OU=Computer Department,DC=apeagers,DC=com,DC=au;CN=lionheart,OU=Distribution Groups,DC=apeagers,DC=com,DC=au;CN=ewn_email,OU=Eagers Holden (Windsor),DC=apeagers,DC=com,DC=au;CN=Eagers Windsor Folder Redirection Group,OU=Eagers Holden (Windsor),DC=apeagers,DC=com,DC=au;CN=ENS,CN=Users,DC=apeagers,DC=com,DC=au</t>
  </si>
  <si>
    <t>smtp:tfuller@eagers.com.au;SMTP:tfuller@eagersholden.com.au;smtp:jmcilwraith@eagers.com.au;smtp:blittle@eagers.com.au</t>
  </si>
  <si>
    <t>tfuller</t>
  </si>
  <si>
    <t>X'13def0c31379ee46b1f0ff521fa853cd'</t>
  </si>
  <si>
    <t>X'0105000000000005150000002f24876eda9b3fccaf25b0b8800c0000'</t>
  </si>
  <si>
    <t>/O=Eagers Retail Pty Ltd/OU=APEAGERS/cn=Recipients/cn=blittle</t>
  </si>
  <si>
    <t>tfuller@apeagers.com.au</t>
  </si>
  <si>
    <t>tfuller@eagersholden.com.au</t>
  </si>
  <si>
    <t>X'd7cd5ca2ee8e974ab2f7c312da22e602'</t>
  </si>
  <si>
    <t>CN=Amy Matthews,OU=Eagers Kia,DC=apeagers,DC=com,DC=au</t>
  </si>
  <si>
    <t>Amy Matthews</t>
  </si>
  <si>
    <t>Matthews</t>
  </si>
  <si>
    <t>Service Advisor Kia</t>
  </si>
  <si>
    <t>07 3634 3302</t>
  </si>
  <si>
    <t>07 3634 3322</t>
  </si>
  <si>
    <t>Amy</t>
  </si>
  <si>
    <t>20040111234535.0Z</t>
  </si>
  <si>
    <t>20101221000529.0Z</t>
  </si>
  <si>
    <t>CN=_EKK Staff,OU=Eagers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</t>
  </si>
  <si>
    <t>CN=Murray Barwell,OU=Eagers Kia,DC=apeagers,DC=com,DC=au</t>
  </si>
  <si>
    <t>smtp:amatthews@eagers.com.au;SMTP:amatthews@eagerskia.com.au;smtp:amatthews@eagers-kia.com.au</t>
  </si>
  <si>
    <t>amatthews</t>
  </si>
  <si>
    <t>X'80514273caffaa4c80a6ade48ca90992'</t>
  </si>
  <si>
    <t>X'0105000000000005150000002f24876eda9b3fccaf25b0b896160000'</t>
  </si>
  <si>
    <t>/o=Eagers Retail Pty Ltd/ou=APEAGERS/cn=Recipients/cn=colettep</t>
  </si>
  <si>
    <t>amatthews@apeagers.com.au</t>
  </si>
  <si>
    <t>amatthews@eagerskia.com.au</t>
  </si>
  <si>
    <t>X'01000480400000005c000000000000001400000002002c000100000000022400010002000105000000000005150000002f24876eda9b3fccaf25b0b8961600000105000000000005150000002f24876eda9b3fccaf25b0b8570400000105000000000005150000002f24876eda9b3fccaf25b0b857040000'</t>
  </si>
  <si>
    <t>X'f56e35ee3cb0034fa64fb03140535505'</t>
  </si>
  <si>
    <t>forest:o=Eagers Retail Pty Ltd0000000052D781587BAAC401;EX5:cn=colettep,cn=Recipients,ou=APEAGERS,o=Eagers Retail Pty Ltd:organizationalperson$person$top0000000052D781587BAAC401</t>
  </si>
  <si>
    <t>CN=Windsor - Parts Front Counter,OU=Eagers Holden (Windsor),DC=apeagers,DC=com,DC=au</t>
  </si>
  <si>
    <t>Windsor - Parts Front Counter</t>
  </si>
  <si>
    <t>Login=ewnpts2</t>
  </si>
  <si>
    <t>3109 6722</t>
  </si>
  <si>
    <t>Windsor - Parts</t>
  </si>
  <si>
    <t>20041123030957.0Z</t>
  </si>
  <si>
    <t>20101221004924.0Z</t>
  </si>
  <si>
    <t>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</t>
  </si>
  <si>
    <t>SMTP:ewnpts2a@eagers.com.au</t>
  </si>
  <si>
    <t>ewnpts2</t>
  </si>
  <si>
    <t>X'af8378eaa3a10f4e8f4a8b47fc3d89aa'</t>
  </si>
  <si>
    <t>X'0105000000000005150000002f24876eda9b3fccaf25b0b820280000'</t>
  </si>
  <si>
    <t>/O=Eagers Retail Pty Ltd/OU=APEAGERS/cn=Recipients/cn=ewnpts2</t>
  </si>
  <si>
    <t>ewnpts2@apeagers.com.au</t>
  </si>
  <si>
    <t>ewnpts2a@eagers.com.au</t>
  </si>
  <si>
    <t>X'd2eaad062125aa4298f6ed7aaf513d97'</t>
  </si>
  <si>
    <t>CN=Phil Goschnick,OU=Southside Honda,DC=apeagers,DC=com,DC=au</t>
  </si>
  <si>
    <t>Phil Goschnick</t>
  </si>
  <si>
    <t>Goschnick</t>
  </si>
  <si>
    <t>(07) 3895 3874</t>
  </si>
  <si>
    <t>Phil</t>
  </si>
  <si>
    <t>20021229223900.0Z</t>
  </si>
  <si>
    <t>20110206215758.0Z</t>
  </si>
  <si>
    <t>CN=TP_Users,OU=Touch Paper Group,DC=apeagers,DC=com,DC=au;CN=Honda Parts Managers,OU=Distribution Groups,DC=apeagers,DC=com,DC=au;CN=Internet Access,OU=Computer Department,DC=apeagers,DC=com,DC=au;CN=parts@southsidehonda.com.au,OU=Southside Honda,DC=apeagers,DC=com,DC=au;CN=ssh_email,OU=Southside Honda,DC=apeagers,DC=com,DC=au;CN=SSH,OU=Southside Honda,DC=apeagers,DC=com,DC=au;CN=SouthSide Honda Folder Redirection,OU=Southside Honda,DC=apeagers,DC=com,DC=au;CN=ERA Dept Managers,OU=Distribution Groups,DC=apeagers,DC=com,DC=au;CN=ERA Parts managers,OU=Distribution Groups,DC=apeagers,DC=com,DC=au</t>
  </si>
  <si>
    <t>smtp:sshpts2@southsidehonda.com.au;SMTP:pgoschnick@southsidehonda.com.au</t>
  </si>
  <si>
    <t>pgoschnick</t>
  </si>
  <si>
    <t>X'0acce503124336499291869c9730b2bd'</t>
  </si>
  <si>
    <t>X'0105000000000005150000002f24876eda9b3fccaf25b0b810060000'</t>
  </si>
  <si>
    <t>/o=Eagers Retail Pty Ltd/ou=APEAGERS/cn=Recipients/cn=AnthonyB</t>
  </si>
  <si>
    <t>pgoschnick@apeagers.com.au</t>
  </si>
  <si>
    <t>pgoschnick@southsidehonda.com.au</t>
  </si>
  <si>
    <t>X'01000480400000005c000000000000001400000002002c000100000000022400010002000105000000000005150000002f24876eda9b3fccaf25b0b8100600000105000000000005150000002f24876eda9b3fccaf25b0b8f40100000105000000000005150000002f24876eda9b3fccaf25b0b8f4010000'</t>
  </si>
  <si>
    <t>X'eaa8b96cb4efcd488b54e0e3187ec624'</t>
  </si>
  <si>
    <t>forest:o=Eagers Retail Pty Ltd000000006700C01A7BAAC401;EX5:cn=AnthonyB,cn=Recipients,ou=APEAGERS,o=Eagers Retail Pty Ltd:organizationalperson$person$top000000006700C01A7BAAC401</t>
  </si>
  <si>
    <t>CN=Shane Hunt,OU=Southside Honda,DC=apeagers,DC=com,DC=au</t>
  </si>
  <si>
    <t>Shane Hunt</t>
  </si>
  <si>
    <t>Hunt</t>
  </si>
  <si>
    <t>07 3895 3889</t>
  </si>
  <si>
    <t>20040111223013.0Z</t>
  </si>
  <si>
    <t>20101221000208.0Z</t>
  </si>
  <si>
    <t>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</t>
  </si>
  <si>
    <t>SMTP:shunt@southsidehonda.com.au;smtp:dkesby@southsidehonda.com.au</t>
  </si>
  <si>
    <t>shunt</t>
  </si>
  <si>
    <t>X'c4175ed6b3304a40a430c62c6c61d201'</t>
  </si>
  <si>
    <t>X'0105000000000005150000002f24876eda9b3fccaf25b0b88e160000'</t>
  </si>
  <si>
    <t>/o=Eagers Retail Pty Ltd/ou=APEAGERS/cn=Recipients/cn=ajones</t>
  </si>
  <si>
    <t>shunt@apeagers.com.au</t>
  </si>
  <si>
    <t>shunt@southsidehonda.com.au</t>
  </si>
  <si>
    <t>0402 139 467</t>
  </si>
  <si>
    <t>X'01000480400000005c000000000000001400000002002c000100000000022400010002000105000000000005150000002f24876eda9b3fccaf25b0b88e1600000105000000000005150000002f24876eda9b3fccaf25b0b8570400000105000000000005150000002f24876eda9b3fccaf25b0b857040000'</t>
  </si>
  <si>
    <t>X'b57a69b54a099a448f7dc7d2647bb83c'</t>
  </si>
  <si>
    <t>forest:o=Eagers Retail Pty Ltd0000000081D6DA1C7BAAC401;EX5:cn=ajones,cn=Recipients,ou=APEAGERS,o=Eagers Retail Pty Ltd:organizationalperson$person$top0000000081D6DA1C7BAAC401</t>
  </si>
  <si>
    <t>CN=ssrsvc4,OU=Southside Honda,DC=apeagers,DC=com,DC=au</t>
  </si>
  <si>
    <t>ssrsvc4</t>
  </si>
  <si>
    <t>Heaney</t>
  </si>
  <si>
    <t>Land Rover Workshop PC</t>
  </si>
  <si>
    <t>3895 3536</t>
  </si>
  <si>
    <t>Glen</t>
  </si>
  <si>
    <t>20040616231806.0Z</t>
  </si>
  <si>
    <t>20110209224934.0Z</t>
  </si>
  <si>
    <t>SSide Workshop</t>
  </si>
  <si>
    <t>SMTP:workshop@southsidelandrover.com.au;smtp:workshop@southsidevolvo.com.au</t>
  </si>
  <si>
    <t>X'd00ea45b99eb19439ed34ef206bbb7db'</t>
  </si>
  <si>
    <t>X'0105000000000005150000002f24876eda9b3fccaf25b0b844170000'</t>
  </si>
  <si>
    <t>/O=Eagers Retail Pty Ltd/OU=APEAGERS/cn=Recipients/cn=ssrsvc4</t>
  </si>
  <si>
    <t>ssrsvc4@apeagers.com.au</t>
  </si>
  <si>
    <t>workshop@southsidelandrover.com.au</t>
  </si>
  <si>
    <t>X'01000480780000009400000000000000140000000400640001000000000214000300020001010000000000050a0000003a00330032003600380000000000000000000000000000000000000000000000000000000000000000000000000000000000000000000000000000000000000000000000000000000105000000000005150000002f24876eda9b3fccaf25b0b81f2800000105000000000005150000002f24876eda9b3fccaf25b0b81f280000'</t>
  </si>
  <si>
    <t>X'2c0b96c5f5ea2c4c9882c32856dc9529'</t>
  </si>
  <si>
    <t>CN=Luke Carney,OU=Southside Honda,DC=apeagers,DC=com,DC=au</t>
  </si>
  <si>
    <t>Luke Carney</t>
  </si>
  <si>
    <t>07 3895 3531</t>
  </si>
  <si>
    <t>20021024215531.0Z</t>
  </si>
  <si>
    <t>20101220225130.0Z</t>
  </si>
  <si>
    <t>CN=TP_Users,OU=Touch Paper Group,DC=apeagers,DC=com,DC=au;CN=Internet Access,OU=Computer Department,DC=apeagers,DC=com,DC=au;CN=SouthSide Honda Folder Redirection,OU=Southside Honda,DC=apeagers,DC=com,DC=au;CN=Citrix Netterm ERA users,OU=Citrix User groups,DC=apeagers,DC=com,DC=au;CN=citrix iexplorer users,OU=Citrix User groups,DC=apeagers,DC=com,DC=au;CN=Citrix Outlook users,OU=Citrix User groups,DC=apeagers,DC=com,DC=au</t>
  </si>
  <si>
    <t>smtp:lcarney@southsidevolvo.com.au;SMTP:lcarney@southsidelandrover.com.au;smtp:lcarney@australmotors.com.au;smtp:mburns@southsidelandrover.com.au;smtp:lcarney@australvolvo.com.au;smtp:gcockett@southsidelandrover.com.au;smtp:mburns@southsidevolvo.com.au;smtp:gcockett@southsidevolvo.com.au</t>
  </si>
  <si>
    <t>lcarney</t>
  </si>
  <si>
    <t>X'de38a0a51c77c44a928715e49a35b594'</t>
  </si>
  <si>
    <t>X'0105000000000005150000002f24876eda9b3fccaf25b0b8e9050000'</t>
  </si>
  <si>
    <t>/o=Eagers Retail Pty Ltd/ou=APEAGERS/cn=Recipients/cn=RodP</t>
  </si>
  <si>
    <t>lcarney@apeagers.com.au</t>
  </si>
  <si>
    <t>lcarney@southsidelandrover.com.au</t>
  </si>
  <si>
    <t>0422 399 613</t>
  </si>
  <si>
    <t>X'0100148c6c020000880200001400000044000000040030000200000002d0140003000d0001010000000000010000000002da14006b010d00010100000000000100000000040028021000000000022400010002000105000000000005150000002f24876eda9b3fccaf25b0b8fa04000000022400010002000105000000000005150000002f24876eda9b3fccaf25b0b8e90500000012240001000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f40100000105000000000005150000002f24876eda9b3fccaf25b0b8f4010000'</t>
  </si>
  <si>
    <t>X'45e125a7a25b2345b4844dbc84aae835'</t>
  </si>
  <si>
    <t>forest:o=Eagers Retail Pty Ltd00000000FD765F497BAAC401;EX5:cn=RodP,cn=Recipients,ou=APEAGERS,o=Eagers Retail Pty Ltd:organizationalperson$person$top00000000FD765F497BAAC401</t>
  </si>
  <si>
    <t>CN=Rod Wylie,OU=Metro Ford (Newstead),DC=apeagers,DC=com,DC=au</t>
  </si>
  <si>
    <t>Rod Wylie</t>
  </si>
  <si>
    <t>Wylie</t>
  </si>
  <si>
    <t>(07) 3000 7217</t>
  </si>
  <si>
    <t>RW</t>
  </si>
  <si>
    <t>20030516111613.0Z</t>
  </si>
  <si>
    <t>20110210053223.0Z</t>
  </si>
  <si>
    <t>CN=_MFN Folder Redirection,OU=Metro Ford (Newstead),DC=apeagers,DC=com,DC=au;CN=ERANet Brisbane,OU=Service Accounts,OU=Computer Department,DC=apeagers,DC=com,DC=au;CN=TP_Users,OU=Touch Paper Group,DC=apeagers,DC=com,DC=au;CN=Internet Access,OU=Computer Department,DC=apeagers,DC=com,DC=au;CN=mfv_email,OU=Metro Ford (Newstead),DC=apeagers,DC=com,DC=au;CN=Metro Ford Valley Service Admin,OU=Metro Ford (Newstead),DC=apeagers,DC=com,DC=au;CN=Metro Ford Valley FS,OU=Metro Ford (Newstead),DC=apeagers,DC=com,DC=au</t>
  </si>
  <si>
    <t>smtp:rwylie@metrotorque.com.au;SMTP:rwylie@metroford.com.au</t>
  </si>
  <si>
    <t>rwylie</t>
  </si>
  <si>
    <t>X'8a35155077c61d4897a2cafdb97423f7'</t>
  </si>
  <si>
    <t>X'0105000000000005150000002f24876eda9b3fccaf25b0b8910c0000'</t>
  </si>
  <si>
    <t>/o=Eagers Retail Pty Ltd/ou=APEAGERS/cn=Recipients/cn=ncordingley</t>
  </si>
  <si>
    <t>rwylie@apeagers.com.au</t>
  </si>
  <si>
    <t>rwylie@metroford.com.au</t>
  </si>
  <si>
    <t>X'01000480400000005c000000000000001400000002002c000100000000022400010002000105000000000005150000002f24876eda9b3fccaf25b0b8910c00000105000000000005150000002f24876eda9b3fccaf25b0b8000200000105000000000005150000002f24876eda9b3fccaf25b0b801020000'</t>
  </si>
  <si>
    <t>X'57d70f5f7394334d9147a0cbd16f481d'</t>
  </si>
  <si>
    <t>EX5:cn=ncordingley,cn=Recipients,ou=APEAGERS,o=Eagers Retail Pty Ltd:organizationalperson$person$top00000000B0C47248D8CAC401;forest:o=Eagers Retail Pty Ltd00000000B0C47248D8CAC401;NT5:8A35155077C61D4897A2CAFDB97423F70000000061F1EF2D06B0C401;FOREST:7A71CA0758DA984FB0AE6F286560C7450000000061F1EF2D06B0C401</t>
  </si>
  <si>
    <t>CN=Brett Randle,OU=Torque Ford (Strathpine),DC=apeagers,DC=com,DC=au</t>
  </si>
  <si>
    <t>Brett Randle</t>
  </si>
  <si>
    <t>Randle</t>
  </si>
  <si>
    <t>F&amp; I Manager</t>
  </si>
  <si>
    <t>(07) 3384 7399</t>
  </si>
  <si>
    <t>07 3881 0866</t>
  </si>
  <si>
    <t>BR</t>
  </si>
  <si>
    <t>20030225115733.0Z</t>
  </si>
  <si>
    <t>20110210220950.0Z</t>
  </si>
  <si>
    <t>CN=Corporate F&amp;I Users,OU=Corporate,DC=apeagers,DC=com,DC=au;CN=TFS TIPT Users,OU=Torque Ford (Strathpine),DC=apeagers,DC=com,DC=au;CN=Finance Managers,OU=Corporate Share Groups,OU=Corporate,DC=apeagers,DC=com,DC=au;CN=TP_Users,OU=Touch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(Strathpine),DC=apeagers,DC=com,DC=au;CN=AP Eagers business managers,CN=Users,DC=apeagers,DC=com,DC=au</t>
  </si>
  <si>
    <t>smtp:brandle@torqueford.com.au;SMTP:brandle@metrotorque.com.au;X400:c=AU\;a= \;p=Eagers Retail Pt\;o=APEAGERS\;s=Randle\;g=Brett\;i=BR\;;MS:EAGERSRETA/APEAGERS/BRANDLE;CCMAIL:Randle, Brett at APEAGERS</t>
  </si>
  <si>
    <t>brandle</t>
  </si>
  <si>
    <t>X'615fe6016f041344bbe32bf772b2c18d'</t>
  </si>
  <si>
    <t>X'0105000000000005150000002f24876eda9b3fccaf25b0b8210c0000'</t>
  </si>
  <si>
    <t>/o=Eagers Retail Pty Ltd/ou=APEAGERS/cn=Recipients/cn=brandle</t>
  </si>
  <si>
    <t>brandle@apeagers.com.au</t>
  </si>
  <si>
    <t>c=AU\;a= \;p=Eagers Retail Pt\;o=APEAGERS\;s=Randle\;g=Brett\;i=BR\;</t>
  </si>
  <si>
    <t>brandle@metrotorque.com.au</t>
  </si>
  <si>
    <t>X'01000480400000005c000000000000001400000002002c000100000000022400010002000105000000000005150000002f24876eda9b3fccaf25b0b8210c00000105000000000005150000002f24876eda9b3fccaf25b0b8f40100000105000000000005150000002f24876eda9b3fccaf25b0b8f4010000'</t>
  </si>
  <si>
    <t>X'9c3a62868b9b9a47a727f9eb685099d9'</t>
  </si>
  <si>
    <t>forest:o=Eagers Retail Pty Ltd00000000E93729B99B94C401;EX5:cn=brandle,cn=Recipients,ou=APEAGERS,o=Eagers Retail Pty Ltd:organizationalperson$person$top00000000E93729B99B94C401</t>
  </si>
  <si>
    <t>CN=Karen Visser,OU=Metro Ford (Newstead),DC=apeagers,DC=com,DC=au</t>
  </si>
  <si>
    <t>Karen Visser</t>
  </si>
  <si>
    <t>Visser</t>
  </si>
  <si>
    <t>(07_) 3000 7290</t>
  </si>
  <si>
    <t>07 3000 7261</t>
  </si>
  <si>
    <t>KV</t>
  </si>
  <si>
    <t>20030523042033.0Z</t>
  </si>
  <si>
    <t>20110208221850.0Z</t>
  </si>
  <si>
    <t>CN=_MFN Folder Redirection,OU=Metro Ford (Newstead),DC=apeagers,DC=com,DC=au;CN=Corporate F&amp;I Users,OU=Corporate,DC=apeagers,DC=com,DC=au;CN=Finance Managers,OU=Corporate Share Groups,OU=Corporate,DC=apeagers,DC=com,DC=au;CN=Corporate Users,OU=Corporate Share Groups,OU=Corporate,DC=apeagers,DC=com,DC=au;CN=Metro Ford - Drive Cars,OU=Metro Ford (Newstead),DC=apeagers,DC=com,DC=au;CN=TP_Users,OU=Touch Paper Group,DC=apeagers,DC=com,DC=au;CN=Internet Access,OU=Computer Department,DC=apeagers,DC=com,DC=au;CN=Metro Ford - Sales Team,OU=Metro Ford (Newstead),DC=apeagers,DC=com,DC=au;CN=mfv_email,OU=Metro Ford (Newstead),DC=apeagers,DC=com,DC=au;CN=Citrix ERANet users,OU=Citrix User groups,DC=apeagers,DC=com,DC=au;CN=Metro Ford Valley FS,OU=Metro Ford (Newstead),DC=apeagers,DC=com,DC=au;CN=Ford Business Centre Write,OU=Metro Ford (Newstead),DC=apeagers,DC=com,DC=au;CN=AP Eagers business managers,CN=Users,DC=apeagers,DC=com,DC=au;CN=Citrix Netterm ERA users,OU=Citrix User groups,DC=apeagers,DC=com,DC=au;CN=Citrix Word users,OU=Citrix User groups,DC=apeagers,DC=com,DC=au;CN=Citrix Excel users,OU=Citrix User groups,DC=apeagers,DC=com,DC=au;CN=Citrix Outlook users,OU=Citrix User groups,DC=apeagers,DC=com,DC=au</t>
  </si>
  <si>
    <t>SMTP:kvisser@metroford.com.au;smtp:finance@metroford.com.au;smtp:kvisser@apeagers.com.au;smtp:khallinan@metroford.com.au;smtp:khallinan@apeagers.com.au</t>
  </si>
  <si>
    <t>kvisser</t>
  </si>
  <si>
    <t>X'8a2a3f21d273f447984af13cf010c2b0'</t>
  </si>
  <si>
    <t>X'0105000000000005150000002f24876eda9b3fccaf25b0b814100000'</t>
  </si>
  <si>
    <t>/o=Eagers Retail Pty Ltd/ou=APEAGERS/cn=Recipients/cn=pdraney</t>
  </si>
  <si>
    <t>kvisser@apeagers.com.au</t>
  </si>
  <si>
    <t>kvisser@metroford.com.au</t>
  </si>
  <si>
    <t>0419 027 919</t>
  </si>
  <si>
    <t>X'01000480400000005c000000000000001400000002002c000100000000022400010002000105000000000005150000002f24876eda9b3fccaf25b0b8141000000105000000000005150000002f24876eda9b3fccaf25b0b8000200000105000000000005150000002f24876eda9b3fccaf25b0b801020000'</t>
  </si>
  <si>
    <t>X'86975c4140c4dd4998688140a84df341'</t>
  </si>
  <si>
    <t>EX5:cn=pdraney,cn=Recipients,ou=APEAGERS,o=Eagers Retail Pty Ltd:organizationalperson$person$top000000001CC207F31BCBC401;forest:o=Eagers Retail Pty Ltd000000001CC207F31BCBC401;NT5:8A2A3F21D273F447984AF13CF010C2B0000000008A326D3A06B0C401;FOREST:7A71CA0758DA984FB0AE6F286560C745000000008A326D3A06B0C401</t>
  </si>
  <si>
    <t>CN=Trevor Varcoe,OU=Torque Ford (North Lakes),DC=apeagers,DC=com,DC=au</t>
  </si>
  <si>
    <t>Trevor Varcoe</t>
  </si>
  <si>
    <t>Varcoe</t>
  </si>
  <si>
    <t>TFN/THN Business Manager</t>
  </si>
  <si>
    <t>(07) 3384 5538</t>
  </si>
  <si>
    <t>07 3384 5539</t>
  </si>
  <si>
    <t>TV</t>
  </si>
  <si>
    <t>20030423221856.0Z</t>
  </si>
  <si>
    <t>20110205014418.0Z</t>
  </si>
  <si>
    <t>CN=Corporate F&amp;I Users,OU=Corporate,DC=apeagers,DC=com,DC=au;CN=Finance Managers,OU=Corporate Share Groups,OU=Corporate,DC=apeagers,DC=com,DC=au;CN=TP_Users,OU=Touch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Lakes),DC=apeagers,DC=com,DC=au;CN=AP Eagers business managers,CN=Users,DC=apeagers,DC=com,DC=au</t>
  </si>
  <si>
    <t>smtp:tvarcoe@torquehonda.com.au;SMTP:tvarcoe@torqueford.com.au;MS:EAGERSRETA/APEAGERS/JLEVINSON;smtp:tvarcoe@metrotorque.com.au;X400:c=AU\;a= \;p=Eagers Retail Pt\;o=APEAGERS\;s=Varcoe\;g=Trevor\;;CCMAIL:Varcoe, Trevor at APEAGERS</t>
  </si>
  <si>
    <t>tvarcoe</t>
  </si>
  <si>
    <t>X'ed9a1bc2c1cccc428dde07220d0c2dd6'</t>
  </si>
  <si>
    <t>X'0105000000000005150000002f24876eda9b3fccaf25b0b8700c0000'</t>
  </si>
  <si>
    <t>/o=Eagers Retail Pty Ltd/ou=APEAGERS/cn=Recipients/cn=tgrainger</t>
  </si>
  <si>
    <t>tvarcoe@apeagers.com.au</t>
  </si>
  <si>
    <t>c=AU\;a= \;p=Eagers Retail Pt\;o=APEAGERS\;s=Varcoe\;g=Trevor\;</t>
  </si>
  <si>
    <t>tvarcoe@torqueford.com.au</t>
  </si>
  <si>
    <t>0418 156 421</t>
  </si>
  <si>
    <t>X'01000480400000005c000000000000001400000002002c000100000000022400010002000105000000000005150000002f24876eda9b3fccaf25b0b8700c00000105000000000005150000002f24876eda9b3fccaf25b0b8560400000105000000000005150000002f24876eda9b3fccaf25b0b856040000'</t>
  </si>
  <si>
    <t>X'2075c8b3726cea478c881fd68887e06f'</t>
  </si>
  <si>
    <t>forest:o=Eagers Retail Pty Ltd00000000C6323D4A7BAAC401;EX5:cn=tgrainger,cn=Recipients,ou=APEAGERS,o=Eagers Retail Pty Ltd:organizationalperson$person$top00000000C6323D4A7BAAC401</t>
  </si>
  <si>
    <t>CN=Mark Morris,OU=Eagers Parts (Townsville),DC=apeagers,DC=com,DC=au</t>
  </si>
  <si>
    <t>Mark Morris</t>
  </si>
  <si>
    <t>Morris</t>
  </si>
  <si>
    <t>20030610050532.0Z</t>
  </si>
  <si>
    <t>20110207002729.0Z</t>
  </si>
  <si>
    <t>CN=TP_Users,OU=Touch Paper Group,DC=apeagers,DC=com,DC=au;CN=_ETO Folder Redirection,OU=Eagers Parts (Townsville),DC=apeagers,DC=com,DC=au;CN=Internet Access,OU=Computer Department,DC=apeagers,DC=com,DC=au;CN=Townsville Parts,OU=Eagers Parts (Townsville),DC=apeagers,DC=com,DC=au</t>
  </si>
  <si>
    <t>smtp:etopts3@eagers.com.au;SMTP:mmorris@eagers.com.au;smtp:etopts3@apeagers.com.au</t>
  </si>
  <si>
    <t>mmorris</t>
  </si>
  <si>
    <t>X'c29cbdb329eb924599c5d4265b2df491'</t>
  </si>
  <si>
    <t>X'0105000000000005150000002f24876eda9b3fccaf25b0b8d00c0000'</t>
  </si>
  <si>
    <t>/o=Eagers Retail Pty Ltd/ou=APEAGERS/cn=Recipients/cn=etopts3</t>
  </si>
  <si>
    <t>mmorris@apeagers.com.au</t>
  </si>
  <si>
    <t>mmorris@eagers.com.au</t>
  </si>
  <si>
    <t>X'01000480400000005c000000000000001400000002002c000100000000022400010002000105000000000005150000002f24876eda9b3fccaf25b0b8d00c00000105000000000005150000002f24876eda9b3fccaf25b0b8570400000105000000000005150000002f24876eda9b3fccaf25b0b857040000'</t>
  </si>
  <si>
    <t>X'898417535090b04b9989d759b87708c8'</t>
  </si>
  <si>
    <t>NT5:C29CBDB329EB924599C5D4265B2DF49100000000214D237A7BAAC401;forest:o=Eagers Retail Pty Ltd000000000861808C7CAAC401;FOREST:7A71CA0758DA984FB0AE6F286560C74500000000214D237A7BAAC401;EX5:cn=etopts3,cn=Recipients,ou=APEAGERS,o=Eagers Retail Pty Ltd:organizationalperson$person$top000000000861808C7CAAC401</t>
  </si>
  <si>
    <t>CN=SSF Parts - Spare,OU=Southside Ford,DC=apeagers,DC=com,DC=au</t>
  </si>
  <si>
    <t>SSF Parts - Spare</t>
  </si>
  <si>
    <t>07 3008 6259</t>
  </si>
  <si>
    <t>SSF Parts -</t>
  </si>
  <si>
    <t>20030409223117.0Z</t>
  </si>
  <si>
    <t>20101220232211.0Z</t>
  </si>
  <si>
    <t>CN=TP_Users,OU=Touch Paper Group,DC=apeagers,DC=com,DC=au;CN=Internet Access,OU=Computer Department,DC=apeagers,DC=com,DC=au;CN=ssf_email,OU=Southside Ford,DC=apeagers,DC=com,DC=au;CN=Southside Ford,OU=Distribution Groups,DC=apeagers,DC=com,DC=au;CN=frg.ssf.gabba,OU=Southside Ford,DC=apeagers,DC=com,DC=au;CN=SSF.Parts,CN=Users,DC=apeagers,DC=com,DC=au</t>
  </si>
  <si>
    <t>SMTP:ssfpartsspare@southsideford.com.au</t>
  </si>
  <si>
    <t>ssfparts</t>
  </si>
  <si>
    <t>X'6003d635d5b9de43b71c956cbb222372'</t>
  </si>
  <si>
    <t>X'0105000000000005150000002f24876eda9b3fccaf25b0b8620c0000'</t>
  </si>
  <si>
    <t>/o=Eagers Retail Pty Ltd/ou=APEAGERS/cn=Recipients/cn=cstclair</t>
  </si>
  <si>
    <t>ssfparts@apeagers.com.au</t>
  </si>
  <si>
    <t>ssfpartsspare@southsideford.com.au</t>
  </si>
  <si>
    <t>X'01000480400000005c000000000000001400000002002c000100000000022400010002000105000000000005150000002f24876eda9b3fccaf25b0b8620c00000105000000000005150000002f24876eda9b3fccaf25b0b8f40100000105000000000005150000002f24876eda9b3fccaf25b0b8f4010000'</t>
  </si>
  <si>
    <t>X'5ca824fb62662246b1dbbb5793412400'</t>
  </si>
  <si>
    <t>forest:o=Eagers Retail Pty Ltd0000000039D445B99B94C401;EX5:cn=cstclair,cn=Recipients,ou=APEAGERS,o=Eagers Retail Pty Ltd:organizationalperson$person$top0000000039D445B99B94C401</t>
  </si>
  <si>
    <t>CN=Rodney Snow,OU=Southside Ford,DC=apeagers,DC=com,DC=au</t>
  </si>
  <si>
    <t>Rodney Snow</t>
  </si>
  <si>
    <t>Parts Advisor - Workshop</t>
  </si>
  <si>
    <t>Parts Advisor - Service Counter</t>
  </si>
  <si>
    <t>(07) 3008 6249</t>
  </si>
  <si>
    <t>20040223224311.0Z</t>
  </si>
  <si>
    <t>20110210210715.0Z</t>
  </si>
  <si>
    <t>CN=FCSDBulletin @ metroparts,OU=Metro Parts,DC=apeagers,DC=com,DC=au;CN=TP_Users,OU=Touch Paper Group,DC=apeagers,DC=com,DC=au;CN=Internet Access,OU=Computer Department,DC=apeagers,DC=com,DC=au;CN=ssf_email,OU=Southside Ford,DC=apeagers,DC=com,DC=au;CN=frg.ssf.gabba,OU=Southside Ford,DC=apeagers,DC=com,DC=au</t>
  </si>
  <si>
    <t>SMTP:rsnow@southsideford.com.au;X400:c=AU\;a= \;p=Eagers Retail Pt\;o=APEAGERS\;s=Snow\;g=Rodney\;;MS:EAGERSRETA/APEAGERS/RSNOW;CCMAIL:Snow, Rodney at APEAGERS</t>
  </si>
  <si>
    <t>rsnow</t>
  </si>
  <si>
    <t>X'b4ddaebd664883469da87554d81a4c3b'</t>
  </si>
  <si>
    <t>X'0105000000000005150000002f24876eda9b3fccaf25b0b8be160000'</t>
  </si>
  <si>
    <t>/o=Eagers Retail Pty Ltd/ou=APEAGERS/cn=Recipients/cn=rsnow</t>
  </si>
  <si>
    <t>rsnow@apeagers.com.au</t>
  </si>
  <si>
    <t>c=AU\;a= \;p=Eagers Retail Pt\;o=APEAGERS\;s=Snow\;g=Rodney\;</t>
  </si>
  <si>
    <t>rsnow@southsideford.com.au</t>
  </si>
  <si>
    <t>X'01000480400000005c000000000000001400000002002c000100000000022400010002000105000000000005150000002f24876eda9b3fccaf25b0b8be1600000105000000000005150000002f24876eda9b3fccaf25b0b8570400000105000000000005150000002f24876eda9b3fccaf25b0b857040000'</t>
  </si>
  <si>
    <t>X'40c1f3a27f58e64ea0fd9f31aea0cd74'</t>
  </si>
  <si>
    <t>forest:o=Eagers Retail Pty Ltd00000000D93AB0BA9B94C401;EX5:cn=rsnow,cn=Recipients,ou=APEAGERS,o=Eagers Retail Pty Ltd:organizationalperson$person$top00000000D93AB0BA9B94C401</t>
  </si>
  <si>
    <t>CN=Bryan McEvoy,OU=Southside Ford,DC=apeagers,DC=com,DC=au</t>
  </si>
  <si>
    <t>Bryan McEvoy</t>
  </si>
  <si>
    <t>McEvoy</t>
  </si>
  <si>
    <t>07 3008 6206</t>
  </si>
  <si>
    <t>Bryan</t>
  </si>
  <si>
    <t>20030305055445.0Z</t>
  </si>
  <si>
    <t>20101220231739.0Z</t>
  </si>
  <si>
    <t>SMTP:bmcevoy@southsideford.com.au</t>
  </si>
  <si>
    <t>bmcevoy</t>
  </si>
  <si>
    <t>X'd392e7e5455146459364107fa0d10bfb'</t>
  </si>
  <si>
    <t>X'0105000000000005150000002f24876eda9b3fccaf25b0b8380c0000'</t>
  </si>
  <si>
    <t>/o=Eagers Retail Pty Ltd/ou=APEAGERS/cn=Recipients/cn=rcook</t>
  </si>
  <si>
    <t>bmcevoy@apeagers.com.au</t>
  </si>
  <si>
    <t>bmcevoy@southsideford.com.au</t>
  </si>
  <si>
    <t>X'01000480400000005c000000000000001400000002002c000100000000022400010002000105000000000005150000002f24876eda9b3fccaf25b0b8380c00000105000000000005150000002f24876eda9b3fccaf25b0b8f40100000105000000000005150000002f24876eda9b3fccaf25b0b8f4010000'</t>
  </si>
  <si>
    <t>X'8643d1c7fd7ca34aa27b697ae5bcea30'</t>
  </si>
  <si>
    <t>forest:o=Eagers Retail Pty Ltd00000000D7FB1C467BAAC401;EX5:cn=rcook,cn=Recipients,ou=APEAGERS,o=Eagers Retail Pty Ltd:organizationalperson$person$top00000000D7FB1C467BAAC401</t>
  </si>
  <si>
    <t>CN=John Bennett,OU=Southside Ford,DC=apeagers,DC=com,DC=au</t>
  </si>
  <si>
    <t>John Bennett</t>
  </si>
  <si>
    <t>(07) 3008 6289</t>
  </si>
  <si>
    <t>3008 6232</t>
  </si>
  <si>
    <t>20040805053254.0Z</t>
  </si>
  <si>
    <t>20110202221749.0Z</t>
  </si>
  <si>
    <t>CN=ERANet Brisbane,OU=Service Accounts,OU=Computer Department,DC=apeagers,DC=com,DC=au;CN=TP_Users,OU=Touch Paper Group,DC=apeagers,DC=com,DC=au;CN=Internet Access,OU=Computer Department,DC=apeagers,DC=com,DC=au;CN=Metro Ford Group,OU=Metro Ford (Newstead),DC=apeagers,DC=com,DC=au;CN=ssf_email,OU=Southside Ford,DC=apeagers,DC=com,DC=au;CN=frg.ssf.gabba,OU=Southside Ford,DC=apeagers,DC=com,DC=au</t>
  </si>
  <si>
    <t>SMTP:jbennett@southsideford.com.au;X400:c=AU\;a= \;p=Eagers Retail Pt\;o=APEAGERS\;s=Bennett\;g=John\;;MS:EAGERSRETA/APEAGERS/JBENNETT;CCMAIL:Bennett, John at APEAGERS</t>
  </si>
  <si>
    <t>jbennett</t>
  </si>
  <si>
    <t>X'db968ef0cb9d724199dfbb0300305b60'</t>
  </si>
  <si>
    <t>X'0105000000000005150000002f24876eda9b3fccaf25b0b866170000'</t>
  </si>
  <si>
    <t>/o=Eagers Retail Pty Ltd/ou=APEAGERS/cn=Recipients/cn=jbennett</t>
  </si>
  <si>
    <t>jbennett@apeagers.com.au</t>
  </si>
  <si>
    <t>c=AU\;a= \;p=Eagers Retail Pt\;o=APEAGERS\;s=Bennett\;g=John\;</t>
  </si>
  <si>
    <t>jbennett@southsideford.com.au</t>
  </si>
  <si>
    <t>X'01000480400000005c000000000000001400000002002c000100000000022400010002000105000000000005150000002f24876eda9b3fccaf25b0b8661700000105000000000005150000002f24876eda9b3fccaf25b0b8570400000105000000000005150000002f24876eda9b3fccaf25b0b857040000'</t>
  </si>
  <si>
    <t>X'1ed4f5db8e62944898247e40603869b2'</t>
  </si>
  <si>
    <t>forest:o=Eagers Retail Pty Ltd000000006D0966BD9B94C401;EX5:cn=jbennett,cn=Recipients,ou=APEAGERS,o=Eagers Retail Pty Ltd:organizationalperson$person$top000000006D0966BD9B94C401</t>
  </si>
  <si>
    <t>CN=Phil Raineri,OU=Southside Ford,DC=apeagers,DC=com,DC=au</t>
  </si>
  <si>
    <t>Phil Raineri</t>
  </si>
  <si>
    <t>Raineri</t>
  </si>
  <si>
    <t>Service  Advisor</t>
  </si>
  <si>
    <t>(07) 3008 6208</t>
  </si>
  <si>
    <t>PR</t>
  </si>
  <si>
    <t>20040805053202.0Z</t>
  </si>
  <si>
    <t>20110211024701.0Z</t>
  </si>
  <si>
    <t>smtp:mparsons@southsideford.com.au;SMTP:praineri@southsideford.com.au;smtp:gwebster@southsideford.com.au;smtp:grahamewebster@southsideford.com.au;smtp:bcasson@southsideford.com.au</t>
  </si>
  <si>
    <t>praineri</t>
  </si>
  <si>
    <t>X'ef7ec072b8a7ef4ab162022acba1d53f'</t>
  </si>
  <si>
    <t>X'0105000000000005150000002f24876eda9b3fccaf25b0b864170000'</t>
  </si>
  <si>
    <t>/o=Eagers Retail Pty Ltd/ou=APEAGERS/cn=Recipients/cn=bcasson</t>
  </si>
  <si>
    <t>praineri@apeagers.com.au</t>
  </si>
  <si>
    <t>praineri@southsideford.com.au</t>
  </si>
  <si>
    <t>X'01000480400000005c000000000000001400000002002c000100000000022400010002000105000000000005150000002f24876eda9b3fccaf25b0b8641700000105000000000005150000002f24876eda9b3fccaf25b0b8570400000105000000000005150000002f24876eda9b3fccaf25b0b857040000'</t>
  </si>
  <si>
    <t>X'f0a5a0833ae83d41a6c7705614fd9342'</t>
  </si>
  <si>
    <t>forest:o=Eagers Retail Pty Ltd00000000B54461BD9B94C401;EX5:cn=bcasson,cn=Recipients,ou=APEAGERS,o=Eagers Retail Pty Ltd:organizationalperson$person$top00000000B54461BD9B94C401</t>
  </si>
  <si>
    <t>CN=Michael Serek,OU=Southside Ford,DC=apeagers,DC=com,DC=au</t>
  </si>
  <si>
    <t>Michael Serek</t>
  </si>
  <si>
    <t>Serek</t>
  </si>
  <si>
    <t>(07) 3008 6291</t>
  </si>
  <si>
    <t>20040607015330.0Z</t>
  </si>
  <si>
    <t>20110204042312.0Z</t>
  </si>
  <si>
    <t>CN=Info @ Southside Ford,OU=Southside Ford,DC=apeagers,DC=com,DC=au;CN=Service @ southsideford,OU=Southside Ford,DC=apeagers,DC=com,DC=au;CN=ERANet Brisbane,OU=Service Accounts,OU=Computer Department,DC=apeagers,DC=com,DC=au;CN=Ford ERA Service Managers,OU=Distribution Groups,DC=apeagers,DC=com,DC=au;CN=Service Managers,OU=Corporate Share Groups,OU=Corporate,DC=apeagers,DC=com,DC=au;CN=TP_Users,OU=Touch Paper Group,DC=apeagers,DC=com,DC=au;CN=Internet Access,OU=Computer Department,DC=apeagers,DC=com,DC=au;CN=Metro Ford Group,OU=Metro Ford (Newstead),DC=apeagers,DC=com,DC=au;CN=ssf_email,OU=Southside Ford,DC=apeagers,DC=com,DC=au;CN=frg.ssf.gabba,OU=Southside Ford,DC=apeagers,DC=com,DC=au;CN=Citrix ERANet users,OU=Citrix User groups,DC=apeagers,DC=com,DC=au;CN=Metro Ford Valley FS,OU=Metro Ford (Newstead),DC=apeagers,DC=com,DC=au;CN=ERA Service Managers,OU=Distribution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</si>
  <si>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SMTP:mserek@southsideford.com.au;X400:c=AU\;a= \;p=Eagers Retail Pt\;o=APEAGERS\;s=Serek\;g=Michael\;;MS:EAGERSRETA/APEAGERS/MSEREK;CCMAIL:Serek, Michael at APEAGERS</t>
  </si>
  <si>
    <t>mserek</t>
  </si>
  <si>
    <t>X'fa2d5a8ae426464395966b6cb43bfe57'</t>
  </si>
  <si>
    <t>X'0105000000000005150000002f24876eda9b3fccaf25b0b83b170000'</t>
  </si>
  <si>
    <t>/o=Eagers Retail Pty Ltd/ou=APEAGERS/cn=Recipients/cn=mserek</t>
  </si>
  <si>
    <t>mserek@apeagers.com.au</t>
  </si>
  <si>
    <t>c=AU\;a= \;p=Eagers Retail Pt\;o=APEAGERS\;s=Serek\;g=Michael\;</t>
  </si>
  <si>
    <t>mserek@southsideford.com.au</t>
  </si>
  <si>
    <t>0401 914 480</t>
  </si>
  <si>
    <t>X'01000480400000005c000000000000001400000002002c000100000000022400010002000105000000000005150000002f24876eda9b3fccaf25b0b83b1700000105000000000005150000002f24876eda9b3fccaf25b0b8570400000105000000000005150000002f24876eda9b3fccaf25b0b857040000'</t>
  </si>
  <si>
    <t>X'68845a9001959b409968bb1900034a72'</t>
  </si>
  <si>
    <t>forest:o=Eagers Retail Pty Ltd0000000019DA53BC9B94C401;EX5:cn=mserek,cn=Recipients,ou=APEAGERS,o=Eagers Retail Pty Ltd:organizationalperson$person$top0000000019DA53BC9B94C401</t>
  </si>
  <si>
    <t>CN=Margot Knowles,OU=Torque Ford (Strathpine),DC=apeagers,DC=com,DC=au</t>
  </si>
  <si>
    <t>Margot Knowles</t>
  </si>
  <si>
    <t>Knowles</t>
  </si>
  <si>
    <t>Fleet Manager</t>
  </si>
  <si>
    <t>(07) 3384 7311</t>
  </si>
  <si>
    <t>07 3384 8809</t>
  </si>
  <si>
    <t>Margo</t>
  </si>
  <si>
    <t>20030402042242.0Z</t>
  </si>
  <si>
    <t>20110214031724.0Z</t>
  </si>
  <si>
    <t>CN=_TFS DOC Fleet Write,OU=_TFS Share Groups,OU=Torque Ford (Strathpine),DC=apeagers,DC=com,DC=au;CN=Vehicle Sales Managers,OU=Corporate Share Groups,OU=Corporate,DC=apeagers,DC=com,DC=au;CN=TFS TIPT Users,OU=Torque Ford (Strathpine),DC=apeagers,DC=com,DC=au;CN=Torque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Demonstrators DOC Write,OU=Torque Toyota (Brendale),DC=apeagers,DC=com,DC=au;CN=tfs_email,OU=Torque Ford (Strathpine),DC=apeagers,DC=com,DC=au;CN=Torque Toyota Brendale Fleet DOC Write,OU=Torque Toyota (Brendale),DC=apeagers,DC=com,DC=au;CN=Torque Toyota Brendale Fleet DOC Read,OU=Torque Toyota (Brendale),DC=apeagers,DC=com,DC=au;CN=Torque Toyota DOC Group,OU=Torque Toyota (Brendale),DC=apeagers,DC=com,DC=au;CN=Torque Toyota Strathpine Folder Redirection Group,OU=Torque Toyota (Brendale),DC=apeagers,DC=com,DC=au;CN=Citrix ERANet users,OU=Citrix User groups,DC=apeagers,DC=com,DC=au;CN=ERA New car sales managers,OU=Distribution Groups,DC=apeagers,DC=com,DC=au;CN=Citrix Access users,OU=Citrix User groups,DC=apeagers,DC=com,DC=au;CN=citrix iexplorer users,OU=Citrix User groups,DC=apeagers,DC=com,DC=au;CN=Citrix Outlook users,OU=Citrix User groups,DC=apeagers,DC=com,DC=au</t>
  </si>
  <si>
    <t>smtp:mknowles@torquetoyota.com.au;smtp:mknowles@apeagers.com.au;SMTP:mknowles@torquegroup.com.au;smtp:mknowles@torqueford.com.au;smtp:ccadman@torqueford.com.au</t>
  </si>
  <si>
    <t>mknowles</t>
  </si>
  <si>
    <t>X'126cfecbf9bba24ab7ebf57a78cc11e1'</t>
  </si>
  <si>
    <t>X'0105000000000005150000002f24876eda9b3fccaf25b0b8530c0000'</t>
  </si>
  <si>
    <t>/o=Eagers Retail Pty Ltd/ou=APEAGERS/cn=Recipients/cn=pvogler</t>
  </si>
  <si>
    <t>mknowles@apeagers.com.au</t>
  </si>
  <si>
    <t>mknowles@torquegroup.com.au</t>
  </si>
  <si>
    <t>0418 157 233</t>
  </si>
  <si>
    <t>X'01000480400000005c000000000000001400000002002c000100000000022400010002000105000000000005150000002f24876eda9b3fccaf25b0b8530c00000105000000000005150000002f24876eda9b3fccaf25b0b8f40100000105000000000005150000002f24876eda9b3fccaf25b0b8f4010000'</t>
  </si>
  <si>
    <t>X'd3dd05485d28f04394031e07cb4a4551'</t>
  </si>
  <si>
    <t>forest:o=Eagers Retail Pty Ltd00000000C755854C7BAAC401;EX5:cn=pvogler,cn=Recipients,ou=APEAGERS,o=Eagers Retail Pty Ltd:organizationalperson$person$top00000000C755854C7BAAC401</t>
  </si>
  <si>
    <t>CN=Robert Buckley,OU=Torque Toyota (Brendale),DC=apeagers,DC=com,DC=au</t>
  </si>
  <si>
    <t>CN=Desmon Senden,OU=Metro Ford (Newstead),DC=apeagers,DC=com,DC=au</t>
  </si>
  <si>
    <t>Desmon Senden</t>
  </si>
  <si>
    <t>Senden</t>
  </si>
  <si>
    <t>(07) 3000 7219</t>
  </si>
  <si>
    <t>Desmon</t>
  </si>
  <si>
    <t>20030826052401.0Z</t>
  </si>
  <si>
    <t>20110211025555.0Z</t>
  </si>
  <si>
    <t>CN=_MFN Folder Redirection,OU=Metro Ford (Newstead),DC=apeagers,DC=com,DC=au;CN=ERANet Brisbane,OU=Service Accounts,OU=Computer Department,DC=apeagers,DC=com,DC=au;CN=TP_Users,OU=Touch Paper Group,DC=apeagers,DC=com,DC=au;CN=Internet Access,OU=Computer Department,DC=apeagers,DC=com,DC=au;CN=mfv_email,OU=Metro Ford (Newstead),DC=apeagers,DC=com,DC=au;CN=Metro Ford Valley Service Admin,OU=Metro Ford (Newstead),DC=apeagers,DC=com,DC=au</t>
  </si>
  <si>
    <t>smtp:rpope@metroford.com.au;SMTP:dsenden@metroford.com.au;smtp:mvanderhoorn@metroford.com.au;smtp:prooney@metroford.com.au;smtp:rbazuin@metroford.com.au;smtp:lmacdonald@metroford.com.au;smtp:lmacdonald@metrotorque.com.au</t>
  </si>
  <si>
    <t>dsenden</t>
  </si>
  <si>
    <t>X'3e92866eb8d0234f86ff43ba592e9583'</t>
  </si>
  <si>
    <t>X'0105000000000005150000002f24876eda9b3fccaf25b0b80d120000'</t>
  </si>
  <si>
    <t>/o=Eagers Retail Pty Ltd/ou=APEAGERS/cn=Recipients/cn=pgodfrey</t>
  </si>
  <si>
    <t>dsenden@apeagers.com.au</t>
  </si>
  <si>
    <t>dsenden@metroford.com.au</t>
  </si>
  <si>
    <t>X'01000480400000005c000000000000001400000002002c000100000000022400010002000105000000000005150000002f24876eda9b3fccaf25b0b80d1200000105000000000005150000002f24876eda9b3fccaf25b0b8570400000105000000000005150000002f24876eda9b3fccaf25b0b857040000'</t>
  </si>
  <si>
    <t>X'95d896f2e6a1b5438319e75ae557129b'</t>
  </si>
  <si>
    <t>forest:o=Eagers Retail Pty Ltd000000004C8D8E61DACAC401;EX5:cn=pgodfrey,cn=Recipients,ou=APEAGERS,o=Eagers Retail Pty Ltd:organizationalperson$person$top000000004C8D8E61DACAC401</t>
  </si>
  <si>
    <t>CN=tfnsho5,OU=Torque Ford (North Lakes),DC=apeagers,DC=com,DC=au</t>
  </si>
  <si>
    <t>tfnsho5</t>
  </si>
  <si>
    <t>Used Salesman</t>
  </si>
  <si>
    <t>Used Sales</t>
  </si>
  <si>
    <t>20040315054507.0Z</t>
  </si>
  <si>
    <t>20101221000906.0Z</t>
  </si>
  <si>
    <t>tfnsho5 Sales</t>
  </si>
  <si>
    <t>CN=TFN TIPT Users,OU=Torque Ford (North Lakes),DC=apeagers,DC=com,DC=au;CN=TP_Users,OU=Touch Paper Group,DC=apeagers,DC=com,DC=au;CN=Internet Access,OU=Computer Department,DC=apeagers,DC=com,DC=au;CN=tfs_email,OU=Torque Ford (Strathpine),DC=apeagers,DC=com,DC=au;CN=Torque Ford Northlakes Folder Redirection Group,OU=Torque Ford (North Lakes),DC=apeagers,DC=com,DC=au</t>
  </si>
  <si>
    <t>X400:c=AU\;a= \;p=Eagers Retail Pt\;o=APEAGERS\;s=tfnsho5\;g=tfnsho5\;;SMTP:tfnsho5@torqueford.com.au;MS:EAGERSRETA/APEAGERS/TFNSHO5;CCMAIL:tfnsho5 at APEAGERS</t>
  </si>
  <si>
    <t>phicking</t>
  </si>
  <si>
    <t>X'470812617583ad4a948ca8e6f24df2b1'</t>
  </si>
  <si>
    <t>X'0105000000000005150000002f24876eda9b3fccaf25b0b8df160000'</t>
  </si>
  <si>
    <t>/o=Eagers Retail Pty Ltd/ou=APEAGERS/cn=Recipients/cn=asinclair</t>
  </si>
  <si>
    <t>tfnsho5@apeagers.com.au</t>
  </si>
  <si>
    <t>c=AU\;a= \;p=Eagers Retail Pt\;o=APEAGERS\;s=tfnsho5\;g=tfnsho5\;</t>
  </si>
  <si>
    <t>tfnsho5@torqueford.com.au</t>
  </si>
  <si>
    <t>X'01000480400000005c000000000000001400000002002c000100000000022400010002000105000000000005150000002f24876eda9b3fccaf25b0b8df1600000105000000000005150000002f24876eda9b3fccaf25b0b8570400000105000000000005150000002f24876eda9b3fccaf25b0b857040000'</t>
  </si>
  <si>
    <t>X'6aae69beb0355742adbab9472042e271'</t>
  </si>
  <si>
    <t>forest:o=Eagers Retail Pty Ltd00000000C7F8224A7BAAC401;EX5:cn=asinclair,cn=Recipients,ou=APEAGERS,o=Eagers Retail Pty Ltd:organizationalperson$person$top00000000C7F8224A7BAAC401</t>
  </si>
  <si>
    <t>CN=Metro Ford Service Advisor,OU=Metro Ford (Newstead),DC=apeagers,DC=com,DC=au</t>
  </si>
  <si>
    <t>Metro Ford Service Advisor</t>
  </si>
  <si>
    <t>service advisor</t>
  </si>
  <si>
    <t>Metro Ford</t>
  </si>
  <si>
    <t>CL</t>
  </si>
  <si>
    <t>20030516111710.0Z</t>
  </si>
  <si>
    <t>20101220232738.0Z</t>
  </si>
  <si>
    <t>CN=_MFN Folder Redirection,OU=Metro Ford (Newstead),DC=apeagers,DC=com,DC=au;CN=TP_Users,OU=Touch Paper Group,DC=apeagers,DC=com,DC=au;CN=Internet Access,OU=Computer Department,DC=apeagers,DC=com,DC=au;CN=mfv_email,OU=Metro Ford (Newstead),DC=apeagers,DC=com,DC=au;CN=Metro Ford Valley Service Admin,OU=Metro Ford (Newstead),DC=apeagers,DC=com,DC=au;CN=Metro Ford Valley FS,OU=Metro Ford (Newstead),DC=apeagers,DC=com,DC=au;CN=Ts_office_Eralink,OU=Terminal Servers,DC=apeagers,DC=com,DC=au</t>
  </si>
  <si>
    <t>SMTP:mfvsvcd@metroford.com.au</t>
  </si>
  <si>
    <t>mfvsvcd</t>
  </si>
  <si>
    <t>X'5dfcc14120c83d4d881855dd20d3c2fc'</t>
  </si>
  <si>
    <t>\\\\bne-fs\\ap_desktop_home\\krowan</t>
  </si>
  <si>
    <t>X'0105000000000005150000002f24876eda9b3fccaf25b0b8920c0000'</t>
  </si>
  <si>
    <t>/o=Eagers Retail Pty Ltd/ou=APEAGERS/cn=Recipients/cn=tavers</t>
  </si>
  <si>
    <t>mfvsvcd@apeagers.com.au</t>
  </si>
  <si>
    <t>mfvsvcd@metroford.com.au</t>
  </si>
  <si>
    <t>X'01000480400000005c000000000000001400000002002c000100000000022400010002000105000000000005150000002f24876eda9b3fccaf25b0b8920c00000105000000000005150000002f24876eda9b3fccaf25b0b8560400000105000000000005150000002f24876eda9b3fccaf25b0b856040000'</t>
  </si>
  <si>
    <t>X'ab9f6f0b72abc04aafc53f41c582ed78'</t>
  </si>
  <si>
    <t>forest:o=Eagers Retail Pty Ltd000000000F4B9A5A7BAAC401;EX5:cn=tavers,cn=Recipients,ou=APEAGERS,o=Eagers Retail Pty Ltd:organizationalperson$person$top000000000F4B9A5A7BAAC401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</si>
  <si>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a01437478574650726f66696c6550617468e394b2e39cb7e390b7e38cb7e380b7e388b7e698b6e398b6e380b7e384b6e390b7e3a0b6e394b2e68cb5e688b6e388b7e698b6e39cb7e384b6e694b6e380b0'</t>
  </si>
  <si>
    <t>CN=Anthony Frendo,OU=Torque Ford (North Lakes),DC=apeagers,DC=com,DC=au</t>
  </si>
  <si>
    <t>Anthony Frendo</t>
  </si>
  <si>
    <t>Frendo</t>
  </si>
  <si>
    <t>(07) 3384 7366</t>
  </si>
  <si>
    <t>AF</t>
  </si>
  <si>
    <t>20030402042335.0Z</t>
  </si>
  <si>
    <t>20110130222005.0Z</t>
  </si>
  <si>
    <t>CN=_TFN CRM,OU=_TFN Share Groups,OU=Torque Ford (North Lakes),DC=apeagers,DC=com,DC=au;CN=_TFN DOC Used Write,OU=_TFN Share Groups,OU=Torque Ford (North Lakes),DC=apeagers,DC=com,DC=au;CN=Vehicle Sales Managers,OU=Corporate Share Groups,OU=Corporate,DC=apeagers,DC=com,DC=au;CN=Used Car Managers September 2009,OU=Distribution Groups,DC=apeagers,DC=com,DC=au;CN=TFN TIPT Users,OU=Torque Ford (North Lakes),DC=apeagers,DC=com,DC=au;CN=Torque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Department,DC=apeagers,DC=com,DC=au;CN=ERANet Dept Managers,OU=Distribution Groups,DC=apeagers,DC=com,DC=au;CN=tfr_email,OU=Torque Ford (North Lakes),DC=apeagers,DC=com,DC=au;CN=Torque Ford Northlakes Folder Redirection Group,OU=Torque Ford (North Lakes),DC=apeagers,DC=com,DC=au;CN=ERA New car sales managers,OU=Distribution Groups,DC=apeagers,DC=com,DC=au;CN=ERA Used car managers,OU=Distribution Groups,DC=apeagers,DC=com,DC=au</t>
  </si>
  <si>
    <t>SMTP:afrendo@torqueford.com.au;MS:EAGERSRETA/APEAGERS/AFRENDO;CCMAIL:Frendo, Anthony at APEAGERS;X400:c=AU\;a= \;p=Eagers Retail Pt\;o=APEAGERS\;s=Frendo\;g=Anthony\;</t>
  </si>
  <si>
    <t>afrendo</t>
  </si>
  <si>
    <t>X'7ab18b43dfb65546bf987f6c318f3ab8'</t>
  </si>
  <si>
    <t>X'0105000000000005150000002f24876eda9b3fccaf25b0b8540c0000'</t>
  </si>
  <si>
    <t>/o=Eagers Retail Pty Ltd/ou=APEAGERS/cn=Recipients/cn=schannells</t>
  </si>
  <si>
    <t>afrendo@apeagers.com.au</t>
  </si>
  <si>
    <t>c=AU\;a= \;p=Eagers Retail Pt\;o=APEAGERS\;s=Frendo\;g=Anthony\;</t>
  </si>
  <si>
    <t>afrendo@torqueford.com.au</t>
  </si>
  <si>
    <t>0438 147 994</t>
  </si>
  <si>
    <t>X'01000480400000005c000000000000001400000002002c000100000000022400010002000105000000000005150000002f24876eda9b3fccaf25b0b8540c00000105000000000005150000002f24876eda9b3fccaf25b0b8f40100000105000000000005150000002f24876eda9b3fccaf25b0b8f4010000'</t>
  </si>
  <si>
    <t>X'334d24ac5c67d141a6d9eb3e9c1c179a'</t>
  </si>
  <si>
    <t>forest:o=Eagers Retail Pty Ltd00000000D234C74D7BAAC401;EX5:cn=schannells,cn=Recipients,ou=APEAGERS,o=Eagers Retail Pty Ltd:organizationalperson$person$top00000000D234C74D7BAAC401</t>
  </si>
  <si>
    <t>CN=Belinda Rygier,OU=Metro Ford (Newstead),DC=apeagers,DC=com,DC=au</t>
  </si>
  <si>
    <t>Belinda Rygier</t>
  </si>
  <si>
    <t>Rygier</t>
  </si>
  <si>
    <t>Retail Sales Consultant</t>
  </si>
  <si>
    <t>07 3000 7256</t>
  </si>
  <si>
    <t>Belinda</t>
  </si>
  <si>
    <t>20030516112722.0Z</t>
  </si>
  <si>
    <t>20101220232959.0Z</t>
  </si>
  <si>
    <t>CN=_MFN Folder Redirection,OU=Metro Ford (Newstead),DC=apeagers,DC=com,DC=au;CN=TP_Users,OU=Touch Paper Group,DC=apeagers,DC=com,DC=au;CN=Ford Business Centre Read,OU=Metro Ford (Newstead),DC=apeagers,DC=com,DC=au;CN=Internet Access,OU=Computer Department,DC=apeagers,DC=com,DC=au;CN=Metro Ford Valley FS,OU=Metro Ford (Newstead),DC=apeagers,DC=com,DC=au</t>
  </si>
  <si>
    <t>SMTP:brygier@metroford.com.au</t>
  </si>
  <si>
    <t>brygier</t>
  </si>
  <si>
    <t>X'8d29e77f06487c43b4b2eeb76a34510e'</t>
  </si>
  <si>
    <t>X'0105000000000005150000002f24876eda9b3fccaf25b0b89d0c0000'</t>
  </si>
  <si>
    <t>/o=Eagers Retail Pty Ltd/ou=APEAGERS/cn=Recipients/cn=tjose</t>
  </si>
  <si>
    <t>brygier@apeagers.com.au</t>
  </si>
  <si>
    <t>brygier@metroford.com.au</t>
  </si>
  <si>
    <t>0412 031 082</t>
  </si>
  <si>
    <t>X'01000480400000005c000000000000001400000002002c000100000000022400010002000105000000000005150000002f24876eda9b3fccaf25b0b89d0c00000105000000000005150000002f24876eda9b3fccaf25b0b8f40100000105000000000005150000002f24876eda9b3fccaf25b0b8f4010000'</t>
  </si>
  <si>
    <t>X'5b908920ff14ce4cbac8c16b1b420ef8'</t>
  </si>
  <si>
    <t>forest:o=Eagers Retail Pty Ltd000000007FBC0C5B7BAAC401;EX5:cn=tjose,cn=Recipients,ou=APEAGERS,o=Eagers Retail Pty Ltd:organizationalperson$person$top000000007FBC0C5B7BAAC401</t>
  </si>
  <si>
    <t>CN=Craig Watkin,OU=Metro Ford (Newstead),DC=apeagers,DC=com,DC=au</t>
  </si>
  <si>
    <t>Craig Watkin</t>
  </si>
  <si>
    <t>Watkin</t>
  </si>
  <si>
    <t>07 3000 7203</t>
  </si>
  <si>
    <t>20030516112450.0Z</t>
  </si>
  <si>
    <t>20101220232850.0Z</t>
  </si>
  <si>
    <t>CN=_MFN Folder Redirection,OU=Metro Ford (Newstead),DC=apeagers,DC=com,DC=au;CN=ERANet Brisbane,OU=Service Accounts,OU=Computer Department,DC=apeagers,DC=com,DC=au;CN=TP_Users,OU=Touch Paper Group,DC=apeagers,DC=com,DC=au;CN=Internet Access,OU=Computer Department,DC=apeagers,DC=com,DC=au;CN=Metro Ford Valley Service Admin,OU=Metro Ford (Newstead),DC=apeagers,DC=com,DC=au</t>
  </si>
  <si>
    <t>SMTP:cwatkin@metroford.com.au;smtp:jlea@metroford.com.au;smtp:shunt@metroford.com.au;smtp:gday@metrotorque.com.au;smtp:gday@metroford.com.au</t>
  </si>
  <si>
    <t>cwatkins</t>
  </si>
  <si>
    <t>X'a4098d6dce338b47a6f8489646d768f0'</t>
  </si>
  <si>
    <t>X'0105000000000005150000002f24876eda9b3fccaf25b0b89a0c0000'</t>
  </si>
  <si>
    <t>cwatkin</t>
  </si>
  <si>
    <t>/o=Eagers Retail Pty Ltd/ou=APEAGERS/cn=Recipients/cn=PaulaC</t>
  </si>
  <si>
    <t>cwatkin@apeagers.com.au</t>
  </si>
  <si>
    <t>cwatkin@metroford.com.au</t>
  </si>
  <si>
    <t>X'01000480400000005c000000000000001400000002002c000100000000022400010002000105000000000005150000002f24876eda9b3fccaf25b0b89a0c00000105000000000005150000002f24876eda9b3fccaf25b0b8f20c00000105000000000005150000002f24876eda9b3fccaf25b0b8f20c0000'</t>
  </si>
  <si>
    <t>X'59942d96a6627b4ca9a24ec6c74dc2b7'</t>
  </si>
  <si>
    <t>forest:o=Eagers Retail Pty Ltd000000008082F25A7BAAC401;EX5:cn=PaulaC,cn=Recipients,ou=APEAGERS,o=Eagers Retail Pty Ltd:organizationalperson$person$top000000008082F25A7BAAC401</t>
  </si>
  <si>
    <t>CN=Brett Krebs,OU=Metro Ford (Newstead),DC=apeagers,DC=com,DC=au</t>
  </si>
  <si>
    <t>Brett Krebs</t>
  </si>
  <si>
    <t>Krebs</t>
  </si>
  <si>
    <t>Major Acc Manager</t>
  </si>
  <si>
    <t>07 3000 7248</t>
  </si>
  <si>
    <t>20030601014000.0Z</t>
  </si>
  <si>
    <t>20101220233535.0Z</t>
  </si>
  <si>
    <t>CN=_MFN Folder Redirection,OU=Metro Ford (Newstead),DC=apeagers,DC=com,DC=au;CN=TP_Users,OU=Touch Paper Group,DC=apeagers,DC=com,DC=au;CN=Ford Business Centre Read,OU=Metro Ford (Newstead),DC=apeagers,DC=com,DC=au;CN=Internet Access,OU=Computer Department,DC=apeagers,DC=com,DC=au</t>
  </si>
  <si>
    <t>SMTP:bkrebs@metroford.com.au</t>
  </si>
  <si>
    <t>bkrebs</t>
  </si>
  <si>
    <t>X'aeaafb60226c624c83daeb2a6bcedc9b'</t>
  </si>
  <si>
    <t>X'0105000000000005150000002f24876eda9b3fccaf25b0b8c00c0000'</t>
  </si>
  <si>
    <t>/O=Eagers Retail Pty Ltd/OU=APEAGERS/cn=Recipients/cn=bkrebs</t>
  </si>
  <si>
    <t>bkrebs@apeagers.com.au</t>
  </si>
  <si>
    <t>c=AU\;a= \;p=Eagers Retail Pt\;o=APEAGERS\;s=Krebs\;g=Brett\;i=BK\;</t>
  </si>
  <si>
    <t>bkrebs@metroford.com.au</t>
  </si>
  <si>
    <t>0416 119 605</t>
  </si>
  <si>
    <t>X'01000480780000009400000000000000140000000400640001000000000214000300020001010000000000050a0000002d00300031003400360030003300340062002d0030003900380032002d0034006300300062002d0039003000310066002d00610035006300650031003200330062006300650065000105000000000005150000002f24876eda9b3fccaf25b0b8323a00000105000000000005150000002f24876eda9b3fccaf25b0b8323a0000'</t>
  </si>
  <si>
    <t>X'ddf30d1fa56c1249855d30bb3b0aa7a5'</t>
  </si>
  <si>
    <t>CN=Ken Christensen,OU=Metro Ford (Newstead),DC=apeagers,DC=com,DC=au</t>
  </si>
  <si>
    <t>Ken Christensen</t>
  </si>
  <si>
    <t>Christensen</t>
  </si>
  <si>
    <t>Assistant Sales Manager</t>
  </si>
  <si>
    <t>(07) 3000 7240</t>
  </si>
  <si>
    <t>Ken</t>
  </si>
  <si>
    <t>KC</t>
  </si>
  <si>
    <t>20030609101422.0Z</t>
  </si>
  <si>
    <t>20110208020019.0Z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</si>
  <si>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(Newstead),DC=apeagers,DC=com,DC=au;CN=Metro Retail Sales,OU=Metro Ford (Newstead),DC=apeagers,DC=com,DC=au;CN=ERANet Dept Managers,OU=Distribution Groups,DC=apeagers,DC=com,DC=au;CN=mfv_email,OU=Metro Ford (Newstead),DC=apeagers,DC=com,DC=au</t>
  </si>
  <si>
    <t>SMTP:kchristensen@metroford.com.au;X400:c=AU\;a= \;p=Eagers Retail Pt\;o=APEAGERS\;s=Christensen\;g=Ken\;i=KC\;;smtp:kchristensen@metrotorque.com.au;MS:EAGERSRETA/APEAGERS/KCHRISTENS;CCMAIL:Christensen, Ken at APEAGERS</t>
  </si>
  <si>
    <t>kchristensen</t>
  </si>
  <si>
    <t>X'd3a033f02ebf5f4badd8b79fa66096a5'</t>
  </si>
  <si>
    <t>X'0105000000000005150000002f24876eda9b3fccaf25b0b805120000'</t>
  </si>
  <si>
    <t>/o=Eagers Retail Pty Ltd/ou=APEAGERS/cn=Recipients/cn=kchristensen</t>
  </si>
  <si>
    <t>kchristensen@apeagers.com.au</t>
  </si>
  <si>
    <t>c=AU\;a= \;p=Eagers Retail Pt\;o=APEAGERS\;s=Christensen\;g=Ken\;i=KC\;</t>
  </si>
  <si>
    <t>kchristensen@metroford.com.au</t>
  </si>
  <si>
    <t>0419 704 522</t>
  </si>
  <si>
    <t>X'01000480400000005c000000000000001400000002002c000100000000022400010002000105000000000005150000002f24876eda9b3fccaf25b0b8051200000105000000000005150000002f24876eda9b3fccaf25b0b8000200000105000000000005150000002f24876eda9b3fccaf25b0b801020000'</t>
  </si>
  <si>
    <t>X'144a3984a910d94b84794120fbc17047'</t>
  </si>
  <si>
    <t>EX5:cn=kchristensen,cn=Recipients,ou=APEAGERS,o=Eagers Retail Pty Ltd:organizationalperson$person$top00000000F6B250B0D2CAC401;forest:o=Eagers Retail Pty Ltd00000000F6B250B0D2CAC401;NT5:D3A033F02EBF5F4BADD8B79FA66096A5000000002972983F06B0C401;FOREST:7A71CA0758DA984FB0AE6F286560C745000000002972983F06B0C401</t>
  </si>
  <si>
    <t>CN=Frank Bastin-Byrne,OU=Metro Ford (Newstead),DC=apeagers,DC=com,DC=au</t>
  </si>
  <si>
    <t>Frank Bastin-Byrne</t>
  </si>
  <si>
    <t>Bastin-Byrne</t>
  </si>
  <si>
    <t>Service Supervisor</t>
  </si>
  <si>
    <t>(07) 3000 7201</t>
  </si>
  <si>
    <t>FB</t>
  </si>
  <si>
    <t>20030602235254.0Z</t>
  </si>
  <si>
    <t>20110210215037.0Z</t>
  </si>
  <si>
    <t>CN=_MFN Folder Redirection,OU=Metro Ford (Newstead),DC=apeagers,DC=com,DC=au;CN=ERANet Brisbane,OU=Service Accounts,OU=Computer Department,DC=apeagers,DC=com,DC=au;CN=TP_Users,OU=Touch Paper Group,DC=apeagers,DC=com,DC=au;CN=Internet Access,OU=Computer Department,DC=apeagers,DC=com,DC=au;CN=mfv_email,OU=Metro Ford (Newstead),DC=apeagers,DC=com,DC=au;CN=Metro Ford Valley FS,OU=Metro Ford (Newstead),DC=apeagers,DC=com,DC=au</t>
  </si>
  <si>
    <t>SMTP:fbastin@metrotorque.com.au</t>
  </si>
  <si>
    <t>fbastin</t>
  </si>
  <si>
    <t>X'df8bfcd716631343b69fd34078226e65'</t>
  </si>
  <si>
    <t>\\\\bne-fs\\ap_desktop_home\\rwylie</t>
  </si>
  <si>
    <t>X'0105000000000005150000002f24876eda9b3fccaf25b0b818100000'</t>
  </si>
  <si>
    <t>/o=Eagers Retail Pty Ltd/ou=APEAGERS/cn=Recipients/cn=rwylie</t>
  </si>
  <si>
    <t>fbastin@apeagers.com.au</t>
  </si>
  <si>
    <t>fbastin@metrotorque.com.au</t>
  </si>
  <si>
    <t>X'01000480400000005c000000000000001400000002002c000100000000022400010002000105000000000005150000002f24876eda9b3fccaf25b0b8181000000105000000000005150000002f24876eda9b3fccaf25b0b8570400000105000000000005150000002f24876eda9b3fccaf25b0b857040000'</t>
  </si>
  <si>
    <t>X'760f00356c78b84c9d2996c15b46c151'</t>
  </si>
  <si>
    <t>forest:o=Eagers Retail Pty Ltd000000008F79CB5B7BAAC401;EX5:cn=rwylie,cn=Recipients,ou=APEAGERS,o=Eagers Retail Pty Ltd:organizationalperson$person$top000000008F79CB5B7BAAC401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</si>
  <si>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a01437478574650726f66696c6550617468e394b2e39cb5e390b5e38cb5e380b5e388b5e698b4e398b4e380b5e384b4e390b5e3a0b4e394b2e68cb5e388b7e39cb7e3a4b7e68cb6e3a4b6e394b6e380b0'</t>
  </si>
  <si>
    <t>CN=Martin Warren,OU=Torque Ford (Strathpine),DC=apeagers,DC=com,DC=au</t>
  </si>
  <si>
    <t>Martin Warren</t>
  </si>
  <si>
    <t>Fleet Saleman</t>
  </si>
  <si>
    <t>20041019225531.0Z</t>
  </si>
  <si>
    <t>20110211214541.0Z</t>
  </si>
  <si>
    <t>CN=_TFS DOC Used Write,OU=_TFS Share Groups,OU=Torque Ford (Strathpine),DC=apeagers,DC=com,DC=au;CN=TFS TIPT Users,OU=Torque Ford (Strathpine),DC=apeagers,DC=com,DC=au;CN=TP_Users,OU=Touch Paper Group,DC=apeagers,DC=com,DC=au;CN=Internet Access,OU=Computer Department,DC=apeagers,DC=com,DC=au;CN=tfs_email,OU=Torque Ford (Strathpine),DC=apeagers,DC=com,DC=au</t>
  </si>
  <si>
    <t>SMTP:mwarren@torqueford.com.au;smtp:cpotter@torqueford.com.au;smtp:cpotter@metrotorque.com.au</t>
  </si>
  <si>
    <t>mwarren</t>
  </si>
  <si>
    <t>X'48545450c2a731c2a731c2a7c2a7c2a7c2a7c2a7c2a7';X'494d415034c2a731c2a731c2a731c2a749534f2d383835392d31c2a730c2a731c2a731c2a730';X'4c444150c2a731c2a731c2a7c2a7c2a7c2a7c2a7c2a7';X'4e4e5450c2a731c2a731c2a733c2a7c2a7c2a7c2a7c2a7';X'504f5033c2a731c2a731c2a731c2a749534f2d383835392d31c2a730c2a7c2a7c2a7'</t>
  </si>
  <si>
    <t>X'e12ae4960d1f1447be36cb1b891eb455'</t>
  </si>
  <si>
    <t>\\\\bne-fs\\ap_desktop_home\\mwarren</t>
  </si>
  <si>
    <t>X'0105000000000005150000002f24876eda9b3fccaf25b0b80e280000'</t>
  </si>
  <si>
    <t>/O=Eagers Retail Pty Ltd/OU=APEAGERS/cn=Recipients/cn=cpotter</t>
  </si>
  <si>
    <t>mwarren@apeagers.com.au</t>
  </si>
  <si>
    <t>mwarren@torqueford.com.au</t>
  </si>
  <si>
    <t>X'01000480780000009400000000000000140000000400640001000000000214000300020001010000000000050a000000b8ab8c01b06f220910071f09a0dc9001905022099028930108932309006e2b0958da290980f3220910b92a09e05293013847270918c69201e8d79001505e22093027920150a290010105000000000005150000002f24876eda9b3fccaf25b0b8570400000105000000000005150000002f24876eda9b3fccaf25b0b857040000'</t>
  </si>
  <si>
    <t>X'31b3b5848a675d468031b0c85cf2016f'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</si>
  <si>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690b6e39cb7e384b6e388b7e388b7e394b6e694b6e380b0'</t>
  </si>
  <si>
    <t>CN=Natalie Johnson,OU=Torque Ford (North Lakes),DC=apeagers,DC=com,DC=au</t>
  </si>
  <si>
    <t>Natalie Johnson</t>
  </si>
  <si>
    <t>(07) 3384 5521</t>
  </si>
  <si>
    <t>NJ</t>
  </si>
  <si>
    <t>20030827052940.0Z</t>
  </si>
  <si>
    <t>20110210211441.0Z</t>
  </si>
  <si>
    <t>CN=_TFN DOC Used Write,OU=_TFN Share Groups,OU=Torque Ford (North Lakes),DC=apeagers,DC=com,DC=au;CN=TFN TIPT Users,OU=Torque Ford (North Lakes),DC=apeagers,DC=com,DC=au;CN=TP_Users,OU=Touch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</t>
  </si>
  <si>
    <t>SMTP:njohnson@torqueford.com.au</t>
  </si>
  <si>
    <t>njohnson</t>
  </si>
  <si>
    <t>X'f264aa5f09c9f6469063844fc4833598'</t>
  </si>
  <si>
    <t>X'0105000000000005150000002f24876eda9b3fccaf25b0b82b0d0000'</t>
  </si>
  <si>
    <t>/o=Eagers Retail Pty Ltd/ou=APEAGERS/cn=Recipients/cn=bclark</t>
  </si>
  <si>
    <t>njohnson@apeagers.com.au</t>
  </si>
  <si>
    <t>njohnson@torqueford.com.au</t>
  </si>
  <si>
    <t>0410 283 800</t>
  </si>
  <si>
    <t>X'01000480400000005c000000000000001400000002002c000100000000022400010002000105000000000005150000002f24876eda9b3fccaf25b0b82b0d00000105000000000005150000002f24876eda9b3fccaf25b0b8570400000105000000000005150000002f24876eda9b3fccaf25b0b857040000'</t>
  </si>
  <si>
    <t>X'7ae08b8c5ffb084383331da3b01bbc24'</t>
  </si>
  <si>
    <t>forest:o=Eagers Retail Pty Ltd0000000021D20DBD9B94C401;EX5:cn=bclark,cn=Recipients,ou=APEAGERS,o=Eagers Retail Pty Ltd:organizationalperson$person$top0000000021D20DBD9B94C401</t>
  </si>
  <si>
    <t>CN=David Johnston,OU=Torque Toyota (North Lakes),DC=apeagers,DC=com,DC=au</t>
  </si>
  <si>
    <t>(07) 3384 5054</t>
  </si>
  <si>
    <t>20031128005845.0Z</t>
  </si>
  <si>
    <t>20110210021302.0Z</t>
  </si>
  <si>
    <t>CN=TTN TIPT Users,OU=Torque Toyota (North Lakes),DC=apeagers,DC=com,DC=au;CN=TP_Users,OU=Touch Paper Group,DC=apeagers,DC=com,DC=au;CN=Internet Access,OU=Computer Department,DC=apeagers,DC=com,DC=au;CN=Torque Toyota Service CP,OU=Torque Toyota (Brendale),DC=apeagers,DC=com,DC=au;CN=ttr_email,OU=Torque Toyota (North Lakes),DC=apeagers,DC=com,DC=au;CN=Torque Toyota,OU=Distribution Groups,DC=apeagers,DC=com,DC=au;CN=Torque Toyota Brendale Service DOC Read,OU=Torque Toyota (Brendale),DC=apeagers,DC=com,DC=au;CN=Torque Toyota Redcliffe Service DOC Write,OU=Torque Toyota (North Lakes),DC=apeagers,DC=com,DC=au;CN=Torque Toyota Northlakes Folder Redirection Group,OU=Torque Toyota (North Lakes),DC=apeagers,DC=com,DC=au</t>
  </si>
  <si>
    <t>SMTP:djohnston@torquetoyota.com.au;smtp:johnstond@torquetoyota.com.au</t>
  </si>
  <si>
    <t>johnstond</t>
  </si>
  <si>
    <t>X'88619450f0954345b31b858f99e8bf9e'</t>
  </si>
  <si>
    <t>X'0105000000000005150000002f24876eda9b3fccaf25b0b851160000'</t>
  </si>
  <si>
    <t>/o=Eagers Retail Pty Ltd/ou=APEAGERS/cn=Recipients/cn=gibsond</t>
  </si>
  <si>
    <t>johnstond@apeagers.com.au</t>
  </si>
  <si>
    <t>djohnston@torquetoyota.com.au</t>
  </si>
  <si>
    <t>X'01000480400000005c000000000000001400000002002c000100000000022400010002000105000000000005150000002f24876eda9b3fccaf25b0b8511600000105000000000005150000002f24876eda9b3fccaf25b0b8f20c00000105000000000005150000002f24876eda9b3fccaf25b0b8f20c0000'</t>
  </si>
  <si>
    <t>X'06f7485fef21e64bad45de4d55711a7f'</t>
  </si>
  <si>
    <t>forest:o=Eagers Retail Pty Ltd000000008303B84E7BAAC401;EX5:cn=gibsond,cn=Recipients,ou=APEAGERS,o=Eagers Retail Pty Ltd:organizationalperson$person$top000000008303B84E7BAAC401</t>
  </si>
  <si>
    <t>CN=Old Dennis Huxtable,OU=02 February,OU=_Old Accounts,DC=apeagers,DC=com,DC=au</t>
  </si>
  <si>
    <t>Old Dennis Huxtable</t>
  </si>
  <si>
    <t>Huxtable</t>
  </si>
  <si>
    <t>(07) 3250 3038</t>
  </si>
  <si>
    <t>Old Dennis</t>
  </si>
  <si>
    <t>20031013030233.0Z</t>
  </si>
  <si>
    <t>20110208004747.0Z</t>
  </si>
  <si>
    <t>CN=ERANet Brisbane,OU=Service Accounts,OU=Computer Department,DC=apeagers,DC=com,DC=au;CN=_PAG TIPT Users,OU=Austral Prestige,DC=apeagers,DC=com,DC=au;CN=TP_Users,OU=Touch Paper Group,DC=apeagers,DC=com,DC=au;CN=Internet Access,OU=Computer Department,DC=apeagers,DC=com,DC=au;CN=Austral Volvo,OU=Austral Prestige,DC=apeagers,DC=com,DC=au;CN=Austral Valley Folder Redirection Group,OU=Austral Prestige,DC=apeagers,DC=com,DC=au</t>
  </si>
  <si>
    <t>smtp:dhuxtable@australjaguar.com.au;smtp:dhuxtable@brisbanecityjaguar.com.au;SMTP:dhuxtable@australmotors.com.au;smtp:dhuxtable@australlandrover.com.au;smtp:dhuxtable@australvolvo.com.au</t>
  </si>
  <si>
    <t>dhuxtable</t>
  </si>
  <si>
    <t>X'6eb38e0e8fb6c2409c9b78a2bafbc242'</t>
  </si>
  <si>
    <t>X'0105000000000005150000002f24876eda9b3fccaf25b0b8f8150000'</t>
  </si>
  <si>
    <t>olddhuxtable</t>
  </si>
  <si>
    <t>/o=Eagers Retail Pty Ltd/ou=APEAGERS/cn=Recipients/cn=pchristopherson</t>
  </si>
  <si>
    <t>olddhuxtable@apeagers.com.au</t>
  </si>
  <si>
    <t>dhuxtable@australmotors.com.au</t>
  </si>
  <si>
    <t>0439 768 820</t>
  </si>
  <si>
    <t>X'0100148c3c050000580500001400000044000000040030000200000002d0140003000d0001010000000000010000000002da14006b010d000101000000000001000000000400f804240000000002240001000b000105000000000005150000002f24876eda9b3fccaf25b0b83b3a000000022400010002000105000000000005150000002f24876eda9b3fccaf25b0b8f815000000122400010000000105000000000005150000002f24876eda9b3fccaf25b0b8f90500000012240001000f000105000000000005150000002f24876eda9b3fccaf25b0b8f637000001122400010000000105000000000005150000002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905000000122400010003000105000000000005150000002f24876eda9b3fccaf25b0b81f2800000012240001000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8070200000012240001000f000105000000000005150000002f24876eda9b3fccaf25b0b8000200000105000000000005150000002f24876eda9b3fccaf25b0b8000200000105000000000005150000002f24876eda9b3fccaf25b0b801020000'</t>
  </si>
  <si>
    <t>X'c17801edf4ee2046997aed399eaa03a0'</t>
  </si>
  <si>
    <t>20110208004747.0Z;20110208004747.0Z;20110208004747.0Z;20110208003824.0Z;16010721193112.0Z</t>
  </si>
  <si>
    <t>EX5:cn=pchristopherson,cn=Recipients,ou=APEAGERS,o=Eagers Retail Pty Ltd:organizationalperson$person$top00000000FF8406C9FABAC401;forest:o=Eagers Retail Pty Ltd00000000FF8406C9FABAC401;NT5:6EB38E0E8FB6C2409C9B78A2BAFBC242000000004B9B87677BAAC401;FOREST:7A71CA0758DA984FB0AE6F286560C745000000004B9B87677BAAC401</t>
  </si>
  <si>
    <t>3364 1471</t>
  </si>
  <si>
    <t>CN=Jarrod Brown,OU=Austral Prestige,DC=apeagers,DC=com,DC=au</t>
  </si>
  <si>
    <t>Jarrod Brown</t>
  </si>
  <si>
    <t>(07) 3250 3024</t>
  </si>
  <si>
    <t>Jarrod</t>
  </si>
  <si>
    <t>20040507001512.0Z</t>
  </si>
  <si>
    <t>20110213212135.0Z</t>
  </si>
  <si>
    <t>CN=ERANet Brisbane,OU=Service Accounts,OU=Computer Department,DC=apeagers,DC=com,DC=au;CN=_PAG TIPT Users,OU=Austral Prestige,DC=apeagers,DC=com,DC=au;CN=whso@apeagers.com.au,OU=Distribution Groups,DC=apeagers,DC=com,DC=au;CN=TP_Users,OU=Touch Paper Group,DC=apeagers,DC=com,DC=au;CN=Internet Access,OU=Computer Department,DC=apeagers,DC=com,DC=au;CN=service@australlandrover.com.au,OU=Austral Prestige,DC=apeagers,DC=com,DC=au;CN=service@australjaguar.com.au,OU=Austral Prestige,DC=apeagers,DC=com,DC=au;CN=Austral Volvo,OU=Austral Prestige,DC=apeagers,DC=com,DC=au;CN=Austral Valley Folder Redirection Group,OU=Austral Prestige,DC=apeagers,DC=com,DC=au</t>
  </si>
  <si>
    <t>smtp:jbrown@australjaguar.com.au;SMTP:jbrown@australmotors.com.au;smtp:jbrown@australlandrover.com.au;smtp:jbrown@australvolvo.com.au;smtp:drichardson@australlandrover.com.au</t>
  </si>
  <si>
    <t>jbrown</t>
  </si>
  <si>
    <t>X'afbeec12e73fb34b8472ae42bfb4056b'</t>
  </si>
  <si>
    <t>X'0105000000000005150000002f24876eda9b3fccaf25b0b8b71f0000'</t>
  </si>
  <si>
    <t>/o=Eagers Retail Pty Ltd/ou=APEAGERS/cn=Recipients/cn=mhoffer</t>
  </si>
  <si>
    <t>jbrown@apeagers.com.au</t>
  </si>
  <si>
    <t>jbrown@australmotors.com.au</t>
  </si>
  <si>
    <t>X'01000480400000005c000000000000001400000002002c000100000000022400010002000105000000000005150000002f24876eda9b3fccaf25b0b8b71f00000105000000000005150000002f24876eda9b3fccaf25b0b8000200000105000000000005150000002f24876eda9b3fccaf25b0b801020000'</t>
  </si>
  <si>
    <t>X'34b3e4ab615a8e41bd628bc3febb1267'</t>
  </si>
  <si>
    <t>EX5:cn=mhoffer,cn=Recipients,ou=APEAGERS,o=Eagers Retail Pty Ltd:organizationalperson$person$top0000000019B3DF6FEFBAC401;forest:o=Eagers Retail Pty Ltd0000000019B3DF6FEFBAC401;NT5:AFBEEC12E73FB34B8472AE42BFB4056B00000000A25927687BAAC401;FOREST:7A71CA0758DA984FB0AE6F286560C74500000000A25927687BAAC401</t>
  </si>
  <si>
    <t>CN=Chris Waters,OU=Austral Parts (Newstead),DC=apeagers,DC=com,DC=au</t>
  </si>
  <si>
    <t>Chris Waters</t>
  </si>
  <si>
    <t>(07) 3426 2705</t>
  </si>
  <si>
    <t>20030804201245.0Z</t>
  </si>
  <si>
    <t>20110206224008.0Z</t>
  </si>
  <si>
    <t>CN=_AUW Folder Redirection,OU=Austral VolksWagen,DC=apeagers,DC=com,DC=au;CN=TIPT Users,CN=Users,DC=apeagers,DC=com,DC=au;CN=TP_Users,OU=Touch Paper Group,DC=apeagers,DC=com,DC=au;CN=Internet Access,OU=Computer Department,DC=apeagers,DC=com,DC=au;CN=Austral Volkswagen,CN=Users,DC=apeagers,DC=com,DC=au</t>
  </si>
  <si>
    <t>SMTP:cwaters@australmotors.com.au;smtp:bmason@australmotors.com.au;smtp:auhpts5@australmotors.com.au</t>
  </si>
  <si>
    <t>cwaters</t>
  </si>
  <si>
    <t>X'faa3efa6b8ae4a4dba71534797ca780c'</t>
  </si>
  <si>
    <t>X'0105000000000005150000002f24876eda9b3fccaf25b0b882080000'</t>
  </si>
  <si>
    <t>/o=Eagers Retail Pty Ltd/ou=APEAGERS/cn=Recipients/cn=bmitchell</t>
  </si>
  <si>
    <t>cwaters@apeagers.com.au</t>
  </si>
  <si>
    <t>cwaters@australmotors.com.au</t>
  </si>
  <si>
    <t>X'01000480400000005c000000000000001400000002002c000100000000022400010002000105000000000005150000002f24876eda9b3fccaf25b0b8820800000105000000000005150000002f24876eda9b3fccaf25b0b8000200000105000000000005150000002f24876eda9b3fccaf25b0b801020000'</t>
  </si>
  <si>
    <t>X'd158d1d74fd3d9469d97cc41a83771f9'</t>
  </si>
  <si>
    <t>EX5:cn=bmitchell,cn=Recipients,ou=APEAGERS,o=Eagers Retail Pty Ltd:organizationalperson$person$top00000000DB15E26FEFBAC401;forest:o=Eagers Retail Pty Ltd00000000DB15E26FEFBAC401;NT5:FAA3EFA6B8AE4A4DBA71534797CA780C00000000372394697BAAC401;FOREST:7A71CA0758DA984FB0AE6F286560C74500000000372394697BAAC401</t>
  </si>
  <si>
    <t>CN=Marilyn McKinnon,OU=Metro Ford (Newstead),DC=apeagers,DC=com,DC=au</t>
  </si>
  <si>
    <t>Marilyn McKinnon</t>
  </si>
  <si>
    <t>McKinnon</t>
  </si>
  <si>
    <t>Creditors Clerk</t>
  </si>
  <si>
    <t>Administration - Ford Creditors</t>
  </si>
  <si>
    <t>(07) 3000 7272</t>
  </si>
  <si>
    <t>Marilyn</t>
  </si>
  <si>
    <t>20030516111405.0Z</t>
  </si>
  <si>
    <t>20110213203449.0Z</t>
  </si>
  <si>
    <t>CN=_MFN Folder Redirection,OU=Metro Ford (Newstead),DC=apeagers,DC=com,DC=au;CN=TP_Users,OU=Touch Paper Group,DC=apeagers,DC=com,DC=au;CN=AP Eagers Admin Resource Centre (ARC),OU=Distribution Groups,DC=apeagers,DC=com,DC=au;CN=Internet Access,OU=Computer Department,DC=apeagers,DC=com,DC=au;CN=mfv_email,OU=Metro Ford (Newstead),DC=apeagers,DC=com,DC=au;CN=Metro Ford Valley FS,OU=Metro Ford (Newstead),DC=apeagers,DC=com,DC=au</t>
  </si>
  <si>
    <t>smtp:admin@southsideford.com.au;SMTP:mmckinnon@metroford.com.au;X400:c=AU\;a= \;p=Eagers Retail Pt\;o=APEAGERS\;s=McKinnon\;g=Marilyn\;i=MM\;;smtp:mmckinnon@metrotorque.com.au;MS:EAGERSRETA/APEAGERS/MMCKINNON;CCMAIL:McKinnon, Marilyn at APEAGERS</t>
  </si>
  <si>
    <t>mmckinnon</t>
  </si>
  <si>
    <t>X'0b08194cc8fdd74f9a6cb403baa3cabb'</t>
  </si>
  <si>
    <t>X'0105000000000005150000002f24876eda9b3fccaf25b0b88e0c0000'</t>
  </si>
  <si>
    <t>/o=Eagers Retail Pty Ltd/ou=APEAGERS/cn=Recipients/cn=mmckinnon</t>
  </si>
  <si>
    <t>mmckinnon@apeagers.com.au</t>
  </si>
  <si>
    <t>c=AU\;a= \;p=Eagers Retail Pt\;o=APEAGERS\;s=McKinnon\;g=Marilyn\;i=MM\;</t>
  </si>
  <si>
    <t>mmckinnon@metroford.com.au</t>
  </si>
  <si>
    <t>X'01000480400000005c000000000000001400000002002c000100000000022400010002000105000000000005150000002f24876eda9b3fccaf25b0b88e0c00000105000000000005150000002f24876eda9b3fccaf25b0b8000200000105000000000005150000002f24876eda9b3fccaf25b0b801020000'</t>
  </si>
  <si>
    <t>X'b76bcad03483034b83e9c5fb20b322ad'</t>
  </si>
  <si>
    <t>EX5:cn=mmckinnon,cn=Recipients,ou=APEAGERS,o=Eagers Retail Pty Ltd:organizationalperson$person$top00000000332D5616D4CAC401;forest:o=Eagers Retail Pty Ltd00000000332D5616D4CAC401;NT5:0B08194CC8FDD74F9A6CB403BAA3CABB000000009291AF2D06B0C401;FOREST:7A71CA0758DA984FB0AE6F286560C745000000009291AF2D06B0C401</t>
  </si>
  <si>
    <t>Fortitude VAlley</t>
  </si>
  <si>
    <t>CN=Paul Davenport,OU=Corporate,DC=apeagers,DC=com,DC=au</t>
  </si>
  <si>
    <t>Paul Davenport</t>
  </si>
  <si>
    <t>Davenport</t>
  </si>
  <si>
    <t>Training and Workplace Relations</t>
  </si>
  <si>
    <t>(07) 3248 9455</t>
  </si>
  <si>
    <t>20030529234641.0Z</t>
  </si>
  <si>
    <t>20110214011131.0Z</t>
  </si>
  <si>
    <t>CN=_MFN Folder Redirection,OU=Metro Ford (Newstead),DC=apeagers,DC=com,DC=au;CN=Misc HR Managers,OU=Corporate Share Groups,OU=Corporate,DC=apeagers,DC=com,DC=au;CN=Corporate Staff,OU=Corporate Share Groups,OU=Corporate,DC=apeagers,DC=com,DC=au;CN=whso@apeagers.com.au,OU=Distribution Groups,DC=apeagers,DC=com,DC=au;CN=TP_Users,OU=Touch Paper Group,DC=apeagers,DC=com,DC=au;CN=Internet Access,OU=Computer Department,DC=apeagers,DC=com,DC=au;CN=Metro Ford Valley FS,OU=Metro Ford (Newstead),DC=apeagers,DC=com,DC=au;CN=Corporate Office,CN=Users,DC=apeagers,DC=com,DC=au</t>
  </si>
  <si>
    <t>SMTP:pdavenport@apeagers.com.au;smtp:pdavenport@metroford.com.au;smtp:apprentice@apeagers.com.au;MS:EAGERSRETA/APEAGERS/PDAVENPORT;smtp:pdavenport@metrotorque.com.au;X400:c=AU\;a= \;p=Eagers Retail Pt\;o=APEAGERS\;s=Davenport\;g=Paul\;;smtp:pthompson@metrotorque.com.au;CCMAIL:Davenport, Paul at APEAGERS</t>
  </si>
  <si>
    <t>pdavenport</t>
  </si>
  <si>
    <t>X'301bc03001bad94fab28fa3ee372b674'</t>
  </si>
  <si>
    <t>X'0105000000000005150000002f24876eda9b3fccaf25b0b8bd0c0000'</t>
  </si>
  <si>
    <t>/o=Eagers Retail Pty Ltd/ou=APEAGERS/cn=Recipients/cn=pthompson</t>
  </si>
  <si>
    <t>pdavenport@apeagers.com.au</t>
  </si>
  <si>
    <t>c=AU\;a= \;p=Eagers Retail Pt\;o=APEAGERS\;s=Davenport\;g=Paul\;</t>
  </si>
  <si>
    <t>0408 987 476</t>
  </si>
  <si>
    <t>X'01000480400000005c000000000000001400000002002c000100000000022400010002000105000000000005150000002f24876eda9b3fccaf25b0b8bd0c00000105000000000005150000002f24876eda9b3fccaf25b0b8560400000105000000000005150000002f24876eda9b3fccaf25b0b856040000'</t>
  </si>
  <si>
    <t>X'05e9a01acebfd14588ef666a349b4ac9'</t>
  </si>
  <si>
    <t>20101206060943.0Z;20101206030436.0Z;20101105055943.0Z;20101105055943.0Z;16090704212833.0Z</t>
  </si>
  <si>
    <t>NT5:301BC03001BAD94FAB28FA3EE372B6740000000072B9094406B0C401;forest:o=Eagers Retail Pty Ltd00000000023D156407B0C401;FOREST:7A71CA0758DA984FB0AE6F286560C7450000000072B9094406B0C401;EX5:cn=pthompson,cn=Recipients,ou=APEAGERS,o=Eagers Retail Pty Ltd:organizationalperson$person$top00000000023D156407B0C401</t>
  </si>
  <si>
    <t>CN=Wayne Nassif,OU=Metro Ford (Newstead),DC=apeagers,DC=com,DC=au</t>
  </si>
  <si>
    <t>Wayne Nassif</t>
  </si>
  <si>
    <t>Nassif</t>
  </si>
  <si>
    <t>Used Vehicle Supervisor</t>
  </si>
  <si>
    <t>(07) 3000 7252</t>
  </si>
  <si>
    <t>Wayne</t>
  </si>
  <si>
    <t>WN</t>
  </si>
  <si>
    <t>20030722034223.0Z</t>
  </si>
  <si>
    <t>20110213220419.0Z</t>
  </si>
  <si>
    <t>CN=Sales @ Metro Ford,OU=Metro Ford (Newstead),DC=apeagers,DC=com,DC=au;CN=_MFN Folder Redirection,OU=Metro Ford (Newstead),DC=apeagers,DC=com,DC=au;CN=TP_Users,OU=Touch Paper Group,DC=apeagers,DC=com,DC=au;CN=Internet Access,OU=Computer Department,DC=apeagers,DC=com,DC=au;CN=Metro Ford - Sales Team,OU=Metro Ford (Newstead),DC=apeagers,DC=com,DC=au;CN=Metro Retail Sales,OU=Metro Ford (Newstead),DC=apeagers,DC=com,DC=au;CN=mfv_email,OU=Metro Ford (Newstead),DC=apeagers,DC=com,DC=au;CN=Metro Ford Valley FS,OU=Metro Ford (Newstead),DC=apeagers,DC=com,DC=au;CN=ERA Used car managers,OU=Distribution Groups,DC=apeagers,DC=com,DC=au</t>
  </si>
  <si>
    <t>smtp:mcrane@metroford.com.au;SMTP:wnassif@metroford.com.au;CCMAIL:Nassif, Wayne at APEAGERS;X400:c=AU\;a= \;p=Eagers Retail Pt\;o=APEAGERS\;s=Nassif\;g=Wayne\;;smtp:wnassif@metrotorque.com.au;MS:EAGERSRETA/APEAGERS/MFVSHOE</t>
  </si>
  <si>
    <t>wnassif</t>
  </si>
  <si>
    <t>X'9c7099bbf63f7a4e9064a9a9da824d40'</t>
  </si>
  <si>
    <t>X'0105000000000005150000002f24876eda9b3fccaf25b0b80b120000'</t>
  </si>
  <si>
    <t>/o=Eagers Retail Pty Ltd/ou=APEAGERS/cn=Recipients/cn=kduce</t>
  </si>
  <si>
    <t>wnassif@apeagers.com.au</t>
  </si>
  <si>
    <t>c=AU\;a= \;p=Eagers Retail Pt\;o=APEAGERS\;s=Nassif\;g=Wayne\;</t>
  </si>
  <si>
    <t>wnassif@metroford.com.au</t>
  </si>
  <si>
    <t>0410 495 693</t>
  </si>
  <si>
    <t>X'01000480400000005c000000000000001400000002002c000100000000022400010002000105000000000005150000002f24876eda9b3fccaf25b0b80b1200000105000000000005150000002f24876eda9b3fccaf25b0b8000200000105000000000005150000002f24876eda9b3fccaf25b0b801020000'</t>
  </si>
  <si>
    <t>X'3598ea8180dbe4419d2f11f4df9cb3fc'</t>
  </si>
  <si>
    <t>EX5:cn=kduce,cn=Recipients,ou=APEAGERS,o=Eagers Retail Pty Ltd:organizationalperson$person$top0000000030ED4BB0D2CAC401;forest:o=Eagers Retail Pty Ltd0000000030ED4BB0D2CAC401;NT5:9C7099BBF63F7A4E9064A9A9DA824D40000000002695362F06B0C401;FOREST:7A71CA0758DA984FB0AE6F286560C745000000002695362F06B0C401</t>
  </si>
  <si>
    <t>CN=Scott Goodrick,OU=Metro Ford (Newstead),DC=apeagers,DC=com,DC=au</t>
  </si>
  <si>
    <t>Scott Goodrick</t>
  </si>
  <si>
    <t>Goodrick</t>
  </si>
  <si>
    <t>(07) 3000 7270</t>
  </si>
  <si>
    <t>20030516112400.0Z</t>
  </si>
  <si>
    <t>20110211033222.0Z</t>
  </si>
  <si>
    <t>CN=_MFN Folder Redirection,OU=Metro Ford (Newstead),DC=apeagers,DC=com,DC=au;CN=TP_Users,OU=Touch Paper Group,DC=apeagers,DC=com,DC=au;CN=AP Eagers Admin Resource Centre (ARC),OU=Distribution Groups,DC=apeagers,DC=com,DC=au;CN=Internet Access,OU=Computer Department,DC=apeagers,DC=com,DC=au;CN=mfv_email,OU=Metro Ford (Newstead),DC=apeagers,DC=com,DC=au;CN=Metro Ford Valley FS,OU=Metro Ford (Newstead),DC=apeagers,DC=com,DC=au;CN=Citrix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</si>
  <si>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SMTP:sgoodrick@apeagers.com.au;smtp:sgoodrick@metroford.com.au;X400:c=AU\;a= \;p=Eagers Retail Pt\;o=APEAGERS\;s=Goodrick\;g=Scott\;i=SG\;;smtp:sgoodrick@metrotorque.com.au;MS:EAGERSRETA/APEAGERS/SGOODRICK;CCMAIL:Goodrick, Scott at APEAGERS</t>
  </si>
  <si>
    <t>sgoodrick</t>
  </si>
  <si>
    <t>X'a57acdc80163ac40ae677d16453a0a26'</t>
  </si>
  <si>
    <t>X'0105000000000005150000002f24876eda9b3fccaf25b0b8990c0000'</t>
  </si>
  <si>
    <t>/o=Eagers Retail Pty Ltd/ou=APEAGERS/cn=Recipients/cn=sgoodrick</t>
  </si>
  <si>
    <t>sgoodrick@apeagers.com.au</t>
  </si>
  <si>
    <t>c=AU\;a= \;p=Eagers Retail Pt\;o=APEAGERS\;s=Goodrick\;g=Scott\;i=SG\;</t>
  </si>
  <si>
    <t>X'01000480400000005c000000000000001400000002002c000100000000022400010002000105000000000005150000002f24876eda9b3fccaf25b0b8990c00000105000000000005150000002f24876eda9b3fccaf25b0b8000200000105000000000005150000002f24876eda9b3fccaf25b0b801020000'</t>
  </si>
  <si>
    <t>X'9cfdd63837dae840a8d74cdb0b4b21c7'</t>
  </si>
  <si>
    <t>EX5:cn=sgoodrick,cn=Recipients,ou=APEAGERS,o=Eagers Retail Pty Ltd:organizationalperson$person$top000000003BB013F31BCBC401;forest:o=Eagers Retail Pty Ltd000000003BB013F31BCBC401;NT5:A57ACDC80163AC40AE677D16453A0A26000000003DBB774906B0C401;FOREST:7A71CA0758DA984FB0AE6F286560C745000000003DBB774906B0C401</t>
  </si>
  <si>
    <t>CN=Colin Chesher,OU=Metro Ford (Newstead),DC=apeagers,DC=com,DC=au</t>
  </si>
  <si>
    <t>Colin Chesher</t>
  </si>
  <si>
    <t>Chesher</t>
  </si>
  <si>
    <t>cashier</t>
  </si>
  <si>
    <t>(07) 3000 7266</t>
  </si>
  <si>
    <t>20030516112849.0Z</t>
  </si>
  <si>
    <t>20110213213954.0Z</t>
  </si>
  <si>
    <t>CN=_MFN Folder Redirection,OU=Metro Ford (Newstead),DC=apeagers,DC=com,DC=au;CN=TP_Users,OU=Touch Paper Group,DC=apeagers,DC=com,DC=au;CN=AP Eagers Admin Resource Centre (ARC),OU=Distribution Groups,DC=apeagers,DC=com,DC=au;CN=Internet Access,OU=Computer Department,DC=apeagers,DC=com,DC=au;CN=Metro Ford - Sales Team,OU=Metro Ford (Newstead),DC=apeagers,DC=com,DC=au;CN=Metro Ford ANZ Online,OU=Metro Ford (Newstead),DC=apeagers,DC=com,DC=au;CN=mfv_email,OU=Metro Ford (Newstead),DC=apeagers,DC=com,DC=au;CN=Metro Ford Valley FS,OU=Metro Ford (Newstead),DC=apeagers,DC=com,DC=au</t>
  </si>
  <si>
    <t>smtp:accrec@southsideford.com.au;smtp:accrec@metroford.com.au;SMTP:cchesher@metroford.com.au;X400:c=AU\;a= \;p=Eagers Retail Pt\;o=APEAGERS\;s=Chesher\;g=Colin\;i=CC\;;smtp:cchesher@metrotorque.com.au;MS:EAGERSRETA/APEAGERS/CCHESHER;CCMAIL:Chesher, Colin at APEAGERS</t>
  </si>
  <si>
    <t>cchesher</t>
  </si>
  <si>
    <t>X'bdd68330a865f04d8abdc099f73366d2'</t>
  </si>
  <si>
    <t>X'0105000000000005150000002f24876eda9b3fccaf25b0b89f0c0000'</t>
  </si>
  <si>
    <t>/o=Eagers Retail Pty Ltd/ou=APEAGERS/cn=Recipients/cn=cchesher</t>
  </si>
  <si>
    <t>cchesher@apeagers.com.au</t>
  </si>
  <si>
    <t>c=AU\;a= \;p=Eagers Retail Pt\;o=APEAGERS\;s=Chesher\;g=Colin\;i=CC\;</t>
  </si>
  <si>
    <t>cchesher@metroford.com.au</t>
  </si>
  <si>
    <t>X'01000480400000005c000000000000001400000002002c000100000000022400010002000105000000000005150000002f24876eda9b3fccaf25b0b89f0c00000105000000000005150000002f24876eda9b3fccaf25b0b8000200000105000000000005150000002f24876eda9b3fccaf25b0b801020000'</t>
  </si>
  <si>
    <t>X'0307944a357806419306e23925db1681'</t>
  </si>
  <si>
    <t>EX5:cn=cchesher,cn=Recipients,ou=APEAGERS,o=Eagers Retail Pty Ltd:organizationalperson$person$top00000000A4E776F11BCBC401;forest:o=Eagers Retail Pty Ltd00000000A4E776F11BCBC401;NT5:BDD68330A865F04D8ABDC099F73366D20000000063AB093C06B0C401;FOREST:7A71CA0758DA984FB0AE6F286560C7450000000063AB093C06B0C401</t>
  </si>
  <si>
    <t>CN=Brad Harris,OU=Metro Ford (Newstead),DC=apeagers,DC=com,DC=au</t>
  </si>
  <si>
    <t>Brad Harris</t>
  </si>
  <si>
    <t>He's gone, reset pw 9/11 TH</t>
  </si>
  <si>
    <t>07 3000 7269</t>
  </si>
  <si>
    <t>Brad</t>
  </si>
  <si>
    <t>20040819051959.0Z</t>
  </si>
  <si>
    <t>20101221002220.0Z</t>
  </si>
  <si>
    <t>CN=_MFN Folder Redirection,OU=Metro Ford (Newstead),DC=apeagers,DC=com,DC=au;CN=Videos @ Metro Ford,OU=Metro Ford (Newstead),DC=apeagers,DC=com,DC=au;CN=Vehicle Sales Managers,OU=Corporate Share Groups,OU=Corporate,DC=apeagers,DC=com,DC=au;CN=General Managers,OU=Corporate Share Groups,OU=Corporate,DC=apeagers,DC=com,DC=au;CN=Metro Ford - Drive Cars,OU=Metro Ford (Newstead),DC=apeagers,DC=com,DC=au;CN=TP_Users,OU=Touch Paper Group,DC=apeagers,DC=com,DC=au;CN=Internet Access,OU=Computer Department,DC=apeagers,DC=com,DC=au;CN=Metro Ford Valley FS,OU=Metro Ford (Newstead),DC=apeagers,DC=com,DC=au;CN=Ford Business Centre Write,OU=Metro Ford (Newstead),DC=apeagers,DC=com,DC=au</t>
  </si>
  <si>
    <t>CN=John Ellis,OU=Metro Ford (Newstead),DC=apeagers,DC=com,DC=au</t>
  </si>
  <si>
    <t>smtp:aurquhart@metroford.com.au;smtp:jcooke@metroford.com.au;smtp:rwyatt@metroford.com.au;SMTP:bharris@metroford.com.au;X400:c=AU\;a= \;p=Eagers Retail Pt\;o=APEAGERS\;s=Harris\;g=Brad\;i=BH\;;smtp:businesscentre@metroford.com.au;smtp:bharris@metrotorque.com.au;MS:EAGERSRETA/APEAGERS/BHARRIS;CCMAIL:Harris, Brad at APEAGERS</t>
  </si>
  <si>
    <t>bharris</t>
  </si>
  <si>
    <t>X'd401687957045f489e18100c3424020a'</t>
  </si>
  <si>
    <t>X'0105000000000005150000002f24876eda9b3fccaf25b0b87a170000'</t>
  </si>
  <si>
    <t>/o=Eagers Retail Pty Ltd/ou=APEAGERS/cn=Recipients/cn=bharris</t>
  </si>
  <si>
    <t>bharris@apeagers.com.au</t>
  </si>
  <si>
    <t>c=AU\;a= \;p=Eagers Retail Pt\;o=APEAGERS\;s=Harris\;g=Brad\;i=BH\;</t>
  </si>
  <si>
    <t>bharris@metroford.com.au</t>
  </si>
  <si>
    <t>0438 755 417</t>
  </si>
  <si>
    <t>X'01000480400000005c000000000000001400000002002c000100000000022400010002000105000000000005150000002f24876eda9b3fccaf25b0b87a1700000105000000000005150000002f24876eda9b3fccaf25b0b8570400000105000000000005150000002f24876eda9b3fccaf25b0b857040000'</t>
  </si>
  <si>
    <t>X'dde3e4fb374a2146b5b0514042991e95'</t>
  </si>
  <si>
    <t>forest:o=Eagers Retail Pty Ltd00000000DF70C05A7BAAC401;EX5:cn=bharris,cn=Recipients,ou=APEAGERS,o=Eagers Retail Pty Ltd:organizationalperson$person$top00000000DF70C05A7BAAC401</t>
  </si>
  <si>
    <t>CN=Amanda Lines,OU=Metro Ford (Newstead),DC=apeagers,DC=com,DC=au</t>
  </si>
  <si>
    <t>Amanda Lines</t>
  </si>
  <si>
    <t>Lines</t>
  </si>
  <si>
    <t>Metro Ford Service Manager</t>
  </si>
  <si>
    <t>(07) 3000 7218</t>
  </si>
  <si>
    <t>AL</t>
  </si>
  <si>
    <t>20030529234533.0Z</t>
  </si>
  <si>
    <t>20110210014513.0Z</t>
  </si>
  <si>
    <t>CN=_MFN Folder Redirection,OU=Metro Ford (Newstead),DC=apeagers,DC=com,DC=au;CN=ERANet Brisbane,OU=Service Accounts,OU=Computer Department,DC=apeagers,DC=com,DC=au;CN=Service Managers,OU=Corporate Share Groups,OU=Corporate,DC=apeagers,DC=com,DC=au;CN=TP_Users,OU=Touch Paper Group,DC=apeagers,DC=com,DC=au;CN=service@metroford.com.au,OU=Metro Ford (Newstead),DC=apeagers,DC=com,DC=au;CN=Internet Access,OU=Computer Department,DC=apeagers,DC=com,DC=au;CN=mfv_email,OU=Metro Ford (Newstead),DC=apeagers,DC=com,DC=au;CN=Metro Ford Valley Service Admin,OU=Metro Ford (Newstead),DC=apeagers,DC=com,DC=au;CN=Metro Ford Valley FS,OU=Metro Ford (Newstead),DC=apeagers,DC=com,DC=au;CN=ERA Service Managers,OU=Distribution Groups,DC=apeagers,DC=com,DC=au;CN=Citrix Netterm ERA users,OU=Citrix User groups,DC=apeagers,DC=com,DC=au;CN=Citrix Outlook users,OU=Citrix User groups,DC=apeagers,DC=com,DC=au;CN=Citrix ERA (winteg) users,OU=Citrix User groups,DC=apeagers,DC=com,DC=au</t>
  </si>
  <si>
    <t>SMTP:alines@metroford.com.au;smtp:alines@citypeugeotbrisbane.com.au</t>
  </si>
  <si>
    <t>alines</t>
  </si>
  <si>
    <t>X'fbced39a95fef240856a73f31f83387e'</t>
  </si>
  <si>
    <t>X'0105000000000005150000002f24876eda9b3fccaf25b0b8bc0c0000'</t>
  </si>
  <si>
    <t>/o=Eagers Retail Pty Ltd/ou=APEAGERS/cn=Recipients/cn=cluu</t>
  </si>
  <si>
    <t>alines@apeagers.com.au</t>
  </si>
  <si>
    <t>alines@metroford.com.au</t>
  </si>
  <si>
    <t>X'01000480400000005c000000000000001400000002002c000100000000022400010002000105000000000005150000002f24876eda9b3fccaf25b0b8bc0c00000105000000000005150000002f24876eda9b3fccaf25b0b8000200000105000000000005150000002f24876eda9b3fccaf25b0b801020000'</t>
  </si>
  <si>
    <t>X'54bb80441119c24fbbca7b9a6b49e5f4'</t>
  </si>
  <si>
    <t>EX5:cn=cluu,cn=Recipients,ou=APEAGERS,o=Eagers Retail Pty Ltd:organizationalperson$person$top00000000963885F11BCBC401;forest:o=Eagers Retail Pty Ltd00000000963885F11BCBC401;NT5:FBCED39A95FEF240856A73F31F83387E00000000A24E6E2E06B0C401;FOREST:7A71CA0758DA984FB0AE6F286560C74500000000A24E6E2E06B0C401</t>
  </si>
  <si>
    <t>CN=Kris Rowan,OU=Metro Ford (Newstead),DC=apeagers,DC=com,DC=au</t>
  </si>
  <si>
    <t>CN=Peter Kafcaloudis,OU=Eagers Holden (Newstead),DC=apeagers,DC=com,DC=au</t>
  </si>
  <si>
    <t>Peter Kafcaloudis</t>
  </si>
  <si>
    <t>Kafcaloudis</t>
  </si>
  <si>
    <t>Admin / Claims Clerk</t>
  </si>
  <si>
    <t>(07) 3828 5123</t>
  </si>
  <si>
    <t>PK</t>
  </si>
  <si>
    <t>20030527225137.0Z</t>
  </si>
  <si>
    <t>20110209030130.0Z</t>
  </si>
  <si>
    <t>SMTP:pkafcaloudis@eagers.com.au;smtp:pk@eagers.com.au;X400:c=AU\;a= \;p=Eagers Retail Pt\;o=APEAGERS\;s=Kafcaloudis\;g=Peter\;i=PK\;;MS:EAGERSRETA/APEAGERS/PKAFCALOUD;CCMAIL:Kafcaloudis, Peter at APEAGERS</t>
  </si>
  <si>
    <t>pkafcaloudis</t>
  </si>
  <si>
    <t>X'0a8ff77731ea3f41bc92ead26e96f5ac'</t>
  </si>
  <si>
    <t>X'0105000000000005150000002f24876eda9b3fccaf25b0b8b80c0000'</t>
  </si>
  <si>
    <t>/o=Eagers Retail Pty Ltd/ou=APEAGERS/cn=Recipients/cn=pkafcaloudis</t>
  </si>
  <si>
    <t>pkafcaloudis@apeagers.com.au</t>
  </si>
  <si>
    <t>c=AU\;a= \;p=Eagers Retail Pt\;o=APEAGERS\;s=Kafcaloudis\;g=Peter\;i=PK\;</t>
  </si>
  <si>
    <t>pkafcaloudis@eagers.com.au</t>
  </si>
  <si>
    <t>X'01000480400000005c000000000000001400000002002c000100000000022400010002000105000000000005150000002f24876eda9b3fccaf25b0b8b80c00000105000000000005150000002f24876eda9b3fccaf25b0b8000200000105000000000005150000002f24876eda9b3fccaf25b0b801020000'</t>
  </si>
  <si>
    <t>X'5f6162a5dc8bb347a5fe6d154699b31c'</t>
  </si>
  <si>
    <t>EX5:cn=pkafcaloudis,cn=Recipients,ou=APEAGERS,o=Eagers Retail Pty Ltd:organizationalperson$person$top0000000013F9A4D6E2BAC401;forest:o=Eagers Retail Pty Ltd0000000013F9A4D6E2BAC401;NT5:0A8FF77731EA3F41BC92EAD26E96F5AC000000001211D5637BAAC401;FOREST:7A71CA0758DA984FB0AE6F286560C745000000001211D5637BAAC401</t>
  </si>
  <si>
    <t>CN=Barbara Baldock,OU=Eagers Holden (Newstead),DC=apeagers,DC=com,DC=au</t>
  </si>
  <si>
    <t>Barbara Baldock</t>
  </si>
  <si>
    <t>Baldock</t>
  </si>
  <si>
    <t>Parts Consult-Dealers</t>
  </si>
  <si>
    <t>(07) 3828 5125</t>
  </si>
  <si>
    <t>20040111222507.0Z</t>
  </si>
  <si>
    <t>20110213214641.0Z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</si>
  <si>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</t>
  </si>
  <si>
    <t>SMTP:bbaldock@eagers.com.au;X400:c=AU\;a= \;p=Eagers Retail Pt\;o=APEAGERS\;s=Moore\;g=Bev\;i=BM\;;MS:EAGERSRETA/APEAGERS/BMOORE;CCMAIL:Moore, Bev at APEAGERS</t>
  </si>
  <si>
    <t>bbaldock</t>
  </si>
  <si>
    <t>X'1e47869970c6bc4992cabb4536150144'</t>
  </si>
  <si>
    <t>X'0105000000000005150000002f24876eda9b3fccaf25b0b88d160000'</t>
  </si>
  <si>
    <t>/o=Eagers Retail Pty Ltd/ou=APEAGERS/cn=Recipients/cn=bmoore</t>
  </si>
  <si>
    <t>bbaldock@apeagers.com.au</t>
  </si>
  <si>
    <t>c=AU\;a= \;p=Eagers Retail Pt\;o=APEAGERS\;s=Moore\;g=Bev\;i=BM\;</t>
  </si>
  <si>
    <t>bbaldock@eagers.com.au</t>
  </si>
  <si>
    <t>X'01000480400000005c000000000000001400000002002c000100000000022400010002000105000000000005150000002f24876eda9b3fccaf25b0b88d1600000105000000000005150000002f24876eda9b3fccaf25b0b8000200000105000000000005150000002f24876eda9b3fccaf25b0b801020000'</t>
  </si>
  <si>
    <t>X'f74861df4d9a8246aa7e40d193ea6ca1'</t>
  </si>
  <si>
    <t>EX5:cn=bmoore,cn=Recipients,ou=APEAGERS,o=Eagers Retail Pty Ltd:organizationalperson$person$top000000007545EE3CD6BAC401;forest:o=Eagers Retail Pty Ltd000000007545EE3CD6BAC401;NT5:1E47869970C6BC4992CABB4536150144000000000D4A7F6B7BAAC401;FOREST:7A71CA0758DA984FB0AE6F286560C745000000000D4A7F6B7BAAC401</t>
  </si>
  <si>
    <t>CN=Pat Curley,OU=Eagers Mazda,DC=apeagers,DC=com,DC=au</t>
  </si>
  <si>
    <t>Pat Curley</t>
  </si>
  <si>
    <t>Curley</t>
  </si>
  <si>
    <t>(07) 3250 8936</t>
  </si>
  <si>
    <t>Pat</t>
  </si>
  <si>
    <t>PC</t>
  </si>
  <si>
    <t>20030221002500.0Z</t>
  </si>
  <si>
    <t>20110204170013.0Z</t>
  </si>
  <si>
    <t>CN=_EMZ Folder Redirection,OU=Eagers Mazda,DC=apeagers,DC=com,DC=au;CN=ERANet Brisbane,OU=Service Accounts,OU=Computer Department,DC=apeagers,DC=com,DC=au;CN=_EMZ Service,OU=_EMZ Share Groups,OU=Eagers Mazda,DC=apeagers,DC=com,DC=au;CN=TP_Users,OU=Touch Paper Group,DC=apeagers,DC=com,DC=au;CN=Internet Access,OU=Computer Department,DC=apeagers,DC=com,DC=au;CN=Eagers Mazda @ APEagers,OU=Eagers Mazda,DC=apeagers,DC=com,DC=au</t>
  </si>
  <si>
    <t>smtp:pcurley@eagers-mazda.com.au;SMTP:pcurley@eagersmazda.com.au;X400:c=AU\;a= \;p=Eagers Retail Pt\;o=APEAGERS\;s=Curley\;g=Pat\;;smtp:dclarke@eagers-mazda.com.au;MS:EAGERSRETA/APEAGERS/PCURLEY;CCMAIL:Curley, Pat at APEAGERS</t>
  </si>
  <si>
    <t>pcurley</t>
  </si>
  <si>
    <t>X'8f20841524abec4aa9c9786c80f119f1'</t>
  </si>
  <si>
    <t>X'0105000000000005150000002f24876eda9b3fccaf25b0b840060000'</t>
  </si>
  <si>
    <t>/o=Eagers Retail Pty Ltd/ou=APEAGERS/cn=Recipients/cn=emzsvc3</t>
  </si>
  <si>
    <t>pcurley@apeagers.com.au</t>
  </si>
  <si>
    <t>c=AU\;a= \;p=Eagers Retail Pt\;o=APEAGERS\;s=Curley\;g=Pat\;</t>
  </si>
  <si>
    <t>pcurley@eagersmazda.com.au</t>
  </si>
  <si>
    <t>X'01000480400000005c000000000000001400000002002c000100000000022400010002000105000000000005150000002f24876eda9b3fccaf25b0b8400600000105000000000005150000002f24876eda9b3fccaf25b0b8000200000105000000000005150000002f24876eda9b3fccaf25b0b801020000'</t>
  </si>
  <si>
    <t>X'134361808c683149ae5b7ab75f4f60dc'</t>
  </si>
  <si>
    <t>EX5:cn=emzsvc3,cn=Recipients,ou=APEAGERS,o=Eagers Retail Pty Ltd:organizationalperson$person$top000000007A2C43F0E4BAC401;forest:o=Eagers Retail Pty Ltd000000007A2C43F0E4BAC401;NT5:8F20841524ABEC4AA9C9786C80F119F10000000019C092787BAAC401;FOREST:7A71CA0758DA984FB0AE6F286560C7450000000019C092787BAAC401</t>
  </si>
  <si>
    <t>CN=John Ball,OU=Eagers Holden (Newstead),DC=apeagers,DC=com,DC=au</t>
  </si>
  <si>
    <t>John Ball</t>
  </si>
  <si>
    <t>Ball</t>
  </si>
  <si>
    <t>Warehouse Manager</t>
  </si>
  <si>
    <t>Parts Warehouse Manager</t>
  </si>
  <si>
    <t>(07) 3828 5122</t>
  </si>
  <si>
    <t>20040111223341.0Z</t>
  </si>
  <si>
    <t>20110211022226.0Z</t>
  </si>
  <si>
    <t>CN=_ENS TIPT Users,OU=Eagers Holden (Newstead),DC=apeagers,DC=com,DC=au;CN=_ENS Folder Redirection,OU=Eagers Holden (Newstead),DC=apeagers,DC=com,DC=au;CN=whso@apeagers.com.au,OU=Distribution Groups,DC=apeagers,DC=com,DC=au;CN=TP_Users,OU=Touch Paper Group,DC=apeagers,DC=com,DC=au;CN=Internet Access,OU=Computer Department,DC=apeagers,DC=com,DC=au;CN=ens_email,OU=Eagers Holden (Newstead),DC=apeagers,DC=com,DC=au</t>
  </si>
  <si>
    <t>SMTP:jball@eagers.com.au</t>
  </si>
  <si>
    <t>jball</t>
  </si>
  <si>
    <t>X'9c33756341fa9f4aba1adbe21c40766d'</t>
  </si>
  <si>
    <t>X'0105000000000005150000002f24876eda9b3fccaf25b0b88f160000'</t>
  </si>
  <si>
    <t>/o=Eagers Retail Pty Ltd/ou=APEAGERS/cn=Recipients/cn=dwitt</t>
  </si>
  <si>
    <t>jball@apeagers.com.au</t>
  </si>
  <si>
    <t>jball@eagers.com.au</t>
  </si>
  <si>
    <t>X'01000480400000005c000000000000001400000002002c000100000000022400010002000105000000000005150000002f24876eda9b3fccaf25b0b88f1600000105000000000005150000002f24876eda9b3fccaf25b0b8000200000105000000000005150000002f24876eda9b3fccaf25b0b801020000'</t>
  </si>
  <si>
    <t>X'1c32d9d03007934b9c7cf3ffb9244262'</t>
  </si>
  <si>
    <t>EX5:cn=dwitt,cn=Recipients,ou=APEAGERS,o=Eagers Retail Pty Ltd:organizationalperson$person$top00000000AE0B3D3CDDBAC401;forest:o=Eagers Retail Pty Ltd00000000AE0B3D3CDDBAC401;NT5:9C33756341FA9F4ABA1ADBE21C40766D00000000754588717BAAC401;FOREST:7A71CA0758DA984FB0AE6F286560C74500000000754588717BAAC401</t>
  </si>
  <si>
    <t>CN=Di Batley,OU=Eagers Holden (Windsor),DC=apeagers,DC=com,DC=au</t>
  </si>
  <si>
    <t>Di Batley</t>
  </si>
  <si>
    <t>Batley</t>
  </si>
  <si>
    <t>Internet Marketing Manager</t>
  </si>
  <si>
    <t>(07) 3109 6757</t>
  </si>
  <si>
    <t>Di</t>
  </si>
  <si>
    <t>20030610230344.0Z</t>
  </si>
  <si>
    <t>20110211012833.0Z</t>
  </si>
  <si>
    <t>CN=Info @ Eagers Mitsubishi,OU=Eagers Mitsubishi,DC=apeagers,DC=com,DC=au;CN=Info @ Eagers Kia,OU=Eagers Kia,DC=apeagers,DC=com,DC=au;CN=Info @ Eagers Mazda,OU=Eagers Mazda,DC=apeagers,DC=com,DC=au;CN=Info @ Eagers,OU=Eagers Holden (Windsor),DC=apeagers,DC=com,DC=au;CN=hsv@eagers.com.au,OU=Eagers Holden (Windsor),DC=apeagers,DC=com,DC=au;CN=Sales @ GRW,OU=Gympie Road Wholesale Cars,DC=apeagers,DC=com,DC=au;CN=_HDR Admins,OU=_HDR Share Groups,OU=HomeDrive,DC=apeagers,DC=com,DC=au;CN=homedrivewindsor@eagers.com.au,OU=HomeDrive,DC=apeagers,DC=com,DC=au;CN=homedrive@eagersmitsubishi.com.au,OU=HomeDrive,DC=apeagers,DC=com,DC=au;CN=Homedrive Admins,OU=HomeDrive,DC=apeagers,DC=com,DC=au;CN=homedrive@eagers-kia.com.au,OU=HomeDrive,DC=apeagers,DC=com,DC=au;CN=homedrive@eagers.com.au,OU=HomeDrive,DC=apeagers,DC=com,DC=au;CN=homedrive@eagersmazda.com.au,OU=HomeDrive,DC=apeagers,DC=com,DC=au;CN=TP_Users,OU=Touch Paper Group,DC=apeagers,DC=com,DC=au;CN=ENS.UsedAdmin,CN=Users,DC=apeagers,DC=com,DC=au;CN=Internet Access,OU=Computer Department,DC=apeagers,DC=com,DC=au;CN=windsor@eagers.com.au,OU=Eagers Holden (Windsor),DC=apeagers,DC=com,DC=au;CN=ens_email,OU=Eagers Holden (Newstead),DC=apeagers,DC=com,DC=au;CN=_Old Eagers Newstead Folder Redirection Group,OU=Eagers Holden (Newstead),DC=apeagers,DC=com,DC=au;CN=Citrix ERANet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groups,DC=apeagers,DC=com,DC=au;CN=ENS,CN=Users,DC=apeagers,DC=com,DC=au</t>
  </si>
  <si>
    <t>smtp:dbatley@grwcars.com.au;smtp:sales@eagershsv.com.au;smtp:newsletter@eagers.com.au;smtp:dbatley@homedrive.com.au;smtp:redhot@eagersmitsubishi.com.au;smtp:dbatley@eagersholden.com.au;smtp:sales@eagers.com.au;smtp:fleetsales@eagers.com.au;smtp:holden@eagers.com.au;SMTP:dbatley@eagers.com.au;smtp:di@eagers.com.au;smtp:usedsales@eagers.com.au;smtp:usedcars@eagers.com.au</t>
  </si>
  <si>
    <t>dbatley</t>
  </si>
  <si>
    <t>X'd40671b762990149b1284f05e0dad062'</t>
  </si>
  <si>
    <t>X'0105000000000005150000002f24876eda9b3fccaf25b0b87c080000'</t>
  </si>
  <si>
    <t>/o=Eagers Retail Pty Ltd/ou=APEAGERS/cn=Recipients/cn=dbatley</t>
  </si>
  <si>
    <t>dbatley@apeagers.com.au</t>
  </si>
  <si>
    <t>dbatley@eagers.com.au</t>
  </si>
  <si>
    <t>0407 692 879</t>
  </si>
  <si>
    <t>X'0100148cf4040000100500001400000044000000040030000200000002d0140003000d0001010000000000010000000002da14006b010d000101000000000001000000000400b0042200000000022400010002000105000000000005150000002f24876eda9b3fccaf25b0b87c08000001122400010000000105000000000005150000002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8000200000105000000000005150000002f24876eda9b3fccaf25b0b801020000'</t>
  </si>
  <si>
    <t>X'b2adfad39948b549a9a03599229585a2'</t>
  </si>
  <si>
    <t>CN=servicemazda@eagers.com.au,OU=Eagers Mazda,DC=apeagers,DC=com,DC=au;CN=Service @ Eagers Mitsubishi,OU=Eagers Mitsubishi,DC=apeagers,DC=com,DC=au;CN=servicekia@eagers.com.au,OU=Eagers Kia,DC=apeagers,DC=com,DC=au;CN=servicenewstead@eagers.com.au,OU=Eagers Holden (Newstead),DC=apeagers,DC=com,DC=au;CN=servicewindsor@eagers.com.au,OU=Eagers Holden (Windsor),DC=apeagers,DC=com,DC=au</t>
  </si>
  <si>
    <t>EX5:cn=dbatley,cn=Recipients,ou=APEAGERS,o=Eagers Retail Pty Ltd:organizationalperson$person$top00000000EEE5543CDDBAC401;forest:o=Eagers Retail Pty Ltd00000000EEE5543CDDBAC401;NT5:D40671B762990149B1284F05E0DAD0620000000007D46A7A7BAAC401;FOREST:7A71CA0758DA984FB0AE6F286560C7450000000007D46A7A7BAAC401</t>
  </si>
  <si>
    <t>CN=Mark Turner,OU=Eagers Holden (Newstead),DC=apeagers,DC=com,DC=au</t>
  </si>
  <si>
    <t>CN=Eagers Newstead Switch,OU=Eagers Holden (Newstead),DC=apeagers,DC=com,DC=au</t>
  </si>
  <si>
    <t>Eagers Newstead Switch</t>
  </si>
  <si>
    <t>Switch</t>
  </si>
  <si>
    <t>PABX PC</t>
  </si>
  <si>
    <t>Eagers Newstead</t>
  </si>
  <si>
    <t>20030116234620.0Z</t>
  </si>
  <si>
    <t>20101220225636.0Z</t>
  </si>
  <si>
    <t>SMTP:switch@eagers.com.au;X400:c=AU\;a= \;p=Eagers Retail Pt\;o=APEAGERS\;s=Switch\;g=Eagers Newstead\;;MS:EAGERSRETA/APEAGERS/ENSSWITCH;CCMAIL:Switch, Eagers Newstead at APEAGERS</t>
  </si>
  <si>
    <t>ensswitch</t>
  </si>
  <si>
    <t>X'dedee6f7fbe38546893e6dd1e27c9710'</t>
  </si>
  <si>
    <t>X'0105000000000005150000002f24876eda9b3fccaf25b0b830060000'</t>
  </si>
  <si>
    <t>/o=Eagers Retail Pty Ltd/ou=APEAGERS/cn=Recipients/cn=ensswitch</t>
  </si>
  <si>
    <t>ensswitch@apeagers.com.au</t>
  </si>
  <si>
    <t>c=AU\;a= \;p=Eagers Retail Pt\;o=APEAGERS\;s=Switch\;g=Eagers Newstead\;</t>
  </si>
  <si>
    <t>switch@eagers.com.au</t>
  </si>
  <si>
    <t>X'01000480400000005c000000000000001400000002002c000100000000022400010002000105000000000005150000002f24876eda9b3fccaf25b0b8300600000105000000000005150000002f24876eda9b3fccaf25b0b8000200000105000000000005150000002f24876eda9b3fccaf25b0b801020000'</t>
  </si>
  <si>
    <t>X'4bdb9d1d4f18ee428c20297a860719a1'</t>
  </si>
  <si>
    <t>EX5:cn=ensswitch,cn=Recipients,ou=APEAGERS,o=Eagers Retail Pty Ltd:organizationalperson$person$top000000000EBE4D3CDDBAC401;forest:o=Eagers Retail Pty Ltd000000000EBE4D3CDDBAC401;NT5:DEDEE6F7FBE38546893E6DD1E27C9710000000004955F7627BAAC401;FOREST:7A71CA0758DA984FB0AE6F286560C745000000004955F7627BAAC401</t>
  </si>
  <si>
    <t>CN=Peter Apps,OU=Eagers Mazda,DC=apeagers,DC=com,DC=au</t>
  </si>
  <si>
    <t>Peter Apps</t>
  </si>
  <si>
    <t>Apps</t>
  </si>
  <si>
    <t>(07) 3250 8941</t>
  </si>
  <si>
    <t>20030611024924.0Z</t>
  </si>
  <si>
    <t>20110213214222.0Z</t>
  </si>
  <si>
    <t>CN=_EMZ Folder Redirection,OU=Eagers Mazda,DC=apeagers,DC=com,DC=au;CN=_EMZ Parts,OU=_EMZ Share Groups,OU=Eagers Mazda,DC=apeagers,DC=com,DC=au;CN=_EMZ Service,OU=_EMZ Share Groups,OU=Eagers Mazda,DC=apeagers,DC=com,DC=au;CN=TP_Users,OU=Touch Paper Group,DC=apeagers,DC=com,DC=au;CN=Internet Access,OU=Computer Department,DC=apeagers,DC=com,DC=au;CN=Eagers Mazda @ APEagers,OU=Eagers Mazda,DC=apeagers,DC=com,DC=au</t>
  </si>
  <si>
    <t>smtp:papps@eagers-mazda.com.au;SMTP:papps@eagersmazda.com.au;X400:c=AU\;a= \;p=Eagers Retail Pt\;o=APEAGERS\;s=Apps\;g=Peter\;i=TS\;;MS:EAGERSRETA/APEAGERS/PAPPS;CCMAIL:Apps, Peter at APEAGERS</t>
  </si>
  <si>
    <t>papps</t>
  </si>
  <si>
    <t>X'e3b1a1ee8e9f884c9e6621f79119987a'</t>
  </si>
  <si>
    <t>X'0105000000000005150000002f24876eda9b3fccaf25b0b87d080000'</t>
  </si>
  <si>
    <t>/o=Eagers Retail Pty Ltd/ou=APEAGERS/cn=Recipients/cn=rfrederickson</t>
  </si>
  <si>
    <t>papps@apeagers.com.au</t>
  </si>
  <si>
    <t>c=AU\;a= \;p=Eagers Retail Pt\;o=APEAGERS\;s=Apps\;g=Peter\;i=TS\;</t>
  </si>
  <si>
    <t>papps@eagersmazda.com.au</t>
  </si>
  <si>
    <t>X'01000480400000005c000000000000001400000002002c000100000000022400010002000105000000000005150000002f24876eda9b3fccaf25b0b87d0800000105000000000005150000002f24876eda9b3fccaf25b0b8000200000105000000000005150000002f24876eda9b3fccaf25b0b801020000'</t>
  </si>
  <si>
    <t>X'6153d07d6e2a6a41b31cad409205f933'</t>
  </si>
  <si>
    <t>NT5:E3B1A1EE8E9F884C9E6621F79119987A00000000EF44A6627BAAC401;forest:o=Eagers Retail Pty Ltd00000000A01F3C8B7CAAC401;FOREST:7A71CA0758DA984FB0AE6F286560C74500000000EF44A6627BAAC401;EX5:cn=rfrederickson,cn=Recipients,ou=APEAGERS,o=Eagers Retail Pty Ltd:organizationalperson$person$top00000000A01F3C8B7CAAC401</t>
  </si>
  <si>
    <t>CN=Greg Bird,OU=Metro Ford (Newstead),DC=apeagers,DC=com,DC=au</t>
  </si>
  <si>
    <t>Greg Bird</t>
  </si>
  <si>
    <t>Bird</t>
  </si>
  <si>
    <t>Norht Lakes</t>
  </si>
  <si>
    <t>(07) 3384 5526</t>
  </si>
  <si>
    <t>20030822061352.0Z</t>
  </si>
  <si>
    <t>20110207224033.0Z</t>
  </si>
  <si>
    <t>CN=_MFN Folder Redirection,OU=Metro Ford (Newstead),DC=apeagers,DC=com,DC=au;CN=ERANet Brisbane,OU=Service Accounts,OU=Computer Department,DC=apeagers,DC=com,DC=au;CN=Metro Ford - Drive Cars,OU=Metro Ford (Newstead),DC=apeagers,DC=com,DC=au;CN=TP_Users,OU=Touch Paper Group,DC=apeagers,DC=com,DC=au;CN=Internet Access,OU=Computer Department,DC=apeagers,DC=com,DC=au;CN=mfv_email,OU=Metro Ford (Newstead),DC=apeagers,DC=com,DC=au;CN=Metro Ford Valley FS,OU=Metro Ford (Newstead),DC=apeagers,DC=com,DC=au</t>
  </si>
  <si>
    <t>SMTP:gbird@metroford.com.au;X400:c=AU\;a= \;p=Eagers Retail Pt\;o=APEAGERS\;s=Bird\;g=Greg\;i=GB\;;smtp:gbird@metrotorque.com.au;MS:EAGERSRETA/APEAGERS/GBIRD;CCMAIL:Bird, Greg at APEAGERS</t>
  </si>
  <si>
    <t>gbird</t>
  </si>
  <si>
    <t>X'179336012d4a5f4ea23a0e3ec4a05097'</t>
  </si>
  <si>
    <t>X'0105000000000005150000002f24876eda9b3fccaf25b0b8230d0000'</t>
  </si>
  <si>
    <t>/o=Eagers Retail Pty Ltd/ou=APEAGERS/cn=Recipients/cn=gbird</t>
  </si>
  <si>
    <t>gbird@apeagers.com.au</t>
  </si>
  <si>
    <t>c=AU\;a= \;p=Eagers Retail Pt\;o=APEAGERS\;s=Bird\;g=Greg\;i=GB\;</t>
  </si>
  <si>
    <t>gbird@metroford.com.au</t>
  </si>
  <si>
    <t>X'01000480400000005c000000000000001400000002002c000100000000022400010002000105000000000005150000002f24876eda9b3fccaf25b0b8230d00000105000000000005150000002f24876eda9b3fccaf25b0b8570400000105000000000005150000002f24876eda9b3fccaf25b0b857040000'</t>
  </si>
  <si>
    <t>X'203b8f431af699409972ef7af9a0786e'</t>
  </si>
  <si>
    <t>NT5:179336012D4A5F4EA23A0E3EC4A05097000000008EBE8D4306B0C401;forest:o=Eagers Retail Pty Ltd00000000778C046407B0C401;FOREST:7A71CA0758DA984FB0AE6F286560C745000000008EBE8D4306B0C401;EX5:cn=gbird,cn=Recipients,ou=APEAGERS,o=Eagers Retail Pty Ltd:organizationalperson$person$top00000000778C046407B0C401</t>
  </si>
  <si>
    <t>CN=Laurie White,OU=Torque Pre-delivery,DC=apeagers,DC=com,DC=au</t>
  </si>
  <si>
    <t>Laurie White</t>
  </si>
  <si>
    <t>(07) 3384 7327</t>
  </si>
  <si>
    <t>07 3384 7332</t>
  </si>
  <si>
    <t>Laurie</t>
  </si>
  <si>
    <t>20041215210415.0Z</t>
  </si>
  <si>
    <t>20110213212921.0Z</t>
  </si>
  <si>
    <t>CN=Service Managers,OU=Corporate Share Groups,OU=Corporate,DC=apeagers,DC=com,DC=au;CN=TPD Tipt,OU=Torque Pre-delivery,DC=apeagers,DC=com,DC=au;CN=Torque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Sales CP,OU=Torque Toyota (Brendale),DC=apeagers,DC=com,DC=au;CN=Torque Toyota Demonstrators DOC Write,OU=Torque Toyota (Brendale),DC=apeagers,DC=com,DC=au;CN=Torque Toyota Strathpine Folder Redirection Group,OU=Torque Toyota (Brendale),DC=apeagers,DC=com,DC=au</t>
  </si>
  <si>
    <t>Torque Pre-delivery - Brendale</t>
  </si>
  <si>
    <t>SMTP:lwhite@torquetoyota.com.au;smtp:lwhite@apeagers.com.au</t>
  </si>
  <si>
    <t>lwhite</t>
  </si>
  <si>
    <t>X'1d89d92d68e5904d8440f67a0613aea2'</t>
  </si>
  <si>
    <t>X'0105000000000005150000002f24876eda9b3fccaf25b0b833280000'</t>
  </si>
  <si>
    <t>/o=Eagers Retail Pty Ltd/ou=APEAGERS/cn=Recipients/cn=avanlook</t>
  </si>
  <si>
    <t>lwhite@apeagers.com.au</t>
  </si>
  <si>
    <t>lwhite@torquetoyota.com.au</t>
  </si>
  <si>
    <t>0418 877 245</t>
  </si>
  <si>
    <t>X'ff3cc3347572b14a9818eab7c63a7d95'</t>
  </si>
  <si>
    <t>20101206060945.0Z;20101206030437.0Z;20100728043823.0Z;20091204042726.0Z;16020125025705.0Z</t>
  </si>
  <si>
    <t>NT5:1D89D92D68E5904D8440F67A0613AEA200000000714CAF5FB1EAC401;forest:o=Eagers Retail Pty Ltd000000001ADE6913B2EAC401;FOREST:7A71CA0758DA984FB0AE6F286560C74500000000714CAF5FB1EAC401;EX5:cn=avanlook,cn=Recipients,ou=APEAGERS,o=Eagers Retail Pty Ltd:organizationalperson$person$top000000001ADE6913B2EAC401</t>
  </si>
  <si>
    <t>CN=Cherie Stewart,OU=Torque Panel Shop,DC=apeagers,DC=com,DC=au</t>
  </si>
  <si>
    <t>Cherie Stewart</t>
  </si>
  <si>
    <t>Clerk</t>
  </si>
  <si>
    <t>(07) 3384 7337</t>
  </si>
  <si>
    <t>07 3384 7339</t>
  </si>
  <si>
    <t>Cherie</t>
  </si>
  <si>
    <t>CS</t>
  </si>
  <si>
    <t>20030525030858.0Z</t>
  </si>
  <si>
    <t>20110209212641.0Z</t>
  </si>
  <si>
    <t>CN=APE Receptionists,OU=AutoGroups,OU=Computer Department,DC=apeagers,DC=com,DC=au;CN=TPS Users,OU=Torque Panel Shop,DC=apeagers,DC=com,DC=au;CN=TPS Tipt,OU=Torque Panel Shop,DC=apeagers,DC=com,DC=au;CN=TP_Users,OU=Touch Paper Group,DC=apeagers,DC=com,DC=au;CN=Internet Access,OU=Computer Department,DC=apeagers,DC=com,DC=au;CN=Torque Toyota Brendale Service DOC Write,OU=Torque Toyota (Brendale),DC=apeagers,DC=com,DC=au;CN=Torque Toyota Strathpine Folder Redirection Group,OU=Torque Toyota (Brendale),DC=apeagers,DC=com,DC=au;CN=Metro Ford Valley FS,OU=Metro Ford (Newstead),DC=apeagers,DC=com,DC=au</t>
  </si>
  <si>
    <t>smtp:cstewart@metrotorque.com.au;SMTP:cstewart@metropanel.com.au;smtp:tbourne@metrotorque.com.au</t>
  </si>
  <si>
    <t>cstewart</t>
  </si>
  <si>
    <t>X'374f8b024934e5478a7b4383ebe9037c'</t>
  </si>
  <si>
    <t>X'0105000000000005150000002f24876eda9b3fccaf25b0b8af0c0000'</t>
  </si>
  <si>
    <t>/o=Eagers Retail Pty Ltd/ou=APEAGERS/cn=Recipients/cn=vpreston</t>
  </si>
  <si>
    <t>cstewart@apeagers.com.au</t>
  </si>
  <si>
    <t>cstewart@metropanel.com.au</t>
  </si>
  <si>
    <t>X'01000480400000005c000000000000001400000002002c000100000000022400010002000105000000000005150000002f24876eda9b3fccaf25b0b8af0c00000105000000000005150000002f24876eda9b3fccaf25b0b8f40100000105000000000005150000002f24876eda9b3fccaf25b0b8f4010000'</t>
  </si>
  <si>
    <t>X'b7bdef13758aee4ab31e3b84d140752e'</t>
  </si>
  <si>
    <t>20081028040633.0Z;20081028040633.0Z;20080902225942.0Z;20080902225942.0Z;16090704224106.0Z</t>
  </si>
  <si>
    <t>NT5:374F8B024934E5478A7B4383EBE9037C00000000F6FFD14406B0C401;forest:o=Eagers Retail Pty Ltd0000000001772F6407B0C401;FOREST:7A71CA0758DA984FB0AE6F286560C74500000000F6FFD14406B0C401;EX5:cn=vpreston,cn=Recipients,ou=APEAGERS,o=Eagers Retail Pty Ltd:organizationalperson$person$top0000000001772F6407B0C401</t>
  </si>
  <si>
    <t>CN=Rick Barton,OU=Torque Pre-delivery,DC=apeagers,DC=com,DC=au</t>
  </si>
  <si>
    <t>Rick Barton</t>
  </si>
  <si>
    <t>Barton</t>
  </si>
  <si>
    <t>Service advisor</t>
  </si>
  <si>
    <t>Torque PD</t>
  </si>
  <si>
    <t>07 3205 1900</t>
  </si>
  <si>
    <t>20030114002703.0Z</t>
  </si>
  <si>
    <t>20101220225505.0Z</t>
  </si>
  <si>
    <t>CN=TPD Tipt,OU=Torque Pre-delivery,DC=apeagers,DC=com,DC=au;CN=TP_Users,OU=Touch Paper Group,DC=apeagers,DC=com,DC=au;CN=Internet Access,OU=Computer Department,DC=apeagers,DC=com,DC=au;CN=Torque Toyota Strathpine Folder Redirection Group,OU=Torque Toyota (Brendale),DC=apeagers,DC=com,DC=au</t>
  </si>
  <si>
    <t>SMTP:rbarton@torqueford.com.au;smtp:rbarton@apeagers.com.au</t>
  </si>
  <si>
    <t>rbarton</t>
  </si>
  <si>
    <t>X'3b9be44621e1ce4199f0c9017d388844'</t>
  </si>
  <si>
    <t>X'0105000000000005150000002f24876eda9b3fccaf25b0b81e060000'</t>
  </si>
  <si>
    <t>/o=Eagers Retail Pty Ltd/ou=APEAGERS/cn=Recipients/cn=wross</t>
  </si>
  <si>
    <t>rbarton@apeagers.com.au</t>
  </si>
  <si>
    <t>rbarton@torqueford.com.au</t>
  </si>
  <si>
    <t>X'01000480400000005c000000000000001400000002002c000100000000022400010002000105000000000005150000002f24876eda9b3fccaf25b0b81e0600000105000000000005150000002f24876eda9b3fccaf25b0b8f40100000105000000000005150000002f24876eda9b3fccaf25b0b8f4010000'</t>
  </si>
  <si>
    <t>X'f4981adf9b0f1044ae49c8bf23c77a52'</t>
  </si>
  <si>
    <t>FOREST:7A71CA0758DA984FB0AE6F286560C74500000000464452D46855C501;NT5:3B9BE44621E1CE4199F0C9017D38884400000000464452D46855C501;EX5:cn=wross,cn=Recipients,ou=APEAGERS,o=Eagers Retail Pty Ltd:organizationalperson$person$top00000000545416886955C501;forest:o=Eagers Retail Pty Ltd00000000545416886955C501</t>
  </si>
  <si>
    <t>CN=Robert Vianello,OU=Torque Pre-delivery,DC=apeagers,DC=com,DC=au</t>
  </si>
  <si>
    <t>Robert Vianello</t>
  </si>
  <si>
    <t>Vianello</t>
  </si>
  <si>
    <t>Predelivery Supervisor</t>
  </si>
  <si>
    <t>Torque PD Supervisor</t>
  </si>
  <si>
    <t>(07) 3384 7392</t>
  </si>
  <si>
    <t>RV</t>
  </si>
  <si>
    <t>20030114002503.0Z</t>
  </si>
  <si>
    <t>20110213205514.0Z</t>
  </si>
  <si>
    <t>CN=TPD Tipt,OU=Torque Pre-delivery,DC=apeagers,DC=com,DC=au;CN=whso@apeagers.com.au,OU=Distribution Groups,DC=apeagers,DC=com,DC=au;CN=TP_Users,OU=Touch Paper Group,DC=apeagers,DC=com,DC=au;CN=Internet Access,OU=Computer Department,DC=apeagers,DC=com,DC=au;CN=Torque Toyota Strathpine Folder Redirection Group,OU=Torque Toyota (Brendale),DC=apeagers,DC=com,DC=au</t>
  </si>
  <si>
    <t>smtp:rvianello@apeagers.com.au;SMTP:rvianello@torquetoyota.com.au</t>
  </si>
  <si>
    <t>rvianello</t>
  </si>
  <si>
    <t>X'53f3bad60a9ae5499a86ec4f55ae3959'</t>
  </si>
  <si>
    <t>X'0105000000000005150000002f24876eda9b3fccaf25b0b81a060000'</t>
  </si>
  <si>
    <t>/o=Eagers Retail Pty Ltd/ou=APEAGERS/cn=Recipients/cn=glayton</t>
  </si>
  <si>
    <t>rvianello@apeagers.com.au</t>
  </si>
  <si>
    <t>rvianello@torquetoyota.com.au</t>
  </si>
  <si>
    <t>X'01000480400000005c000000000000001400000002002c000100000000022400010002000105000000000005150000002f24876eda9b3fccaf25b0b81a0600000105000000000005150000002f24876eda9b3fccaf25b0b8f40100000105000000000005150000002f24876eda9b3fccaf25b0b8f4010000'</t>
  </si>
  <si>
    <t>X'48054988ac39e84d9769451d29d03946'</t>
  </si>
  <si>
    <t>NT5:53F3BAD60A9AE5499A86EC4F55AE3959000000004B12B45FB1EAC401;FOREST:7A71CA0758DA984FB0AE6F286560C745000000004B12B45FB1EAC401;forest:o=Eagers Retail Pty Ltd0000000066067113B2EAC401;EX5:cn=glayton,cn=Recipients,ou=APEAGERS,o=Eagers Retail Pty Ltd:organizationalperson$person$top0000000066067113B2EAC401</t>
  </si>
  <si>
    <t>CN=Metro Parts - Spare,OU=Metro Parts,DC=apeagers,DC=com,DC=au</t>
  </si>
  <si>
    <t>Metro Parts - Spare</t>
  </si>
  <si>
    <t>Login=mtpptsq - Front</t>
  </si>
  <si>
    <t>Metro Parts</t>
  </si>
  <si>
    <t>20031009022215.0Z</t>
  </si>
  <si>
    <t>CN=TP_Users,OU=Touch Paper Group,DC=apeagers,DC=com,DC=au;CN=Internet Access,OU=Computer Department,DC=apeagers,DC=com,DC=au;CN=Metro Ford Valley FS,OU=Metro Ford (Newstead),DC=apeagers,DC=com,DC=au;CN=Metro Parts Efarm Folder Redirection Group,OU=Metro Parts,DC=apeagers,DC=com,DC=au</t>
  </si>
  <si>
    <t>SMTP:mtpptsq@metroparts.com.au</t>
  </si>
  <si>
    <t>mtpptsq</t>
  </si>
  <si>
    <t>X'649f0388760fb84bbdd91bfa7144d53d'</t>
  </si>
  <si>
    <t>X'0105000000000005150000002f24876eda9b3fccaf25b0b8ed150000'</t>
  </si>
  <si>
    <t>/o=Eagers Retail Pty Ltd/ou=APEAGERS/cn=Recipients/cn=tslattery</t>
  </si>
  <si>
    <t>mtpptsq@apeagers.com.au</t>
  </si>
  <si>
    <t>mtpptsq@metroparts.com.au</t>
  </si>
  <si>
    <t>X'01000480400000005c000000000000001400000002002c000100000000022400010002000105000000000005150000002f24876eda9b3fccaf25b0b8ed1500000105000000000005150000002f24876eda9b3fccaf25b0b8570400000105000000000005150000002f24876eda9b3fccaf25b0b857040000'</t>
  </si>
  <si>
    <t>X'31c71e01bdc1b142a3e58954a11fc355'</t>
  </si>
  <si>
    <t>FOREST:7A71CA0758DA984FB0AE6F286560C74500000000AA23A85FB1EAC401;NT5:649F0388760FB84BBDD91BFA7144D53D00000000AA23A85FB1EAC401;EX5:cn=tslattery,cn=Recipients,ou=APEAGERS,o=Eagers Retail Pty Ltd:organizationalperson$person$top000000000A536013B2EAC401;forest:o=Eagers Retail Pty Ltd000000000A536013B2EAC401</t>
  </si>
  <si>
    <t>CN=Simon Reid,OU=Southside Ford,DC=apeagers,DC=com,DC=au</t>
  </si>
  <si>
    <t>Simon Reid</t>
  </si>
  <si>
    <t>(07) 3000 6239</t>
  </si>
  <si>
    <t>07 3000 6270</t>
  </si>
  <si>
    <t>20050105004754.0Z</t>
  </si>
  <si>
    <t>20110213215815.0Z</t>
  </si>
  <si>
    <t>CN=FCSDBulletin @ metroparts,OU=Metro Parts,DC=apeagers,DC=com,DC=au;CN=SSF Parts,OU=Southside Ford,DC=apeagers,DC=com,DC=au;CN=TP_Users,OU=Touch Paper Group,DC=apeagers,DC=com,DC=au;CN=Internet Access,OU=Computer Department,DC=apeagers,DC=com,DC=au;CN=Metro Ford Group,OU=Metro Ford (Newstead),DC=apeagers,DC=com,DC=au;CN=ssf_email,OU=Southside Ford,DC=apeagers,DC=com,DC=au;CN=Southside Ford,OU=Distribution Groups,DC=apeagers,DC=com,DC=au;CN=frg.ssf.gabba,OU=Southside Ford,DC=apeagers,DC=com,DC=au;CN=ERA Parts managers,OU=Distribution Groups,DC=apeagers,DC=com,DC=au;CN=SSF.Parts,CN=Users,DC=apeagers,DC=com,DC=au</t>
  </si>
  <si>
    <t>smtp:mwells@southsideford.com.au;smtp:jmasterton@southsideford.com.au;SMTP:sreid@southsideford.com.au;smtp:sreid@metroford.com.au;smtp:pgrace@metroford.com.au</t>
  </si>
  <si>
    <t>sreid</t>
  </si>
  <si>
    <t>X'fa32fa6fee878c4aba820373edc0f664'</t>
  </si>
  <si>
    <t>X'0105000000000005150000002f24876eda9b3fccaf25b0b8712b0000'</t>
  </si>
  <si>
    <t>/o=Eagers Retail Pty Ltd/ou=APEAGERS/cn=Recipients/cn=wlulofs</t>
  </si>
  <si>
    <t>sreid@apeagers.com.au</t>
  </si>
  <si>
    <t>sreid@southsideford.com.au</t>
  </si>
  <si>
    <t>X'77c5fd43e9723c4288f23a46088baa07'</t>
  </si>
  <si>
    <t>20101206060944.0Z;20101206030436.0Z;20100728043822.0Z;20100414012240.0Z;16010101181633.0Z</t>
  </si>
  <si>
    <t>NT5:FA32FA6FEE878C4ABA820373EDC0F6640000000065A2F9202FF3C401;forest:o=Eagers Retail Pty Ltd0000000036B890D92FF3C401;FOREST:7A71CA0758DA984FB0AE6F286560C7450000000065A2F9202FF3C401;EX5:cn=wlulofs,cn=Recipients,ou=APEAGERS,o=Eagers Retail Pty Ltd:organizationalperson$person$top0000000036B890D92FF3C401</t>
  </si>
  <si>
    <t>CN=Wayne Richards,OU=Torque Ford (Strathpine),DC=apeagers,DC=com,DC=au</t>
  </si>
  <si>
    <t>Wayne Richards</t>
  </si>
  <si>
    <t>Richards</t>
  </si>
  <si>
    <t>(07) 3384 7315</t>
  </si>
  <si>
    <t>07 3205 7808</t>
  </si>
  <si>
    <t>WR</t>
  </si>
  <si>
    <t>20030305015707.0Z</t>
  </si>
  <si>
    <t>20110214000420.0Z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</si>
  <si>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(Strathpine),DC=apeagers,DC=com,DC=au;CN=AP Eagers Payroll Contacts,OU=Distribution Groups,DC=apeagers,DC=com,DC=au</t>
  </si>
  <si>
    <t>smtp:w.richards@torqueford.com.au;SMTP:wrichards@torqueford.com.au</t>
  </si>
  <si>
    <t>mfspts3</t>
  </si>
  <si>
    <t>X'bbca58962dcdb24a8f265692df0e3397'</t>
  </si>
  <si>
    <t>X'0105000000000005150000002f24876eda9b3fccaf25b0b8370c0000'</t>
  </si>
  <si>
    <t>wrichards</t>
  </si>
  <si>
    <t>/o=Eagers Retail Pty Ltd/ou=APEAGERS/cn=Recipients/cn=jford</t>
  </si>
  <si>
    <t>wrichards@apeagers.com.au</t>
  </si>
  <si>
    <t>wrichards@torqueford.com.au</t>
  </si>
  <si>
    <t>X'01000480400000005c000000000000001400000002002c000100000000022400010002000105000000000005150000002f24876eda9b3fccaf25b0b8370c00000105000000000005150000002f24876eda9b3fccaf25b0b8f40100000105000000000005150000002f24876eda9b3fccaf25b0b8f4010000'</t>
  </si>
  <si>
    <t>X'22721f10cfd8fa49a1b74739bcc63a66'</t>
  </si>
  <si>
    <t>forest:o=Eagers Retail Pty Ltd00000000E7CF024E7BAAC401;EX5:cn=jford,cn=Recipients,ou=APEAGERS,o=Eagers Retail Pty Ltd:organizationalperson$person$top00000000E7CF024E7BAAC401</t>
  </si>
  <si>
    <t>CN=Executive ERA,OU=Reynold &amp; Reynolds,OU=Remote logon accounts (non A P Eagers Users),OU=Computer Department,DC=apeagers,DC=com,DC=au</t>
  </si>
  <si>
    <t>Executive ERA</t>
  </si>
  <si>
    <t>Executive</t>
  </si>
  <si>
    <t>20031112041150.0Z</t>
  </si>
  <si>
    <t>20110205151028.0Z</t>
  </si>
  <si>
    <t>CN=TP_Users,OU=Touch Paper Group,DC=apeagers,DC=com,DC=au;CN=execeragroup,OU=Executive ERA User groups,DC=apeagers,DC=com,DC=au</t>
  </si>
  <si>
    <t>X'cbe2993ecee4774ca67fe70468e79fa5'</t>
  </si>
  <si>
    <t>X'0105000000000005150000002f24876eda9b3fccaf25b0b8aa1f0000'</t>
  </si>
  <si>
    <t>execera</t>
  </si>
  <si>
    <t>execera@apeagers.com.au</t>
  </si>
  <si>
    <t>citrixgabba,gabbactx1,gabbactx2,vexecera,execera</t>
  </si>
  <si>
    <t>CN=Austral Volvo Workshop,OU=Austral Prestige,DC=apeagers,DC=com,DC=au</t>
  </si>
  <si>
    <t>Austral Volvo Workshop</t>
  </si>
  <si>
    <t>Austral Volvo Workshop Foreman</t>
  </si>
  <si>
    <t>Austral Volvo Workshop - Fortitude Valley</t>
  </si>
  <si>
    <t>20030408042741.0Z</t>
  </si>
  <si>
    <t>20110202234528.0Z</t>
  </si>
  <si>
    <t>CN=ERANet Brisbane,OU=Service Accounts,OU=Computer Department,DC=apeagers,DC=com,DC=au;CN=_PAG TIPT Users,OU=Austral Prestige,DC=apeagers,DC=com,DC=au;CN=TP_Users,OU=Touch Paper Group,DC=apeagers,DC=com,DC=au;CN=Internet Access,OU=Computer Department,DC=apeagers,DC=com,DC=au;CN=Austral Valley Folder Redirection Group,OU=Austral Prestige,DC=apeagers,DC=com,DC=au;CN=Austral Valley Service,CN=Users,DC=apeagers,DC=com,DC=au</t>
  </si>
  <si>
    <t>Austral Volvo - Fortitude Valley</t>
  </si>
  <si>
    <t>smtp:cbain@australvolvo.com.au;CCMAIL:kutschkin, Danny at APEAGERS;SMTP:workshop@australvolvo.com.au;X400:c=AU\;a= \;p=Eagers Retail Pt\;o=APEAGERS\;s=dkutschkin\;;MS:EAGERSRETA/APEAGERS/DKUTSCHKIN</t>
  </si>
  <si>
    <t>cbain</t>
  </si>
  <si>
    <t>X'66dfb296999c50478ca19494d2dfa4f6'</t>
  </si>
  <si>
    <t>X'0105000000000005150000002f24876eda9b3fccaf25b0b85d0c0000'</t>
  </si>
  <si>
    <t>/o=Eagers Retail Pty Ltd/ou=APEAGERS/cn=Recipients/cn=velias</t>
  </si>
  <si>
    <t>cbain@apeagers.com.au</t>
  </si>
  <si>
    <t>c=AU\;a= \;p=Eagers Retail Pt\;o=APEAGERS\;s=dkutschkin\;</t>
  </si>
  <si>
    <t>workshop@australvolvo.com.au</t>
  </si>
  <si>
    <t>X'01000480400000005c000000000000001400000002002c000100000000022400010002000105000000000005150000002f24876eda9b3fccaf25b0b85d0c00000105000000000005150000002f24876eda9b3fccaf25b0b8f40100000105000000000005150000002f24876eda9b3fccaf25b0b8f4010000'</t>
  </si>
  <si>
    <t>X'be1fabcc130e024582201c5c19765ded'</t>
  </si>
  <si>
    <t>NT5:66DFB296999C50478CA19494D2DFA4F6000000007F18A9777BAAC401;forest:o=Eagers Retail Pty Ltd00000000C3D6B1D899AAC401;FOREST:7A71CA0758DA984FB0AE6F286560C745000000007F18A9777BAAC401;EX5:cn=velias,cn=Recipients,ou=APEAGERS,o=Eagers Retail Pty Ltd:organizationalperson$person$top00000000C3D6B1D899AAC401</t>
  </si>
  <si>
    <t>CN=Glen Massie,OU=Metro Parts,DC=apeagers,DC=com,DC=au</t>
  </si>
  <si>
    <t>Glen Massie</t>
  </si>
  <si>
    <t>Massie</t>
  </si>
  <si>
    <t>(07) 3000 7152</t>
  </si>
  <si>
    <t>20030225115804.0Z</t>
  </si>
  <si>
    <t>20110207210244.0Z</t>
  </si>
  <si>
    <t>CN=FCSDBulletin @ metroparts,OU=Metro Parts,DC=apeagers,DC=com,DC=au;CN=TP_Users,OU=Touch Paper Group,DC=apeagers,DC=com,DC=au;CN=Internet Access,OU=Computer Department,DC=apeagers,DC=com,DC=au;CN=manheimfowles@apeagers.com.au,OU=Distribution Groups,DC=apeagers,DC=com,DC=au;CN=mtp_email,OU=Metro Parts,DC=apeagers,DC=com,DC=au;CN=Metro Parts Efarm Folder Redirection Group,OU=Metro Parts,DC=apeagers,DC=com,DC=au</t>
  </si>
  <si>
    <t>SMTP:gmassie@metroparts.com.au</t>
  </si>
  <si>
    <t>gmassie</t>
  </si>
  <si>
    <t>X'04f9222583873447b33dc3fb53abd5a9'</t>
  </si>
  <si>
    <t>X'0105000000000005150000002f24876eda9b3fccaf25b0b8220c0000'</t>
  </si>
  <si>
    <t>/o=Eagers Retail Pty Ltd/ou=APEAGERS/cn=Recipients/cn=gmassie</t>
  </si>
  <si>
    <t>gmassie@apeagers.com.au</t>
  </si>
  <si>
    <t>gmassie@metroparts.com.au</t>
  </si>
  <si>
    <t>X'01000480400000005c000000000000001400000002002c000100000000022400010002000105000000000005150000002f24876eda9b3fccaf25b0b8220c00000105000000000005150000002f24876eda9b3fccaf25b0b8000200000105000000000005150000002f24876eda9b3fccaf25b0b801020000'</t>
  </si>
  <si>
    <t>X'9ce4f28724ccef4297e6b5f70cd660b2'</t>
  </si>
  <si>
    <t>EX5:cn=gmassie,cn=Recipients,ou=APEAGERS,o=Eagers Retail Pty Ltd:organizationalperson$person$top00000000D10C4997E4CBC401;forest:o=Eagers Retail Pty Ltd00000000D10C4997E4CBC401;NT5:04F9222583873447B33DC3FB53ABD5A9000000001A65A70B81C7C401;FOREST:7A71CA0758DA984FB0AE6F286560C745000000001A65A70B81C7C401</t>
  </si>
  <si>
    <t>Tony Graham</t>
  </si>
  <si>
    <t>TG</t>
  </si>
  <si>
    <t>20040319012857.0Z</t>
  </si>
  <si>
    <t>20110207010204.0Z</t>
  </si>
  <si>
    <t>CN=TP_Users,OU=Touch Paper Group,DC=apeagers,DC=com,DC=au;CN=_ETO Folder Redirection,OU=Eagers Parts (Townsville),DC=apeagers,DC=com,DC=au;CN=Internet Access,OU=Computer Department,DC=apeagers,DC=com,DC=au;CN=DCSNet users,OU=Distribution Groups,DC=apeagers,DC=com,DC=au;CN=Eagers Retail,OU=Distribution Groups,DC=apeagers,DC=com,DC=au;CN=ERA Dept Managers,OU=Distribution Groups,DC=apeagers,DC=com,DC=au;CN=ERA Parts managers,OU=Distribution Groups,DC=apeagers,DC=com,DC=au</t>
  </si>
  <si>
    <t>SMTP:tgraham@eagers.com.au;CCMAIL:Graham, Tony at APEAGERS;MS:EAGERSRETA/APEAGERS/TGRAHAM;X400:c=AU\;a= \;p=Eagers Retail Pt\;o=APEAGERS\;s=Graham\;g=Tony\;i=TG\;</t>
  </si>
  <si>
    <t>tgraham</t>
  </si>
  <si>
    <t>X'3170eb748dd16641b8388797ab08cd3f'</t>
  </si>
  <si>
    <t>X'0105000000000005150000002f24876eda9b3fccaf25b0b8e8160000'</t>
  </si>
  <si>
    <t>/O=Eagers Retail Pty Ltd/OU=APEAGERS/cn=Recipients/cn=tgraham29671301</t>
  </si>
  <si>
    <t>tgraham@apeagers.com.au</t>
  </si>
  <si>
    <t>c=AU\;a= \;p=Eagers Retail Pt\;o=APEAGERS\;s=Graham\;g=Tony\;i=TG\;</t>
  </si>
  <si>
    <t>tgraham@eagers.com.au</t>
  </si>
  <si>
    <t>0419 732 499</t>
  </si>
  <si>
    <t>X'01000480780000009400000000000000140000000400640001000000000214000300020001010000000000050a000000000000006600310039003300660061002d003300000100000001000001000000200000002d0062003700630064002d003900350032003200630039003400620066006100310062000105000000000005150000002f24876eda9b3fccaf25b0b88a2800000105000000000005150000002f24876eda9b3fccaf25b0b88a280000'</t>
  </si>
  <si>
    <t>X'36d0a3d14993b14a914fb32c968e3333'</t>
  </si>
  <si>
    <t>CN=Jon Mount,OU=Torque Ford (Strathpine),DC=apeagers,DC=com,DC=au</t>
  </si>
  <si>
    <t>Jon Mount</t>
  </si>
  <si>
    <t>Mount</t>
  </si>
  <si>
    <t>(07) 3384 7305</t>
  </si>
  <si>
    <t>07 3205 1406</t>
  </si>
  <si>
    <t>Jon</t>
  </si>
  <si>
    <t>20040111223601.0Z</t>
  </si>
  <si>
    <t>20101230232323.0Z</t>
  </si>
  <si>
    <t>CN=_TFN CRM,OU=_TFN Share Groups,OU=Torque Ford (North Lakes),DC=apeagers,DC=com,DC=au;CN=ERANet Brisbane,OU=Service Accounts,OU=Computer Department,DC=apeagers,DC=com,DC=au;CN=Ford ERA Service Managers,OU=Distribution Groups,DC=apeagers,DC=com,DC=au;CN=TFS TIPT Users,OU=Torque Ford (Strathpine),DC=apeagers,DC=com,DC=au;CN=Torque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(Strathpine),DC=apeagers,DC=com,DC=au;CN=ERA Service Managers,OU=Distribution Groups,DC=apeagers,DC=com,DC=au</t>
  </si>
  <si>
    <t>SMTP:jmount@torqueford.com.au;X400:c=AU\;a= \;p=Eagers Retail Pt\;o=APEAGERS\;s=Mount\;g=Jon\;;smtp:jmount@metrotorque.com.au;MS:EAGERSRETA/APEAGERS/JMOUNT;CCMAIL:Mount, Jon at APEAGERS</t>
  </si>
  <si>
    <t>jmount</t>
  </si>
  <si>
    <t>X'749a385a9c247a4bbc83da846542a925'</t>
  </si>
  <si>
    <t>X'0105000000000005150000002f24876eda9b3fccaf25b0b890160000'</t>
  </si>
  <si>
    <t>/o=Eagers Retail Pty Ltd/ou=APEAGERS/cn=Recipients/cn=jmount</t>
  </si>
  <si>
    <t>jmount@apeagers.com.au</t>
  </si>
  <si>
    <t>c=AU\;a= \;p=Eagers Retail Pt\;o=APEAGERS\;s=Mount\;g=Jon\;</t>
  </si>
  <si>
    <t>jmount@torqueford.com.au</t>
  </si>
  <si>
    <t>0437 052 307</t>
  </si>
  <si>
    <t>X'01000480400000005c000000000000001400000002002c000100000000022400010002000105000000000005150000002f24876eda9b3fccaf25b0b8901600000105000000000005150000002f24876eda9b3fccaf25b0b8570400000105000000000005150000002f24876eda9b3fccaf25b0b857040000'</t>
  </si>
  <si>
    <t>X'e967a360735cee4da28c0478268b5e37'</t>
  </si>
  <si>
    <t>forest:o=Eagers Retail Pty Ltd00000000D586784D7BAAC401;EX5:cn=jmount,cn=Recipients,ou=APEAGERS,o=Eagers Retail Pty Ltd:organizationalperson$person$top00000000D586784D7BAAC401</t>
  </si>
  <si>
    <t>CN=Shelly Ives,OU=Southside Ford,DC=apeagers,DC=com,DC=au</t>
  </si>
  <si>
    <t>Shelly Ives</t>
  </si>
  <si>
    <t>Ives</t>
  </si>
  <si>
    <t>Customer Relations Manager/Service</t>
  </si>
  <si>
    <t>Woolloongabba/Fortitude Valley</t>
  </si>
  <si>
    <t>(07) 3008 6278</t>
  </si>
  <si>
    <t>Shelly</t>
  </si>
  <si>
    <t>SI</t>
  </si>
  <si>
    <t>20041208212226.0Z</t>
  </si>
  <si>
    <t>20101221005036.0Z</t>
  </si>
  <si>
    <t>CN=ERANet Brisbane,OU=Service Accounts,OU=Computer Department,DC=apeagers,DC=com,DC=au;CN=TP_Users,OU=Touch Paper Group,DC=apeagers,DC=com,DC=au;CN=Internet Access,OU=Computer Department,DC=apeagers,DC=com,DC=au;CN=ssf_email,OU=Southside Ford,DC=apeagers,DC=com,DC=au;CN=Metro Ford Valley Service Admin,OU=Metro Ford (Newstead),DC=apeagers,DC=com,DC=au;CN=frg.ssf.gabba,OU=Southside Ford,DC=apeagers,DC=com,DC=au;CN=SSF.Service,CN=Users,DC=apeagers,DC=com,DC=au;CN=SSF,CN=Users,DC=apeagers,DC=com,DC=au</t>
  </si>
  <si>
    <t>CN=Freya Dixon,OU=Metro Ford (Newstead),DC=apeagers,DC=com,DC=au</t>
  </si>
  <si>
    <t>smtp:sives@metroford.com.au;SMTP:sives@southsideford.com.au</t>
  </si>
  <si>
    <t>sives</t>
  </si>
  <si>
    <t>X'9e0b7925a858f149b07e27547b73765b'</t>
  </si>
  <si>
    <t>X'0105000000000005150000002f24876eda9b3fccaf25b0b82c280000'</t>
  </si>
  <si>
    <t>/O=Eagers Retail Pty Ltd/OU=APEAGERS/cn=Recipients/cn=awren</t>
  </si>
  <si>
    <t>sives@apeagers.com.au</t>
  </si>
  <si>
    <t>sives@southsideford.com.au</t>
  </si>
  <si>
    <t>0438 607 200</t>
  </si>
  <si>
    <t>X'3ccec6cae8eae54899d1ae127f669588'</t>
  </si>
  <si>
    <t>07 3000 7202</t>
  </si>
  <si>
    <t>CN=Scott Woodward,OU=Austral Porsche,DC=apeagers,DC=com,DC=au</t>
  </si>
  <si>
    <t>Scott Woodward</t>
  </si>
  <si>
    <t>Woodward</t>
  </si>
  <si>
    <t>Terminated 19/11/2010</t>
  </si>
  <si>
    <t>(07) 3248 9447</t>
  </si>
  <si>
    <t>KW</t>
  </si>
  <si>
    <t>20040325024513.0Z</t>
  </si>
  <si>
    <t>20110123220926.0Z</t>
  </si>
  <si>
    <t>CN=Ben Scherer,OU=Austral Porsche,DC=apeagers,DC=com,DC=au</t>
  </si>
  <si>
    <t>SMTP:swoodward@porschecentrebrisbane.com.au;X400:c=AU\;a= \;p=Eagers Retail Pt\;o=APEAGERS\;s=Woodward\;g=Scott\;i=KW\;;MS:EAGERSRETA/APEAGERS/SWOODWARD;CCMAIL:Woodward, Scott at APEAGERS;smtp:aupsvc4@porschecentrebrisbane.com.au;smtp:kwitney@porschecentrebrisbane.com.au</t>
  </si>
  <si>
    <t>swoodward</t>
  </si>
  <si>
    <t>X'308be687381a4144975eb1ff9f691f81'</t>
  </si>
  <si>
    <t>X'0105000000000005150000002f24876eda9b3fccaf25b0b8f7160000'</t>
  </si>
  <si>
    <t>/o=Eagers Retail Pty Ltd/ou=APEAGERS/cn=Recipients/cn=msouthall</t>
  </si>
  <si>
    <t>swoodward@apeagers.com.au</t>
  </si>
  <si>
    <t>c=AU\;a= \;p=Eagers Retail Pt\;o=APEAGERS\;s=Woodward\;g=Scott\;i=KW\;</t>
  </si>
  <si>
    <t>swoodward@porschecentrebrisbane.com.au</t>
  </si>
  <si>
    <t>X'01000480400000005c000000000000001400000002002c000100000000022400010002000105000000000005150000002f24876eda9b3fccaf25b0b8f71600000105000000000005150000002f24876eda9b3fccaf25b0b8570400000105000000000005150000002f24876eda9b3fccaf25b0b857040000'</t>
  </si>
  <si>
    <t>X'dbb154847adfb64f9d0b3ea43e41bebe'</t>
  </si>
  <si>
    <t>NT5:308BE687381A4144975EB1FF9F691F81000000004FE16C757BAAC401;forest:o=Eagers Retail Pty Ltd00000000A00995EB99AAC401;FOREST:7A71CA0758DA984FB0AE6F286560C745000000004FE16C757BAAC401;EX5:cn=msouthall,cn=Recipients,ou=APEAGERS,o=Eagers Retail Pty Ltd:organizationalperson$person$top00000000A00995EB99AAC401</t>
  </si>
  <si>
    <t>147 Breakfast Creek Road (Cnr Halford St)</t>
  </si>
  <si>
    <t>CN=Shane Petty,OU=AP Eagers Pre-Delivery,DC=apeagers,DC=com,DC=au</t>
  </si>
  <si>
    <t>Shane Petty</t>
  </si>
  <si>
    <t>Petty</t>
  </si>
  <si>
    <t>Accessory Fitter</t>
  </si>
  <si>
    <t>07 3633 8005</t>
  </si>
  <si>
    <t>20040819204532.0Z</t>
  </si>
  <si>
    <t>20110207045657.0Z</t>
  </si>
  <si>
    <t>CN=ERANet Brisbane,OU=Service Accounts,OU=Computer Department,DC=apeagers,DC=com,DC=au;CN=TP_Users,OU=Touch Paper Group,DC=apeagers,DC=com,DC=au;CN=EPD File Share Group,OU=AP Eagers Pre-Delivery,DC=apeagers,DC=com,DC=au;CN=EPD Folder Redirection Group,OU=AP Eagers Pre-Delivery,DC=apeagers,DC=com,DC=au</t>
  </si>
  <si>
    <t>X400:c=AU\;a= \;p=Eagers Retail Pt\;o=APEAGERS\;s=Petty\;g=Shane\;i=SP\;;smtp:spetty@eagers.com.au;SMTP:spetty@apeagers.com.au;MS:EAGERSRETA/APEAGERS/SPETTY;CCMAIL:Petty, Shane at APEAGERS</t>
  </si>
  <si>
    <t>spetty</t>
  </si>
  <si>
    <t>X'fdecd095383c084e8f2567eb4169f36e'</t>
  </si>
  <si>
    <t>X'0105000000000005150000002f24876eda9b3fccaf25b0b87b170000'</t>
  </si>
  <si>
    <t>/o=Eagers Retail Pty Ltd/ou=APEAGERS/cn=Recipients/cn=spetty</t>
  </si>
  <si>
    <t>spetty@apeagers.com.au</t>
  </si>
  <si>
    <t>c=AU\;a= \;p=Eagers Retail Pt\;o=APEAGERS\;s=Petty\;g=Shane\;i=SP\;</t>
  </si>
  <si>
    <t>0409 492 654</t>
  </si>
  <si>
    <t>X'01000480400000005c000000000000001400000002002c000100000000022400010002000105000000000005150000002f24876eda9b3fccaf25b0b87b1700000105000000000005150000002f24876eda9b3fccaf25b0b8570400000105000000000005150000002f24876eda9b3fccaf25b0b857040000'</t>
  </si>
  <si>
    <t>X'ac1c796513bd7544b78b1cf2a8adcc50'</t>
  </si>
  <si>
    <t>NT5:FDECD095383C084E8F2567EB4169F36E0000000031C4A67F7BAAC401;forest:o=Eagers Retail Pty Ltd000000008FF9F98C7CAAC401;FOREST:7A71CA0758DA984FB0AE6F286560C7450000000031C4A67F7BAAC401;EX5:cn=spetty,cn=Recipients,ou=APEAGERS,o=Eagers Retail Pty Ltd:organizationalperson$person$top000000008FF9F98C7CAAC401</t>
  </si>
  <si>
    <t>CN=Tracey-Lea Christophersen,OU=Torque Ford (Strathpine),DC=apeagers,DC=com,DC=au</t>
  </si>
  <si>
    <t>Tracey-Lea Christophersen</t>
  </si>
  <si>
    <t>Christophersen</t>
  </si>
  <si>
    <t>(07) 3384 7356</t>
  </si>
  <si>
    <t>Tracey-Lea</t>
  </si>
  <si>
    <t>TC</t>
  </si>
  <si>
    <t>20041029044550.0Z</t>
  </si>
  <si>
    <t>20110207043635.0Z</t>
  </si>
  <si>
    <t>CN=APE Receptionists,OU=AutoGroups,OU=Computer Department,DC=apeagers,DC=com,DC=au;CN=TFS TIPT Users,OU=Torque Ford (Strathpine),DC=apeagers,DC=com,DC=au;CN=TP_Users,OU=Touch Paper Group,DC=apeagers,DC=com,DC=au;CN=Internet Access,OU=Computer Department,DC=apeagers,DC=com,DC=au;CN=Torque Admin,OU=Torque Admin,DC=apeagers,DC=com,DC=au;CN=Torque Toyota Admin DOC Group,OU=Torque Toyota (Brendale),DC=apeagers,DC=com,DC=au;CN=tfs_email,OU=Torque Ford (Strathpine),DC=apeagers,DC=com,DC=au;CN=Torque Ford Strathpine Folder Redirection Group,OU=Torque Ford (Strathpine),DC=apeagers,DC=com,DC=au;CN=Citrix Outlook users,OU=Citrix User groups,DC=apeagers,DC=com,DC=au</t>
  </si>
  <si>
    <t>smtp:tchrispherson@torqueford.com.au;SMTP:tchristophersen@torqueford.com.au;smtp:tmckenzie@torqueford.com.au;smtp:sales@torqueford.com.au</t>
  </si>
  <si>
    <t>tchristophersen</t>
  </si>
  <si>
    <t>X'152d9b6c2edbb1488e00fc84de731e96'</t>
  </si>
  <si>
    <t>X'0105000000000005150000002f24876eda9b3fccaf25b0b879290000'</t>
  </si>
  <si>
    <t>/O=Eagers Retail Pty Ltd/OU=APEAGERS/cn=Recipients/cn=tmckenzie</t>
  </si>
  <si>
    <t>tchristophersen@apeagers.com.au</t>
  </si>
  <si>
    <t>tchristophersen@torqueford.com.au</t>
  </si>
  <si>
    <t>X'01000480780000009400000000000000140000000400640001000000000214000300020001010000000000050a000000000000002c0043004e003d00550073006500720000010000000100000100000020000000610067006500720073002c00440043003d0063006f006d002c00440043003d00610075000105000000000005150000002f24876eda9b3fccaf25b0b8f40100000105000000000005150000002f24876eda9b3fccaf25b0b8f4010000'</t>
  </si>
  <si>
    <t>X'07bfaf8ff93e104f8f3b8b7b228954ec'</t>
  </si>
  <si>
    <t>CN=Marcus Pernich,OU=Metro Parts,DC=apeagers,DC=com,DC=au</t>
  </si>
  <si>
    <t>Marcus Pernich</t>
  </si>
  <si>
    <t>Pernich</t>
  </si>
  <si>
    <t>Parts Advisor Distribution Centre</t>
  </si>
  <si>
    <t>07 3000 7133</t>
  </si>
  <si>
    <t>Marcus</t>
  </si>
  <si>
    <t>20030506032154.0Z</t>
  </si>
  <si>
    <t>20101220234512.0Z</t>
  </si>
  <si>
    <t>CN=Wayne James,OU=Metro Parts,DC=apeagers,DC=com,DC=au</t>
  </si>
  <si>
    <t>SMTP:mpernich@metroparts.com.au;smtp:jsingler@metroparts.com.au;smtp:jsingler@eagers-mazda.com.au</t>
  </si>
  <si>
    <t>mpernich</t>
  </si>
  <si>
    <t>X'22de091a62f1474d8172b4950dc8d3e8'</t>
  </si>
  <si>
    <t>X'0105000000000005150000002f24876eda9b3fccaf25b0b811100000'</t>
  </si>
  <si>
    <t>/o=Eagers Retail Pty Ltd/ou=APEAGERS/cn=Recipients/cn=luhlman</t>
  </si>
  <si>
    <t>mpernich@apeagers.com.au</t>
  </si>
  <si>
    <t>mpernich@metroparts.com.au</t>
  </si>
  <si>
    <t>X'01000480400000005c000000000000001400000002002c000100000000022400010002000105000000000005150000002f24876eda9b3fccaf25b0b8111000000105000000000005150000002f24876eda9b3fccaf25b0b8000200000105000000000005150000002f24876eda9b3fccaf25b0b801020000'</t>
  </si>
  <si>
    <t>X'12b49824431c454cac7f47d8ac499146'</t>
  </si>
  <si>
    <t>EX5:cn=luhlman,cn=Recipients,ou=APEAGERS,o=Eagers Retail Pty Ltd:organizationalperson$person$top0000000017484497E4CBC401;forest:o=Eagers Retail Pty Ltd0000000017484497E4CBC401;NT5:22DE091A62F1474D8172B4950DC8D3E80000000072E5F40681C7C401;FOREST:7A71CA0758DA984FB0AE6F286560C7450000000072E5F40681C7C401</t>
  </si>
  <si>
    <t>CN=David Morris,OU=Metro Refinish (Toowoomba),DC=apeagers,DC=com,DC=au</t>
  </si>
  <si>
    <t>David Morris</t>
  </si>
  <si>
    <t>Toowoomba</t>
  </si>
  <si>
    <t>07 4699 4000</t>
  </si>
  <si>
    <t>4659 5680</t>
  </si>
  <si>
    <t>20030226003935.0Z</t>
  </si>
  <si>
    <t>20110214012053.0Z</t>
  </si>
  <si>
    <t>CN=Parts Managers,OU=Corporate Share Groups,OU=Corporate,DC=apeagers,DC=com,DC=au;CN=TP_Users,OU=Touch Paper Group,DC=apeagers,DC=com,DC=au;CN=Internet Access,OU=Computer Department,DC=apeagers,DC=com,DC=au;CN=mtp_email,OU=Metro Parts,DC=apeagers,DC=com,DC=au</t>
  </si>
  <si>
    <t>SMTP:dmorris@metroparts.com.au;X400:c=AU\;a= \;p=Eagers Retail Pt\;o=APEAGERS\;s=Morris\;g=David\;;MS:EAGERSRETA/APEAGERS/DMORRIS;CCMAIL:Morris, David at APEAGERS</t>
  </si>
  <si>
    <t>dmorris</t>
  </si>
  <si>
    <t>X'8463ae0167538b4c9cd5fb70db11cc91'</t>
  </si>
  <si>
    <t>X'0105000000000005150000002f24876eda9b3fccaf25b0b82d0c0000'</t>
  </si>
  <si>
    <t>/o=Eagers Retail Pty Ltd/ou=APEAGERS/cn=Recipients/cn=dmorris</t>
  </si>
  <si>
    <t>dmorris@apeagers.com.au</t>
  </si>
  <si>
    <t>c=AU\;a= \;p=Eagers Retail Pt\;o=APEAGERS\;s=Morris\;g=David\;</t>
  </si>
  <si>
    <t>dmorris@metroparts.com.au</t>
  </si>
  <si>
    <t>X'01000480400000005c000000000000001400000002002c000100000000022400010002000105000000000005150000002f24876eda9b3fccaf25b0b82d0c00000105000000000005150000002f24876eda9b3fccaf25b0b8570400000105000000000005150000002f24876eda9b3fccaf25b0b857040000'</t>
  </si>
  <si>
    <t>X'078dd6150a8b2744a756e05a159e1eac'</t>
  </si>
  <si>
    <t>forest:o=Eagers Retail Pty Ltd00000000AD59ACB99B94C401;EX5:cn=dmorris,cn=Recipients,ou=APEAGERS,o=Eagers Retail Pty Ltd:organizationalperson$person$top00000000AD59ACB99B94C401</t>
  </si>
  <si>
    <t>CN=Graham Fisher,OU=Metro Parts,DC=apeagers,DC=com,DC=au</t>
  </si>
  <si>
    <t>Graham Fisher</t>
  </si>
  <si>
    <t>Refinish Manager</t>
  </si>
  <si>
    <t>(07) 3000 7176</t>
  </si>
  <si>
    <t>GF</t>
  </si>
  <si>
    <t>20030417015846.0Z</t>
  </si>
  <si>
    <t>20110203064846.0Z</t>
  </si>
  <si>
    <t>SMTP:gfisher@metroparts.com.au;smtp:refinish@metrotorque.com.au;smtp:refinish@metroparts.com.au;smtp:gfisher@metrotorque.com.au</t>
  </si>
  <si>
    <t>gfisher</t>
  </si>
  <si>
    <t>X'2722e36d93e6f540981c907627393af1'</t>
  </si>
  <si>
    <t>X'0105000000000005150000002f24876eda9b3fccaf25b0b8690c0000'</t>
  </si>
  <si>
    <t>/o=Eagers Retail Pty Ltd/ou=APEAGERS/cn=Recipients/cn=gfisher</t>
  </si>
  <si>
    <t>gfisher@apeagers.com.au</t>
  </si>
  <si>
    <t>gfisher@metroparts.com.au</t>
  </si>
  <si>
    <t>0417 625 742</t>
  </si>
  <si>
    <t>X'01000480400000005c000000000000001400000002002c000100000000022400010002000105000000000005150000002f24876eda9b3fccaf25b0b8690c00000105000000000005150000002f24876eda9b3fccaf25b0b8000200000105000000000005150000002f24876eda9b3fccaf25b0b801020000'</t>
  </si>
  <si>
    <t>X'7498489ce516dd4aac3cacab07730114'</t>
  </si>
  <si>
    <t>EX5:cn=gfisher,cn=Recipients,ou=APEAGERS,o=Eagers Retail Pty Ltd:organizationalperson$person$top000000005D833F97E4CBC401;forest:o=Eagers Retail Pty Ltd000000005D833F97E4CBC401;NT5:2722E36D93E6F540981C907627393AF100000000ECE311F980C7C401;FOREST:7A71CA0758DA984FB0AE6F286560C74500000000ECE311F980C7C401</t>
  </si>
  <si>
    <t>CN=Pat Fischer,OU=Torque Ford (Strathpine),DC=apeagers,DC=com,DC=au</t>
  </si>
  <si>
    <t>Pat Fischer</t>
  </si>
  <si>
    <t>Fischer</t>
  </si>
  <si>
    <t>Service Foreman</t>
  </si>
  <si>
    <t>07 3384 7308</t>
  </si>
  <si>
    <t>PF</t>
  </si>
  <si>
    <t>20030525052959.0Z</t>
  </si>
  <si>
    <t>20110210215119.0Z</t>
  </si>
  <si>
    <t>CN=TFS TIPT Users,OU=Torque Ford (Strathpine),DC=apeagers,DC=com,DC=au;CN=whso@apeagers.com.au,OU=Distribution Groups,DC=apeagers,DC=com,DC=au;CN=TP_Users,OU=Touch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</si>
  <si>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SMTP:pfischer@torqueford.com.au;smtp:bwilson@torqueford.com.au</t>
  </si>
  <si>
    <t>pfischer</t>
  </si>
  <si>
    <t>X'b99c3346441ca54e8c9a6e92faf7a0d9'</t>
  </si>
  <si>
    <t>X'0105000000000005150000002f24876eda9b3fccaf25b0b8b40c0000'</t>
  </si>
  <si>
    <t>/o=Eagers Retail Pty Ltd/ou=APEAGERS/cn=Recipients/cn=rallan</t>
  </si>
  <si>
    <t>pfischer@apeagers.com.au</t>
  </si>
  <si>
    <t>pfischer@torqueford.com.au</t>
  </si>
  <si>
    <t>X'01000480400000005c000000000000001400000002002c000100000000022400010002000105000000000005150000002f24876eda9b3fccaf25b0b8b40c00000105000000000005150000002f24876eda9b3fccaf25b0b8f40100000105000000000005150000002f24876eda9b3fccaf25b0b8f4010000'</t>
  </si>
  <si>
    <t>X'0e93720e6af3764e8e324230d6af90fb'</t>
  </si>
  <si>
    <t>forest:o=Eagers Retail Pty Ltd000000005DE5D74D7BAAC401;EX5:cn=rallan,cn=Recipients,ou=APEAGERS,o=Eagers Retail Pty Ltd:organizationalperson$person$top000000005DE5D74D7BAAC401</t>
  </si>
  <si>
    <t>CN=Martin Brown,OU=Metro Parts,DC=apeagers,DC=com,DC=au</t>
  </si>
  <si>
    <t>Martin Brown</t>
  </si>
  <si>
    <t>Eagel Farm</t>
  </si>
  <si>
    <t>Dealer Rep</t>
  </si>
  <si>
    <t>(07) 3000 7139</t>
  </si>
  <si>
    <t>20030427225754.0Z</t>
  </si>
  <si>
    <t>20110203032728.0Z</t>
  </si>
  <si>
    <t>CN=FCSDBulletin @ metroparts,OU=Metro Parts,DC=apeagers,DC=com,DC=au;CN=TP_Users,OU=Touch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</si>
  <si>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SMTP:mbrown@metroparts.com.au;smtp:mbrown@metrotorque.com.au</t>
  </si>
  <si>
    <t>mbrown</t>
  </si>
  <si>
    <t>X'82f3ab7eb885e84e88d695b3797b5e2a'</t>
  </si>
  <si>
    <t>X'0105000000000005150000002f24876eda9b3fccaf25b0b8780c0000'</t>
  </si>
  <si>
    <t>/o=Eagers Retail Pty Ltd/ou=APEAGERS/cn=Recipients/cn=mbrown</t>
  </si>
  <si>
    <t>mbrown@apeagers.com.au</t>
  </si>
  <si>
    <t>mbrown@metroparts.com.au</t>
  </si>
  <si>
    <t>0437 017 196</t>
  </si>
  <si>
    <t>X'01000480400000005c000000000000001400000002002c000100000000022400010002000105000000000005150000002f24876eda9b3fccaf25b0b8780c00000105000000000005150000002f24876eda9b3fccaf25b0b8000200000105000000000005150000002f24876eda9b3fccaf25b0b801020000'</t>
  </si>
  <si>
    <t>X'baac395628b63342a1d6391c8575fd15'</t>
  </si>
  <si>
    <t>20101206060943.0Z;20101206030436.0Z;20100728043821.0Z;20080902051439.0Z;16010101181633.0Z</t>
  </si>
  <si>
    <t>EX5:cn=mbrown,cn=Recipients,ou=APEAGERS,o=Eagers Retail Pty Ltd:organizationalperson$person$top00000000CB00E9FA9CCCC401;forest:o=Eagers Retail Pty Ltd00000000CB00E9FA9CCCC401;NT5:82F3AB7EB885E84E88D695B3797B5E2A00000000B4A446FC80C7C401;FOREST:7A71CA0758DA984FB0AE6F286560C74500000000B4A446FC80C7C401</t>
  </si>
  <si>
    <t>CN=Mike Manthey,OU=Metro Parts,DC=apeagers,DC=com,DC=au</t>
  </si>
  <si>
    <t>Mike Manthey</t>
  </si>
  <si>
    <t>Manthey</t>
  </si>
  <si>
    <t>07 3000 7183</t>
  </si>
  <si>
    <t>20040331214554.0Z</t>
  </si>
  <si>
    <t>20110213205829.0Z</t>
  </si>
  <si>
    <t>CN=TP_Users,OU=Touch Paper Group,DC=apeagers,DC=com,DC=au;CN=Internet Access,OU=Computer Department,DC=apeagers,DC=com,DC=au;CN=mtp_email,OU=Metro Parts,DC=apeagers,DC=com,DC=au;CN=Metro Parts Efarm Folder Redirection Group,OU=Metro Parts,DC=apeagers,DC=com,DC=au;CN=citrix iexplorer users,OU=Citrix User groups,DC=apeagers,DC=com,DC=au;CN=Citrix Outlook users,OU=Citrix User groups,DC=apeagers,DC=com,DC=au;CN=Citrix ERA (winteg) users,OU=Citrix User groups,DC=apeagers,DC=com,DC=au</t>
  </si>
  <si>
    <t>SMTP:mmanthey@metroparts.com.au;smtp:dsullivan@metroparts.com.au</t>
  </si>
  <si>
    <t>mmanthey</t>
  </si>
  <si>
    <t>X'40af8dc27f01ee45ad8da30eacf88da8'</t>
  </si>
  <si>
    <t>X'0105000000000005150000002f24876eda9b3fccaf25b0b802170000'</t>
  </si>
  <si>
    <t>/o=Eagers Retail Pty Ltd/ou=APEAGERS/cn=Recipients/cn=rmuir</t>
  </si>
  <si>
    <t>mmanthey@apeagers.com.au</t>
  </si>
  <si>
    <t>mmanthey@metroparts.com.au</t>
  </si>
  <si>
    <t>0418 889 615</t>
  </si>
  <si>
    <t>X'01000480400000005c000000000000001400000002002c000100000000022400010002000105000000000005150000002f24876eda9b3fccaf25b0b8021700000105000000000005150000002f24876eda9b3fccaf25b0b8000200000105000000000005150000002f24876eda9b3fccaf25b0b801020000'</t>
  </si>
  <si>
    <t>X'ab6e3c32394dd647a15223441c65d160'</t>
  </si>
  <si>
    <t>EX5:cn=rmuir,cn=Recipients,ou=APEAGERS,o=Eagers Retail Pty Ltd:organizationalperson$person$top00000000A19F95828BCCC401;forest:o=Eagers Retail Pty Ltd00000000A19F95828BCCC401;NT5:40AF8DC27F01EE45AD8DA30EACF88DA8000000009F3FB90681C7C401;FOREST:7A71CA0758DA984FB0AE6F286560C745000000009F3FB90681C7C401</t>
  </si>
  <si>
    <t>Sue Rowbotham</t>
  </si>
  <si>
    <t>Rowbotham</t>
  </si>
  <si>
    <t>(07) 3384 7330</t>
  </si>
  <si>
    <t>07 3384 7314</t>
  </si>
  <si>
    <t>20030525052100.0Z</t>
  </si>
  <si>
    <t>20110209213819.0Z</t>
  </si>
  <si>
    <t>CN=_THN DOC Used Write,OU=_THN Share Groups,OU=Torque Honda,DC=apeagers,DC=com,DC=au;CN=_THN DOC Retail Write,OU=_THN Share Groups,OU=Torque Honda,DC=apeagers,DC=com,DC=au;CN=_TFN DOC Used Write,OU=_TFN Share Groups,OU=Torque Ford (North Lakes),DC=apeagers,DC=com,DC=au;CN=_TFN DOC Retail Write,OU=_TFN Share Groups,OU=Torque Ford (North Lakes),DC=apeagers,DC=com,DC=au;CN=_TFN DOC Users,OU=_TFN Share Groups,OU=Torque Ford (North Lakes),DC=apeagers,DC=com,DC=au;CN=_TFS DOC Used Write,OU=_TFS Share Groups,OU=Torque Ford (Strathpine),DC=apeagers,DC=com,DC=au;CN=_TFS DOC Retail Write,OU=_TFS Share Groups,OU=Torque Ford (Strathpine),DC=apeagers,DC=com,DC=au;CN=_TFS DOC Fleet Write,OU=_TFS Share Groups,OU=Torque Ford (Strathpine),DC=apeagers,DC=com,DC=au;CN=Daily Traders,OU=Corporate Share Groups,OU=Corporate,DC=apeagers,DC=com,DC=au;CN=TFS TIPT Users,OU=Torque Ford (Strathpine),DC=apeagers,DC=com,DC=au;CN=TP_Users,OU=Touch Paper Group,DC=apeagers,DC=com,DC=au;CN=Internet Access,OU=Computer Department,DC=apeagers,DC=com,DC=au;CN=Torque Toyota Admin DOC Group,OU=Torque Toyota (Brendale),DC=apeagers,DC=com,DC=au;CN=tfs_email,OU=Torque Ford (Strathpine),DC=apeagers,DC=com,DC=au;CN=Torque Ford Strathpine Folder Redirection Group,OU=Torque Ford (Strathpine),DC=apeagers,DC=com,DC=au;CN=AP Eagers Payroll Contacts,OU=Distribution Groups,DC=apeagers,DC=com,DC=au</t>
  </si>
  <si>
    <t>Adminstation</t>
  </si>
  <si>
    <t>SMTP:srowbotham@torquegroup.com.au;smtp:srowbotham@apeagers.com.au;smtp:srowbotham@torquehonda.com.au;smtp:srowbotham@torqueford.com.au;MS:EAGERSRETA/APEAGERS/SROWBOTHAM;X400:c=AU\;a= \;p=Eagers Retail Pt\;o=APEAGERS\;s=Rowbotham\;g=Sue\;i=SR\;;CCMAIL:Rowbotham, Sue at APEAGERS</t>
  </si>
  <si>
    <t>srowbotham</t>
  </si>
  <si>
    <t>X'6318010b845e7b4699edc65d3d375696'</t>
  </si>
  <si>
    <t>X'0105000000000005150000002f24876eda9b3fccaf25b0b8b20c0000'</t>
  </si>
  <si>
    <t>/o=Eagers Retail Pty Ltd/ou=APEAGERS/cn=Recipients/cn=ngnezdiloff</t>
  </si>
  <si>
    <t>srowbotham@apeagers.com.au</t>
  </si>
  <si>
    <t>c=AU\;a= \;p=Eagers Retail Pt\;o=APEAGERS\;s=Rowbotham\;g=Sue\;i=SR\;</t>
  </si>
  <si>
    <t>srowbotham@torquegroup.com.au</t>
  </si>
  <si>
    <t>X'01000480400000005c000000000000001400000002002c000100000000022400010002000105000000000005150000002f24876eda9b3fccaf25b0b8b20c00000105000000000005150000002f24876eda9b3fccaf25b0b8f40100000105000000000005150000002f24876eda9b3fccaf25b0b8f4010000'</t>
  </si>
  <si>
    <t>X'd0d11f10fabe6f4f830e0b73c73e9246'</t>
  </si>
  <si>
    <t>forest:o=Eagers Retail Pty Ltd000000007A3E8A4F13A0C401;EX5:cn=ngnezdiloff,cn=Recipients,ou=APEAGERS,o=Eagers Retail Pty Ltd:organizationalperson$person$top000000007A3E8A4F13A0C401</t>
  </si>
  <si>
    <t>CN=Ken Dixon,OU=Metro Parts,DC=apeagers,DC=com,DC=au</t>
  </si>
  <si>
    <t>Ken Dixon</t>
  </si>
  <si>
    <t>Dixon</t>
  </si>
  <si>
    <t>(07) 3000 7142</t>
  </si>
  <si>
    <t>KD</t>
  </si>
  <si>
    <t>20040303230343.0Z</t>
  </si>
  <si>
    <t>20110203222508.0Z</t>
  </si>
  <si>
    <t>CN=FCSDBulletin @ metroparts,OU=Metro Parts,DC=apeagers,DC=com,DC=au;CN=TP_Users,OU=Touch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</t>
  </si>
  <si>
    <t>SMTP:kdixon@metroparts.com.au</t>
  </si>
  <si>
    <t>kdixon</t>
  </si>
  <si>
    <t>X'2c12d9ce11f7cd48a95c3904f2104e45'</t>
  </si>
  <si>
    <t>X'0105000000000005150000002f24876eda9b3fccaf25b0b8d3160000'</t>
  </si>
  <si>
    <t>/o=Eagers Retail Pty Ltd/ou=APEAGERS/cn=Recipients/cn=toms</t>
  </si>
  <si>
    <t>kdixon@apeagers.com.au</t>
  </si>
  <si>
    <t>kdixon@metroparts.com.au</t>
  </si>
  <si>
    <t>0407 723 381</t>
  </si>
  <si>
    <t>X'01000480400000005c000000000000001400000002002c000100000000022400010002000105000000000005150000002f24876eda9b3fccaf25b0b8d31600000105000000000005150000002f24876eda9b3fccaf25b0b8000200000105000000000005150000002f24876eda9b3fccaf25b0b801020000'</t>
  </si>
  <si>
    <t>X'36c9e5cf6eb0e34e9047515c9831a147'</t>
  </si>
  <si>
    <t>EX5:cn=toms,cn=Recipients,ou=APEAGERS,o=Eagers Retail Pty Ltd:organizationalperson$person$top00000000BA48DE5CAECCC401;forest:o=Eagers Retail Pty Ltd00000000BA48DE5CAECCC401;NT5:2C12D9CE11F7CD48A95C3904F2104E4500000000A74D550981C7C401;FOREST:7A71CA0758DA984FB0AE6F286560C74500000000A74D550981C7C401</t>
  </si>
  <si>
    <t>CN=Torque Ford Strathpine - Parts Front Counter,OU=Torque Ford (Strathpine),DC=apeagers,DC=com,DC=au</t>
  </si>
  <si>
    <t>Torque Ford Strathpine - Parts Front Counter</t>
  </si>
  <si>
    <t>Torque Ford Strathpine - Par</t>
  </si>
  <si>
    <t>20031010020057.0Z</t>
  </si>
  <si>
    <t>20110208070240.0Z</t>
  </si>
  <si>
    <t>X'b6842e1e8a1aa841993ef417dd97047d'</t>
  </si>
  <si>
    <t>X'0105000000000005150000002f24876eda9b3fccaf25b0b8f3150000'</t>
  </si>
  <si>
    <t>mfspts4</t>
  </si>
  <si>
    <t>mfspts4@apeagers.com.au</t>
  </si>
  <si>
    <t>Wayne James</t>
  </si>
  <si>
    <t>Parts Advisor/Parts Rep</t>
  </si>
  <si>
    <t>(07) 3000 7161</t>
  </si>
  <si>
    <t>WJ</t>
  </si>
  <si>
    <t>20030225115850.0Z</t>
  </si>
  <si>
    <t>20110213214622.0Z</t>
  </si>
  <si>
    <t>CN=FCSDBulletin @ metroparts,OU=Metro Parts,DC=apeagers,DC=com,DC=au;CN=EagersMazdaParts Mail Group,OU=Eagers Mazda,DC=apeagers,DC=com,DC=au;CN=orders at metro parts,OU=Metro Parts,DC=apeagers,DC=com,DC=au;CN=TP_Users,OU=Touch Paper Group,DC=apeagers,DC=com,DC=au;CN=Mazda Parts Managers,OU=Distribution Groups,DC=apeagers,DC=com,DC=au;CN=Internet Access,OU=Computer Department,DC=apeagers,DC=com,DC=au;CN=mtp_email,OU=Metro Parts,DC=apeagers,DC=com,DC=au;CN=Metro Parts Efarm Folder Redirection Group,OU=Metro Parts,DC=apeagers,DC=com,DC=au</t>
  </si>
  <si>
    <t>SMTP:wjames@metroparts.com.au</t>
  </si>
  <si>
    <t>wjames</t>
  </si>
  <si>
    <t>X'eea1e4087cbb1149a7a4bf455547305c'</t>
  </si>
  <si>
    <t>X'0105000000000005150000002f24876eda9b3fccaf25b0b8230c0000'</t>
  </si>
  <si>
    <t>/o=Eagers Retail Pty Ltd/ou=APEAGERS/cn=Recipients/cn=dmothersole</t>
  </si>
  <si>
    <t>wjames@apeagers.com.au</t>
  </si>
  <si>
    <t>wjames@metroparts.com.au</t>
  </si>
  <si>
    <t>0408 994 887</t>
  </si>
  <si>
    <t>X'01000480400000005c000000000000001400000002002c000100000000022400010002000105000000000005150000002f24876eda9b3fccaf25b0b8230c00000105000000000005150000002f24876eda9b3fccaf25b0b8000200000105000000000005150000002f24876eda9b3fccaf25b0b801020000'</t>
  </si>
  <si>
    <t>X'565e6968b4d8fe46bd583e9e1dc504d0'</t>
  </si>
  <si>
    <t>EX5:cn=dmothersole,cn=Recipients,ou=APEAGERS,o=Eagers Retail Pty Ltd:organizationalperson$person$top00000000B2CBB8609ECCC401;forest:o=Eagers Retail Pty Ltd00000000B2CBB8609ECCC401;NT5:EEA1E4087CBB1149A7A4BF455547305C000000007C5C690B81C7C401;FOREST:7A71CA0758DA984FB0AE6F286560C745000000007C5C690B81C7C401</t>
  </si>
  <si>
    <t>CN=Daniel Denman,OU=Metro Parts,DC=apeagers,DC=com,DC=au;CN=Marcus Pernich,OU=Metro Parts,DC=apeagers,DC=com,DC=au</t>
  </si>
  <si>
    <t>CN=Mark Low,OU=Torque Ford (Strathpine),DC=apeagers,DC=com,DC=au</t>
  </si>
  <si>
    <t>Mark Low</t>
  </si>
  <si>
    <t>Low</t>
  </si>
  <si>
    <t>ML</t>
  </si>
  <si>
    <t>20040111223622.0Z</t>
  </si>
  <si>
    <t>20110210080513.0Z</t>
  </si>
  <si>
    <t>CN=ERANet Brisbane,OU=Service Accounts,OU=Computer Department,DC=apeagers,DC=com,DC=au;CN=service@torqueford.com.au,OU=Torque Ford (Strathpine),DC=apeagers,DC=com,DC=au;CN=TFS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</si>
  <si>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SMTP:mlow@torqueford.com.au;X400:c=AU\;a= \;p=Eagers Retail Pt\;o=APEAGERS\;s=Low\;g=Mark\;;smtp:mlow@metrotorque.com.au;MS:EAGERSRETA/APEAGERS/MLOW;CCMAIL:Low, Mark at APEAGERS</t>
  </si>
  <si>
    <t>mlow</t>
  </si>
  <si>
    <t>X'6675881a0e54924b816db886c899d523'</t>
  </si>
  <si>
    <t>X'0105000000000005150000002f24876eda9b3fccaf25b0b891160000'</t>
  </si>
  <si>
    <t>/o=Eagers Retail Pty Ltd/ou=APEAGERS/cn=Recipients/cn=bpowell</t>
  </si>
  <si>
    <t>mlow@apeagers.com.au</t>
  </si>
  <si>
    <t>c=AU\;a= \;p=Eagers Retail Pt\;o=APEAGERS\;s=Low\;g=Mark\;</t>
  </si>
  <si>
    <t>mlow@torqueford.com.au</t>
  </si>
  <si>
    <t>X'01000480400000005c000000000000001400000002002c000100000000022400010002000105000000000005150000002f24876eda9b3fccaf25b0b8911600000105000000000005150000002f24876eda9b3fccaf25b0b8570400000105000000000005150000002f24876eda9b3fccaf25b0b857040000'</t>
  </si>
  <si>
    <t>X'518da30e70b6714bad23e4c8763c628f'</t>
  </si>
  <si>
    <t>forest:o=Eagers Retail Pty Ltd00000000ECAD7F4D7BAAC401;EX5:cn=bpowell,cn=Recipients,ou=APEAGERS,o=Eagers Retail Pty Ltd:organizationalperson$person$top00000000ECAD7F4D7BAAC401</t>
  </si>
  <si>
    <t>CN=David Huxtable,OU=Metro Parts,DC=apeagers,DC=com,DC=au</t>
  </si>
  <si>
    <t>David Huxtable</t>
  </si>
  <si>
    <t>Parts Advisor / Front Counter</t>
  </si>
  <si>
    <t>Parts Advisor/Front Counter</t>
  </si>
  <si>
    <t>(07) 3000 7133</t>
  </si>
  <si>
    <t>20030507001517.0Z</t>
  </si>
  <si>
    <t>20110206214824.0Z</t>
  </si>
  <si>
    <t>CN=FCSDBulletin @ metroparts,OU=Metro Parts,DC=apeagers,DC=com,DC=au;CN=EagersMazdaParts Mail Group,OU=Eagers Mazda,DC=apeagers,DC=com,DC=au;CN=TP_Users,OU=Touch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</t>
  </si>
  <si>
    <t>smtp:jcannell@metroparts.com.au;SMTP:dhuxtable@metroparts.com.au</t>
  </si>
  <si>
    <t>davidh</t>
  </si>
  <si>
    <t>X'da52e3f5959b8b45b8a53c3246683641'</t>
  </si>
  <si>
    <t>X'0105000000000005150000002f24876eda9b3fccaf25b0b812100000'</t>
  </si>
  <si>
    <t>/O=Eagers Retail Pty Ltd/OU=APEAGERS/cn=Recipients/cn=davidh</t>
  </si>
  <si>
    <t>davidh@apeagers.com.au</t>
  </si>
  <si>
    <t>dhuxtable@metroparts.com.au</t>
  </si>
  <si>
    <t>X'01000480780000009400000000000000140000000400640001000000000214000300020001010000000000050a000000000000006600310039003300660061002d003300000100000001000001000000200000002d0062003700630064002d003900350032003200630039003400620066006100310062000105000000000005150000002f24876eda9b3fccaf25b0b8570400000105000000000005150000002f24876eda9b3fccaf25b0b857040000'</t>
  </si>
  <si>
    <t>X'529dc13c023ba346ab6a2b1e1a037684'</t>
  </si>
  <si>
    <t>X'20202020202020202020202020202020202020202020202020202020202020202020202020202020202020202020202050041a080143747843666750726573656e74e394b5e694b1e688b0e381a2180801437478436667466c61677331e380b0e381a6e3a4b2e380b9120801437478536861646f77e384b0e380b0e380b0e380b02a02014374784d696e456e6372797074696f6e4c6576656ce384b0'</t>
  </si>
  <si>
    <t>CN=Rob Dean,OU=Torque Ford (Strathpine),DC=apeagers,DC=com,DC=au</t>
  </si>
  <si>
    <t>Rob Dean</t>
  </si>
  <si>
    <t>Dean</t>
  </si>
  <si>
    <t>Terminated 8/10/2010</t>
  </si>
  <si>
    <t>07 3384 7304</t>
  </si>
  <si>
    <t>20030602002644.0Z</t>
  </si>
  <si>
    <t>20110209223443.0Z</t>
  </si>
  <si>
    <t>CN=ERANet Brisbane,OU=Service Accounts,OU=Computer Department,DC=apeagers,DC=com,DC=au;CN=TFS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</si>
  <si>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SMTP:rdean@torqueford.com.au</t>
  </si>
  <si>
    <t>rdean</t>
  </si>
  <si>
    <t>X'84f289899253a64f90ead79165cc568d'</t>
  </si>
  <si>
    <t>X'0105000000000005150000002f24876eda9b3fccaf25b0b8c50c0000'</t>
  </si>
  <si>
    <t>/o=Eagers Retail Pty Ltd/ou=APEAGERS/cn=Recipients/cn=pdavenport</t>
  </si>
  <si>
    <t>rdean@apeagers.com.au</t>
  </si>
  <si>
    <t>rdean@torqueford.com.au</t>
  </si>
  <si>
    <t>X'01000480400000005c000000000000001400000002002c000100000000022400010002000105000000000005150000002f24876eda9b3fccaf25b0b8c50c00000105000000000005150000002f24876eda9b3fccaf25b0b8f40100000105000000000005150000002f24876eda9b3fccaf25b0b8f4010000'</t>
  </si>
  <si>
    <t>X'7612d3390e292d41869040368ae02b55'</t>
  </si>
  <si>
    <t>forest:o=Eagers Retail Pty Ltd00000000D3FAAC4D7BAAC401;EX5:cn=pdavenport,cn=Recipients,ou=APEAGERS,o=Eagers Retail Pty Ltd:organizationalperson$person$top00000000D3FAAC4D7BAAC401</t>
  </si>
  <si>
    <t>CN=auvsvc4,OU=Austral Prestige,DC=apeagers,DC=com,DC=au</t>
  </si>
  <si>
    <t>auvsvc4</t>
  </si>
  <si>
    <t>Volvo Vida Cart</t>
  </si>
  <si>
    <t>20041229025041.0Z</t>
  </si>
  <si>
    <t>20110210215840.0Z</t>
  </si>
  <si>
    <t>CN=_PAG TIPT Users,OU=Austral Prestige,DC=apeagers,DC=com,DC=au;CN=TP_Users,OU=Touch Paper Group,DC=apeagers,DC=com,DC=au;CN=Internet Access,OU=Computer Department,DC=apeagers,DC=com,DC=au</t>
  </si>
  <si>
    <t>X'121865a61fffba4787c3aa680784873c'</t>
  </si>
  <si>
    <t>X'0105000000000005150000002f24876eda9b3fccaf25b0b8e9170000'</t>
  </si>
  <si>
    <t>auvsvc4@apeagers.com.au</t>
  </si>
  <si>
    <t>CN=Brian Sunderland,OU=Torque Ford (North Lakes),DC=apeagers,DC=com,DC=au</t>
  </si>
  <si>
    <t>Brian Sunderland</t>
  </si>
  <si>
    <t>Sunderland</t>
  </si>
  <si>
    <t>20040111231839.0Z</t>
  </si>
  <si>
    <t>20101221000438.0Z</t>
  </si>
  <si>
    <t>smtp:bsunderland@metrotorque.com.au;MS:EAGERSRETA/APEAGERS/BSUNDERLAN;CCMAIL:Sunderland, Brian at APEAGERS;X400:c=AU\;a= \;p=Eagers Retail Pt\;o=APEAGERS\;s=Sunderland\;g=Brian\;;SMTP:bsunderland@torqueford.com.au</t>
  </si>
  <si>
    <t>itilbury</t>
  </si>
  <si>
    <t>X'b64cd74fd5a5e445a32d174e0d4e8530'</t>
  </si>
  <si>
    <t>X'0105000000000005150000002f24876eda9b3fccaf25b0b894160000'</t>
  </si>
  <si>
    <t>bsunderland</t>
  </si>
  <si>
    <t>/o=Eagers Retail Pty Ltd/ou=APEAGERS/cn=Recipients/cn=IanT</t>
  </si>
  <si>
    <t>bsunderland@apeagers.com.au</t>
  </si>
  <si>
    <t>c=AU\;a= \;p=Eagers Retail Pt\;o=APEAGERS\;s=Sunderland\;g=Brian\;</t>
  </si>
  <si>
    <t>bsunderland@torqueford.com.au</t>
  </si>
  <si>
    <t>X'01000480400000005c000000000000001400000002002c000100000000022400010002000105000000000005150000002f24876eda9b3fccaf25b0b8941600000105000000000005150000002f24876eda9b3fccaf25b0b8570400000105000000000005150000002f24876eda9b3fccaf25b0b857040000'</t>
  </si>
  <si>
    <t>X'5bd84cc81d607b46a92d2472cdfa6b2d'</t>
  </si>
  <si>
    <t>forest:o=Eagers Retail Pty Ltd00000000B0D11B4A7BAAC401;EX5:cn=IanT,cn=Recipients,ou=APEAGERS,o=Eagers Retail Pty Ltd:organizationalperson$person$top00000000B0D11B4A7BAAC401</t>
  </si>
  <si>
    <t>CN=Daniel Denman,OU=Metro Parts,DC=apeagers,DC=com,DC=au</t>
  </si>
  <si>
    <t>Daniel Denman</t>
  </si>
  <si>
    <t>Denman</t>
  </si>
  <si>
    <t>07 3000 7161</t>
  </si>
  <si>
    <t>20030515045536.0Z</t>
  </si>
  <si>
    <t>20101220232553.0Z</t>
  </si>
  <si>
    <t>SMTP:ddenman@metroparts.com.au;smtp:ddenman@eagers-mazda.com.au;smtp:wjames@eagers-mazda.com.au;smtp:parts@eagers-mazda.com.au;smtp:mazdaparts@metroparts.com.au;smtp:mazdaparts@eagers.com.au</t>
  </si>
  <si>
    <t>ddenman</t>
  </si>
  <si>
    <t>X'ec4d4783129f6645ab7b6e75a81a1189'</t>
  </si>
  <si>
    <t>X'0105000000000005150000002f24876eda9b3fccaf25b0b8890c0000'</t>
  </si>
  <si>
    <t>/o=Eagers Retail Pty Ltd/ou=APEAGERS/cn=Recipients/cn=wjames</t>
  </si>
  <si>
    <t>ddenman@apeagers.com.au</t>
  </si>
  <si>
    <t>ddenman@metroparts.com.au</t>
  </si>
  <si>
    <t>X'01000480400000005c000000000000001400000002002c000100000000022400010002000105000000000005150000002f24876eda9b3fccaf25b0b8890c00000105000000000005150000002f24876eda9b3fccaf25b0b8000200000105000000000005150000002f24876eda9b3fccaf25b0b801020000'</t>
  </si>
  <si>
    <t>X'd785ee5ce49b5b4986471e0664b8ff19'</t>
  </si>
  <si>
    <t>EX5:cn=wjames,cn=Recipients,ou=APEAGERS,o=Eagers Retail Pty Ltd:organizationalperson$person$top00000000760DE35CAECCC401;forest:o=Eagers Retail Pty Ltd00000000760DE35CAECCC401;NT5:EC4D4783129F6645AB7B6E75A81A11890000000052AD84FC80C7C401;FOREST:7A71CA0758DA984FB0AE6F286560C7450000000052AD84FC80C7C401</t>
  </si>
  <si>
    <t>CN=Peter Barr,OU=Metro Parts,DC=apeagers,DC=com,DC=au</t>
  </si>
  <si>
    <t>Peter Barr</t>
  </si>
  <si>
    <t>Barr</t>
  </si>
  <si>
    <t>(07) 3000 7159</t>
  </si>
  <si>
    <t>20030514212454.0Z</t>
  </si>
  <si>
    <t>20110208212057.0Z</t>
  </si>
  <si>
    <t>SMTP:pbarr@metroparts.com.au</t>
  </si>
  <si>
    <t>pbarr</t>
  </si>
  <si>
    <t>X'98b35fdeb174f04b9354097d95131600'</t>
  </si>
  <si>
    <t>X'0105000000000005150000002f24876eda9b3fccaf25b0b813100000'</t>
  </si>
  <si>
    <t>/o=Eagers Retail Pty Ltd/ou=APEAGERS/cn=Recipients/cn=pbarr</t>
  </si>
  <si>
    <t>pbarr@apeagers.com.au</t>
  </si>
  <si>
    <t>pbarr@metroparts.com.au</t>
  </si>
  <si>
    <t>X'01000480400000005c000000000000001400000002002c000100000000022400010002000105000000000005150000002f24876eda9b3fccaf25b0b8131000000105000000000005150000002f24876eda9b3fccaf25b0b8000200000105000000000005150000002f24876eda9b3fccaf25b0b801020000'</t>
  </si>
  <si>
    <t>X'ac7519e9e86afd46ac669516d1917ecf'</t>
  </si>
  <si>
    <t>EX5:cn=pbarr,cn=Recipients,ou=APEAGERS,o=Eagers Retail Pty Ltd:organizationalperson$person$top00000000FF5A5797E4CBC401;forest:o=Eagers Retail Pty Ltd00000000FF5A5797E4CBC401;NT5:98B35FDEB174F04B9354097D95131600000000001996EC0B81C7C401;FOREST:7A71CA0758DA984FB0AE6F286560C745000000001996EC0B81C7C401</t>
  </si>
  <si>
    <t>CN=Eleisha Shaw,OU=Torque Admin,DC=apeagers,DC=com,DC=au</t>
  </si>
  <si>
    <t>Eleisha Shaw</t>
  </si>
  <si>
    <t>Shaw</t>
  </si>
  <si>
    <t>Accounts Payable / Banking Officer</t>
  </si>
  <si>
    <t>(07) 3384 7903</t>
  </si>
  <si>
    <t>3384 7905</t>
  </si>
  <si>
    <t>Eleisha</t>
  </si>
  <si>
    <t>ES</t>
  </si>
  <si>
    <t>20040913045041.0Z</t>
  </si>
  <si>
    <t>20110207221452.0Z</t>
  </si>
  <si>
    <t>CN=TQA TIPT Users,OU=Torque Admin,DC=apeagers,DC=com,DC=au;CN=TP_Users,OU=Touch Paper Group,DC=apeagers,DC=com,DC=au;CN=Internet Access,OU=Computer Department,DC=apeagers,DC=com,DC=au;CN=Torque Admin,OU=Torque Admin,DC=apeagers,DC=com,DC=au;CN=Torque Admin Folder Redirection Group,OU=Torque Admin,DC=apeagers,DC=com,DC=au;CN=tfr_email,OU=Torque Ford (North Lakes),DC=apeagers,DC=com,DC=au</t>
  </si>
  <si>
    <t>SMTP:eshaw@torqueford.com.au;smtp:eshaw@torquetoyota.com.au;smtp:eshaw@metrotorque.com.au</t>
  </si>
  <si>
    <t>eshaw</t>
  </si>
  <si>
    <t>X'e86299d93b4369419a7a794d59d0dff5'</t>
  </si>
  <si>
    <t>X'0105000000000005150000002f24876eda9b3fccaf25b0b8ed1d0000'</t>
  </si>
  <si>
    <t>/O=Eagers Retail Pty Ltd/OU=APEAGERS/cn=Recipients/cn=eshaw01498442</t>
  </si>
  <si>
    <t>eshaw@apeagers.com.au</t>
  </si>
  <si>
    <t>eshaw@torqueford.com.au</t>
  </si>
  <si>
    <t>X'e72dcfc60296b74b88eee18a12851905'</t>
  </si>
  <si>
    <t>CN=Sergio Goncalves,OU=Austral Porsche,DC=apeagers,DC=com,DC=au</t>
  </si>
  <si>
    <t>Sergio Goncalves</t>
  </si>
  <si>
    <t>Goncalves</t>
  </si>
  <si>
    <t>(07) 3248 9439</t>
  </si>
  <si>
    <t>Sergio</t>
  </si>
  <si>
    <t>20021022053227.0Z</t>
  </si>
  <si>
    <t>20110207215325.0Z</t>
  </si>
  <si>
    <t>CN=TP_Users,OU=Touch Paper Group,DC=apeagers,DC=com,DC=au;CN=Allowed iTunes,OU=Austral Porsche,DC=apeagers,DC=com,DC=au;CN=Internet Access,OU=Computer Department,DC=apeagers,DC=com,DC=au;CN=Porsche Sales Control Group,OU=Austral Porsche,DC=apeagers,DC=com,DC=au;CN=Porsche FS Group,OU=Austral Porsche,DC=apeagers,DC=com,DC=au;CN=aup_email,OU=Austral Porsche,DC=apeagers,DC=com,DC=au;CN=Porsche Folder Redirection Group,OU=Austral Porsche,DC=apeagers,DC=com,DC=au;CN=Austral Porsche,CN=Users,DC=apeagers,DC=com,DC=au</t>
  </si>
  <si>
    <t>SMTP:sgoncalves@porschecentrebrisbane.com.au;smtp:nfaulkner@porschecentrebrisbane.com.au</t>
  </si>
  <si>
    <t>sgoncalves</t>
  </si>
  <si>
    <t>X'8da8a7ebd26a9342a1fb0a4aa8f73dee'</t>
  </si>
  <si>
    <t>X'0105000000000005150000002f24876eda9b3fccaf25b0b8e3050000'</t>
  </si>
  <si>
    <t>/o=Eagers Retail Pty Ltd/ou=APEAGERS/cn=Recipients/cn=mkorunich</t>
  </si>
  <si>
    <t>sgoncalves@apeagers.com.au</t>
  </si>
  <si>
    <t>sgoncalves@porschecentrebrisbane.com.au</t>
  </si>
  <si>
    <t>0402 201 239</t>
  </si>
  <si>
    <t>X'0100148cf4040000100500001400000044000000040030000200000002d0140003000d0001010000000000010000000002da14006b010d000101000000000001000000000400b0042200000000022400010001000105000000000005150000002f24876eda9b3fccaf25b0b88a28000000022400010002000105000000000005150000002f24876eda9b3fccaf25b0b8e305000000122400010000000105000000000005150000002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f40100000105000000000005150000002f24876eda9b3fccaf25b0b8f4010000'</t>
  </si>
  <si>
    <t>X'19ec8052c208ee4eb77a94816d90d873'</t>
  </si>
  <si>
    <t>NT5:8DA8A7EBD26A9342A1FB0A4AA8F73DEE000000009F4CEB7D7BAAC401;forest:o=Eagers Retail Pty Ltd00000000ED21E28C7CAAC401;FOREST:7A71CA0758DA984FB0AE6F286560C745000000009F4CEB7D7BAAC401;EX5:cn=mkorunich,cn=Recipients,ou=APEAGERS,o=Eagers Retail Pty Ltd:organizationalperson$person$top00000000ED21E28C7CAAC401</t>
  </si>
  <si>
    <t>CN=Shane Matthews,OU=Torque Admin,DC=apeagers,DC=com,DC=au</t>
  </si>
  <si>
    <t>Shane Matthews</t>
  </si>
  <si>
    <t>Accounts Receivable (Toyota)</t>
  </si>
  <si>
    <t>(07) 3384 7907</t>
  </si>
  <si>
    <t>20030603051004.0Z</t>
  </si>
  <si>
    <t>20110213220201.0Z</t>
  </si>
  <si>
    <t>CN=_TRQ Admin Users,OU=Torque Admin,DC=apeagers,DC=com,DC=au;CN=TQA TIPT Users,OU=Torque Admin,DC=apeagers,DC=com,DC=au;CN=TP_Users,OU=Touch Paper Group,DC=apeagers,DC=com,DC=au;CN=Internet Access,OU=Computer Department,DC=apeagers,DC=com,DC=au;CN=Torque Admin,OU=Torque Admin,DC=apeagers,DC=com,DC=au;CN=Torque Admin Folder Redirection Group,OU=Torque Admin,DC=apeagers,DC=com,DC=au;CN=Torque Toyota Admin DOC Group,OU=Torque Toyota (Brendale),DC=apeagers,DC=com,DC=au;CN=Torque Toyota Brendale Used Cars DOC Write,OU=Torque Toyota (Brendale),DC=apeagers,DC=com,DC=au;CN=Torque Toyota Brendale Used Cars DOC Read,OU=Torque Toyota (Brendale),DC=apeagers,DC=com,DC=au;CN=Torque Toyota Brendale Service DOC Write,OU=Torque Toyota (Brendale),DC=apeagers,DC=com,DC=au;CN=Torque Toyota Brendale Service DOC Read,OU=Torque Toyota (Brendale),DC=apeagers,DC=com,DC=au;CN=Torque Toyota Brendale Parts DOC Write,OU=Torque Toyota (Brendale),DC=apeagers,DC=com,DC=au;CN=Torque Toyota Brendale Parts DOC Read,OU=Torque Toyota (Brendale),DC=apeagers,DC=com,DC=au;CN=Torque Toyota Brendale Retail DOC Write,OU=Torque Toyota (Brendale),DC=apeagers,DC=com,DC=au;CN=Torque Toyota Brendale Retail DOC Read,OU=Torque Toyota (Brendale),DC=apeagers,DC=com,DC=au;CN=Torque Toyota Brendale Fleet DOC Write,OU=Torque Toyota (Brendale),DC=apeagers,DC=com,DC=au;CN=Torque Toyota Brendale Fleet DOC Read,OU=Torque Toyota (Brendale),DC=apeagers,DC=com,DC=au;CN=Torque Toyota Brendale Finance DOC Write,OU=Torque Toyota (Brendale),DC=apeagers,DC=com,DC=au;CN=Torque Toyota Brendale Finance DOC Read,OU=Torque Toyota (Brendale),DC=apeagers,DC=com,DC=au;CN=Torque Toyota Brendale After Market DOC Read,OU=Torque Toyota (Brendale),DC=apeagers,DC=com,DC=au</t>
  </si>
  <si>
    <t>smtp:mwatts@torquetoyota.com.au;smtp:accrec@torqueford.com.au;SMTP:smatthews@torquetoyota.com.au;smtp:krogers@torquetoyota.com.au;smtp:krogers@torquekia.com.au;smtp:krogers@metrotorque.com.au</t>
  </si>
  <si>
    <t>smatthews</t>
  </si>
  <si>
    <t>X'5eaf64307114ca4487ca6b3712df2b98'</t>
  </si>
  <si>
    <t>X'0105000000000005150000002f24876eda9b3fccaf25b0b8cc0c0000'</t>
  </si>
  <si>
    <t>/o=Eagers Retail Pty Ltd/ou=APEAGERS/cn=Recipients/cn=krogers</t>
  </si>
  <si>
    <t>smatthews@apeagers.com.au</t>
  </si>
  <si>
    <t>smatthews@torquetoyota.com.au</t>
  </si>
  <si>
    <t>X'01000480400000005c000000000000001400000002002c000100000000022400010002000105000000000005150000002f24876eda9b3fccaf25b0b8cc0c00000105000000000005150000002f24876eda9b3fccaf25b0b8570400000105000000000005150000002f24876eda9b3fccaf25b0b857040000'</t>
  </si>
  <si>
    <t>X'8a610331bb7f4743a2932341cf12f415'</t>
  </si>
  <si>
    <t>forest:o=Eagers Retail Pty Ltd000000009932A5B99B94C401;EX5:cn=krogers,cn=Recipients,ou=APEAGERS,o=Eagers Retail Pty Ltd:organizationalperson$person$top000000009932A5B99B94C401</t>
  </si>
  <si>
    <t>CN=Bobby Fullerton,OU=Metro Refinish (Toowoomba),DC=apeagers,DC=com,DC=au</t>
  </si>
  <si>
    <t>Bobby Fullerton</t>
  </si>
  <si>
    <t>Fullerton</t>
  </si>
  <si>
    <t>Refinish Toowoomba</t>
  </si>
  <si>
    <t>(07) 4659 5680</t>
  </si>
  <si>
    <t>Bobby</t>
  </si>
  <si>
    <t>AO</t>
  </si>
  <si>
    <t>20031218005219.0Z</t>
  </si>
  <si>
    <t>20101221000043.0Z</t>
  </si>
  <si>
    <t>CN=TP_Users,OU=Touch Paper Group,DC=apeagers,DC=com,DC=au;CN=Internet Access,OU=Computer Department,DC=apeagers,DC=com,DC=au</t>
  </si>
  <si>
    <t>SMTP:bfullerton@metroparts.com.au;X400:c=AU\;a= \;p=Eagers Retail Pt\;o=APEAGERS\;s=Olive\;g=Alan\;;MS:EAGERSRETA/APEAGERS/AOLIVE;CCMAIL:Olive, Alan at APEAGERS</t>
  </si>
  <si>
    <t>bfullerton</t>
  </si>
  <si>
    <t>X'14599974b6992e4a930d44c959344128'</t>
  </si>
  <si>
    <t>X'0105000000000005150000002f24876eda9b3fccaf25b0b880160000'</t>
  </si>
  <si>
    <t>/o=Eagers Retail Pty Ltd/ou=APEAGERS/cn=Recipients/cn=aolive</t>
  </si>
  <si>
    <t>bfullerton@apeagers.com.au</t>
  </si>
  <si>
    <t>c=AU\;a= \;p=Eagers Retail Pt\;o=APEAGERS\;s=Olive\;g=Alan\;</t>
  </si>
  <si>
    <t>bfullerton@metroparts.com.au</t>
  </si>
  <si>
    <t>X'01000480400000005c000000000000001400000002002c000100000000022400010002000105000000000005150000002f24876eda9b3fccaf25b0b8801600000105000000000005150000002f24876eda9b3fccaf25b0b8570400000105000000000005150000002f24876eda9b3fccaf25b0b857040000'</t>
  </si>
  <si>
    <t>X'370f7365bb53b0449159a25abc2e8a0a'</t>
  </si>
  <si>
    <t>forest:o=Eagers Retail Pty Ltd0000000051F7A9B99B94C401;EX5:cn=aolive,cn=Recipients,ou=APEAGERS,o=Eagers Retail Pty Ltd:organizationalperson$person$top0000000051F7A9B99B94C401</t>
  </si>
  <si>
    <t>CN=Andrew Bartholomew,OU=Torque Ford (Strathpine),DC=apeagers,DC=com,DC=au</t>
  </si>
  <si>
    <t>Andrew Bartholomew</t>
  </si>
  <si>
    <t>Bartholomew</t>
  </si>
  <si>
    <t>Warranty Manager</t>
  </si>
  <si>
    <t>(07) 3384 5527</t>
  </si>
  <si>
    <t>20030302025827.0Z</t>
  </si>
  <si>
    <t>20110206222321.0Z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</si>
  <si>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(Strathpine),DC=apeagers,DC=com,DC=au;CN=Citrix ERA (winteg) users,OU=Citrix User groups,DC=apeagers,DC=com,DC=au</t>
  </si>
  <si>
    <t>SMTP:abartholomew@torqueford.com.au;X400:c=AU\;a= \;p=Eagers Retail Pt\;o=APEAGERS\;s=Bartholomew\;g=Andrew\;;smtp:abartholomew@metrotorque.com.au;MS:EAGERSRETA/APEAGERS/ABARTHOLOM;CCMAIL:Bartholomew, Andrew at APEAGERS</t>
  </si>
  <si>
    <t>abartholomew</t>
  </si>
  <si>
    <t>X'256bf40a5924e94c9f8141e6c50537ac'</t>
  </si>
  <si>
    <t>X'0105000000000005150000002f24876eda9b3fccaf25b0b8310c0000'</t>
  </si>
  <si>
    <t>/o=Eagers Retail Pty Ltd/ou=APEAGERS/cn=Recipients/cn=abartholomew</t>
  </si>
  <si>
    <t>abartholomew@apeagers.com.au</t>
  </si>
  <si>
    <t>c=AU\;a= \;p=Eagers Retail Pt\;o=APEAGERS\;s=Bartholomew\;g=Andrew\;</t>
  </si>
  <si>
    <t>abartholomew@torqueford.com.au</t>
  </si>
  <si>
    <t>0408 194 596</t>
  </si>
  <si>
    <t>X'01000480400000005c000000000000001400000002002c000100000000022400010002000105000000000005150000002f24876eda9b3fccaf25b0b8310c00000105000000000005150000002f24876eda9b3fccaf25b0b8f40100000105000000000005150000002f24876eda9b3fccaf25b0b8f4010000'</t>
  </si>
  <si>
    <t>X'eb200d4f8aa98147981398ff29aefad7'</t>
  </si>
  <si>
    <t>forest:o=Eagers Retail Pty Ltd00000000353B2C4D7BAAC401;EX5:cn=abartholomew,cn=Recipients,ou=APEAGERS,o=Eagers Retail Pty Ltd:organizationalperson$person$top00000000353B2C4D7BAAC401</t>
  </si>
  <si>
    <t>CN=John Kane,OU=Torque Ford (North Lakes),DC=apeagers,DC=com,DC=au</t>
  </si>
  <si>
    <t>John Kane</t>
  </si>
  <si>
    <t>Kane</t>
  </si>
  <si>
    <t>Workshop Foremen</t>
  </si>
  <si>
    <t>(07) 3384 5503</t>
  </si>
  <si>
    <t>20040111231648.0Z</t>
  </si>
  <si>
    <t>20110213225529.0Z</t>
  </si>
  <si>
    <t>MS:EAGERSRETA/APEAGERS/JKANE;SMTP:jkane@torqueford.com.au;X400:c=AU\;a= \;p=Eagers Retail Pt\;o=APEAGERS\;s=Kane\;g=John\;;CCMAIL:Kane, John at APEAGERS</t>
  </si>
  <si>
    <t>jkane</t>
  </si>
  <si>
    <t>X'5d77dc2c64c8d844bb8a6b6d11e2e27a'</t>
  </si>
  <si>
    <t>X'0105000000000005150000002f24876eda9b3fccaf25b0b893160000'</t>
  </si>
  <si>
    <t>/o=Eagers Retail Pty Ltd/ou=APEAGERS/cn=Recipients/cn=sveale</t>
  </si>
  <si>
    <t>jkane@apeagers.com.au</t>
  </si>
  <si>
    <t>c=AU\;a= \;p=Eagers Retail Pt\;o=APEAGERS\;s=Kane\;g=John\;</t>
  </si>
  <si>
    <t>jkane@torqueford.com.au</t>
  </si>
  <si>
    <t>X'01000480400000005c000000000000001400000002002c000100000000022400010002000105000000000005150000002f24876eda9b3fccaf25b0b8931600000105000000000005150000002f24876eda9b3fccaf25b0b8570400000105000000000005150000002f24876eda9b3fccaf25b0b857040000'</t>
  </si>
  <si>
    <t>X'2239442506c7e549915cd8847248b0e1'</t>
  </si>
  <si>
    <t>forest:o=Eagers Retail Pty Ltd00000000ACB9844A7BAAC401;EX5:cn=sveale,cn=Recipients,ou=APEAGERS,o=Eagers Retail Pty Ltd:organizationalperson$person$top00000000ACB9844A7BAAC401</t>
  </si>
  <si>
    <t>CN=Glen Sanders,OU=Torque Ford (North Lakes),DC=apeagers,DC=com,DC=au</t>
  </si>
  <si>
    <t>Glen Sanders</t>
  </si>
  <si>
    <t>Sanders</t>
  </si>
  <si>
    <t>(07) 3384 5551</t>
  </si>
  <si>
    <t>GS</t>
  </si>
  <si>
    <t>20040111231441.0Z</t>
  </si>
  <si>
    <t>20110208205415.0Z</t>
  </si>
  <si>
    <t>SMTP:gsanders@torqueford.com.au;X400:c=AU\;a= \;p=Eagers Retail Pt\;o=APEAGERS\;s=Sanders\;g=Glen\;;smtp:gsanders@metrotorque.com.au;MS:EAGERSRETA/APEAGERS/GSANDERS;CCMAIL:Sanders, Glen at APEAGERS</t>
  </si>
  <si>
    <t>gsanders</t>
  </si>
  <si>
    <t>X'aafeefee75a76643a585e5f35dc7666f'</t>
  </si>
  <si>
    <t>X'0105000000000005150000002f24876eda9b3fccaf25b0b892160000'</t>
  </si>
  <si>
    <t>/o=Eagers Retail Pty Ltd/ou=APEAGERS/cn=Recipients/cn=gsanders</t>
  </si>
  <si>
    <t>gsanders@apeagers.com.au</t>
  </si>
  <si>
    <t>c=AU\;a= \;p=Eagers Retail Pt\;o=APEAGERS\;s=Sanders\;g=Glen\;</t>
  </si>
  <si>
    <t>gsanders@torqueford.com.au</t>
  </si>
  <si>
    <t>X'01000480400000005c000000000000001400000002002c000100000000022400010002000105000000000005150000002f24876eda9b3fccaf25b0b8921600000105000000000005150000002f24876eda9b3fccaf25b0b8570400000105000000000005150000002f24876eda9b3fccaf25b0b857040000'</t>
  </si>
  <si>
    <t>X'8046991960a57e42af4052579b500fcf'</t>
  </si>
  <si>
    <t>forest:o=Eagers Retail Pty Ltd00000000C56F0BBD9B94C401;EX5:cn=gsanders,cn=Recipients,ou=APEAGERS,o=Eagers Retail Pty Ltd:organizationalperson$person$top00000000C56F0BBD9B94C401</t>
  </si>
  <si>
    <t>CN=John Miller,OU=Metro Parts,DC=apeagers,DC=com,DC=au</t>
  </si>
  <si>
    <t>John Miller</t>
  </si>
  <si>
    <t>(07) 3000 7154</t>
  </si>
  <si>
    <t>20030225120027.0Z</t>
  </si>
  <si>
    <t>20110206215236.0Z</t>
  </si>
  <si>
    <t>SMTP:jmiller@metroparts.com.au</t>
  </si>
  <si>
    <t>jmiller</t>
  </si>
  <si>
    <t>X'cb19e7e90e8e0d449c8161aa4a607b36'</t>
  </si>
  <si>
    <t>X'0105000000000005150000002f24876eda9b3fccaf25b0b8260c0000'</t>
  </si>
  <si>
    <t>/o=Eagers Retail Pty Ltd/ou=APEAGERS/cn=Recipients/cn=mthomas</t>
  </si>
  <si>
    <t>jmiller@apeagers.com.au</t>
  </si>
  <si>
    <t>jmiller@metroparts.com.au</t>
  </si>
  <si>
    <t>X'01000480400000005c000000000000001400000002002c000100000000022400010002000105000000000005150000002f24876eda9b3fccaf25b0b8260c00000105000000000005150000002f24876eda9b3fccaf25b0b8000200000105000000000005150000002f24876eda9b3fccaf25b0b801020000'</t>
  </si>
  <si>
    <t>X'c92b7d41599e844e80990d8f6c661780'</t>
  </si>
  <si>
    <t>EX5:cn=mthomas,cn=Recipients,ou=APEAGERS,o=Eagers Retail Pty Ltd:organizationalperson$person$top00000000A2F85497E4CBC401;forest:o=Eagers Retail Pty Ltd00000000A2F85497E4CBC401;NT5:CB19E7E90E8E0D449C8161AA4A607B36000000006B3CD90881C7C401;FOREST:7A71CA0758DA984FB0AE6F286560C745000000006B3CD90881C7C401</t>
  </si>
  <si>
    <t>CN=Kathy Craig,OU=Torque Toyota (North Lakes),DC=apeagers,DC=com,DC=au</t>
  </si>
  <si>
    <t>Kathy Craig</t>
  </si>
  <si>
    <t>(07) 3384 5051</t>
  </si>
  <si>
    <t>20031128010155.0Z</t>
  </si>
  <si>
    <t>20110203003156.0Z</t>
  </si>
  <si>
    <t>CN=TTN TIPT Users,OU=Torque Toyota (North Lakes),DC=apeagers,DC=com,DC=au;CN=TP_Users,OU=Touch Paper Group,DC=apeagers,DC=com,DC=au;CN=Internet Access,OU=Computer Department,DC=apeagers,DC=com,DC=au;CN=Torque Toyota Service CP,OU=Torque Toyota (Brendale),DC=apeagers,DC=com,DC=au;CN=ttr_email,OU=Torque Toyota (North Lakes),DC=apeagers,DC=com,DC=au;CN=Torque Toyota Northlakes Folder Redirection Group,OU=Torque Toyota (North Lakes),DC=apeagers,DC=com,DC=au</t>
  </si>
  <si>
    <t>SMTP:kcraig@torquetoyota.com.au;CCMAIL:Craig, Kathy at APEAGERS;X400:c=AU\;a= \;p=Eagers Retail Pt\;o=APEAGERS\;s=Craig\;g=Kathy\;;MS:EAGERSRETA/APEAGERS/KCRAIG</t>
  </si>
  <si>
    <t>kcraig</t>
  </si>
  <si>
    <t>X'4933d33f8e4e59469957ac7c0671539c'</t>
  </si>
  <si>
    <t>X'0105000000000005150000002f24876eda9b3fccaf25b0b853160000'</t>
  </si>
  <si>
    <t>/o=Eagers Retail Pty Ltd/ou=APEAGERS/cn=Recipients/cn=kcraig</t>
  </si>
  <si>
    <t>kcraig@apeagers.com.au</t>
  </si>
  <si>
    <t>c=AU\;a= \;p=Eagers Retail Pt\;o=APEAGERS\;s=Craig\;g=Kathy\;</t>
  </si>
  <si>
    <t>kcraig@torquetoyota.com.au</t>
  </si>
  <si>
    <t>X'01000480400000005c000000000000001400000002002c000100000000022400010002000105000000000005150000002f24876eda9b3fccaf25b0b8531600000105000000000005150000002f24876eda9b3fccaf25b0b8f20c00000105000000000005150000002f24876eda9b3fccaf25b0b8f20c0000'</t>
  </si>
  <si>
    <t>X'fa3ed9736afa2f4ab817b40a91a937fa'</t>
  </si>
  <si>
    <t>forest:o=Eagers Retail Pty Ltd0000000091964DBB9B94C401;EX5:cn=kcraig,cn=Recipients,ou=APEAGERS,o=Eagers Retail Pty Ltd:organizationalperson$person$top0000000091964DBB9B94C401</t>
  </si>
  <si>
    <t>CN=Calvin Stanaway,OU=Metro Parts,DC=apeagers,DC=com,DC=au</t>
  </si>
  <si>
    <t>Calvin Stanaway</t>
  </si>
  <si>
    <t>Stanaway</t>
  </si>
  <si>
    <t>Parts Advisor / Tool Sales</t>
  </si>
  <si>
    <t>(07) 3000 7158</t>
  </si>
  <si>
    <t>Calvin</t>
  </si>
  <si>
    <t>20030225120050.0Z</t>
  </si>
  <si>
    <t>20110208013118.0Z</t>
  </si>
  <si>
    <t>SMTP:cstanaway@metroparts.com.au</t>
  </si>
  <si>
    <t>cstanaway</t>
  </si>
  <si>
    <t>X'd9804b7d4a54394c9d674fc7e9de309b'</t>
  </si>
  <si>
    <t>X'0105000000000005150000002f24876eda9b3fccaf25b0b8270c0000'</t>
  </si>
  <si>
    <t>/o=Eagers Retail Pty Ltd/ou=APEAGERS/cn=Recipients/cn=nlevinson</t>
  </si>
  <si>
    <t>cstanaway@apeagers.com.au</t>
  </si>
  <si>
    <t>cstanaway@metroparts.com.au</t>
  </si>
  <si>
    <t>0418 729 595</t>
  </si>
  <si>
    <t>X'01000480400000005c000000000000001400000002002c000100000000022400010002000105000000000005150000002f24876eda9b3fccaf25b0b8270c00000105000000000005150000002f24876eda9b3fccaf25b0b8000200000105000000000005150000002f24876eda9b3fccaf25b0b801020000'</t>
  </si>
  <si>
    <t>X'b42138daab8a0347bdf84e1da6580791'</t>
  </si>
  <si>
    <t>EX5:cn=nlevinson,cn=Recipients,ou=APEAGERS,o=Eagers Retail Pty Ltd:organizationalperson$person$top000000006ADF73C7CFCBC401;forest:o=Eagers Retail Pty Ltd000000006ADF73C7CFCBC401;NT5:D9804B7D4A54394C9D674FC7E9DE309B00000000937AB08BA3C7C401;FOREST:7A71CA0758DA984FB0AE6F286560C74500000000937AB08BA3C7C401</t>
  </si>
  <si>
    <t>CN=Spare Parts Front Counter,OU=Southside Ford,DC=apeagers,DC=com,DC=au</t>
  </si>
  <si>
    <t>Parts - Front Counter</t>
  </si>
  <si>
    <t>20031117032250.0Z</t>
  </si>
  <si>
    <t>20110210215951.0Z</t>
  </si>
  <si>
    <t>CN=TP_Users,OU=Touch Paper Group,DC=apeagers,DC=com,DC=au;CN=Internet Access,OU=Computer Department,DC=apeagers,DC=com,DC=au;CN=ssf_email,OU=Southside Ford,DC=apeagers,DC=com,DC=au;CN=frg.ssf.gabba,OU=Southside Ford,DC=apeagers,DC=com,DC=au;CN=SSF,CN=Users,DC=apeagers,DC=com,DC=au;CN=SSF.Parts,CN=Users,DC=apeagers,DC=com,DC=au</t>
  </si>
  <si>
    <t>X'e27bfe6c9d3c2146991ffbe057a72ae9'</t>
  </si>
  <si>
    <t>X'0105000000000005150000002f24876eda9b3fccaf25b0b817160000'</t>
  </si>
  <si>
    <t>ssfpts6</t>
  </si>
  <si>
    <t>ssfpts6@apeagers.com.au</t>
  </si>
  <si>
    <t>CN=Ray Burton,OU=Subaru Toowong,DC=apeagers,DC=com,DC=au</t>
  </si>
  <si>
    <t>Ray Burton</t>
  </si>
  <si>
    <t>Burton</t>
  </si>
  <si>
    <t>(07) 3871 6821</t>
  </si>
  <si>
    <t>Ray</t>
  </si>
  <si>
    <t>20060109232553.0Z</t>
  </si>
  <si>
    <t>20110210221806.0Z</t>
  </si>
  <si>
    <t>CN=_SUT TIPT Users,OU=Subaru Toowong,DC=apeagers,DC=com,DC=au;CN=Staff @ BrisbaneSubaru,OU=Subaru City,DC=apeagers,DC=com,DC=au;CN=used@subarutoowong.com.au,OU=Subaru Toowong,DC=apeagers,DC=com,DC=au;CN=used@subarucity.com.au,OU=Subaru City,DC=apeagers,DC=com,DC=au;CN=Vehicle Sales Managers,OU=Corporate Share Groups,OU=Corporate,DC=apeagers,DC=com,DC=au;CN=Used Car Managers September 2009,OU=Distribution Groups,DC=apeagers,DC=com,DC=au;CN=Daily Traders,OU=Corporate Share Groups,OU=Corporate,DC=apeagers,DC=com,DC=au;CN=Sales Managers,OU=Corporate Share Groups,OU=Corporate,DC=apeagers,DC=com,DC=au;CN=homedrive@subarutoowong.com.au,OU=HomeDrive,DC=apeagers,DC=com,DC=au;CN=TP_Users,OU=Touch Paper Group,DC=apeagers,DC=com,DC=au;CN=Internet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Toowong,DC=apeagers,DC=com,DC=au;CN=ERANet Dept Managers,OU=Distribution Groups,DC=apeagers,DC=com,DC=au;CN=ERA Used car managers,OU=Distribution Groups,DC=apeagers,DC=com,DC=au</t>
  </si>
  <si>
    <t>SMTP:rburton@torquesubaru.com.au;smtp:rburton@subarutoowong.com.au;smtp:rburton@city-automotive.com.au;smtp:wsmused@westpointsubaru.com.au;smtp:rburton@westpointsubaru.com.au</t>
  </si>
  <si>
    <t>rburton</t>
  </si>
  <si>
    <t>X'8fb61a24fb5dd242821340d595be79c3'</t>
  </si>
  <si>
    <t>X'0105000000000005150000002f24876eda9b3fccaf25b0b83e290000'</t>
  </si>
  <si>
    <t>/O=Eagers Retail Pty Ltd/OU=APEAGERS/cn=Recipients/cn=wsmused</t>
  </si>
  <si>
    <t>rburton@apeagers.com.au</t>
  </si>
  <si>
    <t>rburton@torquesubaru.com.au</t>
  </si>
  <si>
    <t>0421 094 402</t>
  </si>
  <si>
    <t>X'03b4b4e8f7d82a4c878102854a82ad08'</t>
  </si>
  <si>
    <t>CN=ssrsvc5,OU=Southside Honda,DC=apeagers,DC=com,DC=au</t>
  </si>
  <si>
    <t>ssrsvc5</t>
  </si>
  <si>
    <t>Volvo VIDA cart Southside Landrover</t>
  </si>
  <si>
    <t>20050520043255.0Z</t>
  </si>
  <si>
    <t>20110211013013.0Z</t>
  </si>
  <si>
    <t>X'081a6a7ed1086c4cb13a89f2f346d01f'</t>
  </si>
  <si>
    <t>X'0105000000000005150000002f24876eda9b3fccaf25b0b8cb2b0000'</t>
  </si>
  <si>
    <t>ssrsvc5@apeagers.com.au</t>
  </si>
  <si>
    <t>CN=auvsvc6,OU=Austral Prestige,DC=apeagers,DC=com,DC=au</t>
  </si>
  <si>
    <t>auvsvc6</t>
  </si>
  <si>
    <t>2nd Volvo Vida Cart</t>
  </si>
  <si>
    <t>20050722034413.0Z</t>
  </si>
  <si>
    <t>20110206215706.0Z</t>
  </si>
  <si>
    <t>X'c6c997a53e9e0947a8cdbee1250a1d40'</t>
  </si>
  <si>
    <t>X'0105000000000005150000002f24876eda9b3fccaf25b0b8cc280000'</t>
  </si>
  <si>
    <t>auvsvc6@apeagers.com.au</t>
  </si>
  <si>
    <t>CN=Nicholas McDonald,OU=Metro Parts,DC=apeagers,DC=com,DC=au</t>
  </si>
  <si>
    <t>Nicholas McDonald</t>
  </si>
  <si>
    <t>(07) 3000 7180</t>
  </si>
  <si>
    <t>Nicholas</t>
  </si>
  <si>
    <t>20031218024106.0Z</t>
  </si>
  <si>
    <t>20110206215153.0Z</t>
  </si>
  <si>
    <t>SMTP:nmcdonald@metroparts.com.au</t>
  </si>
  <si>
    <t>nmcdonald</t>
  </si>
  <si>
    <t>X'45de453b29d0ac43b2699c3b06deef9f'</t>
  </si>
  <si>
    <t>X'0105000000000005150000002f24876eda9b3fccaf25b0b883160000'</t>
  </si>
  <si>
    <t>/o=Eagers Retail Pty Ltd/ou=APEAGERS/cn=Recipients/cn=rhansen</t>
  </si>
  <si>
    <t>nmcdonald@apeagers.com.au</t>
  </si>
  <si>
    <t>nmcdonald@metroparts.com.au</t>
  </si>
  <si>
    <t>X'01000480400000005c000000000000001400000002002c000100000000022400010002000105000000000005150000002f24876eda9b3fccaf25b0b8831600000105000000000005150000002f24876eda9b3fccaf25b0b8000200000105000000000005150000002f24876eda9b3fccaf25b0b801020000'</t>
  </si>
  <si>
    <t>X'089522553184584fbfe64a98b46b812c'</t>
  </si>
  <si>
    <t>EX5:cn=rhansen,cn=Recipients,ou=APEAGERS,o=Eagers Retail Pty Ltd:organizationalperson$person$top000000005CBD5997E4CBC401;forest:o=Eagers Retail Pty Ltd000000005CBD5997E4CBC401;NT5:45DE453B29D0AC43B2699C3B06DEEF9F00000000EC3B280C81C7C401;FOREST:7A71CA0758DA984FB0AE6F286560C74500000000EC3B280C81C7C401</t>
  </si>
  <si>
    <t>CN=smtpts3,OU=Southside Toyota (Mt Gravatt),DC=apeagers,DC=com,DC=au</t>
  </si>
  <si>
    <t>smtpts3</t>
  </si>
  <si>
    <t>20060118195251.0Z</t>
  </si>
  <si>
    <t>20110210041650.0Z</t>
  </si>
  <si>
    <t>CN=SST_AllUsers,OU=Southside Toyota (Woolloongabba),DC=apeagers,DC=com,DC=au;CN=TP_Users,OU=Touch Paper Group,DC=apeagers,DC=com,DC=au;CN=Internet Access,OU=Computer Department,DC=apeagers,DC=com,DC=au;CN=smt_email,OU=Southside Toyota (Mt Gravatt),DC=apeagers,DC=com,DC=au;CN=SST.Parts,CN=Users,DC=apeagers,DC=com,DC=au;CN=Southside Toyota Mt Gravatt Folder Redirection Group,OU=Southside Toyota (Mt Gravatt),DC=apeagers,DC=com,DC=au;CN=Southside Toyota,OU=Southside Toyota (Woolloongabba),DC=apeagers,DC=com,DC=au</t>
  </si>
  <si>
    <t>SMTP:smtpts3@southsidetoyota.com.au</t>
  </si>
  <si>
    <t>X'56b749802562ed43a3024e8e390d364f'</t>
  </si>
  <si>
    <t>X'0105000000000005150000002f24876eda9b3fccaf25b0b846290000'</t>
  </si>
  <si>
    <t>/O=Eagers Retail Pty Ltd/OU=APEAGERS/cn=Recipients/cn=skelly27066939</t>
  </si>
  <si>
    <t>smtpts3@apeagers.com.au</t>
  </si>
  <si>
    <t>smtpts3@southsidetoyota.com.au</t>
  </si>
  <si>
    <t>X'f51801ea7cf9a74f99fb7551de9977b2'</t>
  </si>
  <si>
    <t>CN=SQLDebugger,CN=Users,DC=apeagers,DC=com,DC=au</t>
  </si>
  <si>
    <t>SQLDebugger</t>
  </si>
  <si>
    <t>This user account is used by the Visual Studio .NET Debugger</t>
  </si>
  <si>
    <t>20060122034726.0Z</t>
  </si>
  <si>
    <t>20101221030427.0Z</t>
  </si>
  <si>
    <t>CN=Users,CN=Builtin,DC=apeagers,DC=com,DC=au</t>
  </si>
  <si>
    <t>X'd273baf2ebe5b047b1a6ff0b87c9d824'</t>
  </si>
  <si>
    <t>X'0105000000000005150000002f24876eda9b3fccaf25b0b826350000'</t>
  </si>
  <si>
    <t>CN=Ford Service Test Account,OU=Metro Ford (Newstead),DC=apeagers,DC=com,DC=au</t>
  </si>
  <si>
    <t>Ford Service Test Account</t>
  </si>
  <si>
    <t>service2</t>
  </si>
  <si>
    <t>20060123045329.0Z</t>
  </si>
  <si>
    <t>20101221011809.0Z</t>
  </si>
  <si>
    <t>SMTP:service2@metroford.com.au</t>
  </si>
  <si>
    <t>X'b53b5a3107ebf04b915b69b3896f7b11'</t>
  </si>
  <si>
    <t>X'0105000000000005150000002f24876eda9b3fccaf25b0b84a290000'</t>
  </si>
  <si>
    <t>/O=Eagers Retail Pty Ltd/OU=APEAGERS/cn=Recipients/cn=service2</t>
  </si>
  <si>
    <t>service2@apeagers.com.au</t>
  </si>
  <si>
    <t>service2@metroford.com.au</t>
  </si>
  <si>
    <t>X'6e9a39728948b049bf4da391279b8aff'</t>
  </si>
  <si>
    <t>CN=louie Naumovski,OU=Southside Toyota (Mt Gravatt),DC=apeagers,DC=com,DC=au</t>
  </si>
  <si>
    <t>louie Naumovski</t>
  </si>
  <si>
    <t>Naumovski</t>
  </si>
  <si>
    <t>Used Cars Sales</t>
  </si>
  <si>
    <t>Southside Toyota Mt Gravatt</t>
  </si>
  <si>
    <t>3349 5888</t>
  </si>
  <si>
    <t>louie</t>
  </si>
  <si>
    <t>20060203021724.0Z</t>
  </si>
  <si>
    <t>20101221030459.0Z</t>
  </si>
  <si>
    <t>CN=SST_AllUsers,OU=Southside Toyota (Woolloongabba),DC=apeagers,DC=com,DC=au;CN=TP_Users,OU=Touch Paper Group,DC=apeagers,DC=com,DC=au;CN=Internet Access,OU=Computer Department,DC=apeagers,DC=com,DC=au</t>
  </si>
  <si>
    <t>SMTP:louien@southsidetoyota.com.au;X400:c=AU\;a= \;p=Eagers Retail Pt\;o=APEAGERS\;s=Naumovski\;g=louie\;;CCMAIL:Naumovski, louie at APEAGERS;MS:EAGERSRETA/APEAGERS/LOUIEN</t>
  </si>
  <si>
    <t>louien</t>
  </si>
  <si>
    <t>X'29ff3b7db8279147b1bfaf71a31fd920'</t>
  </si>
  <si>
    <t>X'0105000000000005150000002f24876eda9b3fccaf25b0b82a350000'</t>
  </si>
  <si>
    <t>/O=Eagers Retail Pty Ltd/OU=APEAGERS/cn=Recipients/cn=louien</t>
  </si>
  <si>
    <t>louien@apeagers.com.au</t>
  </si>
  <si>
    <t>c=AU\;a= \;p=Eagers Retail Pt\;o=APEAGERS\;s=Naumovski\;g=louie\;</t>
  </si>
  <si>
    <t>louien@southsidetoyota.com.au</t>
  </si>
  <si>
    <t>X'01000480780000009400000000000000140000000400640001000000000214000300020001010000000000050a00000000000000550073006500720073002c00440043000001000000010000010000002000000073002c00440043003d0063006f006d002c00440043003d006100750000007800490044000105000000000005150000002f24876eda9b3fccaf25b0b81f2800000105000000000005150000002f24876eda9b3fccaf25b0b81f280000'</t>
  </si>
  <si>
    <t>X'da40ab103d0a0f4c822494bf813edbb4'</t>
  </si>
  <si>
    <t>CN=Keith Thornton,OU=Corporate,DC=apeagers,DC=com,DC=au</t>
  </si>
  <si>
    <t>Keith Thornton</t>
  </si>
  <si>
    <t>Thornton</t>
  </si>
  <si>
    <t>General Manager Qld &amp; NT</t>
  </si>
  <si>
    <t>(07) 3248 9424</t>
  </si>
  <si>
    <t>KT</t>
  </si>
  <si>
    <t>20060205220737.0Z</t>
  </si>
  <si>
    <t>20110210065310.0Z</t>
  </si>
  <si>
    <t>CN=googlepilot@apeagers.com.au,OU=Computer Department,DC=apeagers,DC=com,DC=au;CN=Corporate Managers,OU=Corporate Share Groups,OU=Corporate,DC=apeagers,DC=com,DC=au;CN=Corporate F&amp;I Users,OU=Corporate,DC=apeagers,DC=com,DC=au;CN=Corporate Staff,OU=Corporate Share Groups,OU=Corporate,DC=apeagers,DC=com,DC=au;CN=TP_Users,OU=Touch Paper Group,DC=apeagers,DC=com,DC=au;CN=VW DOC Access,OU=Austral VolksWagen,DC=apeagers,DC=com,DC=au;CN=Internet Access,OU=Computer Department,DC=apeagers,DC=com,DC=au;CN=Citrix Fixed Operations Folder,OU=Citrix User groups,DC=apeagers,DC=com,DC=au;CN=AP Eagers Executive,OU=Distribution Groups,DC=apeagers,DC=com,DC=au;CN=project server,CN=Users,DC=apeagers,DC=com,DC=au;CN=Corporate Executive,OU=High Security (Corporate Executive),OU=Corporate,DC=apeagers,DC=com,DC=au;CN=CORP,CN=Users,DC=apeagers,DC=com,DC=au;CN=CORP.Admin,CN=Users,DC=apeagers,DC=com,DC=au;CN=CORP.Mgmt,CN=Users,DC=apeagers,DC=com,DC=au;CN=Corporate Office,CN=Users,DC=apeagers,DC=com,DC=au;CN=Corporate Folder Redirection,OU=Corporate,DC=apeagers,DC=com,DC=au;CN=Austral Newstead,OU=Austral Parts (Newstead),DC=apeagers,DC=com,DC=au;CN=Citrix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groups,DC=apeagers,DC=com,DC=au;CN=execeragroup,OU=Executive ERA User groups,DC=apeagers,DC=com,DC=au;CN=citrix execera,OU=Citrix User groups,DC=apeagers,DC=com,DC=au;CN=AP Eagers General Managers,OU=Distribution Groups,DC=apeagers,DC=com,DC=au;CN=VW Sales,OU=Austral VolksWagen,DC=apeagers,DC=com,DC=au</t>
  </si>
  <si>
    <t>CN=Keith Thornton GT,OU=Google Trial,OU=test,DC=apeagers,DC=com,DC=au</t>
  </si>
  <si>
    <t>smtp:kthornton@eagers.com.au;CCMAIL:Thornton, Keith at APEAGERS;X400:c=AU\;a= \;p=Eagers Retail Pt\;o=APEAGERS\;s=Thornton2\;g=Keith\;;MS:EAGERSRETA/APEAGERS/KTHORNTON2;smtp:kthornton@australmotors.com.au;smtp:kthornton@australhonda.com.au;SMTP:kthornton@apeagers.com.au</t>
  </si>
  <si>
    <t>kthornton</t>
  </si>
  <si>
    <t>X'9a1e170fc33bc34eaa2ce312a869c4a8'</t>
  </si>
  <si>
    <t>X'0105000000000005150000002f24876eda9b3fccaf25b0b840310000'</t>
  </si>
  <si>
    <t>/O=Eagers Retail Pty Ltd/OU=APEAGERS/cn=Recipients/cn=apcorpc</t>
  </si>
  <si>
    <t>kthornton@apeagers.com.au</t>
  </si>
  <si>
    <t>c=AU\;a= \;p=Eagers Retail Pt\;o=APEAGERS\;s=Thornton2\;g=Keith\;</t>
  </si>
  <si>
    <t>0409 612 142</t>
  </si>
  <si>
    <t>X'5325bf67d5fded4dbf65293a9a96832d'</t>
  </si>
  <si>
    <t>CN=Eagers Windsor Showroom,OU=Eagers Holden (Windsor),DC=apeagers,DC=com,DC=au</t>
  </si>
  <si>
    <t>Eagers Windsor Showroom</t>
  </si>
  <si>
    <t>Showroom Computer</t>
  </si>
  <si>
    <t>Showroom - login=ewnadm1</t>
  </si>
  <si>
    <t>3109 6711</t>
  </si>
  <si>
    <t>ewnadm1</t>
  </si>
  <si>
    <t>20060207003008.0Z</t>
  </si>
  <si>
    <t>20101221011835.0Z</t>
  </si>
  <si>
    <t>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</t>
  </si>
  <si>
    <t>SMTP:ewnadm1@eagers.com.au;CCMAIL:ewnadm1 at APEAGERS;MS:EAGERSRETA/APEAGERS/EWNADM1;X400:c=AU\;a= \;p=Eagers Retail Pt\;o=APEAGERS\;s=ewnadm1\;</t>
  </si>
  <si>
    <t>X'59443460412ffb47b0e1c1bbea353c59'</t>
  </si>
  <si>
    <t>X'0105000000000005150000002f24876eda9b3fccaf25b0b84d290000'</t>
  </si>
  <si>
    <t>/O=Eagers Retail Pty Ltd/OU=APEAGERS/cn=Recipients/cn=ewnadm1</t>
  </si>
  <si>
    <t>ewnadm1@apeagers.com.au</t>
  </si>
  <si>
    <t>c=AU\;a= \;p=Eagers Retail Pt\;o=APEAGERS\;s=ewnadm1\;</t>
  </si>
  <si>
    <t>ewnadm1@eagers.com.au</t>
  </si>
  <si>
    <t>X'b5dd7d4df8afc3429777e3228e3ba55b'</t>
  </si>
  <si>
    <t>CN=Natasha Martin-Hedges,OU=Southside Toyota (Woolloongabba),DC=apeagers,DC=com,DC=au</t>
  </si>
  <si>
    <t>Natasha Martin-Hedges</t>
  </si>
  <si>
    <t>Martin-Hughes</t>
  </si>
  <si>
    <t>Marketing Co-Ordinator</t>
  </si>
  <si>
    <t>(07) 3008 6482</t>
  </si>
  <si>
    <t>NM</t>
  </si>
  <si>
    <t>20060208033448.0Z</t>
  </si>
  <si>
    <t>20110207233621.0Z</t>
  </si>
  <si>
    <t>CN=SST_AllUsers,OU=Southside Toyota (Woolloongabba),DC=apeagers,DC=com,DC=au;CN=Service @ WG Toyota,OU=Southside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(Woolloongabba),DC=apeagers,DC=com,DC=au;CN=SST.Service,CN=Users,DC=apeagers,DC=com,DC=au;CN=SST,CN=Users,DC=apeagers,DC=com,DC=au;CN=AP Eagers Payroll Contacts,OU=Distribution Groups,DC=apeagers,DC=com,DC=au;CN=Southside Toyota,OU=Southside Toyota (Woolloongabba),DC=apeagers,DC=com,DC=au</t>
  </si>
  <si>
    <t>smtp:nmartin-hedges@southsidetoyota.com.au;SMTP:servicemail@southsidetoyota.com.au;smtp:nmartin@southsidetoyota.com.au;smtp:mross@southsidetoyota.com.au</t>
  </si>
  <si>
    <t>nmartin</t>
  </si>
  <si>
    <t>X'fb8d9bb6b4aec849a41b267b0e11e7b3'</t>
  </si>
  <si>
    <t>X'0105000000000005150000002f24876eda9b3fccaf25b0b84f290000'</t>
  </si>
  <si>
    <t>/O=Eagers Retail Pty Ltd/OU=APEAGERS/cn=Recipients/cn=minkster</t>
  </si>
  <si>
    <t>nmartin@apeagers.com.au</t>
  </si>
  <si>
    <t>servicemail@southsidetoyota.com.au</t>
  </si>
  <si>
    <t>X'01000480780000009400000000000000140000000400640001000000000214000300020001010000000000050a000000b83bde06b089dc06a8cfdc06a0e9dd06e858dc06281bdc0690dfdd06307fdd0650e4dc0638f26d01d0a4dc067853dc063849de06f057dc0600d3dd06a0e1de06c8eedc06f8e9dd060105000000000005150000002f24876eda9b3fccaf25b0b81f2800000105000000000005150000002f24876eda9b3fccaf25b0b81f280000'</t>
  </si>
  <si>
    <t>X'e79614a20633624d9e8207e25048eac6'</t>
  </si>
  <si>
    <t>CN=Helen Marsh,OU=Eagers Holden (Newstead),DC=apeagers,DC=com,DC=au</t>
  </si>
  <si>
    <t>Helen Marsh</t>
  </si>
  <si>
    <t>Marsh</t>
  </si>
  <si>
    <t>Dispatch Clerk</t>
  </si>
  <si>
    <t>(07) 3828 5128</t>
  </si>
  <si>
    <t>Helen</t>
  </si>
  <si>
    <t>20060209215358.0Z</t>
  </si>
  <si>
    <t>20110213234724.0Z</t>
  </si>
  <si>
    <t>SMTP:hmarsh@eagers.com.au</t>
  </si>
  <si>
    <t>CN=Doug Witt,OU=Eagers Holden (Newstead),DC=apeagers,DC=com,DC=au</t>
  </si>
  <si>
    <t>hmarsh</t>
  </si>
  <si>
    <t>X'0995181b20da4d41bc4e886421ce8c0e'</t>
  </si>
  <si>
    <t>X'0105000000000005150000002f24876eda9b3fccaf25b0b851290000'</t>
  </si>
  <si>
    <t>/O=Eagers Retail Pty Ltd/OU=APEAGERS/cn=Recipients/cn=hmarsh</t>
  </si>
  <si>
    <t>hmarsh@apeagers.com.au</t>
  </si>
  <si>
    <t>hmarsh@eagers.com.au</t>
  </si>
  <si>
    <t>X'0cf98d6cfbd29f439c5dd813b74e5360'</t>
  </si>
  <si>
    <t>CN=Bruce Stringfellow,OU=Eagers Holden (Newstead),DC=apeagers,DC=com,DC=au</t>
  </si>
  <si>
    <t>Bruce Stringfellow</t>
  </si>
  <si>
    <t>Stringfellow</t>
  </si>
  <si>
    <t>Lt Commercial Consultant</t>
  </si>
  <si>
    <t>Light Commercial Consultant - email forwarding to Jordi</t>
  </si>
  <si>
    <t>20060216015420.0Z</t>
  </si>
  <si>
    <t>20101221030523.0Z</t>
  </si>
  <si>
    <t>SMTP:bstringfellow@eagers.com.au;MS:EAGERSRETA/APEAGERS/BSTRINGFEL;CCMAIL:Stringfellow, Bruce at APEAGERS;X400:c=AU\;a= \;p=Eagers Retail Pt\;o=APEAGERS\;s=Stringfellow\;g=Bruce\;i=BS\;;smtp:dhopp@eagers.com.au</t>
  </si>
  <si>
    <t>bstringfellow</t>
  </si>
  <si>
    <t>X'1cb8fe47559c7b4c9d064cd38652a817'</t>
  </si>
  <si>
    <t>X'0105000000000005150000002f24876eda9b3fccaf25b0b831350000'</t>
  </si>
  <si>
    <t>/O=Eagers Retail Pty Ltd/OU=APEAGERS/cn=Recipients/cn=dhopp</t>
  </si>
  <si>
    <t>bstringfellow@apeagers.com.au</t>
  </si>
  <si>
    <t>c=AU\;a= \;p=Eagers Retail Pt\;o=APEAGERS\;s=Stringfellow\;g=Bruce\;i=BS\;</t>
  </si>
  <si>
    <t>bstringfellow@eagers.com.au</t>
  </si>
  <si>
    <t>0407 143 519</t>
  </si>
  <si>
    <t>X'01000480780000009400000000000000140000000400640001000000000214000300020001010000000000050a00000000000000000000000000000ffff000000000000000010000000100000100000020000000fff00000000000000000000ffff00000000000000000000ffff000006500740068006f000105000000000005150000002f24876eda9b3fccaf25b0b8fe0c00000105000000000005150000002f24876eda9b3fccaf25b0b8fe0c0000'</t>
  </si>
  <si>
    <t>X'c6b1009cdbf9c14c9e59993693b6c7fe'</t>
  </si>
  <si>
    <t>CN=Yvette Rowe,OU=Austral Prestige,DC=apeagers,DC=com,DC=au</t>
  </si>
  <si>
    <t>Yvette Rowe</t>
  </si>
  <si>
    <t>Rowe</t>
  </si>
  <si>
    <t>Aftermarket Manager</t>
  </si>
  <si>
    <t>(07) 3250 3015</t>
  </si>
  <si>
    <t>Yvette</t>
  </si>
  <si>
    <t>YR</t>
  </si>
  <si>
    <t>20060306012748.0Z</t>
  </si>
  <si>
    <t>20110210023016.0Z</t>
  </si>
  <si>
    <t>CN=_PAG TIPT Users,OU=Austral Prestige,DC=apeagers,DC=com,DC=au;CN=Austral PAG Used Read Only Access,OU=Austral Prestige,DC=apeagers,DC=com,DC=au;CN=Austral PAG Used Full Access,OU=Austral Prestige,DC=apeagers,DC=com,DC=au;CN=Austral LR Full Access,OU=Austral Prestige,DC=apeagers,DC=com,DC=au;CN=Austral Volvo Full Access,OU=Austral Prestige,DC=apeagers,DC=com,DC=au;CN=Austral Jaguar Full Access,OU=Austral Prestige,DC=apeagers,DC=com,DC=au;CN=TP_Users,OU=Touch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Folder Redirection Group,OU=Austral Prestige,DC=apeagers,DC=com,DC=au</t>
  </si>
  <si>
    <t>smtp:adempsey@australmotors.com.au;SMTP:yrowe@australmotors.com.au;smtp:adempsey@australvolvo.com.au</t>
  </si>
  <si>
    <t>yrowe</t>
  </si>
  <si>
    <t>X'0a0fcb68b9b8714eae52ca1ee340f8b8'</t>
  </si>
  <si>
    <t>X'0105000000000005150000002f24876eda9b3fccaf25b0b857290000'</t>
  </si>
  <si>
    <t>/O=Eagers Retail Pty Ltd/OU=APEAGERS/cn=Recipients/cn=adempsey</t>
  </si>
  <si>
    <t>yrowe@apeagers.com.au</t>
  </si>
  <si>
    <t>yrowe@australmotors.com.au</t>
  </si>
  <si>
    <t>0416 236 338</t>
  </si>
  <si>
    <t>X'dabe94f8470d1f4f9ee47461fe6d1b9d'</t>
  </si>
  <si>
    <t>Raymond Thomson new</t>
  </si>
  <si>
    <t>Thomson</t>
  </si>
  <si>
    <t>VW General Manager</t>
  </si>
  <si>
    <t>Raymond</t>
  </si>
  <si>
    <t>20060307225025.0Z</t>
  </si>
  <si>
    <t>20101221012005.0Z</t>
  </si>
  <si>
    <t>Raymond Thomson</t>
  </si>
  <si>
    <t>CN=_AUW Folder Redirection,OU=Austral VolksWagen,DC=apeagers,DC=com,DC=au;CN=staff@australvw.com.au,OU=Austral VolksWagen,DC=apeagers,DC=com,DC=au</t>
  </si>
  <si>
    <t>SMTP:rthomsonold@apeagers.com.au</t>
  </si>
  <si>
    <t>rthomson</t>
  </si>
  <si>
    <t>X'7195bcd0b17b6040b9f49289c3e12cef'</t>
  </si>
  <si>
    <t>X'0105000000000005150000002f24876eda9b3fccaf25b0b866290000'</t>
  </si>
  <si>
    <t>/O=Eagers Retail Pty Ltd/OU=APEAGERS/cn=Recipients/cn=rthomson</t>
  </si>
  <si>
    <t>rthomson@apeagers.com.au</t>
  </si>
  <si>
    <t>rthomsonold@apeagers.com.au</t>
  </si>
  <si>
    <t>0434 378 543</t>
  </si>
  <si>
    <t>X'0100148c98050000b40500001400000044000000040030000200000002d0140003000d0001010000000000010000000002da14006b010d00010100000000000100000000040054052700000000022400010000000105000000000005150000002f24876eda9b3fccaf25b0b8f20c000000022400010001000105000000000005150000002f24876eda9b3fccaf25b0b8901700000002240005000f000105000000000005150000002f24876eda9b3fccaf25b0b86629000000022400010001000105000000000005150000002f24876eda9b3fccaf25b0b88a280000000214000300020001010000000000050a00000001122400010000000105000000000005150000002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8570400000105000000000005150000002f24876eda9b3fccaf25b0b857040000'</t>
  </si>
  <si>
    <t>X'24ba0f8f6afb41439c4c566403fdd126'</t>
  </si>
  <si>
    <t>CN=Bruce Kelson,OU=Torque Ford (Strathpine),DC=apeagers,DC=com,DC=au</t>
  </si>
  <si>
    <t>Bruce Kelson</t>
  </si>
  <si>
    <t>Kelson</t>
  </si>
  <si>
    <t>Assistant Forman</t>
  </si>
  <si>
    <t>20060309010236.0Z</t>
  </si>
  <si>
    <t>20101221012032.0Z</t>
  </si>
  <si>
    <t>SMTP:bkelson@torqueford.com.au;smtp:sagcaoili@torqueford.com.au;smtp:stewarta@torqueford.com.au</t>
  </si>
  <si>
    <t>bkelson</t>
  </si>
  <si>
    <t>X'68e71b6a88412d48a3c2f6a4900217ea'</t>
  </si>
  <si>
    <t>X'0105000000000005150000002f24876eda9b3fccaf25b0b86a290000'</t>
  </si>
  <si>
    <t>/O=Eagers Retail Pty Ltd/OU=APEAGERS/cn=Recipients/cn=mfssvca</t>
  </si>
  <si>
    <t>bkelson@apeagers.com.au</t>
  </si>
  <si>
    <t>bkelson@torqueford.com.au</t>
  </si>
  <si>
    <t>X'8358b78945f812409f102e05465583b9'</t>
  </si>
  <si>
    <t>CN=mtpptsj,CN=Users,DC=apeagers,DC=com,DC=au</t>
  </si>
  <si>
    <t>mtpptsj</t>
  </si>
  <si>
    <t>Metro Parts Sales connects to Citrix using MiniMax internet</t>
  </si>
  <si>
    <t>20060314014042.0Z</t>
  </si>
  <si>
    <t>20101221012051.0Z</t>
  </si>
  <si>
    <t>X'a4aa958d782dd040aeb442f6b8d88a74'</t>
  </si>
  <si>
    <t>X'0105000000000005150000002f24876eda9b3fccaf25b0b86c290000'</t>
  </si>
  <si>
    <t>mtpptsj@apeagers.com.au</t>
  </si>
  <si>
    <t>CN=Anthony Webb,OU=Austral Porsche,DC=apeagers,DC=com,DC=au</t>
  </si>
  <si>
    <t>Anthony Webb</t>
  </si>
  <si>
    <t>Webb</t>
  </si>
  <si>
    <t>(07) 3248 9449</t>
  </si>
  <si>
    <t>AW</t>
  </si>
  <si>
    <t>20060320005642.0Z</t>
  </si>
  <si>
    <t>20110131024957.0Z</t>
  </si>
  <si>
    <t>CN=TP_Users,OU=Touch Paper Group,DC=apeagers,DC=com,DC=au;CN=Allowed iTunes,OU=Austral Porsche,DC=apeagers,DC=com,DC=au;CN=Internet Access,OU=Computer Department,DC=apeagers,DC=com,DC=au;CN=Porsche Sales Control Group,OU=Austral Porsche,DC=apeagers,DC=com,DC=au;CN=Porsche FS Group,OU=Austral Porsche,DC=apeagers,DC=com,DC=au;CN=aup_email,OU=Austral Porsche,DC=apeagers,DC=com,DC=au;CN=Porsche Folder Redirection Group,OU=Austral Porsche,DC=apeagers,DC=com,DC=au;CN=Citrix ERANet users,OU=Citrix User groups,DC=apeagers,DC=com,DC=au;CN=Citrix Netterm ERA users,OU=Citrix User groups,DC=apeagers,DC=com,DC=au;CN=Citrix Outlook users,OU=Citrix User groups,DC=apeagers,DC=com,DC=au;CN=Austral Porsche,CN=Users,DC=apeagers,DC=com,DC=au</t>
  </si>
  <si>
    <t>CN=James Simpson,OU=Austral Porsche,DC=apeagers,DC=com,DC=au</t>
  </si>
  <si>
    <t>smtp:snewland@porschecentrebrisbane.com.au;SMTP:awebb@porschecentrebrisbane.com.au</t>
  </si>
  <si>
    <t>awebb</t>
  </si>
  <si>
    <t>X'1a5ebc959695e744808a70bc69ecab65'</t>
  </si>
  <si>
    <t>X'0105000000000005150000002f24876eda9b3fccaf25b0b842350000'</t>
  </si>
  <si>
    <t>/O=Eagers Retail Pty Ltd/OU=APEAGERS/cn=Recipients/cn=snewland</t>
  </si>
  <si>
    <t>awebb@apeagers.com.au</t>
  </si>
  <si>
    <t>awebb@porschecentrebrisbane.com.au</t>
  </si>
  <si>
    <t>0412 753 012</t>
  </si>
  <si>
    <t>X'01000480780000009400000000000000140000000400640001000000000214000300020001010000000000050a0000000000000043006f00720070006f0072006100740000010000000100000100000020000000610067006500720073002c00440043003d0063006f006d002c00440043003d00610075000105000000000005150000002f24876eda9b3fccaf25b0b8fe0c00000105000000000005150000002f24876eda9b3fccaf25b0b8fe0c0000'</t>
  </si>
  <si>
    <t>X'3e6477625295494eb5a0ee41e1720862'</t>
  </si>
  <si>
    <t>CN=Celia Ruddy,OU=Metro Ford (Newstead),DC=apeagers,DC=com,DC=au</t>
  </si>
  <si>
    <t>Celia Ruddy</t>
  </si>
  <si>
    <t>Ruddy</t>
  </si>
  <si>
    <t>(07) 3000 7297</t>
  </si>
  <si>
    <t>Celia</t>
  </si>
  <si>
    <t>20060330014733.0Z</t>
  </si>
  <si>
    <t>20110214000007.0Z</t>
  </si>
  <si>
    <t>CN=_MFN Folder Redirection,OU=Metro Ford (Newstead),DC=apeagers,DC=com,DC=au;CN=Eagers Windsor Mitsubishi DOC Write,OU=Eagers Holden (Windsor),DC=apeagers,DC=com,DC=au;CN=TP_Users,OU=Touch Paper Group,DC=apeagers,DC=com,DC=au;CN=Internet Access,OU=Computer Department,DC=apeagers,DC=com,DC=au;CN=Metro Ford - Sales Team,OU=Metro Ford (Newstead),DC=apeagers,DC=com,DC=au;CN=City - Peugeot,OU=City Peugeot,DC=apeagers,DC=com,DC=au;CN=mfv_email,OU=Metro Ford (Newstead),DC=apeagers,DC=com,DC=au;CN=Metro Ford Valley FS,OU=Metro Ford (Newstead),DC=apeagers,DC=com,DC=au;CN=Ford Business Centre Write,OU=Metro Ford (Newstead),DC=apeagers,DC=com,DC=au</t>
  </si>
  <si>
    <t>smtp:cruddy@eagersmitsubishi.com.au;SMTP:cruddy@metroford.com.au;smtp:cruddy@citypeugeotbrisbane.com.au</t>
  </si>
  <si>
    <t>cruddy</t>
  </si>
  <si>
    <t>X'8393cbf7bd2f7f49a0df03eb32127ba8'</t>
  </si>
  <si>
    <t>X'0105000000000005150000002f24876eda9b3fccaf25b0b8512f0000'</t>
  </si>
  <si>
    <t>/O=Eagers Retail Pty Ltd/OU=APEAGERS/cn=Recipients/cn=lhalligan</t>
  </si>
  <si>
    <t>cruddy@apeagers.com.au</t>
  </si>
  <si>
    <t>cruddy@metroford.com.au</t>
  </si>
  <si>
    <t>0423 215 155</t>
  </si>
  <si>
    <t>X'350f9e312c07b645af05500acdea8a08'</t>
  </si>
  <si>
    <t>CN=Mark Stewart,OU=Metro Ford (Newstead),DC=apeagers,DC=com,DC=au</t>
  </si>
  <si>
    <t>Mark Stewart</t>
  </si>
  <si>
    <t>Fortitude Valley/Newstead</t>
  </si>
  <si>
    <t>(07) 3000 7287</t>
  </si>
  <si>
    <t>(07) 3000 7260</t>
  </si>
  <si>
    <t>20060410061834.0Z</t>
  </si>
  <si>
    <t>20110210043317.0Z</t>
  </si>
  <si>
    <t>CN=_MFN Folder Redirection,OU=Metro Ford (Newstead),DC=apeagers,DC=com,DC=au;CN=General Managers,OU=Corporate Share Groups,OU=Corporate,DC=apeagers,DC=com,DC=au;CN=homedrive@citypeugeotbrisbane.com.au,OU=HomeDrive,DC=apeagers,DC=com,DC=au;CN=homedrive@metroford.com.au,OU=HomeDrive,DC=apeagers,DC=com,DC=au;CN=Metro Ford - Drive Cars,OU=Metro Ford (Newstead),DC=apeagers,DC=com,DC=au;CN=TP_Users,OU=Touch Paper Group,DC=apeagers,DC=com,DC=au;CN=Internet Access,OU=Computer Department,DC=apeagers,DC=com,DC=au;CN=Metro Ford - Sales Team,OU=Metro Ford (Newstead),DC=apeagers,DC=com,DC=au;CN=Metro Ford Group,OU=Metro Ford (Newstead),DC=apeagers,DC=com,DC=au;CN=City - Peugeot,OU=City Peugeot,DC=apeagers,DC=com,DC=au;CN=ERANet Dept Managers,OU=Distribution Groups,DC=apeagers,DC=com,DC=au;CN=mtp_email,OU=Metro Parts,DC=apeagers,DC=com,DC=au;CN=mfv_email,OU=Metro Ford (Newstead),DC=apeagers,DC=com,DC=au;CN=cag_email,OU=City Peugeot,DC=apeagers,DC=com,DC=au;CN=CAG Newstead,CN=Users,DC=apeagers,DC=com,DC=au;CN=Metro Ford Valley FS,OU=Metro Ford (Newstead),DC=apeagers,DC=com,DC=au;CN=Ford Business Centre Write,OU=Metro Ford (Newstead),DC=apeagers,DC=com,DC=au;CN=citrix execera,OU=Citrix User groups,DC=apeagers,DC=com,DC=au;CN=AP Eagers General Managers,OU=Distribution Groups,DC=apeagers,DC=com,DC=au</t>
  </si>
  <si>
    <t>smtp:info@citypeugeotbrisbane.com.au;smtp:mstewart@city-automotive.com.au;SMTP:mstewart@apeagers.com.au;smtp:mstewart@citypeugeotbrisbane.com.au;smtp:mstewart@metroford.com.au;smtp:rgriffith@city-automotive.com.au</t>
  </si>
  <si>
    <t>mstewart</t>
  </si>
  <si>
    <t>X'eb5fcd832f78174da60a704d2eaea5f3'</t>
  </si>
  <si>
    <t>X'0105000000000005150000002f24876eda9b3fccaf25b0b8532f0000'</t>
  </si>
  <si>
    <t>/O=Eagers Retail Pty Ltd/OU=APEAGERS/cn=Recipients/cn=rgriffith</t>
  </si>
  <si>
    <t>mstewart@apeagers.com.au</t>
  </si>
  <si>
    <t>0448 105 490</t>
  </si>
  <si>
    <t>X'01000480e40000000001000000000000140000000400d000060000000002240001000f000105000000000005150000002f24876eda9b3fccaf25b0b8000200000002240001000f000105000000000005150000002f24876eda9b3fccaf25b0b8070200000002240001000f000105000000000005150000002f24876eda9b3fccaf25b0b8ad0400000002240001000f000105000000000005150000002f24876eda9b3fccaf25b0b87a270000000214000300020001010000000000050a0000000002240001000f000105000000000005150000002f24876eda9b3fccaf25b0b8540400000105000000000005150000002f24876eda9b3fccaf25b0b88a2800000105000000000005150000002f24876eda9b3fccaf25b0b88a280000'</t>
  </si>
  <si>
    <t>X'bf5d84a0b7bcb24abf6c3c3988af0112'</t>
  </si>
  <si>
    <t>CN=Metro Ford - Sales Team,OU=Metro Ford (Newstead),DC=apeagers,DC=com,DC=au;CN=Metro Ford Group,OU=Metro Ford (Newstead),DC=apeagers,DC=com,DC=au;CN=City - Peugeot,OU=City Peugeot,DC=apeagers,DC=com,DC=au;CN=City - Mitsubishi,OU=City Peugeot,DC=apeagers,DC=com,DC=au;CN=mtp_email,OU=Metro Parts,DC=apeagers,DC=com,DC=au;CN=mfv_email,OU=Metro Ford (Newstead),DC=apeagers,DC=com,DC=au</t>
  </si>
  <si>
    <t>CN=Bill Redmond,OU=Eagers Holden (Newstead),DC=apeagers,DC=com,DC=au</t>
  </si>
  <si>
    <t>Bill Redmond</t>
  </si>
  <si>
    <t>Redmond</t>
  </si>
  <si>
    <t>Warranty Parts</t>
  </si>
  <si>
    <t>(07) 3109 6788</t>
  </si>
  <si>
    <t>07 3109 6791</t>
  </si>
  <si>
    <t>20060411005711.0Z</t>
  </si>
  <si>
    <t>20110213214531.0Z</t>
  </si>
  <si>
    <t>CN=_ENS TIPT Users,OU=Eagers Holden (Newstead),DC=apeagers,DC=com,DC=au;CN=_ENS Folder Redirection,OU=Eagers Holden (Newstead),DC=apeagers,DC=com,DC=au;CN=ERANet Brisbane,OU=Service Accounts,OU=Computer Department,DC=apeagers,DC=com,DC=au;CN=whso@apeagers.com.au,OU=Distribution Groups,DC=apeagers,DC=com,DC=au;CN=TP_Users,OU=Touch Paper Group,DC=apeagers,DC=com,DC=au;CN=Internet Access,OU=Computer Department,DC=apeagers,DC=com,DC=au</t>
  </si>
  <si>
    <t>Service - Parts</t>
  </si>
  <si>
    <t>SMTP:bredmond@eagers.com.au;X400:c=AU\;a= \;p=Eagers Retail Pt\;o=APEAGERS\;s=Redmond\;g=Bill\;i=BR\;;MS:EAGERSRETA/APEAGERS/BREDMOND;CCMAIL:Redmond, Bill at APEAGERS</t>
  </si>
  <si>
    <t>bredmond</t>
  </si>
  <si>
    <t>X'e07e4266d19d88479ffde88c64cb3f6d'</t>
  </si>
  <si>
    <t>X'0105000000000005150000002f24876eda9b3fccaf25b0b8542f0000'</t>
  </si>
  <si>
    <t>/O=Eagers Retail Pty Ltd/OU=APEAGERS/cn=Recipients/cn=bredman</t>
  </si>
  <si>
    <t>bredmond@apeagers.com.au</t>
  </si>
  <si>
    <t>c=AU\;a= \;p=Eagers Retail Pt\;o=APEAGERS\;s=Redmond\;g=Bill\;i=BR\;</t>
  </si>
  <si>
    <t>bredmond@eagers.com.au</t>
  </si>
  <si>
    <t>X'234a3ea89d7af64d8b836734e3094d43'</t>
  </si>
  <si>
    <t>CN=Jacqueline Prior,OU=Austral VolksWagen,DC=apeagers,DC=com,DC=au</t>
  </si>
  <si>
    <t>Jacqueline Prior</t>
  </si>
  <si>
    <t>Prior</t>
  </si>
  <si>
    <t>VW Aftermarket Consultant</t>
  </si>
  <si>
    <t>07 3364 1763</t>
  </si>
  <si>
    <t>20060418002125.0Z</t>
  </si>
  <si>
    <t>20101221013405.0Z</t>
  </si>
  <si>
    <t>CN=_AUW Folder Redirection,OU=Austral VolksWagen,DC=apeagers,DC=com,DC=au;CN=staff@australvw.com.au,OU=Austral VolksWagen,DC=apeagers,DC=com,DC=au;CN=_AUW Sales Mgmt,OU=_AUW Share Groups,OU=Austral VolksWagen,DC=apeagers,DC=com,DC=au;CN=_AUW Sales,OU=_AUW Share Groups,OU=Austral VolksWagen,DC=apeagers,DC=com,DC=au;CN=TP_Users,OU=Touch Paper Group,DC=apeagers,DC=com,DC=au;CN=VW DOC Access,OU=Austral VolksWagen,DC=apeagers,DC=com,DC=au;CN=Internet Access,OU=Computer Department,DC=apeagers,DC=com,DC=au;CN=Austral Newstead,OU=Austral Parts (Newstead),DC=apeagers,DC=com,DC=au;CN=Austral Volkswagen,CN=Users,DC=apeagers,DC=com,DC=au;CN=VW Sales,OU=Austral VolksWagen,DC=apeagers,DC=com,DC=au</t>
  </si>
  <si>
    <t>SMTP:jprior@australmotors.com.au;smtp:mcollingwood@australvw.com.au;smtp:newvw@australvw.com.au</t>
  </si>
  <si>
    <t>jprior</t>
  </si>
  <si>
    <t>X'419cf55df228c04c951e5fca1c7f3b47'</t>
  </si>
  <si>
    <t>X'0105000000000005150000002f24876eda9b3fccaf25b0b8572f0000'</t>
  </si>
  <si>
    <t>/O=Eagers Retail Pty Ltd/OU=APEAGERS/cn=Recipients/cn=newvw</t>
  </si>
  <si>
    <t>jprior@apeagers.com.au</t>
  </si>
  <si>
    <t>jprior@australmotors.com.au</t>
  </si>
  <si>
    <t>0421 042 787</t>
  </si>
  <si>
    <t>X'2447f53f0893f94f80e2a305315d7d25'</t>
  </si>
  <si>
    <t>CN=Doug Walker,OU=Metro Ford (Newstead),DC=apeagers,DC=com,DC=au</t>
  </si>
  <si>
    <t>Doug Walker</t>
  </si>
  <si>
    <t>(07) 3000 7285</t>
  </si>
  <si>
    <t>Doug</t>
  </si>
  <si>
    <t>20060419202828.0Z</t>
  </si>
  <si>
    <t>20110211042545.0Z</t>
  </si>
  <si>
    <t>CN=_MFN Folder Redirection,OU=Metro Ford (Newstead),DC=apeagers,DC=com,DC=au;CN=Vehicle Sales Managers,OU=Corporate Share Groups,OU=Corporate,DC=apeagers,DC=com,DC=au;CN=TP_Users,OU=Touch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(Newstead),DC=apeagers,DC=com,DC=au;CN=mfv_email,OU=Metro Ford (Newstead),DC=apeagers,DC=com,DC=au;CN=ssf_email,OU=Southside Ford,DC=apeagers,DC=com,DC=au;CN=Southside Ford,OU=Distribution Groups,DC=apeagers,DC=com,DC=au;CN=Citrix ERANet users,OU=Citrix User groups,DC=apeagers,DC=com,DC=au;CN=SSF,CN=Users,DC=apeagers,DC=com,DC=au;CN=Citrix Access users,OU=Citrix User groups,DC=apeagers,DC=com,DC=au;CN=citrix iexplorer users,OU=Citrix User groups,DC=apeagers,DC=com,DC=au;CN=Citrix Outlook users,OU=Citrix User groups,DC=apeagers,DC=com,DC=au;CN=Citrix ERA (winteg) users,OU=Citrix User groups,DC=apeagers,DC=com,DC=au;CN=SSF.Sales,CN=Users,DC=apeagers,DC=com,DC=au</t>
  </si>
  <si>
    <t>SMTP:dwalker@metroford.com.au;smtp:dwalker@southsideford.com.au;smtp:dougw@southsideford.com.au</t>
  </si>
  <si>
    <t>dougw</t>
  </si>
  <si>
    <t>X'8782dea1e208ee43b5cdef40efd994dd'</t>
  </si>
  <si>
    <t>X'0105000000000005150000002f24876eda9b3fccaf25b0b8582f0000'</t>
  </si>
  <si>
    <t>/O=Eagers Retail Pty Ltd/OU=APEAGERS/cn=Recipients/cn=dougw</t>
  </si>
  <si>
    <t>dougw@apeagers.com.au</t>
  </si>
  <si>
    <t>dwalker@metroford.com.au</t>
  </si>
  <si>
    <t>0417 711 193</t>
  </si>
  <si>
    <t>X'621b41089820bb49be6575698c3bf015'</t>
  </si>
  <si>
    <t>CN=David Gilmour,OU=Metro Ford (Newstead),DC=apeagers,DC=com,DC=au</t>
  </si>
  <si>
    <t>David Gilmour</t>
  </si>
  <si>
    <t>Key Account Manager-Retail</t>
  </si>
  <si>
    <t>(07) 3000 7259</t>
  </si>
  <si>
    <t>20060419203032.0Z</t>
  </si>
  <si>
    <t>20110211020417.0Z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</si>
  <si>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(Newstead),DC=apeagers,DC=com,DC=au;CN=mfv_email,OU=Metro Ford (Newstead),DC=apeagers,DC=com,DC=au;CN=ssf_email,OU=Southside Ford,DC=apeagers,DC=com,DC=au;CN=Southside Ford,OU=Distribution Groups,DC=apeagers,DC=com,DC=au;CN=Citrix ERANet users,OU=Citrix User groups,DC=apeagers,DC=com,DC=au;CN=SSF,CN=Users,DC=apeagers,DC=com,DC=au;CN=Citrix Outlook users,OU=Citrix User groups,DC=apeagers,DC=com,DC=au;CN=SSF.Sales,CN=Users,DC=apeagers,DC=com,DC=au</t>
  </si>
  <si>
    <t>smtp:dgilmour@southsideford.com.au;SMTP:dgilmour@metroford.com.au</t>
  </si>
  <si>
    <t>davidg</t>
  </si>
  <si>
    <t>X'4a782a9ecb10a347ae28d900b486face'</t>
  </si>
  <si>
    <t>X'0105000000000005150000002f24876eda9b3fccaf25b0b8592f0000'</t>
  </si>
  <si>
    <t>/O=Eagers Retail Pty Ltd/OU=APEAGERS/cn=Recipients/cn=davidg54263898</t>
  </si>
  <si>
    <t>davidg@apeagers.com.au</t>
  </si>
  <si>
    <t>dgilmour@metroford.com.au</t>
  </si>
  <si>
    <t>0409 262 550</t>
  </si>
  <si>
    <t>X'02add23a22516c4588c53f3aee6d12f2'</t>
  </si>
  <si>
    <t>CN=ssfsvc5,OU=Southside Ford,DC=apeagers,DC=com,DC=au</t>
  </si>
  <si>
    <t>ssfsvc5</t>
  </si>
  <si>
    <t>07 3008 6300</t>
  </si>
  <si>
    <t>20060421041707.0Z</t>
  </si>
  <si>
    <t>20110214023353.0Z</t>
  </si>
  <si>
    <t>CN=TP_Users,OU=Touch Paper Group,DC=apeagers,DC=com,DC=au;CN=Internet Access,OU=Computer Department,DC=apeagers,DC=com,DC=au;CN=Southside Ford,OU=Distribution Groups,DC=apeagers,DC=com,DC=au;CN=frg.ssf.gabba,OU=Southside Ford,DC=apeagers,DC=com,DC=au;CN=SSF.Service,CN=Users,DC=apeagers,DC=com,DC=au;CN=SSF,CN=Users,DC=apeagers,DC=com,DC=au</t>
  </si>
  <si>
    <t>SMTP:ssfsvc5@southsideford.com.au</t>
  </si>
  <si>
    <t>X'ed0a673a9ac23c42b9097c8c0bd811a7'</t>
  </si>
  <si>
    <t>X'0105000000000005150000002f24876eda9b3fccaf25b0b85a2f0000'</t>
  </si>
  <si>
    <t>/O=Eagers Retail Pty Ltd/OU=APEAGERS/cn=Recipients/cn=dvukovic</t>
  </si>
  <si>
    <t>ssfsvc5@apeagers.com.au</t>
  </si>
  <si>
    <t>ssfsvc5@southsideford.com.au</t>
  </si>
  <si>
    <t>X'0100148c78040000940400001400000044000000040030000200000002d0140003000d0001010000000000010000000002da14006b010d00010100000000000100000000040034041f000000000214000300020001010000000000050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</si>
  <si>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X'e2783e3bdfb2cf44b1a1668b59c4dfdc'</t>
  </si>
  <si>
    <t>CN=auhpts,OU=Austral Honda,DC=apeagers,DC=com,DC=au</t>
  </si>
  <si>
    <t>auhpts</t>
  </si>
  <si>
    <t>07 3364 1076</t>
  </si>
  <si>
    <t>07 3364 1488</t>
  </si>
  <si>
    <t>20060425231613.0Z</t>
  </si>
  <si>
    <t>20101221013535.0Z</t>
  </si>
  <si>
    <t>CN=_AUH Folder Redirection,OU=Austral Honda,DC=apeagers,DC=com,DC=au;CN=TP_Users,OU=Touch Paper Group,DC=apeagers,DC=com,DC=au;CN=Internet Access,OU=Computer Department,DC=apeagers,DC=com,DC=au;CN=Austral.Parts,CN=Users,DC=apeagers,DC=com,DC=au</t>
  </si>
  <si>
    <t>SMTP:auhpts@australmotors.com.au</t>
  </si>
  <si>
    <t>X'6058bdf02b06eb4e9068aec96260061d'</t>
  </si>
  <si>
    <t>X'0105000000000005150000002f24876eda9b3fccaf25b0b85b2f0000'</t>
  </si>
  <si>
    <t>/O=Eagers Retail Pty Ltd/OU=APEAGERS/cn=Recipients/cn=auhptsa</t>
  </si>
  <si>
    <t>auhpts@apeagers.com.au</t>
  </si>
  <si>
    <t>auhpts@australmotors.com.au</t>
  </si>
  <si>
    <t>X'8ffb32629149224294242ded5c10bab4'</t>
  </si>
  <si>
    <t>20101206060943.0Z;20101206030435.0Z;20100728043819.0Z;20091214062932.0Z;16010714223649.0Z</t>
  </si>
  <si>
    <t>CN=Michael Raywood,OU=Corporate,DC=apeagers,DC=com,DC=au</t>
  </si>
  <si>
    <t>Michael Raywood</t>
  </si>
  <si>
    <t>Raywood</t>
  </si>
  <si>
    <t>Group HR Manager</t>
  </si>
  <si>
    <t>(07) 3248 9404</t>
  </si>
  <si>
    <t>20060501232437.0Z</t>
  </si>
  <si>
    <t>20110206220551.0Z</t>
  </si>
  <si>
    <t>CN=Corporate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Department,DC=apeagers,DC=com,DC=au;CN=AP Eagers Executive,OU=Distribution Groups,DC=apeagers,DC=com,DC=au;CN=project server,CN=Users,DC=apeagers,DC=com,DC=au;CN=Corporate Executive,OU=High Security (Corporate Executive),OU=Corporate,DC=apeagers,DC=com,DC=au;CN=CORP,CN=Users,DC=apeagers,DC=com,DC=au;CN=CORP.Admin,CN=Users,DC=apeagers,DC=com,DC=au;CN=CORP.Mgmt,CN=Users,DC=apeagers,DC=com,DC=au;CN=Corporate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groups,DC=apeagers,DC=com,DC=au;CN=AP Eagers General Managers,OU=Distribution Groups,DC=apeagers,DC=com,DC=au</t>
  </si>
  <si>
    <t>smtp:mraywood@eagers.com.au;X400:c=AU\;a= \;p=Eagers Retail Pt\;o=APEAGERS\;s=Raywood\;g=Michael\;;SMTP:mraywood@apeagers.com.au;MS:EAGERSRETA/APEAGERS/MRAYWOOD;CCMAIL:Raywood, Michael at APEAGERS</t>
  </si>
  <si>
    <t>CN=Human Resources 1300zoos.com,OU=Corporate,DC=apeagers,DC=com,DC=au</t>
  </si>
  <si>
    <t>mraywood</t>
  </si>
  <si>
    <t>X'63a5dbdafa705649a3e5f2f64837f017'</t>
  </si>
  <si>
    <t>X'0105000000000005150000002f24876eda9b3fccaf25b0b868310000'</t>
  </si>
  <si>
    <t>/O=Eagers Retail Pty Ltd/OU=APEAGERS/cn=Recipients/cn=jhooker</t>
  </si>
  <si>
    <t>mraywood@apeagers.com.au</t>
  </si>
  <si>
    <t>c=AU\;a= \;p=Eagers Retail Pt\;o=APEAGERS\;s=Raywood\;g=Michael\;</t>
  </si>
  <si>
    <t>0439 702 020</t>
  </si>
  <si>
    <t>X'01000480780000009400000000000000140000000400640001000000000214000300020001010000000000050a000000000000004f0055003d0042006100790073006900000100000001000001000000200000006500610067006500720073002c00440043003d0063006f006d002c00440043003d0061000105000000000005150000002f24876eda9b3fccaf25b0b81f2800000105000000000005150000002f24876eda9b3fccaf25b0b81f280000'</t>
  </si>
  <si>
    <t>X'a354f44e4cd9b14db0cb2030d4a3e6e1'</t>
  </si>
  <si>
    <t>CN=Kaitlyn Scott,OU=Corporate,DC=apeagers,DC=com,DC=au;CN=Lisa Wighton,OU=Corporate,DC=apeagers,DC=com,DC=au</t>
  </si>
  <si>
    <t>CN=no_era,OU=Terminal Servers,DC=apeagers,DC=com,DC=au</t>
  </si>
  <si>
    <t>no_era</t>
  </si>
  <si>
    <t>20060502035031.0Z</t>
  </si>
  <si>
    <t>20101221013602.0Z</t>
  </si>
  <si>
    <t>CN=TS_Basic_No_Era,OU=Terminal Servers,DC=apeagers,DC=com,DC=au</t>
  </si>
  <si>
    <t>X'd094d40c6cf985448cf780bdb0ac8d95'</t>
  </si>
  <si>
    <t>\\\\bne-fs\\ap_desktop_home\\no_era</t>
  </si>
  <si>
    <t>X'0105000000000005150000002f24876eda9b3fccaf25b0b85e2f0000'</t>
  </si>
  <si>
    <t>no_era@apeagers.com.au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</si>
  <si>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a01437478574650726f66696c6550617468e394b2e39cb7e390b7e38cb7e380b7e388b7e698b6e398b6e380b7e384b6e390b7e3a0b6e394b2e68cb5e694b6e698b6e698b5e394b6e388b7e384b6e380b0'</t>
  </si>
  <si>
    <t>CN=VW Service Reception,OU=Austral VolksWagen,DC=apeagers,DC=com,DC=au</t>
  </si>
  <si>
    <t>VW Service Reception</t>
  </si>
  <si>
    <t>VS</t>
  </si>
  <si>
    <t>20060502211154.0Z</t>
  </si>
  <si>
    <t>20110209005526.0Z</t>
  </si>
  <si>
    <t>CN=_AUW Folder Redirection,OU=Austral VolksWagen,DC=apeagers,DC=com,DC=au;CN=staff@australvw.com.au,OU=Austral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Department,DC=apeagers,DC=com,DC=au;CN=Austral Newstead,OU=Austral Parts (Newstead),DC=apeagers,DC=com,DC=au;CN=Austral VW Service,CN=Users,DC=apeagers,DC=com,DC=au</t>
  </si>
  <si>
    <t>smtp:paolas@australvw.com.au;SMTP:vwservice@australvw.com.au;smtp:psergiacomi@australvw.com.au;smtp:paolas@apeagers.com.au;smtp:paolas@australmotors.com.au;smtp:psergiacomi@australmotors.com.au</t>
  </si>
  <si>
    <t>vwservice</t>
  </si>
  <si>
    <t>X'c48df390533a824c80a5af045586d2e6'</t>
  </si>
  <si>
    <t>X'0105000000000005150000002f24876eda9b3fccaf25b0b8602f0000'</t>
  </si>
  <si>
    <t>/O=Eagers Retail Pty Ltd/OU=APEAGERS/cn=Recipients/cn=psergiacomi</t>
  </si>
  <si>
    <t>vwservice@apeagers.com.au</t>
  </si>
  <si>
    <t>vwservice@australvw.com.au</t>
  </si>
  <si>
    <t>X'215e4ac1a3064b4fa88801ff78b6aff8'</t>
  </si>
  <si>
    <t>Katherine Hardy</t>
  </si>
  <si>
    <t>(07) 3008 6408</t>
  </si>
  <si>
    <t>Katherine</t>
  </si>
  <si>
    <t>20060510231948.0Z</t>
  </si>
  <si>
    <t>20110206214203.0Z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</si>
  <si>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 Admin,OU=Southside Toyota (Woolloongabba),DC=apeagers,DC=com,DC=au;CN=SSH,OU=Southside Honda,DC=apeagers,DC=com,DC=au;CN=SST,CN=Users,DC=apeagers,DC=com,DC=au;CN=Southside Toyota,OU=Southside Toyota (Woolloongabba),DC=apeagers,DC=com,DC=au;CN=Domain Users,CN=Users,DC=apeagers,DC=com,DC=au</t>
  </si>
  <si>
    <t>smtp:accrec@southsidetoyota.com.au;SMTP:khardy@southsidetoyota.com.au;smtp:jbayley@southsidetoyota.com.au;smtp:mivanova@southsidetoyota.com.au</t>
  </si>
  <si>
    <t>khardy</t>
  </si>
  <si>
    <t>X'a63d967c8966da40b3273c5663c8e21a'</t>
  </si>
  <si>
    <t>X'0105000000000005150000002f24876eda9b3fccaf25b0b8652f0000'</t>
  </si>
  <si>
    <t>/O=Eagers Retail Pty Ltd/OU=APEAGERS/cn=Recipients/cn=LCollins</t>
  </si>
  <si>
    <t>khardy@apeagers.com.au</t>
  </si>
  <si>
    <t>khardy@southsidetoyota.com.au</t>
  </si>
  <si>
    <t>X'a9251753ee66754e902f97fd08a654fb'</t>
  </si>
  <si>
    <t>CN=Torque Toyota Brendale - Service Notebook,OU=Torque Toyota (Brendale),DC=apeagers,DC=com,DC=au</t>
  </si>
  <si>
    <t>Torque Toyota Brendale - Service Notebook</t>
  </si>
  <si>
    <t>Brendale - Service Notebook</t>
  </si>
  <si>
    <t>Logon=ttbsvc6</t>
  </si>
  <si>
    <t>Torque Toyota</t>
  </si>
  <si>
    <t>20060511005115.0Z</t>
  </si>
  <si>
    <t>20101221013711.0Z</t>
  </si>
  <si>
    <t>CN=TTB TIPT Users,OU=Torque Toyota (Brendale),DC=apeagers,DC=com,DC=au;CN=TP_Users,OU=Touch Paper Group,DC=apeagers,DC=com,DC=au;CN=Internet Access,OU=Computer Department,DC=apeagers,DC=com,DC=au;CN=Torque Toyota Strathpine Folder Redirection Group,OU=Torque Toyota (Brendale),DC=apeagers,DC=com,DC=au</t>
  </si>
  <si>
    <t>X'fc79352f398ec04db7531da49d110cea'</t>
  </si>
  <si>
    <t>X'0105000000000005150000002f24876eda9b3fccaf25b0b8662f0000'</t>
  </si>
  <si>
    <t>ttbsvc6</t>
  </si>
  <si>
    <t>ttbsvc6@apeagers.com.au</t>
  </si>
  <si>
    <t>CN=emzsvc6,OU=Eagers Mazda,DC=apeagers,DC=com,DC=au</t>
  </si>
  <si>
    <t>emzsvc6</t>
  </si>
  <si>
    <t>Warranty Administration</t>
  </si>
  <si>
    <t>07 3364 1417</t>
  </si>
  <si>
    <t>VB</t>
  </si>
  <si>
    <t>20060518200803.0Z</t>
  </si>
  <si>
    <t>20101221013729.0Z</t>
  </si>
  <si>
    <t>CN=TP_Users,OU=Touch Paper Group,DC=apeagers,DC=com,DC=au;CN=Internet Access,OU=Computer Department,DC=apeagers,DC=com,DC=au;CN=Warranty @ Eagers Mazda,OU=Eagers Mazda,DC=apeagers,DC=com,DC=au;CN=Eagers Mazda,CN=Users,DC=apeagers,DC=com,DC=au</t>
  </si>
  <si>
    <t>smtp:emzsvc6@eagersmazda.com.au;smtp:vbetts@eagers-mazda.com.au;SMTP:emzsvc6@eagers-mazda.com.au</t>
  </si>
  <si>
    <t>X'c767e80de813fe4ca71990530cf6ca04'</t>
  </si>
  <si>
    <t>X'0105000000000005150000002f24876eda9b3fccaf25b0b8692f0000'</t>
  </si>
  <si>
    <t>/O=Eagers Retail Pty Ltd/OU=APEAGERS/cn=Recipients/cn=vbettz</t>
  </si>
  <si>
    <t>emzsvc6@apeagers.com.au</t>
  </si>
  <si>
    <t>emzsvc6@eagers-mazda.com.au</t>
  </si>
  <si>
    <t>X'ec4d800a0410cb40ad51b9b59f6a8afc'</t>
  </si>
  <si>
    <t>CN=Stephen Colbert,OU=Eagers Kia,DC=apeagers,DC=com,DC=au</t>
  </si>
  <si>
    <t>Stephen Colbert</t>
  </si>
  <si>
    <t>Colbert</t>
  </si>
  <si>
    <t>(07) 3634 3305</t>
  </si>
  <si>
    <t>Stephen</t>
  </si>
  <si>
    <t>20060605235225.0Z</t>
  </si>
  <si>
    <t>20110207222829.0Z</t>
  </si>
  <si>
    <t>CN=ERANet Brisbane,OU=Service Accounts,OU=Computer Department,DC=apeagers,DC=com,DC=au;CN=_EKK Staff,OU=Eagers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(Windsor),DC=apeagers,DC=com,DC=au;CN=Windsor,CN=Users,DC=apeagers,DC=com,DC=au;CN=Windsor.Service,CN=Users,DC=apeagers,DC=com,DC=au</t>
  </si>
  <si>
    <t>smtp:shunter@eagers.com.au;smtp:zraines@eagerskia.com.au;smtp:mmiddleton@eagerskia.com.au;smtp:jhareb@eagerskia.com.au;smtp:mmurray@eagerskia.com.au;smtp:dglasgow@eagerskia.com.au;smtp:scolbert@eagers.com.au;SMTP:scolbert@eagerskia.com.au;X400:c=AU\;a= \;p=Eagers Retail Pt\;o=APEAGERS\;s=Colbert\;g=Stephen\;;MS:EAGERSRETA/APEAGERS/SCOLBERT;CCMAIL:Colbert, Stephen at APEAGERS</t>
  </si>
  <si>
    <t>SColbert</t>
  </si>
  <si>
    <t>X'8d2e95c462f3a843af9898f599093445'</t>
  </si>
  <si>
    <t>X'0105000000000005150000002f24876eda9b3fccaf25b0b86f2f0000'</t>
  </si>
  <si>
    <t>/O=Eagers Retail Pty Ltd/OU=APEAGERS/cn=Recipients/cn=ewnsvc6</t>
  </si>
  <si>
    <t>SColbert@apeagers.com.au</t>
  </si>
  <si>
    <t>c=AU\;a= \;p=Eagers Retail Pt\;o=APEAGERS\;s=Colbert\;g=Stephen\;</t>
  </si>
  <si>
    <t>scolbert@eagerskia.com.au</t>
  </si>
  <si>
    <t>X'ee366c45b418da478c02999848ffd69e'</t>
  </si>
  <si>
    <t>CN=mfvsvcf,OU=Metro Ford (Newstead),DC=apeagers,DC=com,DC=au</t>
  </si>
  <si>
    <t>mfvsvcf</t>
  </si>
  <si>
    <t>Workshop Thin Client</t>
  </si>
  <si>
    <t>Metro Ford - Fortitude Valley</t>
  </si>
  <si>
    <t>20060608031831.0Z</t>
  </si>
  <si>
    <t>20110212171641.0Z</t>
  </si>
  <si>
    <t>CN=_MFN Folder Redirection,OU=Metro Ford (Newstead),DC=apeagers,DC=com,DC=au;CN=TP_Users,OU=Touch Paper Group,DC=apeagers,DC=com,DC=au;CN=Internet Access,OU=Computer Department,DC=apeagers,DC=com,DC=au;CN=Metro Ford Valley Service Admin,OU=Metro Ford (Newstead),DC=apeagers,DC=com,DC=au;CN=Ts_Basic_Eralink,OU=Terminal Servers,DC=apeagers,DC=com,DC=au</t>
  </si>
  <si>
    <t>SMTP:mfvsvcf@metroford.com.au;X400:c=AU\;a= \;p=Eagers Retail Pt\;o=APEAGERS\;s=mfvsvcf\;;CCMAIL:mfvsvcf at APEAGERS;MS:EAGERSRETA/APEAGERS/MFVSVCF</t>
  </si>
  <si>
    <t>X'514a195fa73d98499b0f1d08cc8a391a'</t>
  </si>
  <si>
    <t>\\\\bne-fs\\ap_desktop_home\\mfvsvcf</t>
  </si>
  <si>
    <t>X'0105000000000005150000002f24876eda9b3fccaf25b0b855350000'</t>
  </si>
  <si>
    <t>/O=Eagers Retail Pty Ltd/OU=APEAGERS/cn=Recipients/cn=mfvsvcf</t>
  </si>
  <si>
    <t>mfvsvcf@apeagers.com.au</t>
  </si>
  <si>
    <t>c=AU\;a= \;p=Eagers Retail Pt\;o=APEAGERS\;s=mfvsvcf\;</t>
  </si>
  <si>
    <t>mfvsvcf@metroford.com.au</t>
  </si>
  <si>
    <t>X'7d7512f270871547a1b55a426c35891f'</t>
  </si>
  <si>
    <t>Workshop Thin Client (with attached FS-1020D)</t>
  </si>
  <si>
    <t>X'20202020202020202020202020202020202020202020202020202020202020202020202020202020202020202020202050051a080143747843666750726573656e74e394b5e694b1e688b0e381a2180801437478436667466c61677331e380b0e381a4e380b2e380b9120801437478536861646f77e384b0e380b0e380b0e380b02a02014374784d696e456e6372797074696f6e4c6576656ce384b0202c01437478574650726f66696c6550617468e394b2e39cb7e390b7e38cb7e380b7e388b7e698b6e398b6e380b7e384b6e390b7e3a0b6e394b2e68cb5e690b6e398b6e398b7e38cb7e398b7e38cb6e398b6e380b0'</t>
  </si>
  <si>
    <t>CN=itspare laptop,OU=Computer Department,DC=apeagers,DC=com,DC=au</t>
  </si>
  <si>
    <t>itspare laptop</t>
  </si>
  <si>
    <t>laptop</t>
  </si>
  <si>
    <t>Generic account for itsparelaptop</t>
  </si>
  <si>
    <t>Computer Department</t>
  </si>
  <si>
    <t>itspare</t>
  </si>
  <si>
    <t>20060609051830.0Z</t>
  </si>
  <si>
    <t>20101221030636.0Z</t>
  </si>
  <si>
    <t>CN=TP_Users,OU=Touch Paper Group,DC=apeagers,DC=com,DC=au;CN=Corporate Folder Redirection,OU=Corporate,DC=apeagers,DC=com,DC=au</t>
  </si>
  <si>
    <t>X'c537c97f6c4ff64a9e43505a6c5aa1c4'</t>
  </si>
  <si>
    <t>X'0105000000000005150000002f24876eda9b3fccaf25b0b856350000'</t>
  </si>
  <si>
    <t>itspare@apeagers.com.au</t>
  </si>
  <si>
    <t>CN=auvshob,OU=Austral Prestige,DC=apeagers,DC=com,DC=au</t>
  </si>
  <si>
    <t>auvshob</t>
  </si>
  <si>
    <t>Volvo Sales Consultant</t>
  </si>
  <si>
    <t>(07) 3248 9487</t>
  </si>
  <si>
    <t>20060619073644.0Z</t>
  </si>
  <si>
    <t>20101221030655.0Z</t>
  </si>
  <si>
    <t>CN=_PAG TIPT Users,OU=Austral Prestige,DC=apeagers,DC=com,DC=au;CN=TP_Users,OU=Touch Paper Group,DC=apeagers,DC=com,DC=au;CN=Internet Access,OU=Computer Department,DC=apeagers,DC=com,DC=au;CN=Austral Valley Sales,CN=Users,DC=apeagers,DC=com,DC=au;CN=Austral Valley Folder Redirection Group,OU=Austral Prestige,DC=apeagers,DC=com,DC=au</t>
  </si>
  <si>
    <t>CN=Gary Ker,OU=Austral Prestige,DC=apeagers,DC=com,DC=au</t>
  </si>
  <si>
    <t>smtp:swilliams@australmotors.com.au;SMTP:swilliams@australvolvo.com.au;smtp:auvshoa@australmotors.com.au;smtp:mkitson@australjaguar.com.au;smtp:auvshoa@australvolvo.com.au;smtp:mkitson@brisbanecityjaguar.com.au;smtp:mkitson@australmotors.com.au;smtp:mkitson@australvolvo.com.au</t>
  </si>
  <si>
    <t>X'1a2961128e6f094c910f01c9677875e9'</t>
  </si>
  <si>
    <t>X'0105000000000005150000002f24876eda9b3fccaf25b0b858350000'</t>
  </si>
  <si>
    <t>/O=Eagers Retail Pty Ltd/OU=APEAGERS/cn=Recipients/cn=mkitson</t>
  </si>
  <si>
    <t>auvshob@apeagers.com.au</t>
  </si>
  <si>
    <t>swilliams@australvolvo.com.au</t>
  </si>
  <si>
    <t>X'0100148cc0040000dc0400001400000044000000040030000200000002d0140003000d0001010000000000010000000002da14006b010d0001010000000000010000000004007c0421000000000214000300020001010000000000050a0000000002240001000f000105000000000005150000002f24876eda9b3fccaf25b0b85b35000000022400010002000105000000000005150000002f24876eda9b3fccaf25b0b85f0c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81f2800000105000000000005150000002f24876eda9b3fccaf25b0b81f280000'</t>
  </si>
  <si>
    <t>X'9d7c40c334b91943869a349d26f738fe'</t>
  </si>
  <si>
    <t>CN=Retrospect Administrator,OU=Service Accounts,OU=Computer Department,DC=apeagers,DC=com,DC=au</t>
  </si>
  <si>
    <t>Retrospect Administrator</t>
  </si>
  <si>
    <t>Logon Account for Retrospect Servers</t>
  </si>
  <si>
    <t>IT Department</t>
  </si>
  <si>
    <t>Retrospect</t>
  </si>
  <si>
    <t>20060627051446.0Z</t>
  </si>
  <si>
    <t>20101221013820.0Z</t>
  </si>
  <si>
    <t>CN=TP_Users,OU=Touch Paper Group,DC=apeagers,DC=com,DC=au;CN=Backup Operators,CN=Builtin,DC=apeagers,DC=com,DC=au</t>
  </si>
  <si>
    <t>X'b3895ae7b42c2b4a82b2f2146f7b1726'</t>
  </si>
  <si>
    <t>X'0105000000000005150000002f24876eda9b3fccaf25b0b8742f0000'</t>
  </si>
  <si>
    <t>retrospectadmin</t>
  </si>
  <si>
    <t>retrospectadmin@apeagers.com.au</t>
  </si>
  <si>
    <t>CN=Kirsten Jones,OU=Austral Honda,DC=apeagers,DC=com,DC=au</t>
  </si>
  <si>
    <t>Kirsten Jones</t>
  </si>
  <si>
    <t>Jones</t>
  </si>
  <si>
    <t>07 3364 1726</t>
  </si>
  <si>
    <t>Kirsten</t>
  </si>
  <si>
    <t>KJ</t>
  </si>
  <si>
    <t>20060706060407.0Z</t>
  </si>
  <si>
    <t>20101221013844.0Z</t>
  </si>
  <si>
    <t>CN=_AUH Folder Redirection,OU=Austral Honda,DC=apeagers,DC=com,DC=au;CN=TP_Users,OU=Touch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</t>
  </si>
  <si>
    <t>smtp:sfraser@australhonda.com.au;SMTP:kjones@australhonda.com.au;smtp:auhsvc3@australhonda.com.au</t>
  </si>
  <si>
    <t>kjones</t>
  </si>
  <si>
    <t>X'7a0703f1945e4447bfa8d2f7808e7f24'</t>
  </si>
  <si>
    <t>X'0105000000000005150000002f24876eda9b3fccaf25b0b8792f0000'</t>
  </si>
  <si>
    <t>/O=Eagers Retail Pty Ltd/OU=APEAGERS/cn=Recipients/cn=gburton</t>
  </si>
  <si>
    <t>kjones@apeagers.com.au</t>
  </si>
  <si>
    <t>kjones@australhonda.com.au</t>
  </si>
  <si>
    <t>X'01000480780000009400000000000000140000000400640001000000000214000300020001010000000000050a000000000000002c0043004e003d00550073006500720000010000000100000100000020000000610067006500720073002c00440043003d0063006f006d002c00440043003d00610075000105000000000005150000002f24876eda9b3fccaf25b0b8fe0c00000105000000000005150000002f24876eda9b3fccaf25b0b8fe0c0000'</t>
  </si>
  <si>
    <t>X'f2c60f12dc05fd4ea57660840c89e8bc'</t>
  </si>
  <si>
    <t>CN=Torque Admin - Spare,OU=Torque Admin,DC=apeagers,DC=com,DC=au</t>
  </si>
  <si>
    <t>Torque Admin - Spare</t>
  </si>
  <si>
    <t>Torque Ford Admin Spare</t>
  </si>
  <si>
    <t>tadmin4</t>
  </si>
  <si>
    <t>20060710000715.0Z</t>
  </si>
  <si>
    <t>20101221030726.0Z</t>
  </si>
  <si>
    <t>CN=TQA TIPT Users,OU=Torque Admin,DC=apeagers,DC=com,DC=au;CN=TP_Users,OU=Touch Paper Group,DC=apeagers,DC=com,DC=au;CN=Internet Access,OU=Computer Department,DC=apeagers,DC=com,DC=au;CN=Torque Admin Folder Redirection Group,OU=Torque Admin,DC=apeagers,DC=com,DC=au</t>
  </si>
  <si>
    <t>SMTP:tadmin4@torquetoyota.com.au;X400:c=AU\;a= \;p=Eagers Retail Pt\;o=APEAGERS\;s=tadmin4\;;CCMAIL:tadmin4 at APEAGERS;MS:EAGERSRETA/APEAGERS/TADMIN4</t>
  </si>
  <si>
    <t>X'082fcf01bc77984d9b7b9c0c0d4b84d4'</t>
  </si>
  <si>
    <t>X'0105000000000005150000002f24876eda9b3fccaf25b0b85f350000'</t>
  </si>
  <si>
    <t>/O=Eagers Retail Pty Ltd/OU=APEAGERS/cn=Recipients/cn=tadmin4</t>
  </si>
  <si>
    <t>tadmin4@apeagers.com.au</t>
  </si>
  <si>
    <t>c=AU\;a= \;p=Eagers Retail Pt\;o=APEAGERS\;s=tadmin4\;</t>
  </si>
  <si>
    <t>tadmin4@torquetoyota.com.au</t>
  </si>
  <si>
    <t>X'01000480780000009400000000000000140000000400640001000000000214000300020001010000000000050a000000000000006500740072006f002000500061007200000100000001000001000000200000006500610067006500720073002c00440043003d0063006f006d002c00440043003d0061000105000000000005150000002f24876eda9b3fccaf25b0b8f40100000105000000000005150000002f24876eda9b3fccaf25b0b8f4010000'</t>
  </si>
  <si>
    <t>X'e743a7cf709cee459574a5afa1713d06'</t>
  </si>
  <si>
    <t>CN=Brad Kemp,OU=Torque Toyota (North Lakes),DC=apeagers,DC=com,DC=au</t>
  </si>
  <si>
    <t>Brad Kemp</t>
  </si>
  <si>
    <t>Kemp</t>
  </si>
  <si>
    <t>Norhtlakes</t>
  </si>
  <si>
    <t>20060717235911.0Z</t>
  </si>
  <si>
    <t>20110214041235.0Z</t>
  </si>
  <si>
    <t>CN=TTN TIPT Users,OU=Torque Toyota (North Lakes),DC=apeagers,DC=com,DC=au;CN=whso@apeagers.com.au,OU=Distribution Groups,DC=apeagers,DC=com,DC=au;CN=TP_Users,OU=Touch Paper Group,DC=apeagers,DC=com,DC=au;CN=Internet Access,OU=Computer Department,DC=apeagers,DC=com,DC=au;CN=Torque Toyota Service CP,OU=Torque Toyota (Brendale),DC=apeagers,DC=com,DC=au;CN=Torque Toyota Northlakes Folder Redirection Group,OU=Torque Toyota (North Lakes),DC=apeagers,DC=com,DC=au</t>
  </si>
  <si>
    <t>SMTP:bkemp@torquetoyota.com.au;X400:c=AU\;a= \;p=Eagers Retail Pt\;o=APEAGERS\;s=ttrsvclap\;;CCMAIL:ttrsvclap at APEAGERS;MS:EAGERSRETA/APEAGERS/TTRSVCLAP</t>
  </si>
  <si>
    <t>bkemp</t>
  </si>
  <si>
    <t>X'd717be0290ea1e4a90c9fa4984f4a923'</t>
  </si>
  <si>
    <t>X'0105000000000005150000002f24876eda9b3fccaf25b0b863350000'</t>
  </si>
  <si>
    <t>/O=Eagers Retail Pty Ltd/OU=APEAGERS/cn=Recipients/cn=ttrsvclap</t>
  </si>
  <si>
    <t>bkemp@apeagers.com.au</t>
  </si>
  <si>
    <t>bkemp@torquetoyota.com.au</t>
  </si>
  <si>
    <t>X'9e00e89e3788e64ea0c556c2a957c381'</t>
  </si>
  <si>
    <t>CN=Andrea Davis,OU=Torque Toyota (Brendale),DC=apeagers,DC=com,DC=au</t>
  </si>
  <si>
    <t>Andrea Davis</t>
  </si>
  <si>
    <t>07 3384 8803</t>
  </si>
  <si>
    <t>Andrea</t>
  </si>
  <si>
    <t>AD</t>
  </si>
  <si>
    <t>20060802221555.0Z</t>
  </si>
  <si>
    <t>20101221030809.0Z</t>
  </si>
  <si>
    <t>CN=TTB TIPT Users,OU=Torque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Write,OU=Torque Toyota (Brendale),DC=apeagers,DC=com,DC=au;CN=Torque Toyota Demonstrators DOC Read,OU=Torque Toyota (Brendale),DC=apeagers,DC=com,DC=au;CN=Torque Toyota Brendale Retail DOC Write,OU=Torque Toyota (Brendale),DC=apeagers,DC=com,DC=au;CN=Torque Toyota Brendale Fleet DOC Write,OU=Torque Toyota (Brendale),DC=apeagers,DC=com,DC=au;CN=Torque Toyota Strathpine Folder Redirection Group,OU=Torque Toyota (Brendale),DC=apeagers,DC=com,DC=au</t>
  </si>
  <si>
    <t>SMTP:adavis@torquetoyota.com.au;smtp:ggould@apeagers.com.au</t>
  </si>
  <si>
    <t>adavis</t>
  </si>
  <si>
    <t>X'1bbe33320a00314a83d070336022b5b2'</t>
  </si>
  <si>
    <t>X'0105000000000005150000002f24876eda9b3fccaf25b0b867350000'</t>
  </si>
  <si>
    <t>/O=Eagers Retail Pty Ltd/OU=APEAGERS/cn=Recipients/cn=ggould</t>
  </si>
  <si>
    <t>adavis@apeagers.com.au</t>
  </si>
  <si>
    <t>adavis@torquetoyota.com.au</t>
  </si>
  <si>
    <t>0431 091 999</t>
  </si>
  <si>
    <t>X'01000480780000009400000000000000140000000400640001000000000214000300020001010000000000050a00000000000000720070006f0072006100740065002c00000100000001000001000000200000006500720073002c00440043003d0063006f006d002c00440043003d006100750000002d090105000000000005150000002f24876eda9b3fccaf25b0b8f40100000105000000000005150000002f24876eda9b3fccaf25b0b8f4010000'</t>
  </si>
  <si>
    <t>X'c4d8467a63571541899153758af0dbbf'</t>
  </si>
  <si>
    <t>CN=Aleesha Turton,OU=Subaru City,DC=apeagers,DC=com,DC=au</t>
  </si>
  <si>
    <t>Aleesha Turton</t>
  </si>
  <si>
    <t>Turton</t>
  </si>
  <si>
    <t>(07) 3828-5201</t>
  </si>
  <si>
    <t>Aleesha</t>
  </si>
  <si>
    <t>AT</t>
  </si>
  <si>
    <t>20060803053638.0Z</t>
  </si>
  <si>
    <t>20110210220131.0Z</t>
  </si>
  <si>
    <t>CN=_SUC TIPT Users,OU=Subaru City,DC=apeagers,DC=com,DC=au;CN=TIPTReception,OU=Subaru City,DC=apeagers,DC=com,DC=au;CN=Staff @ BrisbaneSubaru,OU=Subaru City,DC=apeagers,DC=com,DC=au;CN=_SUC Folder Redirection,OU=Subaru City,DC=apeagers,DC=com,DC=au;CN=feedback@torquesubaru.com.au,OU=Torque Subaru,DC=apeagers,DC=com,DC=au;CN=info@torquesubaru.com.au,OU=Torque Subaru,DC=apeagers,DC=com,DC=au;CN=feedback@subarucity.com.au,OU=Subaru City,DC=apeagers,DC=com,DC=au;CN=info@subarucity.com.au,OU=Subaru City,DC=apeagers,DC=com,DC=au;CN=TP_Users,OU=Touch Paper Group,DC=apeagers,DC=com,DC=au;CN=SubaruCityAdmin,OU=Subaru City,DC=apeagers,DC=com,DC=au;CN=SubaruCityAccounting,OU=Subaru City,DC=apeagers,DC=com,DC=au;CN=Internet Access,OU=Computer Department,DC=apeagers,DC=com,DC=au;CN=SubaruCityServiceGroup,OU=Subaru City,DC=apeagers,DC=com,DC=au;CN=SubaruCityGMGroup,OU=Subaru City,DC=apeagers,DC=com,DC=au;CN=SubaruCitySalesGroup,OU=Subaru City,DC=apeagers,DC=com,DC=au;CN=Subaru Sales,OU=Distribution Groups,DC=apeagers,DC=com,DC=au;CN=cag_email,OU=City Peugeot,DC=apeagers,DC=com,DC=au;CN=CAG Newstead,CN=Users,DC=apeagers,DC=com,DC=au</t>
  </si>
  <si>
    <t>smtp:aturton@city-automotive.com.au;SMTP:aturton@subarucity.com.au;smtp:sfraser@city-automotive.com.au</t>
  </si>
  <si>
    <t>aturton</t>
  </si>
  <si>
    <t>X'332da95def400e4cb79e56428444d0bc'</t>
  </si>
  <si>
    <t>X'0105000000000005150000002f24876eda9b3fccaf25b0b86d350000'</t>
  </si>
  <si>
    <t>/O=Eagers Retail Pty Ltd/OU=APEAGERS/cn=Recipients/cn=bbrewster</t>
  </si>
  <si>
    <t>aturton@apeagers.com.au</t>
  </si>
  <si>
    <t>aturton@subarucity.com.au</t>
  </si>
  <si>
    <t>X'8603df667d1d44459f2469394f9d30cf'</t>
  </si>
  <si>
    <t>20101206060944.0Z;20101206030436.0Z;20100728043822.0Z;20100727231537.0Z;16010101181633.0Z</t>
  </si>
  <si>
    <t>CN=Emily Wakefield,OU=Subaru City,DC=apeagers,DC=com,DC=au</t>
  </si>
  <si>
    <t>CN=Basil Poulton,OU=Austral VolksWagen,DC=apeagers,DC=com,DC=au</t>
  </si>
  <si>
    <t>Basil Poulton</t>
  </si>
  <si>
    <t>Poulton</t>
  </si>
  <si>
    <t>VW Service</t>
  </si>
  <si>
    <t>Basil</t>
  </si>
  <si>
    <t>20060806212120.0Z</t>
  </si>
  <si>
    <t>20110207212222.0Z</t>
  </si>
  <si>
    <t>CN=_AUW Folder Redirection,OU=Austral VolksWagen,DC=apeagers,DC=com,DC=au;CN=ERANet Brisbane,OU=Service Accounts,OU=Computer Department,DC=apeagers,DC=com,DC=au;CN=staff@australvw.com.au,OU=Austral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(Newstead),DC=apeagers,DC=com,DC=au;CN=Austral VW Service,CN=Users,DC=apeagers,DC=com,DC=au</t>
  </si>
  <si>
    <t>smtp:dbrown@australvw.com.au;SMTP:bpoulton@australvw.com.au</t>
  </si>
  <si>
    <t>bpoulton</t>
  </si>
  <si>
    <t>X'd1d2894e92402f469124b1b35904871f'</t>
  </si>
  <si>
    <t>X'0105000000000005150000002f24876eda9b3fccaf25b0b88c2f0000'</t>
  </si>
  <si>
    <t>/O=Eagers Retail Pty Ltd/OU=APEAGERS/cn=Recipients/cn=dbrown</t>
  </si>
  <si>
    <t>bpoulton@apeagers.com.au</t>
  </si>
  <si>
    <t>bpoulton@australvw.com.au</t>
  </si>
  <si>
    <t>0416 975 838</t>
  </si>
  <si>
    <t>X'8d0e6c35249245418994457c3bb22f82'</t>
  </si>
  <si>
    <t>CN=Metro Parts Dispatch,OU=Metro Parts,DC=apeagers,DC=com,DC=au</t>
  </si>
  <si>
    <t>Metro Parts Dispatch</t>
  </si>
  <si>
    <t>login=mtpptsg</t>
  </si>
  <si>
    <t>20060806212514.0Z</t>
  </si>
  <si>
    <t>20101221013941.0Z</t>
  </si>
  <si>
    <t>SMTP:mtpptsg@metroparts.com.au</t>
  </si>
  <si>
    <t>mtpptsg</t>
  </si>
  <si>
    <t>X'8b48a9217f9b6242a3aec43e6147a1fd'</t>
  </si>
  <si>
    <t>X'0105000000000005150000002f24876eda9b3fccaf25b0b88d2f0000'</t>
  </si>
  <si>
    <t>/O=Eagers Retail Pty Ltd/OU=APEAGERS/cn=Recipients/cn=mtpptsf</t>
  </si>
  <si>
    <t>mtpptsg@apeagers.com.au</t>
  </si>
  <si>
    <t>mtpptsg@metroparts.com.au</t>
  </si>
  <si>
    <t>X'57e7722e5bb3b64f97de2d48c62ca634'</t>
  </si>
  <si>
    <t>CN=Tracy Barnes,OU=Eagers Holden (Windsor),DC=apeagers,DC=com,DC=au</t>
  </si>
  <si>
    <t>Tracy Barnes</t>
  </si>
  <si>
    <t>Barnes</t>
  </si>
  <si>
    <t>Service Administrator</t>
  </si>
  <si>
    <t>(07) 3109 6726</t>
  </si>
  <si>
    <t>Tracy</t>
  </si>
  <si>
    <t>20060806212655.0Z</t>
  </si>
  <si>
    <t>20110207223822.0Z</t>
  </si>
  <si>
    <t>CN=Pitstoptyres @ eagersholden.com.au,OU=Eagers Holden (Windsor),DC=apeagers,DC=com,DC=au;CN=ERANet Brisbane,OU=Service Accounts,OU=Computer Department,DC=apeagers,DC=com,DC=au;CN=TP_Users,OU=Touch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Group,CN=Users,DC=apeagers,DC=com,DC=au;CN=ENS,CN=Users,DC=apeagers,DC=com,DC=au</t>
  </si>
  <si>
    <t>smtp:barnest@eagers.com.au;SMTP:tbarnes@eagersholden.com.au;smtp:butlerp@eagers.com.au;smtp:smijatovic@eagers.com.au;smtp:cbrownjohn@eagers.com.au</t>
  </si>
  <si>
    <t>barnest</t>
  </si>
  <si>
    <t>X'8ed7513be66e1d41bc3750e6026e6db6'</t>
  </si>
  <si>
    <t>X'0105000000000005150000002f24876eda9b3fccaf25b0b88e2f0000'</t>
  </si>
  <si>
    <t>/O=Eagers Retail Pty Ltd/OU=APEAGERS/cn=Recipients/cn=ewnsvc7</t>
  </si>
  <si>
    <t>barnest@apeagers.com.au</t>
  </si>
  <si>
    <t>tbarnes@eagersholden.com.au</t>
  </si>
  <si>
    <t>X'e679a612e42f1f408585a20e9bceb1bc'</t>
  </si>
  <si>
    <t>20101206060943.0Z;20101206030436.0Z;20100728043821.0Z;20100118014604.0Z;16010101181633.0Z</t>
  </si>
  <si>
    <t>CN=Matthew Walker,OU=Eagers Holden (Newstead),DC=apeagers,DC=com,DC=au</t>
  </si>
  <si>
    <t>CN=Adrian Paterson,OU=Eagers Holden (Windsor),DC=apeagers,DC=com,DC=au</t>
  </si>
  <si>
    <t>Adrian Paterson</t>
  </si>
  <si>
    <t>Paterson</t>
  </si>
  <si>
    <t>(07) 3109 6727</t>
  </si>
  <si>
    <t>(07) 3109 6730</t>
  </si>
  <si>
    <t>Adrian</t>
  </si>
  <si>
    <t>20060806212807.0Z</t>
  </si>
  <si>
    <t>20110214015758.0Z</t>
  </si>
  <si>
    <t>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Group,CN=Users,DC=apeagers,DC=com,DC=au;CN=ENS,CN=Users,DC=apeagers,DC=com,DC=au</t>
  </si>
  <si>
    <t>SMTP:apaterson@eagers.com.au</t>
  </si>
  <si>
    <t>apaterson</t>
  </si>
  <si>
    <t>X'8f9f8296f3a5e349b79d84748e8ecab4'</t>
  </si>
  <si>
    <t>X'0105000000000005150000002f24876eda9b3fccaf25b0b88f2f0000'</t>
  </si>
  <si>
    <t>/O=Eagers Retail Pty Ltd/OU=APEAGERS/cn=Recipients/cn=ewnsvc8</t>
  </si>
  <si>
    <t>apaterson@apeagers.com.au</t>
  </si>
  <si>
    <t>apaterson@eagers.com.au</t>
  </si>
  <si>
    <t>X'19b8d2163ac06d4dba6f1042c0adef76'</t>
  </si>
  <si>
    <t>CN=ewnsvcjh,OU=Eagers Holden (Windsor),DC=apeagers,DC=com,DC=au</t>
  </si>
  <si>
    <t>ewnsvcjh</t>
  </si>
  <si>
    <t>Service Advisor - Holden</t>
  </si>
  <si>
    <t>07 3109 6725</t>
  </si>
  <si>
    <t>Eagers</t>
  </si>
  <si>
    <t>20060806212923.0Z</t>
  </si>
  <si>
    <t>20101221014044.0Z</t>
  </si>
  <si>
    <t>Eagers Windsor Service - ex John Hogg</t>
  </si>
  <si>
    <t>SMTP:jhogg@eagers.com.au;smtp:mmiddleton@eagers.com.au;smtp:ewnsvc9@eagers.com.au</t>
  </si>
  <si>
    <t>X'0dbe5014934ffd46b23b64de6727b5ee'</t>
  </si>
  <si>
    <t>X'0105000000000005150000002f24876eda9b3fccaf25b0b8902f0000'</t>
  </si>
  <si>
    <t>/O=Eagers Retail Pty Ltd/OU=APEAGERS/cn=Recipients/cn=ewnsvc9</t>
  </si>
  <si>
    <t>ewnsvcjh@apeagers.com.au</t>
  </si>
  <si>
    <t>jhogg@eagers.com.au</t>
  </si>
  <si>
    <t>X'9633c9cf0e27464580e04e7fe7f333b6'</t>
  </si>
  <si>
    <t>20101206060943.0Z;20101206030436.0Z;20100728043821.0Z;20100607070821.0Z;16010101181633.0Z</t>
  </si>
  <si>
    <t>CN=oldSharyn Roberts,OU=01 January,OU=_Old Accounts,DC=apeagers,DC=com,DC=au</t>
  </si>
  <si>
    <t>oldSharyn Roberts</t>
  </si>
  <si>
    <t>Roberts</t>
  </si>
  <si>
    <t>Fleet Sales - Torque Ford</t>
  </si>
  <si>
    <t>07 3384 7334</t>
  </si>
  <si>
    <t>Sharyn</t>
  </si>
  <si>
    <t>20060808223451.0Z</t>
  </si>
  <si>
    <t>20110122010342.0Z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</si>
  <si>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(Strathpine),DC=apeagers,DC=com,DC=au;CN=Torque Toyota Brendale Fleet DOC Write,OU=Torque Toyota (Brendale),DC=apeagers,DC=com,DC=au;CN=Torque Toyota Brendale Fleet DOC Read,OU=Torque Toyota (Brendale),DC=apeagers,DC=com,DC=au;CN=Torque Toyota Redcliffe Fleet DOC Write,OU=Torque Toyota (North Lakes),DC=apeagers,DC=com,DC=au;CN=Torque Toyota Redcliffe Fleet DOC Read,OU=Torque Toyota (North Lakes),DC=apeagers,DC=com,DC=au;CN=Torque Toyota Strathpine Folder Redirection Group,OU=Torque Toyota (Brendale),DC=apeagers,DC=com,DC=au</t>
  </si>
  <si>
    <t>CN=Carolyn Hunter,OU=Torque Ford (Strathpine),DC=apeagers,DC=com,DC=au</t>
  </si>
  <si>
    <t>Fleet</t>
  </si>
  <si>
    <t>smtp:sroberts@torquetoyota.com.au;smtp:sroberts@torquegroup.com.au;SMTP:sroberts@torqueford.com.au;smtp:sroberts@apeagers.com.au</t>
  </si>
  <si>
    <t>sroberts</t>
  </si>
  <si>
    <t>X'4e1d232ea275bc468c3ca19a802d0bd0'</t>
  </si>
  <si>
    <t>X'0105000000000005150000002f24876eda9b3fccaf25b0b8992f0000'</t>
  </si>
  <si>
    <t>oldsroberts</t>
  </si>
  <si>
    <t>/O=Eagers Retail Pty Ltd/OU=APEAGERS/cn=Recipients/cn=snew</t>
  </si>
  <si>
    <t>oldsroberts@apeagers.com.au</t>
  </si>
  <si>
    <t>sroberts@torqueford.com.au</t>
  </si>
  <si>
    <t>0410 466 811</t>
  </si>
  <si>
    <t>X'18d875e9bb87c04cb5ca344e460ecaa8'</t>
  </si>
  <si>
    <t>20110122010342.0Z;20110122010342.0Z;20110122010342.0Z;20101206060945.0Z;16010721193112.0Z</t>
  </si>
  <si>
    <t>CN=Exchange Message Archive,CN=Users,DC=apeagers,DC=com,DC=au</t>
  </si>
  <si>
    <t>Exchange Message Archive</t>
  </si>
  <si>
    <t>Message Archive</t>
  </si>
  <si>
    <t>Microsoft Exchange Message Archive - Mailbox Account</t>
  </si>
  <si>
    <t>Exchange</t>
  </si>
  <si>
    <t>20060814231020.0Z</t>
  </si>
  <si>
    <t>20101221030850.0Z</t>
  </si>
  <si>
    <t>X'dd9c3f0e6f30f841adf77c45d03738d6'</t>
  </si>
  <si>
    <t>X'0105000000000005150000002f24876eda9b3fccaf25b0b870350000'</t>
  </si>
  <si>
    <t>exchmessagearchive</t>
  </si>
  <si>
    <t>exchmessagearchive@apeagers.com.au</t>
  </si>
  <si>
    <t>CN=Exchange Non Delivery Report,CN=Users,DC=apeagers,DC=com,DC=au</t>
  </si>
  <si>
    <t>Exchange Non Delivery Report</t>
  </si>
  <si>
    <t>Non Delivery Report</t>
  </si>
  <si>
    <t>Microsoft Exchange Non Delivery Report - Mailbox Account</t>
  </si>
  <si>
    <t>20060814231419.0Z</t>
  </si>
  <si>
    <t>20101221030920.0Z</t>
  </si>
  <si>
    <t>X'28e6f6bf795fbd4fb19e67399c5afe13'</t>
  </si>
  <si>
    <t>X'0105000000000005150000002f24876eda9b3fccaf25b0b871350000'</t>
  </si>
  <si>
    <t>exchnondeliveryrepor</t>
  </si>
  <si>
    <t>exchnondeliveryreport@apeagers.com.au</t>
  </si>
  <si>
    <t>CN=Vicki Foat,OU=Torque Toyota (Brendale),DC=apeagers,DC=com,DC=au</t>
  </si>
  <si>
    <t>Vicki Foat</t>
  </si>
  <si>
    <t>Foat</t>
  </si>
  <si>
    <t>(07) 3384 8812</t>
  </si>
  <si>
    <t>Vicki</t>
  </si>
  <si>
    <t>VF</t>
  </si>
  <si>
    <t>20060817214043.0Z</t>
  </si>
  <si>
    <t>20110211062904.0Z</t>
  </si>
  <si>
    <t>CN=Torque Toyota Steam SP,OU=Torque Toyota (Brendale),DC=apeagers,DC=com,DC=au;CN=TTB Reception,OU=Torque Toyota (Brendale),DC=apeagers,DC=com,DC=au;CN=APE Receptionists,OU=AutoGroups,OU=Computer Department,DC=apeagers,DC=com,DC=au;CN=TTB TIPT Users,OU=Torque Toyota (Brendale),DC=apeagers,DC=com,DC=au;CN=TP_Users,OU=Touch Paper Group,DC=apeagers,DC=com,DC=au;CN=Internet Access,OU=Computer Department,DC=apeagers,DC=com,DC=au;CN=Torque KIA Brendale Retail DOC Write,OU=Torque Toyota (Brendale),DC=apeagers,DC=com,DC=au;CN=Torque Toyota Demonstrators DOC Write,OU=Torque Toyota (Brendale),DC=apeagers,DC=com,DC=au;CN=Torque Toyota Brendale Service DOC Write,OU=Torque Toyota (Brendale),DC=apeagers,DC=com,DC=au;CN=Torque Toyota Brendale Retail DOC Write,OU=Torque Toyota (Brendale),DC=apeagers,DC=com,DC=au;CN=Torque Toyota Redcliffe Retail DOC Write,OU=Torque Toyota (North Lakes),DC=apeagers,DC=com,DC=au;CN=Torque Toyota Brendale Fleet DOC Write,OU=Torque Toyota (Brendale),DC=apeagers,DC=com,DC=au;CN=Torque Toyota Northlakes Folder Redirection Group,OU=Torque Toyota (North Lakes),DC=apeagers,DC=com,DC=au</t>
  </si>
  <si>
    <t>SMTP:vfoat@torquetoyota.com.au</t>
  </si>
  <si>
    <t>ttrecpt</t>
  </si>
  <si>
    <t>X'2f2fd559acdb394c96df06297d055ee5'</t>
  </si>
  <si>
    <t>X'0105000000000005150000002f24876eda9b3fccaf25b0b89c2f0000'</t>
  </si>
  <si>
    <t>vfoat</t>
  </si>
  <si>
    <t>/O=Eagers Retail Pty Ltd/OU=APEAGERS/cn=Recipients/cn=ttrecpt</t>
  </si>
  <si>
    <t>vfoat@apeagers.com.au</t>
  </si>
  <si>
    <t>vfoat@torquetoyota.com.au</t>
  </si>
  <si>
    <t>X'80e7ed785f151340b165c20100159c92'</t>
  </si>
  <si>
    <t>CN=Jeff McKeon,OU=Torque Ford (Strathpine),DC=apeagers,DC=com,DC=au</t>
  </si>
  <si>
    <t>Jeff McKeon</t>
  </si>
  <si>
    <t>McKeon</t>
  </si>
  <si>
    <t>(07) 3384 8837</t>
  </si>
  <si>
    <t>20060820195119.0Z</t>
  </si>
  <si>
    <t>20110207013952.0Z</t>
  </si>
  <si>
    <t>CN=_TFS DOC Fleet Write,OU=_TFS Share Groups,OU=Torque Ford (Strathpine),DC=apeagers,DC=com,DC=au;CN=TFS TIPT Users,OU=Torque Ford (Strathpine),DC=apeagers,DC=com,DC=au;CN=TP_Users,OU=Touch Paper Group,DC=apeagers,DC=com,DC=au;CN=Internet Access,OU=Computer Department,DC=apeagers,DC=com,DC=au;CN=Torque Toyota Brendale Fleet DOC Read,OU=Torque Toyota (Brendale),DC=apeagers,DC=com,DC=au;CN=Torque Toyota Strathpine Folder Redirection Group,OU=Torque Toyota (Brendale),DC=apeagers,DC=com,DC=au;CN=Citrix ERANet users,OU=Citrix User groups,DC=apeagers,DC=com,DC=au;CN=Austral Newstead,OU=Austral Parts (Newstead),DC=apeagers,DC=com,DC=au;CN=Citrix Access users,OU=Citrix User groups,DC=apeagers,DC=com,DC=au;CN=citrix iexplorer users,OU=Citrix User groups,DC=apeagers,DC=com,DC=au;CN=Citrix Outlook users,OU=Citrix User groups,DC=apeagers,DC=com,DC=au</t>
  </si>
  <si>
    <t>SMTP:jmckeon@torquegroup.com.au;smtp:jmckeon@apeagers.com.au;smtp:jmckeon@torqueford.com.au</t>
  </si>
  <si>
    <t>jmckeon</t>
  </si>
  <si>
    <t>X'293ae626e520b242a93ea1248835bcee'</t>
  </si>
  <si>
    <t>X'0105000000000005150000002f24876eda9b3fccaf25b0b89e2f0000'</t>
  </si>
  <si>
    <t>/O=Eagers Retail Pty Ltd/OU=APEAGERS/cn=Recipients/cn=jmckeon</t>
  </si>
  <si>
    <t>jmckeon@apeagers.com.au</t>
  </si>
  <si>
    <t>jmckeon@torquegroup.com.au</t>
  </si>
  <si>
    <t>0403 537 478</t>
  </si>
  <si>
    <t>X'05ece094a55f8e43acc52cd910933353'</t>
  </si>
  <si>
    <t>CN=Luke Phegan,OU=Eagers Holden (Newstead),DC=apeagers,DC=com,DC=au</t>
  </si>
  <si>
    <t>Luke Phegan</t>
  </si>
  <si>
    <t>Phegan</t>
  </si>
  <si>
    <t>(07) 3109 6705</t>
  </si>
  <si>
    <t>LP</t>
  </si>
  <si>
    <t>20060823033003.0Z</t>
  </si>
  <si>
    <t>20110204213039.0Z</t>
  </si>
  <si>
    <t>CN=_ENS TIPT Users,OU=Eagers Holden (Newstead),DC=apeagers,DC=com,DC=au;CN=_ENS Folder Redirection,OU=Eagers Holden (Newstead),DC=apeagers,DC=com,DC=au;CN=ERANet Brisbane,OU=Service Accounts,OU=Computer Department,DC=apeagers,DC=com,DC=au;CN=_EHW Sales Used,OU=_EHW Share Groups,OU=Eagers Holden (Windsor),DC=apeagers,DC=com,DC=au;CN=TP_Users,OU=Touch Paper Group,DC=apeagers,DC=com,DC=au;CN=Internet Access,OU=Computer Department,DC=apeagers,DC=com,DC=au;CN=ens_email,OU=Eagers Holden (Newstead),DC=apeagers,DC=com,DC=au;CN=ENS,CN=Users,DC=apeagers,DC=com,DC=au;CN=ENS.Service,CN=Users,DC=apeagers,DC=com,DC=au</t>
  </si>
  <si>
    <t>SMTP:lphegan@eagersholden.com.au;smtp:lphegan@eagers.com.au</t>
  </si>
  <si>
    <t>lphegan</t>
  </si>
  <si>
    <t>X'f9fd7e7f4bf1f34c8612140eb1258654'</t>
  </si>
  <si>
    <t>X'0105000000000005150000002f24876eda9b3fccaf25b0b89f2f0000'</t>
  </si>
  <si>
    <t>/O=Eagers Retail Pty Ltd/OU=APEAGERS/cn=Recipients/cn=blashford</t>
  </si>
  <si>
    <t>lphegan@apeagers.com.au</t>
  </si>
  <si>
    <t>lphegan@eagersholden.com.au</t>
  </si>
  <si>
    <t>X'099f198b016684479a07a58004bc1486'</t>
  </si>
  <si>
    <t>CN=Aaron Mills,OU=Torque Toyota (Brendale),DC=apeagers,DC=com,DC=au</t>
  </si>
  <si>
    <t>Aaron Mills</t>
  </si>
  <si>
    <t>Mills</t>
  </si>
  <si>
    <t>(07) 3384 8854</t>
  </si>
  <si>
    <t>07 3884 8822</t>
  </si>
  <si>
    <t>20060824210200.0Z</t>
  </si>
  <si>
    <t>20110204001927.0Z</t>
  </si>
  <si>
    <t>CN=ERANet Brisbane,OU=Service Accounts,OU=Computer Department,DC=apeagers,DC=com,DC=au;CN=TTB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Service CP,OU=Torque Toyota (Brendale),DC=apeagers,DC=com,DC=au;CN=ttb_email,OU=Torque Toyota (Brendale),DC=apeagers,DC=com,DC=au;CN=Torque Toyota Brendale Service DOC Write,OU=Torque Toyota (Brendale),DC=apeagers,DC=com,DC=au;CN=Torque Toyota Brendale Service DOC Read,OU=Torque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</si>
  <si>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smtp:ttbsvc7@torquetoyota.com.au;SMTP:amills@torquetoyota.com.au</t>
  </si>
  <si>
    <t>amills</t>
  </si>
  <si>
    <t>X'7527142e8cc4a44ca83acbc2b97d8613'</t>
  </si>
  <si>
    <t>X'0105000000000005150000002f24876eda9b3fccaf25b0b8a02f0000'</t>
  </si>
  <si>
    <t>/O=Eagers Retail Pty Ltd/OU=APEAGERS/cn=Recipients/cn=ttbsvc7</t>
  </si>
  <si>
    <t>amills@apeagers.com.au</t>
  </si>
  <si>
    <t>amills@torquetoyota.com.au</t>
  </si>
  <si>
    <t>X'bdec733e75c3b846a8762997a271e043'</t>
  </si>
  <si>
    <t>CN=Tony Jurott,OU=Austral Honda,DC=apeagers,DC=com,DC=au</t>
  </si>
  <si>
    <t>Tony Jurott</t>
  </si>
  <si>
    <t>Jurott</t>
  </si>
  <si>
    <t>(07) 3364 1708</t>
  </si>
  <si>
    <t>20060828025254.0Z</t>
  </si>
  <si>
    <t>20110210211604.0Z</t>
  </si>
  <si>
    <t>CN=_AUH Folder Redirection,OU=Austral Honda,DC=apeagers,DC=com,DC=au;CN=Sales @ Austral Honda,OU=Austral Honda,DC=apeagers,DC=com,DC=au;CN=TP_Users,OU=Touch Paper Group,DC=apeagers,DC=com,DC=au;CN=Austral Honda,OU=Austral Honda,DC=apeagers,DC=com,DC=au;CN=Internet Access,OU=Computer Department,DC=apeagers,DC=com,DC=au;CN=AustralHonda Sales,OU=Austral Honda,DC=apeagers,DC=com,DC=au;CN=Austral Newstead,OU=Austral Parts (Newstead),DC=apeagers,DC=com,DC=au;CN=Austral Honda Sales,OU=Austral Honda,DC=apeagers,DC=com,DC=au</t>
  </si>
  <si>
    <t>SMTP:tjurott@australhonda.com.au</t>
  </si>
  <si>
    <t>tjurott</t>
  </si>
  <si>
    <t>X'676093027bad2942987f7bd475f75767'</t>
  </si>
  <si>
    <t>X'0105000000000005150000002f24876eda9b3fccaf25b0b8a22f0000'</t>
  </si>
  <si>
    <t>/O=Eagers Retail Pty Ltd/OU=APEAGERS/cn=Recipients/cn=tjurott</t>
  </si>
  <si>
    <t>tjurott@apeagers.com.au</t>
  </si>
  <si>
    <t>tjurott@australhonda.com.au</t>
  </si>
  <si>
    <t>0417 786 883</t>
  </si>
  <si>
    <t>X'a2a3d7be6859f54dae9c7a83834c9333'</t>
  </si>
  <si>
    <t>CN=auhshoh,OU=Austral Honda,DC=apeagers,DC=com,DC=au</t>
  </si>
  <si>
    <t>CN=Craig Hickey,OU=Austral Honda,DC=apeagers,DC=com,DC=au</t>
  </si>
  <si>
    <t>Craig Hickey</t>
  </si>
  <si>
    <t>07 3364 1716</t>
  </si>
  <si>
    <t>20060828025922.0Z</t>
  </si>
  <si>
    <t>20101221014325.0Z</t>
  </si>
  <si>
    <t>CN=_AUH Folder Redirection,OU=Austral Honda,DC=apeagers,DC=com,DC=au;CN=Vehicle Sales Managers,OU=Corporate Share Groups,OU=Corporate,DC=apeagers,DC=com,DC=au;CN=Sales @ Austral Honda,OU=Austral Honda,DC=apeagers,DC=com,DC=au;CN=Daily Traders,OU=Corporate Share Groups,OU=Corporate,DC=apeagers,DC=com,DC=au;CN=Sales Managers,OU=Corporate Share Groups,OU=Corporate,DC=apeagers,DC=com,DC=au;CN=homedrive@australhonda.com.au,OU=HomeDrive,DC=apeagers,DC=com,DC=au;CN=TP_Users,OU=Touch Paper Group,DC=apeagers,DC=com,DC=au;CN=Austral Honda,OU=Austral Honda,DC=apeagers,DC=com,DC=au;CN=Internet Access,OU=Computer Department,DC=apeagers,DC=com,DC=au;CN=AustralHonda Sales,OU=Austral Honda,DC=apeagers,DC=com,DC=au;CN=info@australhonda.com.au,OU=Austral Honda,DC=apeagers,DC=com,DC=au;CN=Austral Newstead,OU=Austral Parts (Newstead),DC=apeagers,DC=com,DC=au;CN=ERA New car sales managers,OU=Distribution Groups,DC=apeagers,DC=com,DC=au;CN=Austral Honda Sales,OU=Austral Honda,DC=apeagers,DC=com,DC=au</t>
  </si>
  <si>
    <t>SMTP:chickey@australhonda.com.au;smtp:gbasham@australmotors.com.au</t>
  </si>
  <si>
    <t>chickey</t>
  </si>
  <si>
    <t>X'bae2f48362aebb46bc3ca37062f381d5'</t>
  </si>
  <si>
    <t>X'0105000000000005150000002f24876eda9b3fccaf25b0b8a42f0000'</t>
  </si>
  <si>
    <t>/O=Eagers Retail Pty Ltd/OU=APEAGERS/cn=Recipients/cn=gbasham</t>
  </si>
  <si>
    <t>chickey@apeagers.com.au</t>
  </si>
  <si>
    <t>chickey@australhonda.com.au</t>
  </si>
  <si>
    <t>0421 333 551</t>
  </si>
  <si>
    <t>X'1420e3729b6c4c49961fced2db0ee87e'</t>
  </si>
  <si>
    <t>CN=Mark Sawdy,OU=Austral Honda,DC=apeagers,DC=com,DC=au</t>
  </si>
  <si>
    <t>Mark Sawdy</t>
  </si>
  <si>
    <t>Sawdy</t>
  </si>
  <si>
    <t>(07) 3364 1747</t>
  </si>
  <si>
    <t>20060828030214.0Z</t>
  </si>
  <si>
    <t>20110210042335.0Z</t>
  </si>
  <si>
    <t>CN=_AUH Folder Redirection,OU=Austral Honda,DC=apeagers,DC=com,DC=au;CN=_AUW Sales,OU=_AUW Share Groups,OU=Austral VolksWagen,DC=apeagers,DC=com,DC=au;CN=TP_Users,OU=Touch Paper Group,DC=apeagers,DC=com,DC=au;CN=Internet Access,OU=Computer Department,DC=apeagers,DC=com,DC=au;CN=Austral Newstead,OU=Austral Parts (Newstead),DC=apeagers,DC=com,DC=au;CN=VW Sales,OU=Austral VolksWagen,DC=apeagers,DC=com,DC=au</t>
  </si>
  <si>
    <t>SMTP:msawdy@australvw.com.au;smtp:msawdy@australhonda.com.au</t>
  </si>
  <si>
    <t>msawdy</t>
  </si>
  <si>
    <t>X'59d85436c6b61c4f88159a64fadc0d85'</t>
  </si>
  <si>
    <t>X'0105000000000005150000002f24876eda9b3fccaf25b0b8a62f0000'</t>
  </si>
  <si>
    <t>/O=Eagers Retail Pty Ltd/OU=APEAGERS/cn=Recipients/cn=gsharp</t>
  </si>
  <si>
    <t>msawdy@apeagers.com.au</t>
  </si>
  <si>
    <t>msawdy@australvw.com.au</t>
  </si>
  <si>
    <t>0416 732 079</t>
  </si>
  <si>
    <t>X'9ab01991db118848ba3a59500e3a1f99'</t>
  </si>
  <si>
    <t>20101206060943.0Z;20101206030435.0Z;20100728043819.0Z;20091214063250.0Z;16010714223649.0Z</t>
  </si>
  <si>
    <t>CN=Prasad Kodikara,OU=Austral VolksWagen,DC=apeagers,DC=com,DC=au</t>
  </si>
  <si>
    <t>Prasad Kodikara</t>
  </si>
  <si>
    <t>Kodikara</t>
  </si>
  <si>
    <t>Assistant Corprate Manager</t>
  </si>
  <si>
    <t>VW Corporate Sales</t>
  </si>
  <si>
    <t>Prasad</t>
  </si>
  <si>
    <t>20060828195108.0Z</t>
  </si>
  <si>
    <t>20101221014411.0Z</t>
  </si>
  <si>
    <t>CN=_AUW Folder Redirection,OU=Austral VolksWagen,DC=apeagers,DC=com,DC=au;CN=staff@australvw.com.au,OU=Austral VolksWagen,DC=apeagers,DC=com,DC=au;CN=_AUW Sales Mgmt,OU=_AUW Share Groups,OU=Austral VolksWagen,DC=apeagers,DC=com,DC=au;CN=_AUW Sales,OU=_AUW Share Groups,OU=Austral VolksWagen,DC=apeagers,DC=com,DC=au;CN=TP_Users,OU=Touch Paper Group,DC=apeagers,DC=com,DC=au;CN=Internet Access,OU=Computer Department,DC=apeagers,DC=com,DC=au;CN=Citrix ERANet users,OU=Citrix User groups,DC=apeagers,DC=com,DC=au;CN=Austral Newstead,OU=Austral Parts (Newstead),DC=apeagers,DC=com,DC=au;CN=Citrix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groups,DC=apeagers,DC=com,DC=au;CN=Austral VW Sales,CN=Users,DC=apeagers,DC=com,DC=au;CN=VW Sales,OU=Austral VolksWagen,DC=apeagers,DC=com,DC=au</t>
  </si>
  <si>
    <t>smtp:espencer@australvw.com.au;smtp:gdekich@australvw.com.au;smtp:pmckenna@australmotors.com.au;smtp:pk@australvw.com.au;SMTP:pkodikara@australvw.com.au</t>
  </si>
  <si>
    <t>pkodikara</t>
  </si>
  <si>
    <t>X'e087d56a91984443abac32b8ad0b4f98'</t>
  </si>
  <si>
    <t>X'0105000000000005150000002f24876eda9b3fccaf25b0b8a92f0000'</t>
  </si>
  <si>
    <t>/O=Eagers Retail Pty Ltd/OU=APEAGERS/cn=Recipients/cn=pkodikara</t>
  </si>
  <si>
    <t>pkodikara@apeagers.com.au</t>
  </si>
  <si>
    <t>pkodikara@australvw.com.au</t>
  </si>
  <si>
    <t>X'229d7e34472913408fbd2322c7d4a7cb'</t>
  </si>
  <si>
    <t>CN=Mark Cumming,OU=Austral VolksWagen,DC=apeagers,DC=com,DC=au</t>
  </si>
  <si>
    <t>Mark Cumming</t>
  </si>
  <si>
    <t>Cumming</t>
  </si>
  <si>
    <t>Assistant Commerical Manager</t>
  </si>
  <si>
    <t>VW Assistant Commerical Manager</t>
  </si>
  <si>
    <t>(07) 3364 1763</t>
  </si>
  <si>
    <t>20060828200904.0Z</t>
  </si>
  <si>
    <t>20110201204501.0Z</t>
  </si>
  <si>
    <t>CN=_AUW Folder Redirection,OU=Austral VolksWagen,DC=apeagers,DC=com,DC=au;CN=Vehicle Sales Managers,OU=Corporate Share Groups,OU=Corporate,DC=apeagers,DC=com,DC=au;CN=staff@australvw.com.au,OU=Austral VolksWagen,DC=apeagers,DC=com,DC=au;CN=_AUW Sales Mgmt,OU=_AUW Share Groups,OU=Austral VolksWagen,DC=apeagers,DC=com,DC=au;CN=_AUW Sales,OU=_AUW Share Groups,OU=Austral VolksWagen,DC=apeagers,DC=com,DC=au;CN=TP_Users,OU=Touch Paper Group,DC=apeagers,DC=com,DC=au;CN=Internet Access,OU=Computer Department,DC=apeagers,DC=com,DC=au;CN=Austral Newstead,OU=Austral Parts (Newstead),DC=apeagers,DC=com,DC=au;CN=Austral VW Sales,CN=Users,DC=apeagers,DC=com,DC=au;CN=VW Sales,OU=Austral VolksWagen,DC=apeagers,DC=com,DC=au</t>
  </si>
  <si>
    <t>smtp:mcumming@australhonda.com.au;SMTP:mcumming@australvw.com.au</t>
  </si>
  <si>
    <t>mcumming</t>
  </si>
  <si>
    <t>X'f4c1c6f766b0514087a5cadde1759999'</t>
  </si>
  <si>
    <t>X'0105000000000005150000002f24876eda9b3fccaf25b0b8ad2f0000'</t>
  </si>
  <si>
    <t>/O=Eagers Retail Pty Ltd/OU=APEAGERS/cn=Recipients/cn=johare90004797</t>
  </si>
  <si>
    <t>mcumming@apeagers.com.au</t>
  </si>
  <si>
    <t>mcumming@australvw.com.au</t>
  </si>
  <si>
    <t>0437 647 149</t>
  </si>
  <si>
    <t>X'01bd3e7a106f3a40abebb3bc46bfc04c'</t>
  </si>
  <si>
    <t>CN=Zak Iqbal,OU=Austral VolksWagen,DC=apeagers,DC=com,DC=au</t>
  </si>
  <si>
    <t>Zak Iqbal</t>
  </si>
  <si>
    <t>Iqbal</t>
  </si>
  <si>
    <t>VW Sales Consultant</t>
  </si>
  <si>
    <t>07 3364 1770</t>
  </si>
  <si>
    <t>Zak</t>
  </si>
  <si>
    <t>ZI</t>
  </si>
  <si>
    <t>20060828201059.0Z</t>
  </si>
  <si>
    <t>20101221014506.0Z</t>
  </si>
  <si>
    <t>CN=_AUW Folder Redirection,OU=Austral VolksWagen,DC=apeagers,DC=com,DC=au;CN=staff@australvw.com.au,OU=Austral VolksWagen,DC=apeagers,DC=com,DC=au;CN=_AUW Sales,OU=_AUW Share Groups,OU=Austral VolksWagen,DC=apeagers,DC=com,DC=au;CN=TP_Users,OU=Touch Paper Group,DC=apeagers,DC=com,DC=au;CN=Internet Access,OU=Computer Department,DC=apeagers,DC=com,DC=au;CN=Citrix ERANet users,OU=Citrix User groups,DC=apeagers,DC=com,DC=au;CN=Austral Newstead,OU=Austral Parts (Newstead),DC=apeagers,DC=com,DC=au;CN=Citrix Outlook users,OU=Citrix User groups,DC=apeagers,DC=com,DC=au;CN=Austral VW Sales,CN=Users,DC=apeagers,DC=com,DC=au;CN=VW Sales,OU=Austral VolksWagen,DC=apeagers,DC=com,DC=au</t>
  </si>
  <si>
    <t>smtp:ziqbal@australvw.com.au;SMTP:zak@australvw.com.au;smtp:mgridley@australvw.com.au</t>
  </si>
  <si>
    <t>ziqbal</t>
  </si>
  <si>
    <t>X'b8fec8c7a03a324eab0a784f988f77d9'</t>
  </si>
  <si>
    <t>X'0105000000000005150000002f24876eda9b3fccaf25b0b8ae2f0000'</t>
  </si>
  <si>
    <t>/O=Eagers Retail Pty Ltd/OU=APEAGERS/cn=Recipients/cn=wfeige</t>
  </si>
  <si>
    <t>ziqbal@apeagers.com.au</t>
  </si>
  <si>
    <t>zak@australvw.com.au</t>
  </si>
  <si>
    <t>0433 199 419</t>
  </si>
  <si>
    <t>X'f92824bf276d7045b717eb3330524554'</t>
  </si>
  <si>
    <t>CN=Shayne Western,OU=Metro Ford (Newstead),DC=apeagers,DC=com,DC=au</t>
  </si>
  <si>
    <t>Shayne Western</t>
  </si>
  <si>
    <t>Western</t>
  </si>
  <si>
    <t>Fleet Sales Executive</t>
  </si>
  <si>
    <t>07 3426 2000</t>
  </si>
  <si>
    <t>Shayne</t>
  </si>
  <si>
    <t>SW</t>
  </si>
  <si>
    <t>20060903205643.0Z</t>
  </si>
  <si>
    <t>20101221014532.0Z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</si>
  <si>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Department,DC=apeagers,DC=com,DC=au;CN=ssf_email,OU=Southside Ford,DC=apeagers,DC=com,DC=au;CN=Southside Ford,OU=Distribution Groups,DC=apeagers,DC=com,DC=au;CN=SSF,CN=Users,DC=apeagers,DC=com,DC=au;CN=SSF.Sales,CN=Users,DC=apeagers,DC=com,DC=au</t>
  </si>
  <si>
    <t>smtp:swestern@southsideford.com.au;SMTP:swestern@metroford.com.au</t>
  </si>
  <si>
    <t>swestern</t>
  </si>
  <si>
    <t>X'b4ff419abc3b36459d17c0c0334dd985'</t>
  </si>
  <si>
    <t>X'0105000000000005150000002f24876eda9b3fccaf25b0b8b52f0000'</t>
  </si>
  <si>
    <t>/O=Eagers Retail Pty Ltd/OU=APEAGERS/cn=Recipients/cn=wbennett</t>
  </si>
  <si>
    <t>swestern@apeagers.com.au</t>
  </si>
  <si>
    <t>swestern@metroford.com.au</t>
  </si>
  <si>
    <t>0431 159 686</t>
  </si>
  <si>
    <t>X'0d175901ca08da4696f8a2a75e0e28bf'</t>
  </si>
  <si>
    <t>CN=Old Warren Ives,OU=12 December,OU=_Old Accounts,DC=apeagers,DC=com,DC=au</t>
  </si>
  <si>
    <t>Old Warren Ives</t>
  </si>
  <si>
    <t>Old Warren</t>
  </si>
  <si>
    <t>WI</t>
  </si>
  <si>
    <t>20060903210259.0Z</t>
  </si>
  <si>
    <t>20101221014641.0Z</t>
  </si>
  <si>
    <t>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(Brendale),DC=apeagers,DC=com,DC=au;CN=Torque Toyota Brendale Service DOC Write,OU=Torque Toyota (Brendale),DC=apeagers,DC=com,DC=au;CN=Torque Toyota Brendale Service DOC Read,OU=Torque Toyota (Brendale),DC=apeagers,DC=com,DC=au;CN=Torque Toyota Redcliffe Service DOC Write,OU=Torque Toyota (North Lakes),DC=apeagers,DC=com,DC=au;CN=Torque Toyota Redcliffe Service DOC Read,OU=Torque Toyota (North Lakes),DC=apeagers,DC=com,DC=au;CN=Torque Toyota Strathpine Folder Redirection Group,OU=Torque Toyota (Brendale),DC=apeagers,DC=com,DC=au</t>
  </si>
  <si>
    <t>CN=John Matthews,OU=Torque Toyota (Brendale),DC=apeagers,DC=com,DC=au</t>
  </si>
  <si>
    <t>smtp:wives@torquekia.com.au;SMTP:wives@torquetoyota.com.au;CCMAIL:Ives, Warren at APEAGERS;MS:EAGERSRETA/APEAGERS/TKISVC1;X400:c=AU\;a= \;p=Eagers Retail Pt\;o=APEAGERS\;s=Ives\;g=Warren\;</t>
  </si>
  <si>
    <t>wives</t>
  </si>
  <si>
    <t>X'b6bd8fb7355bdc4ba912b7c92b7fbef8'</t>
  </si>
  <si>
    <t>X'0105000000000005150000002f24876eda9b3fccaf25b0b8b82f0000'</t>
  </si>
  <si>
    <t>oldwives</t>
  </si>
  <si>
    <t>/O=Eagers Retail Pty Ltd/OU=APEAGERS/cn=Recipients/cn=tkisvc1</t>
  </si>
  <si>
    <t>oldwives@apeagers.com.au</t>
  </si>
  <si>
    <t>c=AU\;a= \;p=Eagers Retail Pt\;o=APEAGERS\;s=Ives\;g=Warren\;</t>
  </si>
  <si>
    <t>wives@torquetoyota.com.au</t>
  </si>
  <si>
    <t>X'b6011f89a4884a4b982cb9771a403c19'</t>
  </si>
  <si>
    <t>20101206060943.0Z;20101206030435.0Z;20101201044259.0Z;20101201044259.0Z;16090704212833.0Z</t>
  </si>
  <si>
    <t>CN=tkipts1,OU=Torque Toyota (Brendale),DC=apeagers,DC=com,DC=au</t>
  </si>
  <si>
    <t>tkipts1</t>
  </si>
  <si>
    <t>Torque Kia Spare Parts</t>
  </si>
  <si>
    <t>20060903210219.0Z</t>
  </si>
  <si>
    <t>20101221014618.0Z</t>
  </si>
  <si>
    <t>SMTP:tkipts1@torquekia.com.au;X400:c=AU\;a= \;p=Eagers Retail Pt\;o=APEAGERS\;s=tkipts1\;;CCMAIL:tkipts1 at APEAGERS;MS:EAGERSRETA/APEAGERS/TKIPTS1</t>
  </si>
  <si>
    <t>X'986db4da9e8b1d45868242026945524d'</t>
  </si>
  <si>
    <t>X'0105000000000005150000002f24876eda9b3fccaf25b0b8b72f0000'</t>
  </si>
  <si>
    <t>/O=Eagers Retail Pty Ltd/OU=APEAGERS/cn=Recipients/cn=tkipts1</t>
  </si>
  <si>
    <t>tkipts1@apeagers.com.au</t>
  </si>
  <si>
    <t>c=AU\;a= \;p=Eagers Retail Pt\;o=APEAGERS\;s=tkipts1\;</t>
  </si>
  <si>
    <t>tkipts1@torquekia.com.au</t>
  </si>
  <si>
    <t>X'b14b3bb272f08a479d1bdcb1a945732a'</t>
  </si>
  <si>
    <t>CN=Old Rodney McCallum,OU=Torque Pre-delivery,DC=apeagers,DC=com,DC=au</t>
  </si>
  <si>
    <t>Old Rodney McCallum</t>
  </si>
  <si>
    <t>McCallum</t>
  </si>
  <si>
    <t>07 3384 7391</t>
  </si>
  <si>
    <t>Old Rodney</t>
  </si>
  <si>
    <t>20060903210125.0Z</t>
  </si>
  <si>
    <t>20101221014551.0Z</t>
  </si>
  <si>
    <t>CN=TPD Tipt,OU=Torque Pre-delivery,DC=apeagers,DC=com,DC=au;CN=TP_Users,OU=Touch Paper Group,DC=apeagers,DC=com,DC=au;CN=Internet Access,OU=Computer Department,DC=apeagers,DC=com,DC=au;CN=Torque Toyota Service CP,OU=Torque Toyota (Brendale),DC=apeagers,DC=com,DC=au;CN=Torque Toyota Brendale Service DOC Write,OU=Torque Toyota (Brendale),DC=apeagers,DC=com,DC=au;CN=Torque Toyota Strathpine Folder Redirection Group,OU=Torque Toyota (Brendale),DC=apeagers,DC=com,DC=au</t>
  </si>
  <si>
    <t>SMTP:rmccallum@torquetoyota.com.au;smtp:rmccallum@torquekia.com.au;MS:EAGERSRETA/APEAGERS/RMCCALLUM;CCMAIL:McCallum, Rodney at APEAGERS;X400:c=AU\;a= \;p=Eagers Retail Pt\;o=APEAGERS\;s=McCallum\;g=Rodney\;i=RM\;;smtp:rmccallum@strathpinetoyota.com.au;smtp:tkircpt@torquekia.com.au</t>
  </si>
  <si>
    <t>rmccallum</t>
  </si>
  <si>
    <t>X'd44455563d18ac49b46c0b8550df466e'</t>
  </si>
  <si>
    <t>X'0105000000000005150000002f24876eda9b3fccaf25b0b8b62f0000'</t>
  </si>
  <si>
    <t>oldrmccallum</t>
  </si>
  <si>
    <t>/O=Eagers Retail Pty Ltd/OU=APEAGERS/cn=Recipients/cn=tkircpt</t>
  </si>
  <si>
    <t>oldrmccallum@apeagers.com.au</t>
  </si>
  <si>
    <t>c=AU\;a= \;p=Eagers Retail Pt\;o=APEAGERS\;s=McCallum\;g=Rodney\;i=RM\;</t>
  </si>
  <si>
    <t>rmccallum@torquetoyota.com.au</t>
  </si>
  <si>
    <t>X'0100148c5c020000780200001400000044000000040030000200000002d0140003000d0001010000000000010000000002da14006b010d000101000000000001000000000400180210000000000214000300020001010000000000050a00000000022400010002000105000000000005150000002f24876eda9b3fccaf25b0b8a02f00000012240001000f000105000000000005150000002f24876eda9b3fccaf25b0b8000200000012240001000f000105000000000005150000002f24876eda9b3fccaf25b0b8a021000001122400010000000105000000000005150000002f24876eda9b3fccaf25b0b87a27000001122400010000000105000000000005150000002f24876eda9b3fccaf25b0b80002000001122400010000000105000000000005150000002f24876eda9b3fccaf25b0b80702000001122400010000000105000000000005150000002f24876eda9b3fccaf25b0b8540400000012140000000200010100000000000100000000001214000000020001010000000000050700000000122400010000000105000000000005150000002f24876eda9b3fccaf25b0b87a2700000012240000000f000105000000000005150000002f24876eda9b3fccaf25b0b87a2700000012240000000f000105000000000005150000002f24876eda9b3fccaf25b0b8ad0400000012240001000f000105000000000005150000002f24876eda9b3fccaf25b0b8ae0400000012240001000f000105000000000005150000002f24876eda9b3fccaf25b0b8540400000012240001000f000105000000000005150000002f24876eda9b3fccaf25b0b8070200000105000000000005150000002f24876eda9b3fccaf25b0b8570400000105000000000005150000002f24876eda9b3fccaf25b0b857040000'</t>
  </si>
  <si>
    <t>X'bc7aff3da3ac2a4ea66244eae479c4c5'</t>
  </si>
  <si>
    <t>CN=Justin McNellie,OU=Austral Parts (Newstead),DC=apeagers,DC=com,DC=au</t>
  </si>
  <si>
    <t>Justin McNellie</t>
  </si>
  <si>
    <t>McNellie</t>
  </si>
  <si>
    <t>Warehouse Supervisor</t>
  </si>
  <si>
    <t>07 3364 1489</t>
  </si>
  <si>
    <t>Justin</t>
  </si>
  <si>
    <t>20060904033453.0Z</t>
  </si>
  <si>
    <t>20110208234754.0Z</t>
  </si>
  <si>
    <t>CN=_AUW Folder Redirection,OU=Austral VolksWagen,DC=apeagers,DC=com,DC=au;CN=TP_Users,OU=Touch Paper Group,DC=apeagers,DC=com,DC=au;CN=Austral Honda,OU=Austral Honda,DC=apeagers,DC=com,DC=au;CN=Internet Access,OU=Computer Department,DC=apeagers,DC=com,DC=au;CN=Ts_office_Eralink,OU=Terminal Servers,DC=apeagers,DC=com,DC=au;CN=Austral Newstead,OU=Austral Parts (Newstead),DC=apeagers,DC=com,DC=au</t>
  </si>
  <si>
    <t>SMTP:jmcnellie@australmotors.com.au</t>
  </si>
  <si>
    <t>jmcnellie</t>
  </si>
  <si>
    <t>X'44fd2e7c4ca470448f1274e9b5f54ece'</t>
  </si>
  <si>
    <t>\\\\bne-fs\\ap_desktop_home\\ngreenfield</t>
  </si>
  <si>
    <t>X'0105000000000005150000002f24876eda9b3fccaf25b0b8bc2f0000'</t>
  </si>
  <si>
    <t>/O=Eagers Retail Pty Ltd/OU=APEAGERS/cn=Recipients/cn=ngreenfield</t>
  </si>
  <si>
    <t>jmcnellie@apeagers.com.au</t>
  </si>
  <si>
    <t>jmcnellie@australmotors.com.au</t>
  </si>
  <si>
    <t>X'37d9fa231c1c164281937497c749949b'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</si>
  <si>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0203401437478574650726f66696c6550617468e394b2e39cb7e390b7e38cb7e380b7e388b7e698b6e398b6e380b7e384b6e390b7e3a0b6e394b2e68cb5e694b6e39cb6e388b7e394b6e394b6e694b6e398b6e3a4b6e394b6e68cb6e390b6e380b0'</t>
  </si>
  <si>
    <t>CN=Austral Newstead Parts,OU=Austral Honda,DC=apeagers,DC=com,DC=au</t>
  </si>
  <si>
    <t>Austral Newstead Parts</t>
  </si>
  <si>
    <t>20060904033729.0Z</t>
  </si>
  <si>
    <t>20101221014736.0Z</t>
  </si>
  <si>
    <t>CN=_AUH Folder Redirection,OU=Austral Honda,DC=apeagers,DC=com,DC=au;CN=TP_Users,OU=Touch Paper Group,DC=apeagers,DC=com,DC=au;CN=Austral Honda,OU=Austral Honda,DC=apeagers,DC=com,DC=au;CN=Internet Access,OU=Computer Department,DC=apeagers,DC=com,DC=au;CN=Ts_Basic_Eralink,OU=Terminal Servers,DC=apeagers,DC=com,DC=au</t>
  </si>
  <si>
    <t>X'c3905407b621394cb56559b5ed5dae4a'</t>
  </si>
  <si>
    <t>\\\\bne-fs\\ap_desktop_home\\auhptsc</t>
  </si>
  <si>
    <t>X'0105000000000005150000002f24876eda9b3fccaf25b0b8bd2f0000'</t>
  </si>
  <si>
    <t>auhptsc</t>
  </si>
  <si>
    <t>auhptsc@apeagers.com.au</t>
  </si>
  <si>
    <t>20101206060943.0Z;20101206030435.0Z;20100728043819.0Z;20091214063302.0Z;16010714223649.0Z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</si>
  <si>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384b6e394b7e3a0b6e380b7e390b7e38cb7e38cb6e380b0'</t>
  </si>
  <si>
    <t>CN=Dennis Stephenson,OU=Southside Ford,DC=apeagers,DC=com,DC=au</t>
  </si>
  <si>
    <t>Dennis Stephenson</t>
  </si>
  <si>
    <t>Stephenson</t>
  </si>
  <si>
    <t>Remote Citrix (Minimax) user</t>
  </si>
  <si>
    <t>Auto/EMF</t>
  </si>
  <si>
    <t>20060910215616.0Z</t>
  </si>
  <si>
    <t>20101221030941.0Z</t>
  </si>
  <si>
    <t>CN=TP_Users,OU=Touch Paper Group,DC=apeagers,DC=com,DC=au;CN=Internet Access,OU=Computer Department,DC=apeagers,DC=com,DC=au;CN=Citrix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</si>
  <si>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MS:EAGERSRETA/APEAGERS/DSTEPHENSO;SMTP:dstephenson@southsideford.com.au;CCMAIL:Stephenson, Dennis at APEAGERS;X400:c=AU\;a= \;p=Eagers Retail Pt\;o=APEAGERS\;s=Stephenson\;g=Dennis\;;smtp:dstephenson@autoemf.com.au</t>
  </si>
  <si>
    <t>dstephenson</t>
  </si>
  <si>
    <t>X'f6ad0e746341fa488b605bfc87a53481'</t>
  </si>
  <si>
    <t>X'0105000000000005150000002f24876eda9b3fccaf25b0b881350000'</t>
  </si>
  <si>
    <t>/O=Eagers Retail Pty Ltd/OU=APEAGERS/cn=Recipients/cn=emf2</t>
  </si>
  <si>
    <t>dstephenson@apeagers.com.au</t>
  </si>
  <si>
    <t>c=AU\;a= \;p=Eagers Retail Pt\;o=APEAGERS\;s=Stephenson\;g=Dennis\;</t>
  </si>
  <si>
    <t>dstephenson@southsideford.com.au</t>
  </si>
  <si>
    <t>X'01000480780000009400000000000000140000000400640001000000000214000300020001010000000000050a000000000000003d00610070006500610067006500720000010000000100000100000020000000660069006700750072006100740069006f006e002f0063006e003d0000006100000069000105000000000005150000002f24876eda9b3fccaf25b0b81f2800000105000000000005150000002f24876eda9b3fccaf25b0b81f280000'</t>
  </si>
  <si>
    <t>X'eab0a112f6e6104f82a70c10d11d7ed0'</t>
  </si>
  <si>
    <t>CN=Stephen Swan,OU=Subaru City,DC=apeagers,DC=com,DC=au</t>
  </si>
  <si>
    <t>Stephen Swan</t>
  </si>
  <si>
    <t>Swan</t>
  </si>
  <si>
    <t>(07) 3828-5212</t>
  </si>
  <si>
    <t>20060913205556.0Z</t>
  </si>
  <si>
    <t>CN=_SUC TIPT Users,OU=Subaru City,DC=apeagers,DC=com,DC=au;CN=Staff @ BrisbaneSubaru,OU=Subaru City,DC=apeagers,DC=com,DC=au;CN=_SUC Folder Redirection,OU=Subaru City,DC=apeagers,DC=com,DC=au;CN=TP_Users,OU=Touch Paper Group,DC=apeagers,DC=com,DC=au;CN=Internet Access,OU=Computer Department,DC=apeagers,DC=com,DC=au;CN=SubaruCitySalesGroup,OU=Subaru City,DC=apeagers,DC=com,DC=au;CN=Subaru Sales,OU=Distribution Groups,DC=apeagers,DC=com,DC=au</t>
  </si>
  <si>
    <t>smtp:amccracken@subarucity.com.au;SMTP:sswan@subarucity.com.au;smtp:jpugh@subarucity.com.au</t>
  </si>
  <si>
    <t>sswan</t>
  </si>
  <si>
    <t>X'db18115b878e98469d083747a87346b9'</t>
  </si>
  <si>
    <t>X'0105000000000005150000002f24876eda9b3fccaf25b0b8c12f0000'</t>
  </si>
  <si>
    <t>/O=Eagers Retail Pty Ltd/OU=APEAGERS/cn=Recipients/cn=jpugh</t>
  </si>
  <si>
    <t>sswan@apeagers.com.au</t>
  </si>
  <si>
    <t>sswan@subarucity.com.au</t>
  </si>
  <si>
    <t>0427 655 006</t>
  </si>
  <si>
    <t>X'66078fd46e41854ab6e415b84f25ae47'</t>
  </si>
  <si>
    <t>Emily Jurott</t>
  </si>
  <si>
    <t>Hemsley</t>
  </si>
  <si>
    <t>07 3000 7768</t>
  </si>
  <si>
    <t>Emily</t>
  </si>
  <si>
    <t>EJ</t>
  </si>
  <si>
    <t>20060913210148.0Z</t>
  </si>
  <si>
    <t>20101221014833.0Z</t>
  </si>
  <si>
    <t>Emily Hemsley</t>
  </si>
  <si>
    <t>CN=_SUC TIPT Users,OU=Subaru City,DC=apeagers,DC=com,DC=au;CN=_SUC Folder Redirection,OU=Subaru City,DC=apeagers,DC=com,DC=au;CN=Fleet SubaruCity,OU=Subaru City,DC=apeagers,DC=com,DC=au;CN=TP_Users,OU=Touch Paper Group,DC=apeagers,DC=com,DC=au;CN=Internet Access,OU=Computer Department,DC=apeagers,DC=com,DC=au;CN=SubaruCitySalesGroup,OU=Subaru City,DC=apeagers,DC=com,DC=au;CN=Subaru Sales,OU=Distribution Groups,DC=apeagers,DC=com,DC=au</t>
  </si>
  <si>
    <t>smtp:ejurott@subarucity.com.au;SMTP:ehemsley@subarucity.com.au;smtp:ejurott@australhonda.com.au;smtp:cromano@subarucity.com.au</t>
  </si>
  <si>
    <t>ejurott</t>
  </si>
  <si>
    <t>X'9d9063f48893f941852bff2c6efb7267'</t>
  </si>
  <si>
    <t>X'0105000000000005150000002f24876eda9b3fccaf25b0b8c22f0000'</t>
  </si>
  <si>
    <t>/O=Eagers Retail Pty Ltd/OU=APEAGERS/cn=Recipients/cn=ngodillon</t>
  </si>
  <si>
    <t>ejurott@apeagers.com.au</t>
  </si>
  <si>
    <t>ehemsley@subarucity.com.au</t>
  </si>
  <si>
    <t>0401 334 943</t>
  </si>
  <si>
    <t>X'7ada7c1fadccd84dbe2c96d5263af846'</t>
  </si>
  <si>
    <t>CN=Maree Lacy,OU=Subaru Toowong,DC=apeagers,DC=com,DC=au</t>
  </si>
  <si>
    <t>Maree Lacy</t>
  </si>
  <si>
    <t>Lacy</t>
  </si>
  <si>
    <t>(07) 3871 6810</t>
  </si>
  <si>
    <t>Maree</t>
  </si>
  <si>
    <t>20060913210458.0Z</t>
  </si>
  <si>
    <t>20110208011511.0Z</t>
  </si>
  <si>
    <t>CN=_SUT TIPT Users,OU=Subaru Toowong,DC=apeagers,DC=com,DC=au;CN=Staff @ BrisbaneSubaru,OU=Subaru City,DC=apeagers,DC=com,DC=au;CN=TP_Users,OU=Touch Paper Group,DC=apeagers,DC=com,DC=au;CN=Internet Access,OU=Computer Department,DC=apeagers,DC=com,DC=au;CN=SubaruCitySalesGroup,OU=Subaru City,DC=apeagers,DC=com,DC=au;CN=Subaru Toowong File Share Access,OU=Subaru Toowong,DC=apeagers,DC=com,DC=au;CN=Subaru Toowong Folder Redirection Group,OU=Subaru Toowong,DC=apeagers,DC=com,DC=au;CN=Subaru Sales,OU=Distribution Groups,DC=apeagers,DC=com,DC=au;CN=Citrix ERANet users,OU=Citrix User groups,DC=apeagers,DC=com,DC=au;CN=citrix iexplorer users,OU=Citrix User groups,DC=apeagers,DC=com,DC=au;CN=Citrix Outlook users,OU=Citrix User groups,DC=apeagers,DC=com,DC=au</t>
  </si>
  <si>
    <t>smtp:mlacy@subarucity.com.au;SMTP:mlacy@subarutoowong.com.au;X400:c=AU\;a= \;p=Eagers Retail Pt\;o=APEAGERS\;s=Lacy\;g=Maree\;;CCMAIL:Lacy, Maree at APEAGERS;MS:EAGERSRETA/APEAGERS/MLACY</t>
  </si>
  <si>
    <t>mlacy</t>
  </si>
  <si>
    <t>X'68f26b020f0f0e40a8c6e6d3ac838789'</t>
  </si>
  <si>
    <t>X'0105000000000005150000002f24876eda9b3fccaf25b0b8c42f0000'</t>
  </si>
  <si>
    <t>/O=Eagers Retail Pty Ltd/OU=APEAGERS/cn=Recipients/cn=mlacy</t>
  </si>
  <si>
    <t>mlacy@apeagers.com.au</t>
  </si>
  <si>
    <t>c=AU\;a= \;p=Eagers Retail Pt\;o=APEAGERS\;s=Lacy\;g=Maree\;</t>
  </si>
  <si>
    <t>mlacy@subarutoowong.com.au</t>
  </si>
  <si>
    <t>X'6b7a2c4b54ff2146988cba7739159813'</t>
  </si>
  <si>
    <t>CN=Matthew MacCormick,OU=Subaru City,DC=apeagers,DC=com,DC=au</t>
  </si>
  <si>
    <t>CN=auvpts6,CN=Users,DC=apeagers,DC=com,DC=au</t>
  </si>
  <si>
    <t>auvpts6</t>
  </si>
  <si>
    <t>Volvo Parts laptop, connects to Citrix via Minimax Internet</t>
  </si>
  <si>
    <t>20060918061736.0Z</t>
  </si>
  <si>
    <t>20101221031003.0Z</t>
  </si>
  <si>
    <t>X'11435e55c00af844bf045371475d0ed6'</t>
  </si>
  <si>
    <t>X'0105000000000005150000002f24876eda9b3fccaf25b0b88c350000'</t>
  </si>
  <si>
    <t>auvpts6@apeagers.com.au</t>
  </si>
  <si>
    <t>CN=Trent Livingstone,OU=Austral VolksWagen,DC=apeagers,DC=com,DC=au</t>
  </si>
  <si>
    <t>Trent Livingstone</t>
  </si>
  <si>
    <t>Livingstone</t>
  </si>
  <si>
    <t>(07) 3364 1096</t>
  </si>
  <si>
    <t>Trent</t>
  </si>
  <si>
    <t>TL</t>
  </si>
  <si>
    <t>20060926194602.0Z</t>
  </si>
  <si>
    <t>20110211082630.0Z</t>
  </si>
  <si>
    <t>CN=_AUW Folder Redirection,OU=Austral VolksWagen,DC=apeagers,DC=com,DC=au;CN=staff@australvw.com.au,OU=Austral VolksWagen,DC=apeagers,DC=com,DC=au;CN=_AUW Sales,OU=_AUW Share Groups,OU=Austral VolksWagen,DC=apeagers,DC=com,DC=au;CN=TP_Users,OU=Touch Paper Group,DC=apeagers,DC=com,DC=au;CN=Internet Access,OU=Computer Department,DC=apeagers,DC=com,DC=au;CN=Austral Newstead,OU=Austral Parts (Newstead),DC=apeagers,DC=com,DC=au;CN=VW Sales,OU=Austral VolksWagen,DC=apeagers,DC=com,DC=au</t>
  </si>
  <si>
    <t>SMTP:tlivingstone@australvw.com.au;smtp:tlivingstone@australmotors.com.au</t>
  </si>
  <si>
    <t>tlivingstone</t>
  </si>
  <si>
    <t>X'b9c37e3ab5428642a4e1d6b017643df1'</t>
  </si>
  <si>
    <t>X'0105000000000005150000002f24876eda9b3fccaf25b0b8cb2f0000'</t>
  </si>
  <si>
    <t>/O=Eagers Retail Pty Ltd/OU=APEAGERS/cn=Recipients/cn=tlivingstone</t>
  </si>
  <si>
    <t>tlivingstone@apeagers.com.au</t>
  </si>
  <si>
    <t>tlivingstone@australvw.com.au</t>
  </si>
  <si>
    <t>0402 620 100</t>
  </si>
  <si>
    <t>X'0100148cc0040000dc0400001400000044000000040030000200000002d0140003000d0001010000000000010000000002da14006b010d0001010000000000010000000004007c042100000000022400010002000105000000000005150000002f24876eda9b3fccaf25b0b8a1050000000214000300020001010000000000050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f401000001122400010000000105000000000005150000002f24876eda9b3fccaf25b0b8f905000001122400010000000105000000000005150000009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f000105000000000005150000002f24876eda9b3fccaf25b0b8ad04000000122400010003000105000000000005150000002f24876eda9b3fccaf25b0b8f905000000122400010003000105000000000005150000009a6cb346360975bee59e363e000200000012240001000f000105000000000005150000002f24876eda9b3fccaf25b0b81f2800000012240001000f000105000000000005150000002f24876eda9b3fccaf25b0b8540400000012240001000f000105000000000005150000002f24876eda9b3fccaf25b0b8ae0400000012240001000f000105000000000005150000002f24876eda9b3fccaf25b0b8f40100000012240001000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</si>
  <si>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X'aa91e2db0a35d349a6792bf742733de5'</t>
  </si>
  <si>
    <t>CN=ttnpts3,OU=Torque Toyota (North Lakes),DC=apeagers,DC=com,DC=au</t>
  </si>
  <si>
    <t>ttnpts3</t>
  </si>
  <si>
    <t>3384 7519</t>
  </si>
  <si>
    <t>20061003053249.0Z</t>
  </si>
  <si>
    <t>20101221014933.0Z</t>
  </si>
  <si>
    <t>CN=TTN TIPT Users,OU=Torque Toyota (North Lakes),DC=apeagers,DC=com,DC=au;CN=TP_Users,OU=Touch Paper Group,DC=apeagers,DC=com,DC=au;CN=Internet Access,OU=Computer Department,DC=apeagers,DC=com,DC=au;CN=ttr_email,OU=Torque Toyota (North Lakes),DC=apeagers,DC=com,DC=au;CN=Torque Toyota Brendale Parts DOC Read,OU=Torque Toyota (Brendale),DC=apeagers,DC=com,DC=au;CN=Torque Toyota Redcliffe Parts DOC Read,OU=Torque Toyota (North Lakes),DC=apeagers,DC=com,DC=au;CN=Torque Toyota Northlakes Folder Redirection Group,OU=Torque Toyota (North Lakes),DC=apeagers,DC=com,DC=au;CN=Torque Toyota DOC Group,OU=Torque Toyota (Brendale),DC=apeagers,DC=com,DC=au;CN=Strathpine Toyota,OU=Distribution Groups,DC=apeagers,DC=com,DC=au</t>
  </si>
  <si>
    <t>X'76cd1fb7ea42674e89dc6f88aab159a2'</t>
  </si>
  <si>
    <t>X'0105000000000005150000002f24876eda9b3fccaf25b0b8d22f0000'</t>
  </si>
  <si>
    <t>ttnpts3@apeagers.com.au</t>
  </si>
  <si>
    <t>CN=oldLeigh Scott,OU=Corporate,DC=apeagers,DC=com,DC=au</t>
  </si>
  <si>
    <t>oldLeigh Scott</t>
  </si>
  <si>
    <t>terminated 24/9/2010</t>
  </si>
  <si>
    <t>3364 1199</t>
  </si>
  <si>
    <t>LS</t>
  </si>
  <si>
    <t>20061008222107.0Z</t>
  </si>
  <si>
    <t>20101221014958.0Z</t>
  </si>
  <si>
    <t>CN=memberservices@apeagers.com.au,OU=Corporate,DC=apeagers,DC=com,DC=au;CN=Finance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Department,DC=apeagers,DC=com,DC=au;CN=AP Eagers business managers,CN=Users,DC=apeagers,DC=com,DC=au</t>
  </si>
  <si>
    <t>smtp:lscott@eagers.com.au;smtp:sburt@apeagers.com.au;SMTP:lscott@apeagers.com.au;smtp:sburt@city-automotive.com.au;smtp:cmitchell@city-automotive.com.au</t>
  </si>
  <si>
    <t>lscott</t>
  </si>
  <si>
    <t>X'24b9311e28eaf6478782d0ce51337b7f'</t>
  </si>
  <si>
    <t>X'0105000000000005150000002f24876eda9b3fccaf25b0b8d52f0000'</t>
  </si>
  <si>
    <t>/O=Eagers Retail Pty Ltd/OU=APEAGERS/cn=Recipients/cn=cmitchell</t>
  </si>
  <si>
    <t>lscott@apeagers.com.au</t>
  </si>
  <si>
    <t>X'75bcfecef9980245aaa2dc9581aade4c'</t>
  </si>
  <si>
    <t>CN=docusmart,OU=Reynold &amp; Reynolds,OU=Remote logon accounts (non A P Eagers Users),OU=Computer Department,DC=apeagers,DC=com,DC=au</t>
  </si>
  <si>
    <t>docusmart</t>
  </si>
  <si>
    <t>20061012000349.0Z</t>
  </si>
  <si>
    <t>20110206144715.0Z</t>
  </si>
  <si>
    <t>X'd17d05449c64c747b9d98319d5975fb9'</t>
  </si>
  <si>
    <t>X'0105000000000005150000002f24876eda9b3fccaf25b0b895350000'</t>
  </si>
  <si>
    <t>docusmart@apeagers.com.au</t>
  </si>
  <si>
    <t>20110121063435.0Z;20110121063435.0Z;20110121063435.0Z;20070109140231.0Z;16010108151056.0Z</t>
  </si>
  <si>
    <t>gabbapsvr,citrixgabba,gabbactx1,gabbactx2,gabbapsvrdr,bne-docusmart,bne-brooktrout</t>
  </si>
  <si>
    <t>CN=Brendan Steley,OU=AP Eagers Pre-Delivery,DC=apeagers,DC=com,DC=au</t>
  </si>
  <si>
    <t>Brendan Steley</t>
  </si>
  <si>
    <t>Steley</t>
  </si>
  <si>
    <t>PD - Curtin Ave</t>
  </si>
  <si>
    <t>07 3633 8008</t>
  </si>
  <si>
    <t>20061018233504.0Z</t>
  </si>
  <si>
    <t>20101221015026.0Z</t>
  </si>
  <si>
    <t>CN=TP_Users,OU=Touch Paper Group,DC=apeagers,DC=com,DC=au;CN=Internet Access,OU=Computer Department,DC=apeagers,DC=com,DC=au;CN=EPD File Share Group,OU=AP Eagers Pre-Delivery,DC=apeagers,DC=com,DC=au;CN=EPD Folder Redirection Group,OU=AP Eagers Pre-Delivery,DC=apeagers,DC=com,DC=au</t>
  </si>
  <si>
    <t>SMTP:bsteley@apeagers.com.au;smtp:wross@apeagers.com.au</t>
  </si>
  <si>
    <t>bsteley</t>
  </si>
  <si>
    <t>X'2ae6e4d5eb17d546bb682fb9ed0f8820'</t>
  </si>
  <si>
    <t>X'0105000000000005150000002f24876eda9b3fccaf25b0b8d82f0000'</t>
  </si>
  <si>
    <t>/O=Eagers Retail Pty Ltd/OU=APEAGERS/cn=Recipients/cn=wross70990920</t>
  </si>
  <si>
    <t>bsteley@apeagers.com.au</t>
  </si>
  <si>
    <t>X'9b4ed3895298bc4a9106a8499e020d28'</t>
  </si>
  <si>
    <t>CN=Anthony Vanlook Old,OU=AP Eagers Pre-Delivery,DC=apeagers,DC=com,DC=au</t>
  </si>
  <si>
    <t>Anthony Vanlook Old</t>
  </si>
  <si>
    <t>Vanlook</t>
  </si>
  <si>
    <t>Username No longer used</t>
  </si>
  <si>
    <t>07 3633 8002</t>
  </si>
  <si>
    <t>20061018234421.0Z</t>
  </si>
  <si>
    <t>20101221015108.0Z</t>
  </si>
  <si>
    <t>Anthony Vanlook</t>
  </si>
  <si>
    <t>CN=TP_Users,OU=Touch Paper Group,DC=apeagers,DC=com,DC=au;CN=Internet Access,OU=Computer Department,DC=apeagers,DC=com,DC=au;CN=vw-honda-pd-control,OU=AP Eagers Pre-Delivery,DC=apeagers,DC=com,DC=au;CN=EPD File Share Group,OU=AP Eagers Pre-Delivery,DC=apeagers,DC=com,DC=au;CN=EPD Folder Redirection Group,OU=AP Eagers Pre-Delivery,DC=apeagers,DC=com,DC=au</t>
  </si>
  <si>
    <t>SMTP:avanlook_old@apeagers.com.au</t>
  </si>
  <si>
    <t>avanlook</t>
  </si>
  <si>
    <t>X'9094f1ecedb94842b2114c8cfb7c58d0'</t>
  </si>
  <si>
    <t>X'0105000000000005150000002f24876eda9b3fccaf25b0b8da2f0000'</t>
  </si>
  <si>
    <t>avanlookold</t>
  </si>
  <si>
    <t>/O=Eagers Retail Pty Ltd/OU=APEAGERS/cn=Recipients/cn=epdsvc7</t>
  </si>
  <si>
    <t>avanlookold@apeagers.com.au</t>
  </si>
  <si>
    <t>avanlook_old@apeagers.com.au</t>
  </si>
  <si>
    <t>X'0100148ce4040000000500001400000044000000040030000200000002d0140003000d0001010000000000010000000002da14006b010d000101000000000001000000000400a0042200000000022400010001000105000000000005150000002f24876eda9b3fccaf25b0b820060000000214000300020001010000000000050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f40100000105000000000005150000002f24876eda9b3fccaf25b0b8f4010000'</t>
  </si>
  <si>
    <t>X'c05186600f69b3408b5c4894a23eb05f'</t>
  </si>
  <si>
    <t>CN=Grant Layton,OU=AP Eagers Pre-Delivery,DC=apeagers,DC=com,DC=au</t>
  </si>
  <si>
    <t>Grant Layton</t>
  </si>
  <si>
    <t>Layton</t>
  </si>
  <si>
    <t>(07) 3633 8001</t>
  </si>
  <si>
    <t>GL</t>
  </si>
  <si>
    <t>20061018234506.0Z</t>
  </si>
  <si>
    <t>20110206202652.0Z</t>
  </si>
  <si>
    <t>CN=_EMZ Pre Delivery,OU=_EMZ Share Groups,OU=Eagers Mazda,DC=apeagers,DC=com,DC=au;CN=ERANet Brisbane,OU=Service Accounts,OU=Computer Department,DC=apeagers,DC=com,DC=au;CN=_EMZ Sales New,OU=_EMZ Share Groups,OU=Eagers Mazda,DC=apeagers,DC=com,DC=au;CN=Metro Ford - Drive Cars,OU=Metro Ford (Newstead),DC=apeagers,DC=com,DC=au;CN=whso@apeagers.com.au,OU=Distribution Groups,DC=apeagers,DC=com,DC=au;CN=TP_Users,OU=Touch Paper Group,DC=apeagers,DC=com,DC=au;CN=Internet Access,OU=Computer Department,DC=apeagers,DC=com,DC=au;CN=EPD File Share Group,OU=AP Eagers Pre-Delivery,DC=apeagers,DC=com,DC=au;CN=EPD Folder Redirection Group,OU=AP Eagers Pre-Delivery,DC=apeagers,DC=com,DC=au;CN=Citrix Netterm ERA users,OU=Citrix User groups,DC=apeagers,DC=com,DC=au;CN=Citrix Outlook users,OU=Citrix User groups,DC=apeagers,DC=com,DC=au;CN=Citrix ERA (winteg) users,OU=Citrix User groups,DC=apeagers,DC=com,DC=au</t>
  </si>
  <si>
    <t>smtp:glayton@metroford.com.au;CCMAIL:Layton, Grant at APEAGERS;MS:EAGERSRETA/APEAGERS/GLAYTON;X400:c=AU\;a= \;p=Eagers Retail Pt\;o=APEAGERS\;s=Layton\;g=Grant\;;SMTP:glayton@apeagers.com.au</t>
  </si>
  <si>
    <t>glayton</t>
  </si>
  <si>
    <t>X'ed8ec27898d08046aee6159bbe128e07'</t>
  </si>
  <si>
    <t>X'0105000000000005150000002f24876eda9b3fccaf25b0b8db2f0000'</t>
  </si>
  <si>
    <t>/O=Eagers Retail Pty Ltd/OU=APEAGERS/cn=Recipients/cn=glayton14469975</t>
  </si>
  <si>
    <t>glayton@apeagers.com.au</t>
  </si>
  <si>
    <t>c=AU\;a= \;p=Eagers Retail Pt\;o=APEAGERS\;s=Layton\;g=Grant\;</t>
  </si>
  <si>
    <t>X'8161a3ab6569e644a7636443affabf8c'</t>
  </si>
  <si>
    <t>CN=Matthew Burgess,OU=AP Eagers Pre-Delivery,DC=apeagers,DC=com,DC=au</t>
  </si>
  <si>
    <t>Matthew Burgess</t>
  </si>
  <si>
    <t>Burgess</t>
  </si>
  <si>
    <t>07 3633 8006</t>
  </si>
  <si>
    <t>20061018234554.0Z</t>
  </si>
  <si>
    <t>20110213221307.0Z</t>
  </si>
  <si>
    <t>CN=ERANet Brisbane,OU=Service Accounts,OU=Computer Department,DC=apeagers,DC=com,DC=au;CN=TP_Users,OU=Touch Paper Group,DC=apeagers,DC=com,DC=au;CN=Internet Access,OU=Computer Department,DC=apeagers,DC=com,DC=au;CN=EPD File Share Group,OU=AP Eagers Pre-Delivery,DC=apeagers,DC=com,DC=au;CN=EPD Folder Redirection Group,OU=AP Eagers Pre-Delivery,DC=apeagers,DC=com,DC=au</t>
  </si>
  <si>
    <t>SMTP:mburgess@apeagers.com.au;smtp:jfinkel@apeagers.com.au</t>
  </si>
  <si>
    <t>mburgess</t>
  </si>
  <si>
    <t>X'4f35f994857d7148a654b004ffcd7ea4'</t>
  </si>
  <si>
    <t>X'0105000000000005150000002f24876eda9b3fccaf25b0b8dc2f0000'</t>
  </si>
  <si>
    <t>/O=Eagers Retail Pty Ltd/OU=APEAGERS/cn=Recipients/cn=jfinkel</t>
  </si>
  <si>
    <t>mburgess@apeagers.com.au</t>
  </si>
  <si>
    <t>X'db10bdb64e058d4d8afc1ab5b1fc42f7'</t>
  </si>
  <si>
    <t>CN=Mandi Foley,OU=Austral Prestige,DC=apeagers,DC=com,DC=au</t>
  </si>
  <si>
    <t>Mandi Foley</t>
  </si>
  <si>
    <t>(07) 3250 3006</t>
  </si>
  <si>
    <t>Mandi</t>
  </si>
  <si>
    <t>20061019000135.0Z</t>
  </si>
  <si>
    <t>20110211222859.0Z</t>
  </si>
  <si>
    <t>CN=_PAG TIPT Users,OU=Austral Prestige,DC=apeagers,DC=com,DC=au;CN=Austral PAG Used Read Only Access,OU=Austral Prestige,DC=apeagers,DC=com,DC=au;CN=Austral LR Read Only Access,OU=Austral Prestige,DC=apeagers,DC=com,DC=au;CN=Austral Jaguar Read Only Access,OU=Austral Prestige,DC=apeagers,DC=com,DC=au;CN=TP_Users,OU=Touch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Folder Redirection Group,OU=Austral Prestige,DC=apeagers,DC=com,DC=au;CN=Austral Volvo Sales,CN=Users,DC=apeagers,DC=com,DC=au;CN=Austral Volvo,CN=Users,DC=apeagers,DC=com,DC=au</t>
  </si>
  <si>
    <t>SMTP:mfoley@australvolvo.com.au;X400:c=AU\;a= \;p=Eagers Retail Pt\;o=APEAGERS\;s=Foley\;g=Mandi\;;CCMAIL:Foley, Mandi at APEAGERS;smtp:mfoley@brisbanecityjaguar.com.au;smtp:mfoley@australmotors.com.au;MS:EAGERSRETA/APEAGERS/AUVSHOB</t>
  </si>
  <si>
    <t>mfoley</t>
  </si>
  <si>
    <t>X'57d493239470264fa91cf4b2c3f787f0'</t>
  </si>
  <si>
    <t>X'0105000000000005150000002f24876eda9b3fccaf25b0b8e12f0000'</t>
  </si>
  <si>
    <t>/O=Eagers Retail Pty Ltd/OU=APEAGERS/cn=Recipients/cn=auvshob</t>
  </si>
  <si>
    <t>mfoley@apeagers.com.au</t>
  </si>
  <si>
    <t>c=AU\;a= \;p=Eagers Retail Pt\;o=APEAGERS\;s=Foley\;g=Mandi\;</t>
  </si>
  <si>
    <t>mfoley@australvolvo.com.au</t>
  </si>
  <si>
    <t>0414 676 665</t>
  </si>
  <si>
    <t>X'b7e3a211e6203f4b88fc45c907cdffd3'</t>
  </si>
  <si>
    <t>Gary Ker</t>
  </si>
  <si>
    <t>Ker</t>
  </si>
  <si>
    <t>Sales Manager - Volvo</t>
  </si>
  <si>
    <t>(07) 3250 3003</t>
  </si>
  <si>
    <t>(07) 3250 3087</t>
  </si>
  <si>
    <t>Gary</t>
  </si>
  <si>
    <t>GK</t>
  </si>
  <si>
    <t>20061019000226.0Z</t>
  </si>
  <si>
    <t>CN=_PAG TIPT Users,OU=Austral Prestige,DC=apeagers,DC=com,DC=au;CN=Vehicle Sales Managers,OU=Corporate Share Groups,OU=Corporate,DC=apeagers,DC=com,DC=au;CN=homedrive@australvolvo.com.au,OU=HomeDrive,DC=apeagers,DC=com,DC=au;CN=Austral Volvo Full Access,OU=Austral Prestige,DC=apeagers,DC=com,DC=au;CN=Austral Jaguar Full Access,OU=Austral Prestige,DC=apeagers,DC=com,DC=au;CN=TP_Users,OU=Touch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Folder Redirection Group,OU=Austral Prestige,DC=apeagers,DC=com,DC=au;CN=Austral Volvo Sales,CN=Users,DC=apeagers,DC=com,DC=au;CN=Austral Volvo,CN=Users,DC=apeagers,DC=com,DC=au</t>
  </si>
  <si>
    <t>X400:c=AU\;a= \;p=Eagers Retail Pt\;o=APEAGERS\;s=Ker\;g=Gary\;;SMTP:gker@australvolvo.com.au;MS:EAGERSRETA/APEAGERS/GKER;CCMAIL:Ker, Gary at APEAGERS</t>
  </si>
  <si>
    <t>gker</t>
  </si>
  <si>
    <t>X'e696279025b5ed429d6f13ab32fa9265'</t>
  </si>
  <si>
    <t>X'0105000000000005150000002f24876eda9b3fccaf25b0b8e22f0000'</t>
  </si>
  <si>
    <t>/O=Eagers Retail Pty Ltd/OU=APEAGERS/cn=Recipients/cn=auvshoc</t>
  </si>
  <si>
    <t>gker@apeagers.com.au</t>
  </si>
  <si>
    <t>c=AU\;a= \;p=Eagers Retail Pt\;o=APEAGERS\;s=Ker\;g=Gary\;</t>
  </si>
  <si>
    <t>gker@australvolvo.com.au</t>
  </si>
  <si>
    <t>0401 774 271</t>
  </si>
  <si>
    <t>X'fce7401e2bc7c74bb2fe2fd88f1ab32a'</t>
  </si>
  <si>
    <t>CN=DARWIN$,CN=Users,DC=apeagers,DC=com,DC=au</t>
  </si>
  <si>
    <t>DARWIN$</t>
  </si>
  <si>
    <t>20061024054000.0Z</t>
  </si>
  <si>
    <t>20110123143711.0Z</t>
  </si>
  <si>
    <t>X'9eb13fedc3934545be3e2693279e9369'</t>
  </si>
  <si>
    <t>X'0105000000000005150000002f24876eda9b3fccaf25b0b89f350000'</t>
  </si>
  <si>
    <t>CN=testuser3,OU=Training Accounts,OU=Computer Department,DC=apeagers,DC=com,DC=au</t>
  </si>
  <si>
    <t>testuser3</t>
  </si>
  <si>
    <t>To test whitelisted sites</t>
  </si>
  <si>
    <t>3008 6288</t>
  </si>
  <si>
    <t>testuser</t>
  </si>
  <si>
    <t>20061026225707.0Z</t>
  </si>
  <si>
    <t>20101221031111.0Z</t>
  </si>
  <si>
    <t>CN=TP_Users,OU=Touch Paper Group,DC=apeagers,DC=com,DC=au;CN=Citrix ERANet Server (Training) Group,OU=Training Accounts,OU=Computer Department,DC=apeagers,DC=com,DC=au;CN=Internet Access,OU=Computer Department,DC=apeagers,DC=com,DC=au;CN=Citrix ERANet users,OU=Citrix User groups,DC=apeagers,DC=com,DC=au;CN=Ts_Basic_Eralink,OU=Terminal Servers,DC=apeagers,DC=com,DC=au</t>
  </si>
  <si>
    <t>X'35c23f996eee1441858dcb29033b602d'</t>
  </si>
  <si>
    <t>\\\\bne-fs\\ap_desktop_home\\testuser</t>
  </si>
  <si>
    <t>X'0105000000000005150000002f24876eda9b3fccaf25b0b8a3350000'</t>
  </si>
  <si>
    <t>testuser@apeagers.com.au</t>
  </si>
  <si>
    <t>X'20202020202020202020202020202020202020202020202020202020202020202020202020202020202020202020202050051a080143747843666750726573656e74e394b5e694b1e688b0e381a2180801437478436667466c61677331e380b0e381a4e380b2e380b9120801437478536861646f77e384b0e380b0e380b0e380b02a02014374784d696e456e6372797074696f6e4c6576656ce384b0202e01437478574650726f66696c6550617468e394b2e39cb5e390b5e38cb5e380b5e388b5e698b4e398b4e380b5e384b4e390b5e3a0b4e394b2e68cb5e390b7e394b6e38cb7e390b7e394b7e38cb7e394b6e388b7e380b0'</t>
  </si>
  <si>
    <t>CN=Dylan Schwartz,OU=Austral Prestige,DC=apeagers,DC=com,DC=au</t>
  </si>
  <si>
    <t>Dylan Schwartz</t>
  </si>
  <si>
    <t>Schwartz</t>
  </si>
  <si>
    <t>(07) 3250 3005</t>
  </si>
  <si>
    <t>Dylan</t>
  </si>
  <si>
    <t>20061110022628.0Z</t>
  </si>
  <si>
    <t>20110211021625.0Z</t>
  </si>
  <si>
    <t>CN=_PAG TIPT Users,OU=Austral Prestige,DC=apeagers,DC=com,DC=au;CN=Austral PAG Used Read Only Access,OU=Austral Prestige,DC=apeagers,DC=com,DC=au;CN=Austral LR Read Only Access,OU=Austral Prestige,DC=apeagers,DC=com,DC=au;CN=Austral Jaguar Read Only Access,OU=Austral Prestige,DC=apeagers,DC=com,DC=au;CN=TP_Users,OU=Touch Paper Group,DC=apeagers,DC=com,DC=au;CN=Internet Access,OU=Computer Department,DC=apeagers,DC=com,DC=au;CN=Austral Volvo,OU=Austral Prestige,DC=apeagers,DC=com,DC=au;CN=Austral Valley Folder Redirection Group,OU=Austral Prestige,DC=apeagers,DC=com,DC=au;CN=Austral Volvo Sales,CN=Users,DC=apeagers,DC=com,DC=au;CN=Austral Volvo,CN=Users,DC=apeagers,DC=com,DC=au</t>
  </si>
  <si>
    <t>SMTP:dschwartz@australvolvo.com.au;smtp:dschwartz@southsidevolvo.com.au;smtp:anoble@southsidelandrover.com.au;smtp:brichards@southsidelandrover.com.au;smtp:sales@southsidelandrover.com.au;smtp:brichards@southsidevolvo.com.au</t>
  </si>
  <si>
    <t>dschwartz</t>
  </si>
  <si>
    <t>X'80eb192af316b24bb42a467fc8944857'</t>
  </si>
  <si>
    <t>X'0105000000000005150000002f24876eda9b3fccaf25b0b8f02f0000'</t>
  </si>
  <si>
    <t>/O=Eagers Retail Pty Ltd/OU=APEAGERS/cn=Recipients/cn=brichards</t>
  </si>
  <si>
    <t>dschwartz@apeagers.com.au</t>
  </si>
  <si>
    <t>dschwartz@australvolvo.com.au</t>
  </si>
  <si>
    <t>0466 593 921</t>
  </si>
  <si>
    <t>X'c60edbd715a3f84697a54f0c33292147'</t>
  </si>
  <si>
    <t>20101206060943.0Z;20101206030435.0Z;20100728043819.0Z;20081208071122.0Z;16010714223649.0Z</t>
  </si>
  <si>
    <t>CN=Miranda Clark,OU=Southside Honda,DC=apeagers,DC=com,DC=au</t>
  </si>
  <si>
    <t>Miranda Clark</t>
  </si>
  <si>
    <t>07 3895 3881</t>
  </si>
  <si>
    <t>Miranda</t>
  </si>
  <si>
    <t>20061114235405.0Z</t>
  </si>
  <si>
    <t>20101221015329.0Z</t>
  </si>
  <si>
    <t>CN=SSH DOC Users,OU=Southside Honda,DC=apeagers,DC=com,DC=au;CN=TP_Users,OU=Touch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Honda,DC=apeagers,DC=com,DC=au;CN=SSH.Sales,CN=Users,DC=apeagers,DC=com,DC=au</t>
  </si>
  <si>
    <t>SMTP:mclark@southsidehonda.com.au</t>
  </si>
  <si>
    <t>mclark</t>
  </si>
  <si>
    <t>X'95416febe7e7a241b83ad624dc0b19bb'</t>
  </si>
  <si>
    <t>X'0105000000000005150000002f24876eda9b3fccaf25b0b8f62f0000'</t>
  </si>
  <si>
    <t>/O=Eagers Retail Pty Ltd/OU=APEAGERS/cn=Recipients/cn=mclark</t>
  </si>
  <si>
    <t>mclark@apeagers.com.au</t>
  </si>
  <si>
    <t>mclark@southsidehonda.com.au</t>
  </si>
  <si>
    <t>0418 978 146</t>
  </si>
  <si>
    <t>X'0100148c2c050000480500001400000044000000040030000200000002d0140003000d0001010000000000010000000002da14006b010d000101000000000001000000000400e8042400000000022400010001000105000000000005150000002f24876eda9b3fccaf25b0b82a400000000214000300020001010000000000050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8570400000105000000000005150000002f24876eda9b3fccaf25b0b857040000'</t>
  </si>
  <si>
    <t>X'c5ffe485ae4efb4bbfa5a0c4a2868fd0'</t>
  </si>
  <si>
    <t>CN=Trevor Hoelzl,OU=Metro Refinish (Maroochydore),DC=apeagers,DC=com,DC=au</t>
  </si>
  <si>
    <t>Trevor Hoelzl</t>
  </si>
  <si>
    <t>Hoelzl</t>
  </si>
  <si>
    <t>Maroochydore</t>
  </si>
  <si>
    <t>Refinish Rep North Coast</t>
  </si>
  <si>
    <t>(07) 5451 0408</t>
  </si>
  <si>
    <t>(07) 5451 0396</t>
  </si>
  <si>
    <t>20061115000819.0Z</t>
  </si>
  <si>
    <t>20110214004713.0Z</t>
  </si>
  <si>
    <t>CN=TP_Users,OU=Touch Paper Group,DC=apeagers,DC=com,DC=au;CN=Internet Access,OU=Computer Department,DC=apeagers,DC=com,DC=au;CN=mtp_email,OU=Metro Parts,DC=apeagers,DC=com,DC=au;CN=Citrix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</si>
  <si>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Metro Refinish - Maroochydore</t>
  </si>
  <si>
    <t>SMTP:thoelzl@metroparts.com.au</t>
  </si>
  <si>
    <t>thoelzl</t>
  </si>
  <si>
    <t>X'4580c71d2b00a44ebc082e345b9b4817'</t>
  </si>
  <si>
    <t>X'0105000000000005150000002f24876eda9b3fccaf25b0b8f72f0000'</t>
  </si>
  <si>
    <t>/O=Eagers Retail Pty Ltd/OU=APEAGERS/cn=Recipients/cn=thoelzl</t>
  </si>
  <si>
    <t>thoelzl@apeagers.com.au</t>
  </si>
  <si>
    <t>thoelzl@metroparts.com.au</t>
  </si>
  <si>
    <t>0419 797 176</t>
  </si>
  <si>
    <t>X'ec51da22f869d540a006c670b2a7a22f'</t>
  </si>
  <si>
    <t>20101206060944.0Z;20101206030436.0Z;20100908025933.0Z;20100908025933.0Z;16090704212833.0Z</t>
  </si>
  <si>
    <t>CN=Wayne Tressider,OU=Metro Parts,DC=apeagers,DC=com,DC=au</t>
  </si>
  <si>
    <t>Wayne Tressider</t>
  </si>
  <si>
    <t>Tresidder</t>
  </si>
  <si>
    <t>WT</t>
  </si>
  <si>
    <t>20061115000937.0Z</t>
  </si>
  <si>
    <t>Wayne Tresidder</t>
  </si>
  <si>
    <t>CN=TP_Users,OU=Touch Paper Group,DC=apeagers,DC=com,DC=au;CN=Internet Access,OU=Computer Department,DC=apeagers,DC=com,DC=au;CN=mtp_email,OU=Metro Parts,DC=apeagers,DC=com,DC=au;CN=Citrix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</si>
  <si>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smtp:wtresidder@metroparts.com.au;SMTP:wtressider@metroparts.com.au</t>
  </si>
  <si>
    <t>wtressider</t>
  </si>
  <si>
    <t>X'40fc77be96cdfe498db6f19979e3c47d'</t>
  </si>
  <si>
    <t>X'0105000000000005150000002f24876eda9b3fccaf25b0b8f82f0000'</t>
  </si>
  <si>
    <t>/O=Eagers Retail Pty Ltd/OU=APEAGERS/cn=Recipients/cn=wtressider</t>
  </si>
  <si>
    <t>wtressider@apeagers.com.au</t>
  </si>
  <si>
    <t>wtressider@metroparts.com.au</t>
  </si>
  <si>
    <t>0409 274 986</t>
  </si>
  <si>
    <t>X'8db0f1a9ac5859469bde4172ab9e4c1d'</t>
  </si>
  <si>
    <t>X'6d3a2020202020202020202020202020202020202020640120202020202020202020202020202020202020202020202050051a080143747843666750726573656e74e394b5e694b1e688b0e381a2180801437478436667466c61677331e380b0e381a6e380b2e380b9120801437478536861646f77e384b0e380b0e380b0e380b02a02014374784d696e456e6372797074696f6e4c6576656ce384b0203201437478574650726f66696c6550617468e394b2e39cb5e390b7e38cb7e380b5e388b7e698b6e398b6e380b5e384b6e390b7e3a0b6e394b2e68cb5e39cb7e390b7e388b7e394b6e38cb7e38cb7e3a4b6e390b6e394b6e388b7e380b0'</t>
  </si>
  <si>
    <t>CN=Natalie Green,OU=Eagers Holden (Newstead),DC=apeagers,DC=com,DC=au</t>
  </si>
  <si>
    <t>Natalie Green</t>
  </si>
  <si>
    <t>Trainee Accounts Payable Mazda/Kia/Mitsubishi</t>
  </si>
  <si>
    <t>Trainee Accounts Payable Mazda</t>
  </si>
  <si>
    <t>(07) 3109 6685</t>
  </si>
  <si>
    <t>NG</t>
  </si>
  <si>
    <t>20061121233551.0Z</t>
  </si>
  <si>
    <t>20110206221834.0Z</t>
  </si>
  <si>
    <t>CN=_ENS TIPT Users,OU=Eagers Holden (Newstead),DC=apeagers,DC=com,DC=au;CN=_ENS Folder Redirection,OU=Eagers Holden (Newstead),DC=apeagers,DC=com,DC=au;CN=TP_Users,OU=Touch Paper Group,DC=apeagers,DC=com,DC=au;CN=Austral Honda,OU=Austral Honda,DC=apeagers,DC=com,DC=au;CN=AP Eagers Admin Resource Centre (ARC),OU=Distribution Groups,DC=apeagers,DC=com,DC=au;CN=Internet Access,OU=Computer Department,DC=apeagers,DC=com,DC=au;CN=Eagers Retail,OU=Distribution Groups,DC=apeagers,DC=com,DC=au;CN=Austral Honda Admin,OU=Austral Honda,DC=apeagers,DC=com,DC=au;CN=Eagers Admin Printing Group,CN=Users,DC=apeagers,DC=com,DC=au;CN=Austral Newstead,OU=Austral Parts (Newstead),DC=apeagers,DC=com,DC=au;CN=ENS,CN=Users,DC=apeagers,DC=com,DC=au;CN=ENS.Admin,CN=Users,DC=apeagers,DC=com,DC=au</t>
  </si>
  <si>
    <t>smtp:accountspayable@eagersmazda.com.au;SMTP:ngreen@eagers.com.au;smtp:rpavlovich@eagers.com.au;smtp:ltalbot@australmotors.com.au;smtp:ehawton@australmotors.com.au</t>
  </si>
  <si>
    <t>ngreen</t>
  </si>
  <si>
    <t>X'66e88e72eda4bd4ab2af8e62c4a8db5f'</t>
  </si>
  <si>
    <t>X'0105000000000005150000002f24876eda9b3fccaf25b0b800300000'</t>
  </si>
  <si>
    <t>/O=Eagers Retail Pty Ltd/OU=APEAGERS/cn=Recipients/cn=ehawton</t>
  </si>
  <si>
    <t>ngreen@apeagers.com.au</t>
  </si>
  <si>
    <t>ngreen@eagers.com.au</t>
  </si>
  <si>
    <t>X'01000480780000009400000000000000140000000400640001000000000214000300020001010000000000050a000000000000003800360036002d003300310039003500000100000001000001000000200000003000340033003700360037003000310033002d003500300030002c0031003000000073000105000000000005150000002f24876eda9b3fccaf25b0b88a2800000105000000000005150000002f24876eda9b3fccaf25b0b88a280000'</t>
  </si>
  <si>
    <t>X'bad64def18b5084f95f1aa277cc0e6a4'</t>
  </si>
  <si>
    <t>X'20202020202020202020202020202020202020202020202020202020202020202020202020202020202020202020202050041a080143747843666750726573656e74e394b5e694b1e688b0e381a2180801437478436667466c61677331e380b0e381a6e380b2e380b9120801437478536861646f77e384b0e380b0e380b0e380b02a02014374784d696e456e6372797074696f6e4c6576656ce384b0e384b0'</t>
  </si>
  <si>
    <t>CN=Mark Stott,OU=Torque Toyota (Brendale),DC=apeagers,DC=com,DC=au</t>
  </si>
  <si>
    <t>Mark Stott</t>
  </si>
  <si>
    <t>Stott</t>
  </si>
  <si>
    <t>Terminated 10/01/11</t>
  </si>
  <si>
    <t>(07) 3384 8847</t>
  </si>
  <si>
    <t>20061122225357.0Z</t>
  </si>
  <si>
    <t>20110203055239.0Z</t>
  </si>
  <si>
    <t>CN=Torque Toyota Steam SP,OU=Torque Toyota (Brendale),DC=apeagers,DC=com,DC=au;CN=Vehicle Sales Managers,OU=Corporate Share Groups,OU=Corporate,DC=apeagers,DC=com,DC=au;CN=TTB TIPT Users,OU=Torque Toyota (Brendale),DC=apeagers,DC=com,DC=au;CN=Torque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Toyota Sales CP,OU=Torque Toyota (Brendale),DC=apeagers,DC=com,DC=au;CN=Torque KIA Brendale Retail DOC Write,OU=Torque Toyota (Brendale),DC=apeagers,DC=com,DC=au;CN=Torque Toyota Demonstrators DOC Write,OU=Torque Toyota (Brendale),DC=apeagers,DC=com,DC=au;CN=Torque Toyota Demonstrators DOC Read,OU=Torque Toyota (Brendale),DC=apeagers,DC=com,DC=au;CN=ERANet Dept Managers,OU=Distribution Groups,DC=apeagers,DC=com,DC=au;CN=Torque Toyota Admin DOC Group,OU=Torque Toyota (Brendale),DC=apeagers,DC=com,DC=au;CN=tts_email,OU=Torque Toyota (Brendale),DC=apeagers,DC=com,DC=au;CN=Torque Toyota,OU=Distribution Groups,DC=apeagers,DC=com,DC=au;CN=Torque Toyota Brendale Used Cars DOC Write,OU=Torque Toyota (Brendale),DC=apeagers,DC=com,DC=au;CN=Torque Toyota Brendale Used Cars DOC Read,OU=Torque Toyota (Brendale),DC=apeagers,DC=com,DC=au;CN=Torque Toyota Redcliffe Used Cars DOC Write,OU=Torque Toyota (North Lakes),DC=apeagers,DC=com,DC=au;CN=Torque Toyota Redcliffe Used Cars DOC Read,OU=Torque Toyota (North Lakes),DC=apeagers,DC=com,DC=au;CN=Torque Toyota Brendale Retail DOC Write,OU=Torque Toyota (Brendale),DC=apeagers,DC=com,DC=au;CN=Torque Toyota Brendale Retail DOC Read,OU=Torque Toyota (Brendale),DC=apeagers,DC=com,DC=au;CN=Torque Toyota Redcliffe Retail DOC Write,OU=Torque Toyota (North Lakes),DC=apeagers,DC=com,DC=au;CN=Torque Toyota Redcliffe Retail DOC Read,OU=Torque Toyota (North Lakes),DC=apeagers,DC=com,DC=au;CN=Torque Toyota Brendale Fleet DOC Read,OU=Torque Toyota (Brendale),DC=apeagers,DC=com,DC=au;CN=Torque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Groups,DC=apeagers,DC=com,DC=au;CN=ERA New car sales managers,OU=Distribution Groups,DC=apeagers,DC=com,DC=au</t>
  </si>
  <si>
    <t>smtp:bmurray@torquetoyota.com.au;SMTP:mstott@torquetoyota.com.au;smtp:bmurray@torquekia.com.au;smtp:bmurray@strathpinetoyota.com.au;smtp:bmurray@apeagers.com.au</t>
  </si>
  <si>
    <t>mstott</t>
  </si>
  <si>
    <t>X'0e72aad4487d7e4f9c1e03fe873c92d1'</t>
  </si>
  <si>
    <t>X'0105000000000005150000002f24876eda9b3fccaf25b0b8b2350000'</t>
  </si>
  <si>
    <t>/O=Eagers Retail Pty Ltd/OU=APEAGERS/cn=Recipients/cn=bmurray</t>
  </si>
  <si>
    <t>mstott@apeagers.com.au</t>
  </si>
  <si>
    <t>mstott@torquetoyota.com.au</t>
  </si>
  <si>
    <t>0401 171 892</t>
  </si>
  <si>
    <t>X'54e29fbfbed98a41905f27c7d9a97f21'</t>
  </si>
  <si>
    <t>CN=Kaylee Clarke,OU=Subaru City,DC=apeagers,DC=com,DC=au</t>
  </si>
  <si>
    <t>Kaylee Clarke</t>
  </si>
  <si>
    <t>Clarke</t>
  </si>
  <si>
    <t>(07) 3828-5220</t>
  </si>
  <si>
    <t>Kaylee</t>
  </si>
  <si>
    <t>20061127020033.0Z</t>
  </si>
  <si>
    <t>20110213210553.0Z</t>
  </si>
  <si>
    <t>CN=_SUC TIPT Users,OU=Subaru City,DC=apeagers,DC=com,DC=au;CN=Staff @ BrisbaneSubaru,OU=Subaru City,DC=apeagers,DC=com,DC=au;CN=_SUC Folder Redirection,OU=Subaru City,DC=apeagers,DC=com,DC=au;CN=ERANet Brisbane,OU=Service Accounts,OU=Computer Department,DC=apeagers,DC=com,DC=au;CN=service1,OU=Subaru City,DC=apeagers,DC=com,DC=au;CN=service@subarucity.com.au,OU=Subaru City,DC=apeagers,DC=com,DC=au;CN=TP_Users,OU=Touch Paper Group,DC=apeagers,DC=com,DC=au;CN=Internet Access,OU=Computer Department,DC=apeagers,DC=com,DC=au;CN=SubaruCityServiceGroup,OU=Subaru City,DC=apeagers,DC=com,DC=au</t>
  </si>
  <si>
    <t>SMTP:kclarke@subarucity.com.au;smtp:jtregoning@subarucity.com.au;smtp:kclarke@citypeugeotbrisbane.com.au;smtp:kclarke@city-automotive.com.au</t>
  </si>
  <si>
    <t>kclarke</t>
  </si>
  <si>
    <t>X'965a686995588c498d8c4b673daca999'</t>
  </si>
  <si>
    <t>X'0105000000000005150000002f24876eda9b3fccaf25b0b8b4350000'</t>
  </si>
  <si>
    <t>/O=Eagers Retail Pty Ltd/OU=APEAGERS/cn=Recipients/cn=kclarke</t>
  </si>
  <si>
    <t>kclarke@apeagers.com.au</t>
  </si>
  <si>
    <t>kclarke@subarucity.com.au</t>
  </si>
  <si>
    <t>X'01000480780000009400000000000000140000000400640001000000000214000300020001010000000000050a0000000000000098ed79016845780100ab7c019820790100010000000100000100000020000000e05a7d0128bb7601d8e9800128628001e0187201984d7a01907f7f0108ba7e01d89a7f010105000000000005150000002f24876eda9b3fccaf25b0b8570400000105000000000005150000002f24876eda9b3fccaf25b0b857040000'</t>
  </si>
  <si>
    <t>X'd36e9608db905844b5a340ed2a89b47b'</t>
  </si>
  <si>
    <t>20101206060944.0Z;20101206030436.0Z;20100728043822.0Z;20080824224424.0Z;16010101181633.0Z</t>
  </si>
  <si>
    <t>CN=Suncorp Positive updater,OU=Service Accounts,OU=Computer Department,DC=apeagers,DC=com,DC=au</t>
  </si>
  <si>
    <t>Suncorp Positive updater</t>
  </si>
  <si>
    <t>Positive updater</t>
  </si>
  <si>
    <t>password is suncorp</t>
  </si>
  <si>
    <t>Suncorp</t>
  </si>
  <si>
    <t>20061127033302.0Z</t>
  </si>
  <si>
    <t>20101221015455.0Z</t>
  </si>
  <si>
    <t>CN=TP_Users,OU=Touch Paper Group,DC=apeagers,DC=com,DC=au;CN=Business Managers Proxy Set Group,CN=Users,DC=apeagers,DC=com,DC=au</t>
  </si>
  <si>
    <t>X400:c=AU\;a= \;p=Eagers Retail Pt\;o=APEAGERS\;s=Positive updater\;g=Suncorp\;;CCMAIL:Positive updater, Suncorp at APEAGERS;MS:EAGERSRETA/APEAGERS/SUNCORP;SMTP:suncorp@apeagers.com.au</t>
  </si>
  <si>
    <t>suncorp</t>
  </si>
  <si>
    <t>X'942263ae295181459b1185c0c4af74c0'</t>
  </si>
  <si>
    <t>X'0105000000000005150000002f24876eda9b3fccaf25b0b802300000'</t>
  </si>
  <si>
    <t>/O=Eagers Retail Pty Ltd/OU=APEAGERS/cn=Recipients/cn=suncorp</t>
  </si>
  <si>
    <t>suncorp@apeagers.com.au</t>
  </si>
  <si>
    <t>c=AU\;a= \;p=Eagers Retail Pt\;o=APEAGERS\;s=Positive updater\;g=Suncorp\;</t>
  </si>
  <si>
    <t>X'01000480780000009400000000000000140000000400640001000000000214000300020001010000000000050a00000000000000720070006f0072006100740065002c00000100000001000001000000200000006500720073002c00440043003d0063006f006d002c00440043003d0061007500000065000105000000000005150000002f24876eda9b3fccaf25b0b8560400000105000000000005150000002f24876eda9b3fccaf25b0b856040000'</t>
  </si>
  <si>
    <t>X'20b4cf26f2b30240b31a3ddd66338d75'</t>
  </si>
  <si>
    <t>CN=Wayne Harman,OU=Eagers Mitsubishi,DC=apeagers,DC=com,DC=au</t>
  </si>
  <si>
    <t>Wayne Harman</t>
  </si>
  <si>
    <t>Harman</t>
  </si>
  <si>
    <t>(07) 3109 6719</t>
  </si>
  <si>
    <t>20061128002253.0Z</t>
  </si>
  <si>
    <t>20110210214919.0Z</t>
  </si>
  <si>
    <t>CN=ERANet Brisbane,OU=Service Accounts,OU=Computer Department,DC=apeagers,DC=com,DC=au;CN=Staff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</t>
  </si>
  <si>
    <t>SMTP:wharman@eagersmitsubishi.com.au;smtp:wharman@city-automotive.com.au</t>
  </si>
  <si>
    <t>wharman</t>
  </si>
  <si>
    <t>X'95bd3d04636ee3449dbc0e5022ec0ae6'</t>
  </si>
  <si>
    <t>X'0105000000000005150000002f24876eda9b3fccaf25b0b803300000'</t>
  </si>
  <si>
    <t>/O=Eagers Retail Pty Ltd/OU=APEAGERS/cn=Recipients/cn=wharman</t>
  </si>
  <si>
    <t>wharman@apeagers.com.au</t>
  </si>
  <si>
    <t>wharman@eagersmitsubishi.com.au</t>
  </si>
  <si>
    <t>X'01000480780000009400000000000000140000000400640001000000000214000300020001010000000000050a000000000000003d00610070006500610067006500720000010000000100000100000020000000660069006700750072006100740069006f006e002f0063006e003d0000000000000000000105000000000005150000002f24876eda9b3fccaf25b0b8570400000105000000000005150000002f24876eda9b3fccaf25b0b857040000'</t>
  </si>
  <si>
    <t>X'b4977c8761f2cd4d83517e12a0f55b45'</t>
  </si>
  <si>
    <t>20101206060943.0Z;20101206030436.0Z;20100728043821.0Z;20091104063107.0Z;16010101181633.0Z</t>
  </si>
  <si>
    <t>CN=Jacqui Maloney,OU=Austral Prestige,DC=apeagers,DC=com,DC=au</t>
  </si>
  <si>
    <t>Jacqui Maloney</t>
  </si>
  <si>
    <t>Maloney</t>
  </si>
  <si>
    <t>(07) 3250 3025</t>
  </si>
  <si>
    <t>Jacqui</t>
  </si>
  <si>
    <t>20061128044100.0Z</t>
  </si>
  <si>
    <t>20110210213506.0Z</t>
  </si>
  <si>
    <t>CN=_AUH Folder Redirection,OU=Austral Honda,DC=apeagers,DC=com,DC=au;CN=ERANet Brisbane,OU=Service Accounts,OU=Computer Department,DC=apeagers,DC=com,DC=au;CN=TP_Users,OU=Touch Paper Group,DC=apeagers,DC=com,DC=au;CN=Austral Honda,OU=Austral Honda,DC=apeagers,DC=com,DC=au;CN=AP Eagers Admin Resource Centre (ARC),OU=Distribution Groups,DC=apeagers,DC=com,DC=au;CN=Internet Access,OU=Computer Department,DC=apeagers,DC=com,DC=au;CN=service@australlandrover.com.au,OU=Austral Prestige,DC=apeagers,DC=com,DC=au;CN=service@australjaguar.com.au,OU=Austral Prestige,DC=apeagers,DC=com,DC=au;CN=service@australvolvo.com.au,OU=Austral Prestige,DC=apeagers,DC=com,DC=au;CN=Austral Honda Admin,OU=Austral Honda,DC=apeagers,DC=com,DC=au;CN=Eagers Admin Printing Group,CN=Users,DC=apeagers,DC=com,DC=au;CN=Austral Newstead,OU=Austral Parts (Newstead),DC=apeagers,DC=com,DC=au</t>
  </si>
  <si>
    <t>Austral PAG Fortitude Valley</t>
  </si>
  <si>
    <t>SMTP:jmaloney@australmotors.com.au</t>
  </si>
  <si>
    <t>jmaloney</t>
  </si>
  <si>
    <t>X'728f00da0bb08b40ac4b97fdd8600091'</t>
  </si>
  <si>
    <t>X'0105000000000005150000002f24876eda9b3fccaf25b0b8b8350000'</t>
  </si>
  <si>
    <t>/O=Eagers Retail Pty Ltd/OU=APEAGERS/cn=Recipients/cn=sgrant</t>
  </si>
  <si>
    <t>jmaloney@apeagers.com.au</t>
  </si>
  <si>
    <t>jmaloney@australmotors.com.au</t>
  </si>
  <si>
    <t>X'01000480780000009400000000000000140000000400640001000000000214000300020001010000000000050a000000000000003800360036002d003300310039003500000100000001000001000000200000003000340033003700360037003000310033002d003500310032002c0032003000000075000105000000000005150000002f24876eda9b3fccaf25b0b8570400000105000000000005150000002f24876eda9b3fccaf25b0b857040000'</t>
  </si>
  <si>
    <t>X'9d24b326ac1a83469caf31eac7ce08a3'</t>
  </si>
  <si>
    <t>20101206060943.0Z;20101206030435.0Z;20100908045014.0Z;20100908045014.0Z;16100115200105.0Z</t>
  </si>
  <si>
    <t>CN=Warren Lowth,OU=Eagers Holden (Windsor),DC=apeagers,DC=com,DC=au</t>
  </si>
  <si>
    <t>Warren Lowth</t>
  </si>
  <si>
    <t>Lowth</t>
  </si>
  <si>
    <t>(07) 3109 6708</t>
  </si>
  <si>
    <t>20061129043208.0Z</t>
  </si>
  <si>
    <t>20110207041220.0Z</t>
  </si>
  <si>
    <t>CN=ERANet Brisbane,OU=Service Accounts,OU=Computer Department,DC=apeagers,DC=com,DC=au;CN=TP_Users,OU=Touch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Windsor Folder Redirection Group,OU=Eagers Holden (Windsor),DC=apeagers,DC=com,DC=au</t>
  </si>
  <si>
    <t>SMTP:wlowth@eagersholden.com.au;smtp:wlowth@eagers.com.au</t>
  </si>
  <si>
    <t>wlowth</t>
  </si>
  <si>
    <t>X'5073d6c0b8c9634ca9af116dd4a2bf70'</t>
  </si>
  <si>
    <t>X'0105000000000005150000002f24876eda9b3fccaf25b0b805300000'</t>
  </si>
  <si>
    <t>/O=Eagers Retail Pty Ltd/OU=APEAGERS/cn=Recipients/cn=wlowth</t>
  </si>
  <si>
    <t>wlowth@apeagers.com.au</t>
  </si>
  <si>
    <t>wlowth@eagersholden.com.au</t>
  </si>
  <si>
    <t>X'01000480780000009400000000000000140000000400640001000000000214000300020001010000000000050a000000000000003800360036002d003300310039003500000100000001000001000000200000003000340033003700360037003000310033002d003500300030002c0031003000000000000105000000000005150000002f24876eda9b3fccaf25b0b88a2800000105000000000005150000002f24876eda9b3fccaf25b0b88a280000'</t>
  </si>
  <si>
    <t>X'862a02c81349f04898d71e367eeadf67'</t>
  </si>
  <si>
    <t>20101206060943.0Z;20101206030436.0Z;20100728043821.0Z;20100325035917.0Z;16010101181633.0Z</t>
  </si>
  <si>
    <t>CN=ttnshoa,OU=Torque Toyota (North Lakes),DC=apeagers,DC=com,DC=au</t>
  </si>
  <si>
    <t>ttnshoa</t>
  </si>
  <si>
    <t>3384 7502</t>
  </si>
  <si>
    <t>20061129230325.0Z</t>
  </si>
  <si>
    <t>20101221031242.0Z</t>
  </si>
  <si>
    <t>CN=TTN TIPT Users,OU=Torque Toyota (North Lakes),DC=apeagers,DC=com,DC=au;CN=TP_Users,OU=Touch Paper Group,DC=apeagers,DC=com,DC=au;CN=Internet Access,OU=Computer Department,DC=apeagers,DC=com,DC=au;CN=Torque Toyota Demonstrators DOC Read,OU=Torque Toyota (Brendale),DC=apeagers,DC=com,DC=au;CN=ttr_email,OU=Torque Toyota (North Lakes),DC=apeagers,DC=com,DC=au;CN=Torque Toyota Northlakes Folder Redirection Group,OU=Torque Toyota (North Lakes),DC=apeagers,DC=com,DC=au</t>
  </si>
  <si>
    <t>SMTP:ttnshoa@torquetoyota.com.au;smtp:bscheu@torquetoyota.com.au;smtp:bscheu@apeagers.com.au</t>
  </si>
  <si>
    <t>X'2e4caf4227852d42a172bcc67cc69967'</t>
  </si>
  <si>
    <t>X'0105000000000005150000002f24876eda9b3fccaf25b0b8bb350000'</t>
  </si>
  <si>
    <t>/O=Eagers Retail Pty Ltd/OU=APEAGERS/cn=Recipients/cn=bscheu</t>
  </si>
  <si>
    <t>ttnshoa@apeagers.com.au</t>
  </si>
  <si>
    <t>ttnshoa@torquetoyota.com.au</t>
  </si>
  <si>
    <t>X'01000480780000009400000000000000140000000400640001000000000214000300020001010000000000050a00000000000000c803a901203c9c0188679c01d895a601000100000001000001000000200000006872a60170d89c0178d4a601a0cf9c015046a501f81193012023a9018001a6011805a8010105000000000005150000002f24876eda9b3fccaf25b0b8f40100000105000000000005150000002f24876eda9b3fccaf25b0b8f4010000'</t>
  </si>
  <si>
    <t>X'f50f89969f4eb64ead9750b947a8529b'</t>
  </si>
  <si>
    <t>CN=aujsvc4,OU=Austral Prestige,DC=apeagers,DC=com,DC=au</t>
  </si>
  <si>
    <t>aujsvc4</t>
  </si>
  <si>
    <t>WYSE - GTR Web access only</t>
  </si>
  <si>
    <t>20061204055546.0Z</t>
  </si>
  <si>
    <t>20101221015632.0Z</t>
  </si>
  <si>
    <t>CN=_PAG TIPT Users,OU=Austral Prestige,DC=apeagers,DC=com,DC=au;CN=TP_Users,OU=Touch Paper Group,DC=apeagers,DC=com,DC=au;CN=Internet Access,OU=Computer Department,DC=apeagers,DC=com,DC=au;CN=TS_Basic_No_Era,OU=Terminal Servers,DC=apeagers,DC=com,DC=au</t>
  </si>
  <si>
    <t>X'fbc7c70f06427f4f8ee12097b5759444'</t>
  </si>
  <si>
    <t>\\\\bne-fs\\ap_desktop_home\\aujsvc4</t>
  </si>
  <si>
    <t>X'0105000000000005150000002f24876eda9b3fccaf25b0b80f300000'</t>
  </si>
  <si>
    <t>aujsvc4@apeagers.com.au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</si>
  <si>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384b6e394b7e684b6e38cb7e398b7e38cb6e390b3e380b0'</t>
  </si>
  <si>
    <t>CN=aujsvc3,OU=Austral Prestige,DC=apeagers,DC=com,DC=au</t>
  </si>
  <si>
    <t>aujsvc3</t>
  </si>
  <si>
    <t>WYSE - GTR Timeclock</t>
  </si>
  <si>
    <t>20061204055135.0Z</t>
  </si>
  <si>
    <t>20101221015609.0Z</t>
  </si>
  <si>
    <t>CN=_PAG TIPT Users,OU=Austral Prestige,DC=apeagers,DC=com,DC=au;CN=TP_Users,OU=Touch Paper Group,DC=apeagers,DC=com,DC=au;CN=Internet Access,OU=Computer Department,DC=apeagers,DC=com,DC=au;CN=Ts_Basic_Eralink,OU=Terminal Servers,DC=apeagers,DC=com,DC=au</t>
  </si>
  <si>
    <t>X'e9ea5319d38d714ebc73fce4ac78478f'</t>
  </si>
  <si>
    <t>\\\\bne-fs\\ap_desktop_home\\aujsvc3</t>
  </si>
  <si>
    <t>X'0105000000000005150000002f24876eda9b3fccaf25b0b80e300000'</t>
  </si>
  <si>
    <t>aujsvc3@apeagers.com.au</t>
  </si>
  <si>
    <t>X'20202020202020202020202020202020202020202020202020202020202020202020202020202020202020202020202050051a080143747843666750726573656e74e394b5e694b1e688b0e381a2180801437478436667466c61677331e380b0e381a4e380b2e380b9120801437478536861646f77e384b0e380b0e380b0e380b02a02014374784d696e456e6372797074696f6e4c6576656ce384b0202c01437478574650726f66696c6550617468e394b2e39cb7e390b7e38cb7e380b7e388b7e698b6e398b6e380b7e384b6e390b7e3a0b6e394b2e68cb5e384b6e394b7e684b6e38cb7e398b7e38cb6e38cb3e380b0'</t>
  </si>
  <si>
    <t>CN=Greg Clarke,OU=Austral Motor Group (Currimundi),DC=apeagers,DC=com,DC=au</t>
  </si>
  <si>
    <t>Greg Clarke</t>
  </si>
  <si>
    <t>Sunshine Coast</t>
  </si>
  <si>
    <t>Sales Manager - LEFT SOMETIME BACK **</t>
  </si>
  <si>
    <t>07 5493 8000</t>
  </si>
  <si>
    <t>07 5493 8844</t>
  </si>
  <si>
    <t>20061210200804.0Z</t>
  </si>
  <si>
    <t>20101221015654.0Z</t>
  </si>
  <si>
    <t>CN=Used Car Managers September 2009,OU=Distribution Groups,DC=apeagers,DC=com,DC=au;CN=Daily Traders,OU=Corporate Share Groups,OU=Corporate,DC=apeagers,DC=com,DC=au;CN=sales.css@audicentresunshinecoast.com.au,OU=Austral Motor Group (Currimundi),DC=apeagers,DC=com,DC=au;CN=TP_Users,OU=Touch Paper Group,DC=apeagers,DC=com,DC=au;CN=sales@audicentresunshinecoast.com.au,OU=Austral Motor Group (Currimundi),DC=apeagers,DC=com,DC=au;CN=Internet Access,OU=Computer Department,DC=apeagers,DC=com,DC=au;CN=info@audicentresunshinecoast.com.au,OU=Austral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(Currimundi),DC=apeagers,DC=com,DC=au;CN=Citrix ERANet users,OU=Citrix User groups,DC=apeagers,DC=com,DC=au;CN=Citrix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</si>
  <si>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CN=Scott Carse,OU=Austral Motor Group (Currimundi),DC=apeagers,DC=com,DC=au</t>
  </si>
  <si>
    <t>Austral Motor Group - Currimundi</t>
  </si>
  <si>
    <t>smtp:khaywood@australmotogroup.com.au;smtp:gclarke@audicentresunshinecoast.com.au;smtp:gclarkes@australmotorgroup.com.au;SMTP:gclarke@australmotorgroup.com.au;smtp:khaywood@audicentresunshinecoast.com.au;smtp:bphillips@australmotorgroup.com.au;smtp:bphillips@audicentresunshinecoast.com.au</t>
  </si>
  <si>
    <t>gclarke</t>
  </si>
  <si>
    <t>X'96272d8536b0364b9b0ff3bc00eb3e1d'</t>
  </si>
  <si>
    <t>X'0105000000000005150000002f24876eda9b3fccaf25b0b810300000'</t>
  </si>
  <si>
    <t>/O=Eagers Retail Pty Ltd/OU=APEAGERS/cn=Recipients/cn=bphillips</t>
  </si>
  <si>
    <t>gclarke@apeagers.com.au</t>
  </si>
  <si>
    <t>gclarke@australmotorgroup.com.au</t>
  </si>
  <si>
    <t>0418 239 067</t>
  </si>
  <si>
    <t>X'0100148c9c040000b80400001400000044000000040030000200000002d0140003000d0001010000000000010000000002da14006b010d000101000000000001000000000400580420000000000214000300020001010000000000050a0000000012240001000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f401000001122400010000000105000000000005150000002f24876eda9b3fccaf25b0b8f905000001122400010000000105000000000005150000009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f000105000000000005150000002f24876eda9b3fccaf25b0b8ad04000000122400010003000105000000000005150000002f24876eda9b3fccaf25b0b8f905000000122400010003000105000000000005150000009a6cb346360975bee59e363e000200000012240001000f000105000000000005150000002f24876eda9b3fccaf25b0b81f2800000012240001000f000105000000000005150000002f24876eda9b3fccaf25b0b8540400000012240001000f000105000000000005150000002f24876eda9b3fccaf25b0b8ae0400000012240001000f000105000000000005150000002f24876eda9b3fccaf25b0b8f40100000012240001000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</si>
  <si>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X'e453db0b31a4014faa498689329c42f3'</t>
  </si>
  <si>
    <t>CN=Kenric Stokes,OU=Austral Motor Group (Currimundi),DC=apeagers,DC=com,DC=au</t>
  </si>
  <si>
    <t>Kenric Stokes</t>
  </si>
  <si>
    <t>Stokes</t>
  </si>
  <si>
    <t>(07) 5493 8000</t>
  </si>
  <si>
    <t>Kenric</t>
  </si>
  <si>
    <t>20061210201223.0Z</t>
  </si>
  <si>
    <t>20110210004510.0Z</t>
  </si>
  <si>
    <t>CN=sales@australmotorgroup.com.au,OU=Austral Motor Group (Currimundi),DC=apeagers,DC=com,DC=au;CN=TP_Users,OU=Touch Paper Group,DC=apeagers,DC=com,DC=au;CN=sales@audicentresunshinecoast.com.au,OU=Austral Motor Group (Currimundi),DC=apeagers,DC=com,DC=au;CN=Internet Access,OU=Computer Department,DC=apeagers,DC=com,DC=au;CN=Austral Sunshine Coast File Share Access Group,OU=Austral Motor Group (Currimundi),DC=apeagers,DC=com,DC=au;CN=Austral Sunshine Coast Folder Redirection Group,OU=Austral Motor Group (Currimundi),DC=apeagers,DC=com,DC=au</t>
  </si>
  <si>
    <t>smtp:kreid@australmotorgroup.com.au;SMTP:kstokes@australmotorgroup.com.au;smtp:kstokes@audicentresunshinecoast.com.au;smtp:kreid@audicentresunshinecoast.com.au;smtp:jbaldwin@australmotorgroup.com.au;smtp:jbaldwin@audicentresunshinecoast.com.au</t>
  </si>
  <si>
    <t>kstokes</t>
  </si>
  <si>
    <t>X'b83cb77eca40464aa4b627e686a650af'</t>
  </si>
  <si>
    <t>X'0105000000000005150000002f24876eda9b3fccaf25b0b811300000'</t>
  </si>
  <si>
    <t>/O=Eagers Retail Pty Ltd/OU=APEAGERS/cn=Recipients/cn=jbaldwin</t>
  </si>
  <si>
    <t>kstokes@apeagers.com.au</t>
  </si>
  <si>
    <t>kstokes@australmotorgroup.com.au</t>
  </si>
  <si>
    <t>0427 015 384</t>
  </si>
  <si>
    <t>X'01000480780000009400000000000000140000000400640001000000000214000300020001010000000000050a000000000000003d00610070006500610067006500720000010000000100000100000020000000660069006700750072006100740069006f006e002f0063006e003d0000007200000061000105000000000005150000002f24876eda9b3fccaf25b0b8570400000105000000000005150000002f24876eda9b3fccaf25b0b857040000'</t>
  </si>
  <si>
    <t>X'663a4ae444adac4ba69904e21788727c'</t>
  </si>
  <si>
    <t>CN=Matt Quici,OU=Austral Motor Group (Currimundi),DC=apeagers,DC=com,DC=au</t>
  </si>
  <si>
    <t>Matt Quici</t>
  </si>
  <si>
    <t>Quici</t>
  </si>
  <si>
    <t>MQ</t>
  </si>
  <si>
    <t>20061210201258.0Z</t>
  </si>
  <si>
    <t>20110213010849.0Z</t>
  </si>
  <si>
    <t>CN=TP_Users,OU=Touch Paper Group,DC=apeagers,DC=com,DC=au;CN=sales@audicentresunshinecoast.com.au,OU=Austral Motor Group (Currimundi),DC=apeagers,DC=com,DC=au;CN=Internet Access,OU=Computer Department,DC=apeagers,DC=com,DC=au;CN=Austral Sunshine Coast File Share Access Group,OU=Austral Motor Group (Currimundi),DC=apeagers,DC=com,DC=au;CN=Austral Sunshine Coast Folder Redirection Group,OU=Austral Motor Group (Currimundi),DC=apeagers,DC=com,DC=au</t>
  </si>
  <si>
    <t>smtp:sbaldwin@australmotorgroup.com.au;SMTP:mquici@audicentresunshinecoast.com.au;smtp:mquici@australmotorgroup.com.au;X400:c=AU\;a= \;p=Eagers Retail Pt\;o=APEAGERS\;s=Baldwin\;g=Simon\;i=SB\;;smtp:sbaldwin@audicentresunshinecoast.com.au;CCMAIL:Baldwin, Simon at APEAGERS;MS:EAGERSRETA/APEAGERS/SBALDWIN</t>
  </si>
  <si>
    <t>mquici</t>
  </si>
  <si>
    <t>X'11f41ed5c56a9f458739c4cb2a6145ea'</t>
  </si>
  <si>
    <t>X'0105000000000005150000002f24876eda9b3fccaf25b0b812300000'</t>
  </si>
  <si>
    <t>/O=Eagers Retail Pty Ltd/OU=APEAGERS/cn=Recipients/cn=sbaldwin</t>
  </si>
  <si>
    <t>mquici@apeagers.com.au</t>
  </si>
  <si>
    <t>c=AU\;a= \;p=Eagers Retail Pt\;o=APEAGERS\;s=Baldwin\;g=Simon\;i=SB\;</t>
  </si>
  <si>
    <t>mquici@audicentresunshinecoast.com.au</t>
  </si>
  <si>
    <t>0411 177 966</t>
  </si>
  <si>
    <t>X'01000480780000009400000000000000140000000400640001000000000214000300020001010000000000050a000000000000002c0043004e003d00550073006500720000010000000100000100000020000000610067006500720073002c00440043003d0063006f006d002c00440043003d00610075000105000000000005150000002f24876eda9b3fccaf25b0b8570400000105000000000005150000002f24876eda9b3fccaf25b0b857040000'</t>
  </si>
  <si>
    <t>X'7c05a1131f7c2b428a9df5b4551b8b1f'</t>
  </si>
  <si>
    <t>CN=Wendy Brissenden,OU=Austral Motor Group (Currimundi),DC=apeagers,DC=com,DC=au</t>
  </si>
  <si>
    <t>Wendy Brissenden</t>
  </si>
  <si>
    <t>Brissenden</t>
  </si>
  <si>
    <t>Wendy</t>
  </si>
  <si>
    <t>WB</t>
  </si>
  <si>
    <t>20061210201334.0Z</t>
  </si>
  <si>
    <t>20110213225040.0Z</t>
  </si>
  <si>
    <t>CN=sales@australmotorgroup.com.au,OU=Austral Motor Group (Currimundi),DC=apeagers,DC=com,DC=au;CN=APE Receptionists,OU=AutoGroups,OU=Computer Department,DC=apeagers,DC=com,DC=au;CN=TP_Users,OU=Touch Paper Group,DC=apeagers,DC=com,DC=au;CN=Internet Access,OU=Computer Department,DC=apeagers,DC=com,DC=au;CN=Austral Sunshine Coast File Share Access Group,OU=Austral Motor Group (Currimundi),DC=apeagers,DC=com,DC=au;CN=Austral Sunshine Coast Folder Redirection Group,OU=Austral Motor Group (Currimundi),DC=apeagers,DC=com,DC=au;CN=Citrix Outlook users,OU=Citrix User groups,DC=apeagers,DC=com,DC=au</t>
  </si>
  <si>
    <t>smtp:wbrissenden@audicentresunshinecoast.com.au;smtp:wbrissenden@australmotorgroup.com.au;SMTP:reception@australmotorgroup.com.au;smtp:ausrecept@australmotors.com.au</t>
  </si>
  <si>
    <t>wbrissenden</t>
  </si>
  <si>
    <t>X'688956a3eefd62419bfe44070ae894e2'</t>
  </si>
  <si>
    <t>X'0105000000000005150000002f24876eda9b3fccaf25b0b813300000'</t>
  </si>
  <si>
    <t>/O=Eagers Retail Pty Ltd/OU=APEAGERS/cn=Recipients/cn=agrice</t>
  </si>
  <si>
    <t>wbrissenden@apeagers.com.au</t>
  </si>
  <si>
    <t>reception@australmotorgroup.com.au</t>
  </si>
  <si>
    <t>X'5e69c4166b469e45b99edeb0aa7c6c1c'</t>
  </si>
  <si>
    <t>CN=Angela Sheedy,OU=Austral Motor Group (Currimundi),DC=apeagers,DC=com,DC=au</t>
  </si>
  <si>
    <t>Angela Sheedy</t>
  </si>
  <si>
    <t>Sheedy</t>
  </si>
  <si>
    <t>Office Administrator</t>
  </si>
  <si>
    <t>(070 5493 8000</t>
  </si>
  <si>
    <t>(07) 5493 8844</t>
  </si>
  <si>
    <t>Angela</t>
  </si>
  <si>
    <t>20061210201412.0Z</t>
  </si>
  <si>
    <t>20110214000146.0Z</t>
  </si>
  <si>
    <t>CN=TP_Users,OU=Touch Paper Group,DC=apeagers,DC=com,DC=au;CN=Internet Access,OU=Computer Department,DC=apeagers,DC=com,DC=au;CN=info@audicentresunshinecoast.com.au,OU=Austral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</t>
  </si>
  <si>
    <t>SMTP:asheedy@australmotorgroup.com.au;smtp:abrown@australmotorgroup.com.au;smtp:srobinson@australmotorgroup.com.au;smtp:abrown@audicentresunshinecoast.com.au;smtp:srobinson@audicentresunshinecoast.com.au</t>
  </si>
  <si>
    <t>asheedy</t>
  </si>
  <si>
    <t>X'18c067fd3dab974e93199a0f789a931f'</t>
  </si>
  <si>
    <t>X'0105000000000005150000002f24876eda9b3fccaf25b0b814300000'</t>
  </si>
  <si>
    <t>/O=Eagers Retail Pty Ltd/OU=APEAGERS/cn=Recipients/cn=srobinson</t>
  </si>
  <si>
    <t>asheedy@apeagers.com.au</t>
  </si>
  <si>
    <t>asheedy@australmotorgroup.com.au</t>
  </si>
  <si>
    <t>X'01000480780000009400000000000000140000000400640001000000000214000300020001010000000000050a000000000000003d00610070006500610067006500720000010000000100000100000020000000660069006700750072006100740069006f006e002f0063006e003d0000000000500061000105000000000005150000002f24876eda9b3fccaf25b0b8570400000105000000000005150000002f24876eda9b3fccaf25b0b857040000'</t>
  </si>
  <si>
    <t>X'7da5174a2acbb44faf75e6d7a96aea7b'</t>
  </si>
  <si>
    <t>20101206060943.0Z;20101206030435.0Z;20100728043819.0Z;20080902051439.0Z;16010101181633.0Z</t>
  </si>
  <si>
    <t>CN=David Wylie,OU=Austral Motor Group (Currimundi),DC=apeagers,DC=com,DC=au</t>
  </si>
  <si>
    <t>David Wylie</t>
  </si>
  <si>
    <t>Spare Parts Manager</t>
  </si>
  <si>
    <t>20061210201452.0Z</t>
  </si>
  <si>
    <t>20110212032028.0Z</t>
  </si>
  <si>
    <t>CN=TP_Users,OU=Touch Paper Group,DC=apeagers,DC=com,DC=au;CN=Internet Access,OU=Computer Department,DC=apeagers,DC=com,DC=au;CN=Citrix Fixed Operations Folder,OU=Citrix User groups,DC=apeagers,DC=com,DC=au;CN=parts@australmotorgroup.com.au,OU=Austral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groups,DC=apeagers,DC=com,DC=au;CN=ERA Parts managers,OU=Distribution Groups,DC=apeagers,DC=com,DC=au</t>
  </si>
  <si>
    <t>smtp:dwylie@citroensunshinecoast.com.au;smtp:test@test.com;smtp:dwylie@audicentresunshinecoast.com.au;SMTP:dwylie@australmotorgroup.com.au;X400:c=AU\;a= \;p=Eagers Retail Pt\;o=APEAGERS\;s=Wylie\;g=David\;;CCMAIL:Wylie, David at APEAGERS;MS:EAGERSRETA/APEAGERS/DWYLIE</t>
  </si>
  <si>
    <t>dwylie</t>
  </si>
  <si>
    <t>X'af29bba4741dc24490cf1b5b9be59138'</t>
  </si>
  <si>
    <t>X'0105000000000005150000002f24876eda9b3fccaf25b0b815300000'</t>
  </si>
  <si>
    <t>/O=Eagers Retail Pty Ltd/OU=APEAGERS/cn=Recipients/cn=dwylie</t>
  </si>
  <si>
    <t>dwylie@apeagers.com.au</t>
  </si>
  <si>
    <t>c=AU\;a= \;p=Eagers Retail Pt\;o=APEAGERS\;s=Wylie\;g=David\;</t>
  </si>
  <si>
    <t>dwylie@australmotorgroup.com.au</t>
  </si>
  <si>
    <t>0403 738 377</t>
  </si>
  <si>
    <t>X'18634ee92522c242afcc650ae22941bb'</t>
  </si>
  <si>
    <t>CN=Jason Cale,OU=Austral Motor Group (Currimundi),DC=apeagers,DC=com,DC=au</t>
  </si>
  <si>
    <t>Jason Cale</t>
  </si>
  <si>
    <t>Cale</t>
  </si>
  <si>
    <t>20061210201535.0Z</t>
  </si>
  <si>
    <t>20110213213316.0Z</t>
  </si>
  <si>
    <t>CN=Service Managers,OU=Corporate Share Groups,OU=Corporate,DC=apeagers,DC=com,DC=au;CN=sales.css@audicentresunshinecoast.com.au,OU=Austral Motor Group (Currimundi),DC=apeagers,DC=com,DC=au;CN=service.css@audicentresunshinecoast.com.au,OU=Austral Motor Group (Currimundi),DC=apeagers,DC=com,DC=au;CN=whso@apeagers.com.au,OU=Distribution Groups,DC=apeagers,DC=com,DC=au;CN=TP_Users,OU=Touch Paper Group,DC=apeagers,DC=com,DC=au;CN=Internet Access,OU=Computer Department,DC=apeagers,DC=com,DC=au;CN=Citrix Fixed Operations Folder,OU=Citrix User groups,DC=apeagers,DC=com,DC=au;CN=service@audicentresunshinecoast.com.au,OU=Austral Motor Group (Currimundi),DC=apeagers,DC=com,DC=au;CN=parts@australmotorgroup.com.au,OU=Austral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(Currimundi),DC=apeagers,DC=com,DC=au;CN=Citrix ERANet users,OU=Citrix User groups,DC=apeagers,DC=com,DC=au;CN=ERA Service Managers,OU=Distribution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</si>
  <si>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smtp:jcale@citroensunshinecoast.com.au;smtp:jcale@australmotorgroup.com.au;SMTP:jcale@audicentresunshinecoast.com.au;smtp:service@australmotorgroup.com.au;smtp:wbourke@australmotorgroup.com.au;smtp:wbourke@audicentresunshinecoast.com.au</t>
  </si>
  <si>
    <t>jcale</t>
  </si>
  <si>
    <t>X'09878b2c94f5a64d97bcc08996d43408'</t>
  </si>
  <si>
    <t>X'0105000000000005150000002f24876eda9b3fccaf25b0b816300000'</t>
  </si>
  <si>
    <t>/O=Eagers Retail Pty Ltd/OU=APEAGERS/cn=Recipients/cn=wbourke</t>
  </si>
  <si>
    <t>jcale@apeagers.com.au</t>
  </si>
  <si>
    <t>jcale@audicentresunshinecoast.com.au</t>
  </si>
  <si>
    <t>0488 880 007</t>
  </si>
  <si>
    <t>X'01000480780000009400000000000000140000000400640001000000000214000300020001010000000000050a000000000000003d00610070006500610067006500720000010000000100000100000020000000660069006700750072006100740069006f006e002f0063006e003d0000006500720000000105000000000005150000002f24876eda9b3fccaf25b0b8570400000105000000000005150000002f24876eda9b3fccaf25b0b857040000'</t>
  </si>
  <si>
    <t>X'eca25c0e7b5b7447b0329c626d559fcb'</t>
  </si>
  <si>
    <t>CN=aussvc,OU=Austral Motor Group (Currimundi),DC=apeagers,DC=com,DC=au</t>
  </si>
  <si>
    <t>aussvc</t>
  </si>
  <si>
    <t>20061210201616.0Z</t>
  </si>
  <si>
    <t>20101221015933.0Z</t>
  </si>
  <si>
    <t>Craig Thompson</t>
  </si>
  <si>
    <t>CN=TP_Users,OU=Touch Paper Group,DC=apeagers,DC=com,DC=au;CN=Internet Access,OU=Computer Department,DC=apeagers,DC=com,DC=au;CN=Austral Sunshine Coast File Share Access Group,OU=Austral Motor Group (Currimundi),DC=apeagers,DC=com,DC=au;CN=Austral Sunshine Coast Folder Redirection Group,OU=Austral Motor Group (Currimundi),DC=apeagers,DC=com,DC=au</t>
  </si>
  <si>
    <t>SMTP:cthompson@australmotorgroup.com.au;smtp:cthompson@audicentresunshinecoast.com.au;smtp:jpeatling@australmotorgroup.com.au</t>
  </si>
  <si>
    <t>rbarstow</t>
  </si>
  <si>
    <t>X'1439da79f4b2a04c93526e63fc01699a'</t>
  </si>
  <si>
    <t>X'0105000000000005150000002f24876eda9b3fccaf25b0b817300000'</t>
  </si>
  <si>
    <t>cthompson</t>
  </si>
  <si>
    <t>/O=Eagers Retail Pty Ltd/OU=APEAGERS/cn=Recipients/cn=jpeatling</t>
  </si>
  <si>
    <t>cthompson@apeagers.com.au</t>
  </si>
  <si>
    <t>cthompson@australmotorgroup.com.au</t>
  </si>
  <si>
    <t>X'957338a174803f45bdf4f066dcc945ec'</t>
  </si>
  <si>
    <t>CN=Adam Harris,OU=Austral Motor Group (Currimundi),DC=apeagers,DC=com,DC=au</t>
  </si>
  <si>
    <t>Adam Harris</t>
  </si>
  <si>
    <t>Adam</t>
  </si>
  <si>
    <t>AH</t>
  </si>
  <si>
    <t>20061210201657.0Z</t>
  </si>
  <si>
    <t>20110206093542.0Z</t>
  </si>
  <si>
    <t>SMTP:aharris@australmotorgroup.com.au;smtp:agorgus@audicentresunshinecoast.com.au;smtp:agorgus@australmotorgroup.com.au;smtp:aussvc3@australmotorgroup.com.au;X400:c=AU\;a= \;p=Eagers Retail Pt\;o=APEAGERS\;s=aussvc3\;;CCMAIL:aussvc3 at APEAGERS;MS:EAGERSRETA/APEAGERS/AUSSVC3</t>
  </si>
  <si>
    <t>aharris</t>
  </si>
  <si>
    <t>X'77080f31d25f98468a36da9c9a380be7'</t>
  </si>
  <si>
    <t>X'0105000000000005150000002f24876eda9b3fccaf25b0b818300000'</t>
  </si>
  <si>
    <t>/O=Eagers Retail Pty Ltd/OU=APEAGERS/cn=Recipients/cn=aussvc3</t>
  </si>
  <si>
    <t>aharris@apeagers.com.au</t>
  </si>
  <si>
    <t>c=AU\;a= \;p=Eagers Retail Pt\;o=APEAGERS\;s=aussvc3\;</t>
  </si>
  <si>
    <t>aharris@australmotorgroup.com.au</t>
  </si>
  <si>
    <t>0414 842 835</t>
  </si>
  <si>
    <t>X'f8b02b89b3215a4eb21e3659b3ce772f'</t>
  </si>
  <si>
    <t>CN=Jackson Wong,OU=Austral Honda,DC=apeagers,DC=com,DC=au</t>
  </si>
  <si>
    <t>Jackson Wong</t>
  </si>
  <si>
    <t>Wong</t>
  </si>
  <si>
    <t>(07) 3364 1714</t>
  </si>
  <si>
    <t>(07) 3364 1711</t>
  </si>
  <si>
    <t>Jackson</t>
  </si>
  <si>
    <t>20061212035205.0Z</t>
  </si>
  <si>
    <t>20110208050333.0Z</t>
  </si>
  <si>
    <t>SMTP:jwong@australhonda.com.au;smtp:mstott@australhonda.com.au;smtp:jsellick@australhonda.com.au</t>
  </si>
  <si>
    <t>jwong</t>
  </si>
  <si>
    <t>X'78a2b01fec998748865f5458bee29464'</t>
  </si>
  <si>
    <t>X'0105000000000005150000002f24876eda9b3fccaf25b0b8cd350000'</t>
  </si>
  <si>
    <t>/O=Eagers Retail Pty Ltd/OU=APEAGERS/cn=Recipients/cn=jsellick</t>
  </si>
  <si>
    <t>jwong@apeagers.com.au</t>
  </si>
  <si>
    <t>jwong@australhonda.com.au</t>
  </si>
  <si>
    <t>0422 404 894</t>
  </si>
  <si>
    <t>X'01000480780000009400000000000000140000000400640001000000000214000300020001010000000000050a0000000000000043006f00720070006f0072006100740000010000000100000100000020000000610067006500720073002c00440043003d0063006f006d002c00440043003d00610075000105000000000005150000002f24876eda9b3fccaf25b0b8570400000105000000000005150000002f24876eda9b3fccaf25b0b857040000'</t>
  </si>
  <si>
    <t>X'2fae01c84b944f459b96ee81e1e486cf'</t>
  </si>
  <si>
    <t>CN=sshsvc6,OU=Southside Honda,DC=apeagers,DC=com,DC=au</t>
  </si>
  <si>
    <t>sshsvc6</t>
  </si>
  <si>
    <t>Workshop Thin Client - Bulletin Viewer</t>
  </si>
  <si>
    <t>Southside Honda Service - Buranda</t>
  </si>
  <si>
    <t>20061219053743.0Z</t>
  </si>
  <si>
    <t>20110207235914.0Z</t>
  </si>
  <si>
    <t>X'5725b2ccd2e0944f9ef6ef6a099a6525'</t>
  </si>
  <si>
    <t>\\\\bne-fs\\ap_desktop_home\\sshsvc6</t>
  </si>
  <si>
    <t>X'0105000000000005150000002f24876eda9b3fccaf25b0b81c300000'</t>
  </si>
  <si>
    <t>sshsvc6@apeagers.com.au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</si>
  <si>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38cb7e38cb7e3a0b6e38cb7e398b7e38cb6e398b3e380b0'</t>
  </si>
  <si>
    <t>CN=David Palm,OU=Austral Prestige,DC=apeagers,DC=com,DC=au</t>
  </si>
  <si>
    <t>David Palm</t>
  </si>
  <si>
    <t>Palm</t>
  </si>
  <si>
    <t>(07) 3250 3012</t>
  </si>
  <si>
    <t>(07) 3250 3050</t>
  </si>
  <si>
    <t>DP</t>
  </si>
  <si>
    <t>20061220011048.0Z</t>
  </si>
  <si>
    <t>20110209235006.0Z</t>
  </si>
  <si>
    <t>CN=_PAG TIPT Users,OU=Austral Prestige,DC=apeagers,DC=com,DC=au;CN=Austral PAG Used Read Only Access,OU=Austral Prestige,DC=apeagers,DC=com,DC=au;CN=Austral LR Read Only Access,OU=Austral Prestige,DC=apeagers,DC=com,DC=au;CN=Austral Jaguar Read Only Access,OU=Austral Prestige,DC=apeagers,DC=com,DC=au;CN=TP_Users,OU=Touch Paper Group,DC=apeagers,DC=com,DC=au;CN=Internet Access,OU=Computer Department,DC=apeagers,DC=com,DC=au;CN=Austral Valley Sales,CN=Users,DC=apeagers,DC=com,DC=au;CN=Austral Valley Folder Redirection Group,OU=Austral Prestige,DC=apeagers,DC=com,DC=au;CN=Austral Landrover Sales,CN=Users,DC=apeagers,DC=com,DC=au</t>
  </si>
  <si>
    <t>SMTP:dpalm@australlandrover.com.au</t>
  </si>
  <si>
    <t>dpalm</t>
  </si>
  <si>
    <t>X'10e8c46f454f8b47b5569f3813ce67c3'</t>
  </si>
  <si>
    <t>X'0105000000000005150000002f24876eda9b3fccaf25b0b8d2350000'</t>
  </si>
  <si>
    <t>/O=Eagers Retail Pty Ltd/OU=APEAGERS/cn=Recipients/cn=nwilliams</t>
  </si>
  <si>
    <t>dpalm@apeagers.com.au</t>
  </si>
  <si>
    <t>dpalm@australlandrover.com.au</t>
  </si>
  <si>
    <t>0404 498 111</t>
  </si>
  <si>
    <t>X'9678a374e124044ca12513e01e28735f'</t>
  </si>
  <si>
    <t>CN=John Carmody,OU=Austral Prestige,DC=apeagers,DC=com,DC=au</t>
  </si>
  <si>
    <t>John Carmody</t>
  </si>
  <si>
    <t>Carmody</t>
  </si>
  <si>
    <t>(07) 3250 3010</t>
  </si>
  <si>
    <t>20061220224702.0Z</t>
  </si>
  <si>
    <t>20110207222536.0Z</t>
  </si>
  <si>
    <t>SMTP:jcarmody@australlandrover.com.au</t>
  </si>
  <si>
    <t>jcarmody</t>
  </si>
  <si>
    <t>X'cfb8871456d6c34d960affa7edaf7881'</t>
  </si>
  <si>
    <t>X'0105000000000005150000002f24876eda9b3fccaf25b0b8d3350000'</t>
  </si>
  <si>
    <t>/O=Eagers Retail Pty Ltd/OU=APEAGERS/cn=Recipients/cn=jcarmody</t>
  </si>
  <si>
    <t>jcarmody@apeagers.com.au</t>
  </si>
  <si>
    <t>jcarmody@australlandrover.com.au</t>
  </si>
  <si>
    <t>0412 645 858</t>
  </si>
  <si>
    <t>X'01000480780000009400000000000000140000000400640001000000000214000300020001010000000000050a000000000000003800360036002d003300310039003500000100000001000001000000200000003000340033003700360037003000310033002d003500300030002c0031003000000000000105000000000005150000002f24876eda9b3fccaf25b0b8570400000105000000000005150000002f24876eda9b3fccaf25b0b857040000'</t>
  </si>
  <si>
    <t>X'6b723a45747eeb4e82e0f0a54e536c37'</t>
  </si>
  <si>
    <t>CN=Lee Mounster,OU=Austral Prestige,DC=apeagers,DC=com,DC=au</t>
  </si>
  <si>
    <t>Lee Mounster</t>
  </si>
  <si>
    <t>Mounster</t>
  </si>
  <si>
    <t>(07) 3250 3011</t>
  </si>
  <si>
    <t>20061220233645.0Z</t>
  </si>
  <si>
    <t>20110206234333.0Z</t>
  </si>
  <si>
    <t>SMTP:lmounster@australlandrover.com.au</t>
  </si>
  <si>
    <t>lmounster</t>
  </si>
  <si>
    <t>X'f43a2ca55febbf46a665d430d8c8c837'</t>
  </si>
  <si>
    <t>X'0105000000000005150000002f24876eda9b3fccaf25b0b8d4350000'</t>
  </si>
  <si>
    <t>/O=Eagers Retail Pty Ltd/OU=APEAGERS/cn=Recipients/cn=lmounster</t>
  </si>
  <si>
    <t>lmounster@apeagers.com.au</t>
  </si>
  <si>
    <t>lmounster@australlandrover.com.au</t>
  </si>
  <si>
    <t>0404 019 086</t>
  </si>
  <si>
    <t>X'01000480780000009400000000000000140000000400640001000000000214000300020001010000000000050a00000000000000a05b7e01e0e47f0188860e00e8a17b0100010000000100000100000020000000a86d830110557d01284f0f0058897e0158b87f01d0ee7b01b0aa7f0138968001185c7a010105000000000005150000002f24876eda9b3fccaf25b0b8570400000105000000000005150000002f24876eda9b3fccaf25b0b857040000'</t>
  </si>
  <si>
    <t>X'46a605adf819e94db8c19d548abfacd1'</t>
  </si>
  <si>
    <t>CN=Luke Spence,OU=Eagers Holden (Newstead),DC=apeagers,DC=com,DC=au</t>
  </si>
  <si>
    <t>Luke Spence</t>
  </si>
  <si>
    <t>Spence</t>
  </si>
  <si>
    <t>20070105053632.0Z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</si>
  <si>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Department,DC=apeagers,DC=com,DC=au;CN=lionheart,OU=Distribution Groups,DC=apeagers,DC=com,DC=au;CN=mfv_email,OU=Metro Ford (Newstead),DC=apeagers,DC=com,DC=au;CN=ens_email,OU=Eagers Holden (Newstead),DC=apeagers,DC=com,DC=au</t>
  </si>
  <si>
    <t>SMTP:lspence@metroford.com.au</t>
  </si>
  <si>
    <t>lspence</t>
  </si>
  <si>
    <t>X'4818c0013f1a9b4c9648b2c348b41e50'</t>
  </si>
  <si>
    <t>X'0105000000000005150000002f24876eda9b3fccaf25b0b824300000'</t>
  </si>
  <si>
    <t>/O=Eagers Retail Pty Ltd/OU=APEAGERS/cn=Recipients/cn=aoxford</t>
  </si>
  <si>
    <t>lspence@apeagers.com.au</t>
  </si>
  <si>
    <t>lspence@metroford.com.au</t>
  </si>
  <si>
    <t>X'01000480780000009400000000000000140000000400640001000000000214000300020001010000000000050a000000000000004d0058003a0033003200360038000000000100000001000001000000200000000000000000000000000000000000000000000000000000000000000000000000000000000105000000000005150000002f24876eda9b3fccaf25b0b8fe0c00000105000000000005150000002f24876eda9b3fccaf25b0b8fe0c0000'</t>
  </si>
  <si>
    <t>X'bd03bd5e4f908945a56c125c8214dcff'</t>
  </si>
  <si>
    <t>CN=auto reg,OU=Service Accounts,OU=Computer Department,DC=apeagers,DC=com,DC=au</t>
  </si>
  <si>
    <t>auto reg</t>
  </si>
  <si>
    <t>reg</t>
  </si>
  <si>
    <t>password autoreg</t>
  </si>
  <si>
    <t>auto</t>
  </si>
  <si>
    <t>20070108054711.0Z</t>
  </si>
  <si>
    <t>20101221031448.0Z</t>
  </si>
  <si>
    <t>X'83c68de4ed979949865830ad76b787fd'</t>
  </si>
  <si>
    <t>X'0105000000000005150000002f24876eda9b3fccaf25b0b8d9350000'</t>
  </si>
  <si>
    <t>autoreg</t>
  </si>
  <si>
    <t>autoreg@apeagers.com.au</t>
  </si>
  <si>
    <t>CN=Adam Nelson,OU=Eagers Holden (Newstead),DC=apeagers,DC=com,DC=au</t>
  </si>
  <si>
    <t>Adam Nelson</t>
  </si>
  <si>
    <t>ENS Parts Warehouse</t>
  </si>
  <si>
    <t>20070108202655.0Z</t>
  </si>
  <si>
    <t>20101221031514.0Z</t>
  </si>
  <si>
    <t>SMTP:anelson@eagers.com.au</t>
  </si>
  <si>
    <t>anelson</t>
  </si>
  <si>
    <t>X'aa6e5685c8ab774ca07d9362615f0f47'</t>
  </si>
  <si>
    <t>X'0105000000000005150000002f24876eda9b3fccaf25b0b8db350000'</t>
  </si>
  <si>
    <t>/O=Eagers Retail Pty Ltd/OU=APEAGERS/cn=Recipients/cn=ensptsk</t>
  </si>
  <si>
    <t>anelson@apeagers.com.au</t>
  </si>
  <si>
    <t>anelson@eagers.com.au</t>
  </si>
  <si>
    <t>X'01000480780000009400000000000000140000000400640001000000000214000300020001010000000000050a000000000000003800360036002d003300310039003500000100000001000001000000200000003000340033003700360037003000310033002d003500310032002c0032003000000042000105000000000005150000002f24876eda9b3fccaf25b0b8570400000105000000000005150000002f24876eda9b3fccaf25b0b857040000'</t>
  </si>
  <si>
    <t>X'87645e3edc81754e91690ec7a4760c48'</t>
  </si>
  <si>
    <t>CN=Holden PD,OU=Eagers Holden (Newstead),DC=apeagers,DC=com,DC=au</t>
  </si>
  <si>
    <t>Holden PD</t>
  </si>
  <si>
    <t>Eagers Service PD</t>
  </si>
  <si>
    <t>Holden Service PD</t>
  </si>
  <si>
    <t>enssvcf</t>
  </si>
  <si>
    <t>20070110222855.0Z</t>
  </si>
  <si>
    <t>20100908040344.0Z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</si>
  <si>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</t>
  </si>
  <si>
    <t>X'c1e989b8434d494ab3a9caca2a1658be'</t>
  </si>
  <si>
    <t>X'0105000000000005150000002f24876eda9b3fccaf25b0b8df350000'</t>
  </si>
  <si>
    <t>enssvcf@apeagers.com.au</t>
  </si>
  <si>
    <t>CN=Jo-anne McNeil,OU=Torque Toyota (Brendale),DC=apeagers,DC=com,DC=au</t>
  </si>
  <si>
    <t>Jo-anne McNeil</t>
  </si>
  <si>
    <t>McNeil</t>
  </si>
  <si>
    <t>(07) 3384 8835</t>
  </si>
  <si>
    <t>Jo-anne</t>
  </si>
  <si>
    <t>20070112032223.0Z</t>
  </si>
  <si>
    <t>20110207044951.0Z</t>
  </si>
  <si>
    <t>CN=Citrix Showroom Direct,OU=Citrix User groups,DC=apeagers,DC=com,DC=au;CN=TTB TIPT Users,OU=Torque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Read,OU=Torque Toyota (Brendale),DC=apeagers,DC=com,DC=au;CN=ttr_email,OU=Torque Toyota (North Lakes),DC=apeagers,DC=com,DC=au;CN=Torque Toyota Brendale Retail DOC Write,OU=Torque Toyota (Brendale),DC=apeagers,DC=com,DC=au;CN=Torque Toyota Strathpine Folder Redirection Group,OU=Torque Toyota (Brendale),DC=apeagers,DC=com,DC=au</t>
  </si>
  <si>
    <t>X400:c=AU\;a= \;p=Eagers Retail Pt\;o=APEAGERS\;s=McNeil\;g=Jo-anne\;i=JK\;;CCMAIL:McNeil, Jo-anne at APEAGERS;MS:EAGERSRETA/APEAGERS/JKERVIN;SMTP:jmcneil@torquetoyota.com.au;smtp:jkervin@torquetoyota.com.au</t>
  </si>
  <si>
    <t>jmcneil</t>
  </si>
  <si>
    <t>X'3a119ad3e5e4cc439923f95c7899a74c'</t>
  </si>
  <si>
    <t>X'0105000000000005150000002f24876eda9b3fccaf25b0b8e2350000'</t>
  </si>
  <si>
    <t>/O=Eagers Retail Pty Ltd/OU=APEAGERS/cn=Recipients/cn=gwant</t>
  </si>
  <si>
    <t>jmcneil@apeagers.com.au</t>
  </si>
  <si>
    <t>c=AU\;a= \;p=Eagers Retail Pt\;o=APEAGERS\;s=McNeil\;g=Jo-anne\;i=JK\;</t>
  </si>
  <si>
    <t>jmcneil@torquetoyota.com.au</t>
  </si>
  <si>
    <t>0434 158 561</t>
  </si>
  <si>
    <t>X'01000480780000009400000000000000140000000400640001000000000214000300020001010000000000050a0000000000000043006f00720070006f0072006100740000010000000100000100000020000000610067006500720073002c00440043003d0063006f006d002c00440043003d00610075000105000000000005150000002f24876eda9b3fccaf25b0b8f40100000105000000000005150000002f24876eda9b3fccaf25b0b8f4010000'</t>
  </si>
  <si>
    <t>X'029375f8df383f4ab5387708e73eb7ab'</t>
  </si>
  <si>
    <t>CN=Brian Larfield,OU=Torque Toyota (North Lakes),DC=apeagers,DC=com,DC=au</t>
  </si>
  <si>
    <t>Brian Larfield</t>
  </si>
  <si>
    <t>Larfield</t>
  </si>
  <si>
    <t>(07) 3384 5053</t>
  </si>
  <si>
    <t>20070112233355.0Z</t>
  </si>
  <si>
    <t>20110207025415.0Z</t>
  </si>
  <si>
    <t>CN=TTN TIPT Users,OU=Torque Toyota (North Lakes),DC=apeagers,DC=com,DC=au;CN=TP_Users,OU=Touch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(Brendale),DC=apeagers,DC=com,DC=au;CN=Torque Toyota,OU=Distribution Groups,DC=apeagers,DC=com,DC=au;CN=Torque Toyota Northlakes Folder Redirection Group,OU=Torque Toyota (North Lakes),DC=apeagers,DC=com,DC=au</t>
  </si>
  <si>
    <t>SMTP:blarfield@torquetoyota.com.au</t>
  </si>
  <si>
    <t>blarfield</t>
  </si>
  <si>
    <t>X'1b3d0822eaaca144b8387fd5eea89e21'</t>
  </si>
  <si>
    <t>X'0105000000000005150000002f24876eda9b3fccaf25b0b82a300000'</t>
  </si>
  <si>
    <t>/O=Eagers Retail Pty Ltd/OU=APEAGERS/cn=Recipients/cn=bunknown</t>
  </si>
  <si>
    <t>blarfield@apeagers.com.au</t>
  </si>
  <si>
    <t>blarfield@torquetoyota.com.au</t>
  </si>
  <si>
    <t>X'01000480780000009400000000000000140000000400640001000000000214000300020001010000000000050a000000000000006500740072006f002000500061007200000100000001000001000000200000006500610067006500720073002c00440043003d0063006f006d002c00440043003d0061000105000000000005150000002f24876eda9b3fccaf25b0b8570400000105000000000005150000002f24876eda9b3fccaf25b0b857040000'</t>
  </si>
  <si>
    <t>X'81de4b8dcb18a24eb54caefe5336af85'</t>
  </si>
  <si>
    <t>CN=Mandy Beales,OU=Eagers Holden (Newstead),DC=apeagers,DC=com,DC=au</t>
  </si>
  <si>
    <t>Mandy Beales</t>
  </si>
  <si>
    <t>Beales</t>
  </si>
  <si>
    <t>Costing Clerk - Mazda</t>
  </si>
  <si>
    <t>Costing - Mazda</t>
  </si>
  <si>
    <t>07 3109 6682</t>
  </si>
  <si>
    <t>(07) 3364 1496</t>
  </si>
  <si>
    <t>Mandy</t>
  </si>
  <si>
    <t>20070115224105.0Z</t>
  </si>
  <si>
    <t>20101221020136.0Z</t>
  </si>
  <si>
    <t>CN=_ENS TIPT Users,OU=Eagers Holden (Newstead),DC=apeagers,DC=com,DC=au;CN=_ENS Folder Redirection,OU=Eagers Holden (Newstead),DC=apeagers,DC=com,DC=au;CN=_EMZ Fleet,OU=_EMZ Share Groups,OU=Eagers Mazda,DC=apeagers,DC=com,DC=au;CN=_EMZ Sales Used,OU=_EMZ Share Groups,OU=Eagers Mazda,DC=apeagers,DC=com,DC=au;CN=_EMZ Sales New,OU=_EMZ Share Groups,OU=Eagers Mazda,DC=apeagers,DC=com,DC=au;CN=TP_Users,OU=Touch Paper Group,DC=apeagers,DC=com,DC=au;CN=_EMZ DOC Sales Write,OU=_EMZ Share Groups,OU=Eagers Mazda,DC=apeagers,DC=com,DC=au;CN=AP Eagers Admin Resource Centre (ARC),OU=Distribution Groups,DC=apeagers,DC=com,DC=au;CN=ENS.UsedAdmin,CN=Users,DC=apeagers,DC=com,DC=au;CN=Internet Access,OU=Computer Department,DC=apeagers,DC=com,DC=au;CN=Eagers Retail,OU=Distribution Groups,DC=apeagers,DC=com,DC=au;CN=ENS,CN=Users,DC=apeagers,DC=com,DC=au;CN=ENS.Admin,CN=Users,DC=apeagers,DC=com,DC=au</t>
  </si>
  <si>
    <t>SMTP:mbeales@eagers.com.au</t>
  </si>
  <si>
    <t>mbeales</t>
  </si>
  <si>
    <t>X'25764f632e59b842978b0578c505852f'</t>
  </si>
  <si>
    <t>X'0105000000000005150000002f24876eda9b3fccaf25b0b82b300000'</t>
  </si>
  <si>
    <t>/O=Eagers Retail Pty Ltd/OU=APEAGERS/cn=Recipients/cn=mbeale</t>
  </si>
  <si>
    <t>mbeales@apeagers.com.au</t>
  </si>
  <si>
    <t>mbeales@eagers.com.au</t>
  </si>
  <si>
    <t>X'6e167690f23f644fadace44e42bc4c2d'</t>
  </si>
  <si>
    <t>CN=Eagers Newstead Workshop,OU=Eagers Holden (Newstead),DC=apeagers,DC=com,DC=au</t>
  </si>
  <si>
    <t>Eagers Newstead Workshop</t>
  </si>
  <si>
    <t>3364 1149</t>
  </si>
  <si>
    <t>20070122005814.0Z</t>
  </si>
  <si>
    <t>20110206232627.0Z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</si>
  <si>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</t>
  </si>
  <si>
    <t>X'43f5c776f2912644ab29c570f511b4a6'</t>
  </si>
  <si>
    <t>X'0105000000000005150000002f24876eda9b3fccaf25b0b82e300000'</t>
  </si>
  <si>
    <t>enssvca</t>
  </si>
  <si>
    <t>enssvca@apeagers.com.au</t>
  </si>
  <si>
    <t>CN=ttnpts8,OU=Torque Toyota (North Lakes),DC=apeagers,DC=com,DC=au</t>
  </si>
  <si>
    <t>ttnpts8</t>
  </si>
  <si>
    <t>Parts Warehouse Counter</t>
  </si>
  <si>
    <t>20070123033729.0Z</t>
  </si>
  <si>
    <t>20101221031600.0Z</t>
  </si>
  <si>
    <t>CN=TTN TIPT Users,OU=Torque Toyota (North Lakes),DC=apeagers,DC=com,DC=au;CN=TP_Users,OU=Touch Paper Group,DC=apeagers,DC=com,DC=au;CN=Internet Access,OU=Computer Department,DC=apeagers,DC=com,DC=au</t>
  </si>
  <si>
    <t>X'a3b19f4a1b23e74795ca9cc1cef93657'</t>
  </si>
  <si>
    <t>X'0105000000000005150000002f24876eda9b3fccaf25b0b8ef350000'</t>
  </si>
  <si>
    <t>ttnpts8@apeagers.com.au</t>
  </si>
  <si>
    <t>CN=Old Jason Fraser,OU=Eagers Mazda,DC=apeagers,DC=com,DC=au</t>
  </si>
  <si>
    <t>Old Jason Fraser</t>
  </si>
  <si>
    <t>(07) 3250 8914</t>
  </si>
  <si>
    <t>Old Jason</t>
  </si>
  <si>
    <t>20070130013414.0Z</t>
  </si>
  <si>
    <t>20110201034648.0Z</t>
  </si>
  <si>
    <t>CN=_EMZ Folder Redirection,OU=Eagers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Group,DC=apeagers,DC=com,DC=au;CN=Internet Access,OU=Computer Department,DC=apeagers,DC=com,DC=au;CN=Eagers Mazda @ APEagers,OU=Eagers Mazda,DC=apeagers,DC=com,DC=au;CN=Eagers Mazda,CN=Users,DC=apeagers,DC=com,DC=au;CN=EMZ.Sales,CN=Users,DC=apeagers,DC=com,DC=au</t>
  </si>
  <si>
    <t>SMTP:jfraser@eagersmazda.com.au;smtp:jfraser@eagers-mazda.com.au;X400:c=AU\;a= \;p=Eagers Retail Pt\;o=APEAGERS\;s=Fraser\;g=Jason\;;CCMAIL:Fraser, Jason at APEAGERS;MS:EAGERSRETA/APEAGERS/JFRASER</t>
  </si>
  <si>
    <t>jfraser</t>
  </si>
  <si>
    <t>X'a2159b186a78214eaadcfe950cfe800d'</t>
  </si>
  <si>
    <t>X'0105000000000005150000002f24876eda9b3fccaf25b0b82f300000'</t>
  </si>
  <si>
    <t>oldjfraser</t>
  </si>
  <si>
    <t>/O=Eagers Retail Pty Ltd/OU=APEAGERS/cn=Recipients/cn=jfraser</t>
  </si>
  <si>
    <t>oldjfraser@apeagers.com.au</t>
  </si>
  <si>
    <t>c=AU\;a= \;p=Eagers Retail Pt\;o=APEAGERS\;s=Fraser\;g=Jason\;</t>
  </si>
  <si>
    <t>jfraser@eagersmazda.com.au</t>
  </si>
  <si>
    <t>0402 932 449</t>
  </si>
  <si>
    <t>X'fe20b72c1f8998448c5ad4a29f9aba9b'</t>
  </si>
  <si>
    <t>Glen Hilton</t>
  </si>
  <si>
    <t>Hilton</t>
  </si>
  <si>
    <t>Parts Representative</t>
  </si>
  <si>
    <t>0419 700 668</t>
  </si>
  <si>
    <t>20070202052800.0Z</t>
  </si>
  <si>
    <t>20101221031622.0Z</t>
  </si>
  <si>
    <t>CN=_PAG TIPT Users,OU=Austral Prestige,DC=apeagers,DC=com,DC=au;CN=TP_Users,OU=Touch Paper Group,DC=apeagers,DC=com,DC=au;CN=Internet Access,OU=Computer Department,DC=apeagers,DC=com,DC=au;CN=Austral Volvo,OU=Austral Prestige,DC=apeagers,DC=com,DC=au;CN=Citrix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</si>
  <si>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SMTP:ghilton@australvolvo.com.au;smtp:ghilton@australjaguar.com.au;smtp:ghilton@australmotors.com.au;X400:c=AU\;a= \;p=Eagers Retail Pt\;o=APEAGERS\;s=Hilton\;g=Glen\;;CCMAIL:Hilton, Glen at APEAGERS;MS:EAGERSRETA/APEAGERS/GHILTON</t>
  </si>
  <si>
    <t>ghilton</t>
  </si>
  <si>
    <t>X'a5b52bdafe94124c9c5e896c6af3979d'</t>
  </si>
  <si>
    <t>X'0105000000000005150000002f24876eda9b3fccaf25b0b8fb350000'</t>
  </si>
  <si>
    <t>/O=Eagers Retail Pty Ltd/OU=APEAGERS/cn=Recipients/cn=ghilton</t>
  </si>
  <si>
    <t>ghilton@apeagers.com.au</t>
  </si>
  <si>
    <t>c=AU\;a= \;p=Eagers Retail Pt\;o=APEAGERS\;s=Hilton\;g=Glen\;</t>
  </si>
  <si>
    <t>ghilton@australvolvo.com.au</t>
  </si>
  <si>
    <t>X'5fc93de8b48918438e415ca147b4b95f'</t>
  </si>
  <si>
    <t>CN=Kaitlyn Scott - Porsche,OU=Austral Porsche,DC=apeagers,DC=com,DC=au</t>
  </si>
  <si>
    <t>Kaitlyn Scott - Porsche</t>
  </si>
  <si>
    <t>20070208230642.0Z</t>
  </si>
  <si>
    <t>20110211230525.0Z</t>
  </si>
  <si>
    <t>CN=APE Receptionists,OU=AutoGroups,OU=Computer Department,DC=apeagers,DC=com,DC=au;CN=TP_Users,OU=Touch Paper Group,DC=apeagers,DC=com,DC=au;CN=Internet Access,OU=Computer Department,DC=apeagers,DC=com,DC=au;CN=Porsche Main Email Group,OU=Austral Porsche,DC=apeagers,DC=com,DC=au;CN=Porsche Sales Control Group,OU=Austral Porsche,DC=apeagers,DC=com,DC=au;CN=Porsche Front Desk Group,OU=Austral Porsche,DC=apeagers,DC=com,DC=au;CN=Porsche FS Group,OU=Austral Porsche,DC=apeagers,DC=com,DC=au;CN=aup_email,OU=Austral Porsche,DC=apeagers,DC=com,DC=au;CN=Porsche Folder Redirection Group,OU=Austral Porsche,DC=apeagers,DC=com,DC=au;CN=Austral Porsche,CN=Users,DC=apeagers,DC=com,DC=au;CN=Austral Porsche Sales,CN=Users,DC=apeagers,DC=com,DC=au;CN=pm auporsche,OU=Phone Mastery,OU=Computer Department,DC=apeagers,DC=com,DC=au</t>
  </si>
  <si>
    <t>SMTP:kscott@porschecentrebrisbane.com.au;smtp:awiles@porschecentrebrisbane.com.au</t>
  </si>
  <si>
    <t>X'0e74852317487a42a97ff19c9e465c63'</t>
  </si>
  <si>
    <t>X'0105000000000005150000002f24876eda9b3fccaf25b0b800360000'</t>
  </si>
  <si>
    <t>kscottporsche</t>
  </si>
  <si>
    <t>/O=Eagers Retail Pty Ltd/OU=APEAGERS/cn=Recipients/cn=awiles</t>
  </si>
  <si>
    <t>kscottporsche@apeagers.com.au</t>
  </si>
  <si>
    <t>kscott@porschecentrebrisbane.com.au</t>
  </si>
  <si>
    <t>X'01000480780000009400000000000000140000000400640001000000000214000300020001010000000000050a000000000000003800360036002d003300310039003500000100000001000001000000200000003000340033003700360037003000310033002d003500310032002c0032003000000000000105000000000005150000002f24876eda9b3fccaf25b0b88a2800000105000000000005150000002f24876eda9b3fccaf25b0b88a280000'</t>
  </si>
  <si>
    <t>X'd884b8a5dc5de246ab77c1522a47476f'</t>
  </si>
  <si>
    <t>CN=Mathew Wilson,OU=Torque Toyota (Brendale),DC=apeagers,DC=com,DC=au</t>
  </si>
  <si>
    <t>Mathew Wilson</t>
  </si>
  <si>
    <t>Wilson</t>
  </si>
  <si>
    <t>(07) 3384 8841</t>
  </si>
  <si>
    <t>20070214223347.0Z</t>
  </si>
  <si>
    <t>20101221031713.0Z</t>
  </si>
  <si>
    <t>Matthew Wilson</t>
  </si>
  <si>
    <t>CN=TTB TIPT Users,OU=Torque Toyota (Brendale),DC=apeagers,DC=com,DC=au;CN=TP_Users,OU=Touch Paper Group,DC=apeagers,DC=com,DC=au;CN=Internet Access,OU=Computer Department,DC=apeagers,DC=com,DC=au;CN=Torque Toyota Sales CP,OU=Torque Toyota (Brendale),DC=apeagers,DC=com,DC=au;CN=ttr_email,OU=Torque Toyota (North Lakes),DC=apeagers,DC=com,DC=au;CN=Torque Toyota Northlakes Folder Redirection Group,OU=Torque Toyota (North Lakes),DC=apeagers,DC=com,DC=au</t>
  </si>
  <si>
    <t>SMTP:mwilson@torquetoyota.com.au;smtp:dhalhead@torquetoyota.com.au;smtp:djones@torquetoyota.com.au;smtp:jonesd@torquetoyota.com.au</t>
  </si>
  <si>
    <t>mwilson</t>
  </si>
  <si>
    <t>X'd4fa86a20e48ba42b6ea31d76be75da3'</t>
  </si>
  <si>
    <t>X'0105000000000005150000002f24876eda9b3fccaf25b0b805360000'</t>
  </si>
  <si>
    <t>/O=Eagers Retail Pty Ltd/OU=APEAGERS/cn=Recipients/cn=dpitman</t>
  </si>
  <si>
    <t>mwilson@apeagers.com.au</t>
  </si>
  <si>
    <t>mwilson@torquetoyota.com.au</t>
  </si>
  <si>
    <t>0406 068 999</t>
  </si>
  <si>
    <t>X'01000480780000009400000000000000140000000400640001000000000214000300020001010000000000050a000000000000003d00610070006500610067006500720000010000000100000100000020000000660069006700750072006100740069006f006e002f0063006e003d0000006500310035000105000000000005150000002f24876eda9b3fccaf25b0b8570400000105000000000005150000002f24876eda9b3fccaf25b0b857040000'</t>
  </si>
  <si>
    <t>X'41f36f4550742046b846136e26b192fd'</t>
  </si>
  <si>
    <t>CN=Terry Strange,OU=Austral VolksWagen,DC=apeagers,DC=com,DC=au</t>
  </si>
  <si>
    <t>Terry Strange</t>
  </si>
  <si>
    <t>Strange</t>
  </si>
  <si>
    <t>VW Workshop</t>
  </si>
  <si>
    <t>07 3364 1789</t>
  </si>
  <si>
    <t>TS</t>
  </si>
  <si>
    <t>20070220203122.0Z</t>
  </si>
  <si>
    <t>20101221031740.0Z</t>
  </si>
  <si>
    <t>CN=_AUW Folder Redirection,OU=Austral VolksWagen,DC=apeagers,DC=com,DC=au;CN=staff@australvw.com.au,OU=Austral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(Newstead),DC=apeagers,DC=com,DC=au;CN=Austral Volkswagen,CN=Users,DC=apeagers,DC=com,DC=au</t>
  </si>
  <si>
    <t>SMTP:tstrange@australvw.com.au</t>
  </si>
  <si>
    <t>tstrange</t>
  </si>
  <si>
    <t>X'5804d67fca050e458e6d184a0654c147'</t>
  </si>
  <si>
    <t>X'0105000000000005150000002f24876eda9b3fccaf25b0b80a360000'</t>
  </si>
  <si>
    <t>/O=Eagers Retail Pty Ltd/OU=APEAGERS/cn=Recipients/cn=auwsvcb</t>
  </si>
  <si>
    <t>tstrange@apeagers.com.au</t>
  </si>
  <si>
    <t>tstrange@australvw.com.au</t>
  </si>
  <si>
    <t>X'01000480780000009400000000000000140000000400640001000000000214000300020001010000000000050a000000000000003d0042006100790073006900640065000001000000010000010000002000000067006500720073002c00440043003d0063006f006d002c00440043003d006100750000000105000000000005150000002f24876eda9b3fccaf25b0b8570400000105000000000005150000002f24876eda9b3fccaf25b0b857040000'</t>
  </si>
  <si>
    <t>X'e9a75eb6caa20b4e9a2e16d5cbf5d8a4'</t>
  </si>
  <si>
    <t>CN=auwsvcd,OU=Austral VolksWagen,DC=apeagers,DC=com,DC=au</t>
  </si>
  <si>
    <t>auwsvcd</t>
  </si>
  <si>
    <t>VW Service Advisor</t>
  </si>
  <si>
    <t>20070220203313.0Z</t>
  </si>
  <si>
    <t>20101221031758.0Z</t>
  </si>
  <si>
    <t>CN=_AUW Folder Redirection,OU=Austral VolksWagen,DC=apeagers,DC=com,DC=au;CN=staff@australvw.com.au,OU=Austral VolksWagen,DC=apeagers,DC=com,DC=au;CN=TP_Users,OU=Touch Paper Group,DC=apeagers,DC=com,DC=au;CN=Internet Access,OU=Computer Department,DC=apeagers,DC=com,DC=au;CN=VW Service,OU=Austral VolksWagen,DC=apeagers,DC=com,DC=au;CN=Austral Volkswagen,CN=Users,DC=apeagers,DC=com,DC=au</t>
  </si>
  <si>
    <t>SMTP:auwsvcd@australvw.com.au</t>
  </si>
  <si>
    <t>X'85bbe53db6cada40804a0b4879a4a941'</t>
  </si>
  <si>
    <t>X'0105000000000005150000002f24876eda9b3fccaf25b0b80c360000'</t>
  </si>
  <si>
    <t>/O=Eagers Retail Pty Ltd/OU=APEAGERS/cn=Recipients/cn=auwsvcd</t>
  </si>
  <si>
    <t>auwsvcd@apeagers.com.au</t>
  </si>
  <si>
    <t>auwsvcd@australvw.com.au</t>
  </si>
  <si>
    <t>X'690dc8c0d68ad94ea131ab559d305939'</t>
  </si>
  <si>
    <t>Stephen Woodall</t>
  </si>
  <si>
    <t>Woodall</t>
  </si>
  <si>
    <t>Sales Supervisor</t>
  </si>
  <si>
    <t>(07) 3632 3423</t>
  </si>
  <si>
    <t>20070225230123.0Z</t>
  </si>
  <si>
    <t>20110207111628.0Z</t>
  </si>
  <si>
    <t>CN=Vehicle Sales Managers,OU=Corporate Share Groups,OU=Corporate,DC=apeagers,DC=com,DC=au;CN=_EKK Sales New,OU=_EKK Share Groups,OU=Eagers Kia,DC=apeagers,DC=com,DC=au;CN=_EKK Staff,OU=Eagers Kia,DC=apeagers,DC=com,DC=au;CN=Used Car Managers September 2009,OU=Distribution Groups,DC=apeagers,DC=com,DC=au;CN=Sales Managers,OU=Corporate Share Groups,OU=Corporate,DC=apeagers,DC=com,DC=au;CN=TP_Users,OU=Touch Paper Group,DC=apeagers,DC=com,DC=au;CN=Internet Access,OU=Computer Department,DC=apeagers,DC=com,DC=au;CN=ERANet Dept Managers,OU=Distribution Groups,DC=apeagers,DC=com,DC=au;CN=eke_email,OU=Eagers Kia,DC=apeagers,DC=com,DC=au;CN=Eagers Kia,CN=Users,DC=apeagers,DC=com,DC=au;CN=_EKK Folder Redirection,OU=Eagers Kia,DC=apeagers,DC=com,DC=au;CN=ERA New car sales managers,OU=Distribution Groups,DC=apeagers,DC=com,DC=au;CN=PM ekd,OU=Phone Mastery,OU=Computer Department,DC=apeagers,DC=com,DC=au</t>
  </si>
  <si>
    <t>smtp:swoodall@eagers-kia.com.au;smtp:swoodall@eagers.com.au;SMTP:swoodall@eagerskia.com.au</t>
  </si>
  <si>
    <t>swoodall</t>
  </si>
  <si>
    <t>X'ae69602e125a984e94914a0b6f6dd1d6'</t>
  </si>
  <si>
    <t>X'0105000000000005150000002f24876eda9b3fccaf25b0b840300000'</t>
  </si>
  <si>
    <t>/O=Eagers Retail Pty Ltd/OU=APEAGERS/cn=Recipients/cn=ekesho7</t>
  </si>
  <si>
    <t>swoodall@apeagers.com.au</t>
  </si>
  <si>
    <t>swoodall@eagerskia.com.au</t>
  </si>
  <si>
    <t>0412 934 718</t>
  </si>
  <si>
    <t>X'01000480780000009400000000000000140000000400640001000000000214000300020001010000000000050a000000000000003d0043006f00720070006f0072006100000100000001000001000000200000006500610067006500720073002c00440043003d0063006f006d002c00440043003d0061000105000000000005150000002f24876eda9b3fccaf25b0b8570400000105000000000005150000002f24876eda9b3fccaf25b0b857040000'</t>
  </si>
  <si>
    <t>X'c3bce85d9601a1439dc36934c3ba9df3'</t>
  </si>
  <si>
    <t>CN=Joe Tuti,OU=Eagers Holden (Windsor),DC=apeagers,DC=com,DC=au</t>
  </si>
  <si>
    <t>Joe Tuti</t>
  </si>
  <si>
    <t>Tuti</t>
  </si>
  <si>
    <t>JT</t>
  </si>
  <si>
    <t>20070225230314.0Z</t>
  </si>
  <si>
    <t>20101221020318.0Z</t>
  </si>
  <si>
    <t>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</t>
  </si>
  <si>
    <t>SMTP:jtuti@eagers.com.au;smtp:rlee@eagers.com.au;smtp:rbutler@eagers-kia.com.au;smtp:ekesho8@eagers-kia.com.au;smtp:rbutler@eagers.com.au;smtp:drobinson@eagers-kia.com.au</t>
  </si>
  <si>
    <t>jtuti</t>
  </si>
  <si>
    <t>X'09b1d288e80e2f4e9adcaf7761406af2'</t>
  </si>
  <si>
    <t>X'0105000000000005150000002f24876eda9b3fccaf25b0b841300000'</t>
  </si>
  <si>
    <t>/O=Eagers Retail Pty Ltd/OU=APEAGERS/cn=Recipients/cn=ekesho8</t>
  </si>
  <si>
    <t>jtuti@apeagers.com.au</t>
  </si>
  <si>
    <t>jtuti@eagers.com.au</t>
  </si>
  <si>
    <t>0405 445 117</t>
  </si>
  <si>
    <t>X'01000480780000009400000000000000140000000400640001000000000214000300020001010000000000050a0000000000000050b37e01c0fd77018817800128aa82010001000000010000010000002000000070737f01c8f9770100a87a0178491000b8ac7a0100cf6c0178fb7e0188927f01a04d79010105000000000005150000002f24876eda9b3fccaf25b0b8570400000105000000000005150000002f24876eda9b3fccaf25b0b857040000'</t>
  </si>
  <si>
    <t>X'05cf7951a9357444a4e5c133f664aa05'</t>
  </si>
  <si>
    <t>CN=Steve Horne,OU=Eagers Kia,DC=apeagers,DC=com,DC=au</t>
  </si>
  <si>
    <t>Steve Horne</t>
  </si>
  <si>
    <t>Horne</t>
  </si>
  <si>
    <t>(07) 3632 3407</t>
  </si>
  <si>
    <t>20070225230418.0Z</t>
  </si>
  <si>
    <t>20110209214618.0Z</t>
  </si>
  <si>
    <t>CN=_EKK Sales New,OU=_EKK Share Groups,OU=Eagers Kia,DC=apeagers,DC=com,DC=au;CN=_EKK Staff,OU=Eagers Kia,DC=apeagers,DC=com,DC=au;CN=TP_Users,OU=Touch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</t>
  </si>
  <si>
    <t>smtp:shorne@eagers-kia.com.au;smtp:shorne@eagers.com.au;SMTP:shorne@eagerskia.com.au</t>
  </si>
  <si>
    <t>shorne</t>
  </si>
  <si>
    <t>X'c475eabf9a6aae42b45220c8c1b1a503'</t>
  </si>
  <si>
    <t>X'0105000000000005150000002f24876eda9b3fccaf25b0b842300000'</t>
  </si>
  <si>
    <t>/O=Eagers Retail Pty Ltd/OU=APEAGERS/cn=Recipients/cn=ekesho9</t>
  </si>
  <si>
    <t>shorne@apeagers.com.au</t>
  </si>
  <si>
    <t>shorne@eagerskia.com.au</t>
  </si>
  <si>
    <t>0414 637 037</t>
  </si>
  <si>
    <t>X'01000480780000009400000000000000140000000400640001000000000214000300020001010000000000050a000000000000005098790108b0830158dc7701900b7e010001000000010000010000002000000068d17d0130c37c01b8f2770118f57f0150f38001a8de1000884e0f0040de780138fb7b010105000000000005150000002f24876eda9b3fccaf25b0b8570400000105000000000005150000002f24876eda9b3fccaf25b0b857040000'</t>
  </si>
  <si>
    <t>X'e16df431713b7a438df2bac3f3c848e8'</t>
  </si>
  <si>
    <t>CN=ewnsho8,OU=Eagers Holden (Windsor),DC=apeagers,DC=com,DC=au</t>
  </si>
  <si>
    <t>ewnsho8</t>
  </si>
  <si>
    <t>Windsor Sales - laptop now at Newstead</t>
  </si>
  <si>
    <t>20070225231442.0Z</t>
  </si>
  <si>
    <t>20101221020407.0Z</t>
  </si>
  <si>
    <t>SMTP:ewnsho8@eagers.com.au</t>
  </si>
  <si>
    <t>X'bba91ddbc3539d45b57f646ee4f452ed'</t>
  </si>
  <si>
    <t>X'0105000000000005150000002f24876eda9b3fccaf25b0b845300000'</t>
  </si>
  <si>
    <t>/O=Eagers Retail Pty Ltd/OU=APEAGERS/cn=Recipients/cn=ewnsho8</t>
  </si>
  <si>
    <t>ewnsho8@apeagers.com.au</t>
  </si>
  <si>
    <t>ewnsho8@eagers.com.au</t>
  </si>
  <si>
    <t>X'01000480780000009400000000000000140000000400640001000000000214000300020001010000000000050a0000000000000030d97a010095770130b680013817810100010000000100000100000020000000d0208101c07b8401f01d8a0170127e0188e18001c0428101c0be79014039840110fc7b010105000000000005150000002f24876eda9b3fccaf25b0b8570400000105000000000005150000002f24876eda9b3fccaf25b0b857040000'</t>
  </si>
  <si>
    <t>X'b69d727421a0f346b956998476197885'</t>
  </si>
  <si>
    <t>CN=Melissa Turner,OU=Eagers Kia,DC=apeagers,DC=com,DC=au</t>
  </si>
  <si>
    <t>Melissa Turner</t>
  </si>
  <si>
    <t>07 3109 6616</t>
  </si>
  <si>
    <t>(07) 3109 6720</t>
  </si>
  <si>
    <t>20070225231525.0Z</t>
  </si>
  <si>
    <t>20101221020423.0Z</t>
  </si>
  <si>
    <t>CN=_APE Staff Sales,OU=Working,DC=apeagers,DC=com,DC=au;CN=Staff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Department,DC=apeagers,DC=com,DC=au;CN=ewn_email,OU=Eagers Holden (Windsor),DC=apeagers,DC=com,DC=au</t>
  </si>
  <si>
    <t>smtp:melturner@eagers.com.au;SMTP:melturner@eagersmitsubishi.com.au;smtp:ewnsho9@eagers.com.au;smtp:rdavidson@eagers.com.au</t>
  </si>
  <si>
    <t>melturner</t>
  </si>
  <si>
    <t>X'6318bd9a5804374c9c3659aa8c8b5e27'</t>
  </si>
  <si>
    <t>X'0105000000000005150000002f24876eda9b3fccaf25b0b846300000'</t>
  </si>
  <si>
    <t>/O=Eagers Retail Pty Ltd/OU=APEAGERS/cn=Recipients/cn=ewnsho9</t>
  </si>
  <si>
    <t>melturner@apeagers.com.au</t>
  </si>
  <si>
    <t>melturner@eagersmitsubishi.com.au</t>
  </si>
  <si>
    <t>0409 316 322</t>
  </si>
  <si>
    <t>X'01000480780000009400000000000000140000000400640001000000000214000300020001010000000000050a00000000000000d84e8101f05f7e0180137d0130c27f010001000000010000010000002000000098e6770130df780108bc790148088501205e7e01481284019826820130d47e01909682010105000000000005150000002f24876eda9b3fccaf25b0b8570400000105000000000005150000002f24876eda9b3fccaf25b0b857040000'</t>
  </si>
  <si>
    <t>X'21bf562cab2ae5419b2add9ffea27f92'</t>
  </si>
  <si>
    <t>20101206060943.0Z;20101206030436.0Z;20100728043821.0Z;20100302233706.0Z;16010101181633.0Z</t>
  </si>
  <si>
    <t>CN=Paul Lawson,OU=Eagers Mazda,DC=apeagers,DC=com,DC=au</t>
  </si>
  <si>
    <t>Paul Lawson</t>
  </si>
  <si>
    <t>Lawson</t>
  </si>
  <si>
    <t>(07) 3250 8916</t>
  </si>
  <si>
    <t>20070226004354.0Z</t>
  </si>
  <si>
    <t>20110210224843.0Z</t>
  </si>
  <si>
    <t>CN=_EMZ Folder Redirection,OU=Eagers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</si>
  <si>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SMTP:plawson@eagersmazda.com.au;smtp:plawson@eagers-mazda.com.au;smtp:cleghorn@eagers-mazda.com.au</t>
  </si>
  <si>
    <t>plawson</t>
  </si>
  <si>
    <t>X'7c77a59535491540b47dcfe2029cc480'</t>
  </si>
  <si>
    <t>X'0105000000000005150000002f24876eda9b3fccaf25b0b849300000'</t>
  </si>
  <si>
    <t>/O=Eagers Retail Pty Ltd/OU=APEAGERS/cn=Recipients/cn=emzsho7</t>
  </si>
  <si>
    <t>plawson@apeagers.com.au</t>
  </si>
  <si>
    <t>plawson@eagersmazda.com.au</t>
  </si>
  <si>
    <t>0404 691 616</t>
  </si>
  <si>
    <t>X'3e0398dbe96ff04bb6c2cbcd177d7592'</t>
  </si>
  <si>
    <t>CN=David Jurgensen,OU=Metro Ford (Newstead),DC=apeagers,DC=com,DC=au</t>
  </si>
  <si>
    <t>David Jurgensen</t>
  </si>
  <si>
    <t>Jurgensen</t>
  </si>
  <si>
    <t>Retail Sales Executive</t>
  </si>
  <si>
    <t>07 3000 7211</t>
  </si>
  <si>
    <t>20070227201357.0Z</t>
  </si>
  <si>
    <t>20101221020517.0Z</t>
  </si>
  <si>
    <t>smtp:mwilson@metroford.com.au;SMTP:djurgensen@metroford.com.au</t>
  </si>
  <si>
    <t>djurgensen</t>
  </si>
  <si>
    <t>X'69ae5445d369ff408b63775f548dc4fc'</t>
  </si>
  <si>
    <t>X'0105000000000005150000002f24876eda9b3fccaf25b0b853300000'</t>
  </si>
  <si>
    <t>/O=Eagers Retail Pty Ltd/OU=APEAGERS/cn=Recipients/cn=mfvsho5</t>
  </si>
  <si>
    <t>djurgensen@apeagers.com.au</t>
  </si>
  <si>
    <t>djurgensen@metroford.com.au</t>
  </si>
  <si>
    <t>0408 799 578</t>
  </si>
  <si>
    <t>X'01000480780000009400000000000000140000000400640001000000000214000300020001010000000000050a000000000000003800360036002d003300310039003500000100000001000001000000200000003000340033003700360037003000310033002d003500300030002c0031003000000061000105000000000005150000002f24876eda9b3fccaf25b0b8570400000105000000000005150000002f24876eda9b3fccaf25b0b857040000'</t>
  </si>
  <si>
    <t>X'bbdb6b274af5f9458cd39d9ac86a4de5'</t>
  </si>
  <si>
    <t>CN=Wayne Wright,OU=Eagers Holden (Windsor),DC=apeagers,DC=com,DC=au</t>
  </si>
  <si>
    <t>Wayne Wright</t>
  </si>
  <si>
    <t>Wright</t>
  </si>
  <si>
    <t>(07) 3109 6748</t>
  </si>
  <si>
    <t>20070228021115.0Z</t>
  </si>
  <si>
    <t>20110209012928.0Z</t>
  </si>
  <si>
    <t>CN=_EHW Sales New,OU=_EHW Share Groups,OU=Eagers Holden (Windsor),DC=apeagers,DC=com,DC=au;CN=TP_Users,OU=Touch Paper Group,DC=apeagers,DC=com,DC=au;CN=Internet Access,OU=Computer Department,DC=apeagers,DC=com,DC=au;CN=ens_email,OU=Eagers Holden (Newstead),DC=apeagers,DC=com,DC=au;CN=_Old Eagers Newstead Folder Redirection Group,OU=Eagers Holden (Newstead),DC=apeagers,DC=com,DC=au</t>
  </si>
  <si>
    <t>SMTP:wwright@eagersholden.com.au;smtp:wwright@eagers.com.au</t>
  </si>
  <si>
    <t>wwright</t>
  </si>
  <si>
    <t>X'f6cc7d87b897dd41b58f248e42c4b055'</t>
  </si>
  <si>
    <t>X'0105000000000005150000002f24876eda9b3fccaf25b0b854300000'</t>
  </si>
  <si>
    <t>/O=Eagers Retail Pty Ltd/OU=APEAGERS/cn=Recipients/cn=ensshon</t>
  </si>
  <si>
    <t>wwright@apeagers.com.au</t>
  </si>
  <si>
    <t>wwright@eagersholden.com.au</t>
  </si>
  <si>
    <t>0407 916 388</t>
  </si>
  <si>
    <t>X'01000480780000009400000000000000140000000400640001000000000214000300020001010000000000050a00000000000000c0897e01a8097a0100ed6d01c0747e01000100000001000001000000200000003000870120058001c86f6d01c0e48001489e8201981b810198aa7e01c8f70a00c06884010105000000000005150000002f24876eda9b3fccaf25b0b8570400000105000000000005150000002f24876eda9b3fccaf25b0b857040000'</t>
  </si>
  <si>
    <t>X'08675a8422d0a94aaf5fe9ed803e8d85'</t>
  </si>
  <si>
    <t>20101206060943.0Z;20101206030436.0Z;20100728043821.0Z;20091104234240.0Z;16010101181633.0Z</t>
  </si>
  <si>
    <t>CN=Travis Wright,OU=Eagers Holden (Windsor),DC=apeagers,DC=com,DC=au</t>
  </si>
  <si>
    <t>Travis Wright</t>
  </si>
  <si>
    <t>(07) 3109 6746</t>
  </si>
  <si>
    <t>Travis</t>
  </si>
  <si>
    <t>TW</t>
  </si>
  <si>
    <t>20070228021602.0Z</t>
  </si>
  <si>
    <t>20110208221130.0Z</t>
  </si>
  <si>
    <t>SMTP:twright@eagersholden.com.au;smtp:twright@eagers.com.au</t>
  </si>
  <si>
    <t>twright</t>
  </si>
  <si>
    <t>X'ecd2211e5aa0324eadd51669aeedcb34'</t>
  </si>
  <si>
    <t>X'0105000000000005150000002f24876eda9b3fccaf25b0b855300000'</t>
  </si>
  <si>
    <t>/O=Eagers Retail Pty Ltd/OU=APEAGERS/cn=Recipients/cn=ensshoo</t>
  </si>
  <si>
    <t>twright@apeagers.com.au</t>
  </si>
  <si>
    <t>twright@eagersholden.com.au</t>
  </si>
  <si>
    <t>0421 926 973</t>
  </si>
  <si>
    <t>X'01000480780000009400000000000000140000000400640001000000000214000300020001010000000000050a0000000000000090520f0010847b0128bf7901d05979010001000000010000010000002000000088938201087a7701b0397a01b8fb7b01a0cb7e01e88e7a01c0897e0138748201a8cf80010105000000000005150000002f24876eda9b3fccaf25b0b8570400000105000000000005150000002f24876eda9b3fccaf25b0b857040000'</t>
  </si>
  <si>
    <t>X'b07cec5a3040cb49bee5f0650c2411b9'</t>
  </si>
  <si>
    <t>CN=Josh Hooper,OU=Eagers Holden (Windsor),DC=apeagers,DC=com,DC=au</t>
  </si>
  <si>
    <t>CN=Adam Wilson,OU=Eagers Holden (Windsor),DC=apeagers,DC=com,DC=au</t>
  </si>
  <si>
    <t>Adam Wilson</t>
  </si>
  <si>
    <t>HSV Sales Consultant</t>
  </si>
  <si>
    <t>07 3109 6728</t>
  </si>
  <si>
    <t>20070228021656.0Z</t>
  </si>
  <si>
    <t>20101221020632.0Z</t>
  </si>
  <si>
    <t>CN=_EHW Sales Used,OU=_EHW Share Groups,OU=Eagers Holden (Windsor),DC=apeagers,DC=com,DC=au;CN=_EHW Sales New,OU=_EHW Share Groups,OU=Eagers Holden (Windsor),DC=apeagers,DC=com,DC=au;CN=TP_Users,OU=Touch Paper Group,DC=apeagers,DC=com,DC=au;CN=Internet Access,OU=Computer Department,DC=apeagers,DC=com,DC=au;CN=ens_email,OU=Eagers Holden (Newstead),DC=apeagers,DC=com,DC=au;CN=_Old Eagers Newstead Folder Redirection Group,OU=Eagers Holden (Newstead),DC=apeagers,DC=com,DC=au</t>
  </si>
  <si>
    <t>CN=Gabe Giaccio,OU=Eagers Holden (Windsor),DC=apeagers,DC=com,DC=au</t>
  </si>
  <si>
    <t>SMTP:awilson@eagershsv.com.au;smtp:awilson@eagersholden.com.au;smtp:awilson@eagers.com.au</t>
  </si>
  <si>
    <t>awilson</t>
  </si>
  <si>
    <t>X'660de23d7edc7241b4d6a86fc75fe269'</t>
  </si>
  <si>
    <t>X'0105000000000005150000002f24876eda9b3fccaf25b0b856300000'</t>
  </si>
  <si>
    <t>/O=Eagers Retail Pty Ltd/OU=APEAGERS/cn=Recipients/cn=ensshop</t>
  </si>
  <si>
    <t>awilson@apeagers.com.au</t>
  </si>
  <si>
    <t>awilson@eagershsv.com.au</t>
  </si>
  <si>
    <t>0409 211 562</t>
  </si>
  <si>
    <t>X'01000480780000009400000000000000140000000400640001000000000214000300020001010000000000050a00000000000000b0540f003848850128367901d8ae7a0100010000000100000100000020000000e8ff7a01f0f98301c8ec8001501c7b011875850138c08101a0548301f0bc7e0180457e010105000000000005150000002f24876eda9b3fccaf25b0b8570400000105000000000005150000002f24876eda9b3fccaf25b0b857040000'</t>
  </si>
  <si>
    <t>X'317f8d8982a65b42ad57c116714c7ad4'</t>
  </si>
  <si>
    <t>CN=Thomas Power,OU=Eagers Holden (Windsor),DC=apeagers,DC=com,DC=au</t>
  </si>
  <si>
    <t>Thomas Power</t>
  </si>
  <si>
    <t>Power</t>
  </si>
  <si>
    <t>terminated 23/7/10</t>
  </si>
  <si>
    <t>Thomas</t>
  </si>
  <si>
    <t>20070228021743.0Z</t>
  </si>
  <si>
    <t>20101221020655.0Z</t>
  </si>
  <si>
    <t>CN=_EHW Sales New,OU=_EHW Share Groups,OU=Eagers Holden (Windsor),DC=apeagers,DC=com,DC=au;CN=TP_Users,OU=Touch Paper Group,DC=apeagers,DC=com,DC=au;CN=Internet Access,OU=Computer Department,DC=apeagers,DC=com,DC=au;CN=ens_email,OU=Eagers Holden (Newstead),DC=apeagers,DC=com,DC=au;CN=_Old Eagers Newstead Folder Redirection Group,OU=Eagers Holden (Newstead),DC=apeagers,DC=com,DC=au;CN=Citrix ERANet users,OU=Citrix User groups,DC=apeagers,DC=com,DC=au;CN=ENS.Sales,CN=Users,DC=apeagers,DC=com,DC=au;CN=citrix iexplorer users,OU=Citrix User groups,DC=apeagers,DC=com,DC=au;CN=Citrix Outlook users,OU=Citrix User groups,DC=apeagers,DC=com,DC=au</t>
  </si>
  <si>
    <t>SMTP:powert@apeagers.com.au</t>
  </si>
  <si>
    <t>tpower</t>
  </si>
  <si>
    <t>X'7969d0417d303b41af4e6be4482d13fa'</t>
  </si>
  <si>
    <t>X'0105000000000005150000002f24876eda9b3fccaf25b0b857300000'</t>
  </si>
  <si>
    <t>/O=Eagers Retail Pty Ltd/OU=APEAGERS/cn=Recipients/cn=ensshoq</t>
  </si>
  <si>
    <t>tpower@apeagers.com.au</t>
  </si>
  <si>
    <t>powert@apeagers.com.au</t>
  </si>
  <si>
    <t>0418 152 622</t>
  </si>
  <si>
    <t>X'01000480780000009400000000000000140000000400640001000000000214000300020001010000000000050a0000000000000060ba7a019877880150fc8601501c7b01000100000001000001000000200000007848830170c9840138c87f0128a88301707a8a01d8b70b00801c7901d03d8501f06b7a010105000000000005150000002f24876eda9b3fccaf25b0b8570400000105000000000005150000002f24876eda9b3fccaf25b0b857040000'</t>
  </si>
  <si>
    <t>X'd81a6ac29cc6f44485e8ef6d4b90cb68'</t>
  </si>
  <si>
    <t>07 3109 6731</t>
  </si>
  <si>
    <t>CN=Tony Aspinall,OU=Eagers Mitsubishi,DC=apeagers,DC=com,DC=au</t>
  </si>
  <si>
    <t>Tony Aspinall</t>
  </si>
  <si>
    <t>Aspinall</t>
  </si>
  <si>
    <t>(07) 3109 6614</t>
  </si>
  <si>
    <t>TA</t>
  </si>
  <si>
    <t>20070228021957.0Z</t>
  </si>
  <si>
    <t>20110207174804.0Z</t>
  </si>
  <si>
    <t>CN=_EMI Sales Used,OU=_EMI Share Groups,OU=Eagers Mitsubishi,DC=apeagers,DC=com,DC=au;CN=_EMI Sales New,OU=_EMI Share Groups,OU=Eagers Mitsubishi,DC=apeagers,DC=com,DC=au;CN=_APE Staff Sales,OU=Working,DC=apeagers,DC=com,DC=au;CN=Staff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Department,DC=apeagers,DC=com,DC=au;CN=ens_email,OU=Eagers Holden (Newstead),DC=apeagers,DC=com,DC=au</t>
  </si>
  <si>
    <t>SMTP:taspinall@eagersmitsubishi.com.au;smtp:taspinall@eagers.com.au;smtp:bsimmonds@eagers.com.au;smtp:ensshot@eagers.com.au;smtp:chutchinson@eagers.com.au;smtp:jcorbett@eagers.com.au</t>
  </si>
  <si>
    <t>taspinall</t>
  </si>
  <si>
    <t>X'9768082d8f1cda49bd390d68e8fe4d0e'</t>
  </si>
  <si>
    <t>X'0105000000000005150000002f24876eda9b3fccaf25b0b85a300000'</t>
  </si>
  <si>
    <t>/O=Eagers Retail Pty Ltd/OU=APEAGERS/cn=Recipients/cn=ensshot</t>
  </si>
  <si>
    <t>taspinall@apeagers.com.au</t>
  </si>
  <si>
    <t>taspinall@eagersmitsubishi.com.au</t>
  </si>
  <si>
    <t>0418 876 155</t>
  </si>
  <si>
    <t>X'01000480780000009400000000000000140000000400640001000000000214000300020001010000000000050a0000000000000028d17e01e8170e009062770158e5770100010000000100000100000020000000e0078501a0f27901101b7b01689d8001b83c7701b0358301b8fd7b01a0558101002479010105000000000005150000002f24876eda9b3fccaf25b0b8570400000105000000000005150000002f24876eda9b3fccaf25b0b857040000'</t>
  </si>
  <si>
    <t>X'baf1346ce27ff843b28b1dd5064125fb'</t>
  </si>
  <si>
    <t>20101206060943.0Z;20101206030436.0Z;20100728043821.0Z;20091104062837.0Z;16010101181633.0Z</t>
  </si>
  <si>
    <t>CN=Adam Kelly,OU=Eagers Kia,DC=apeagers,DC=com,DC=au</t>
  </si>
  <si>
    <t>Adam Kelly</t>
  </si>
  <si>
    <t>07 3632 3410</t>
  </si>
  <si>
    <t>20070304203454.0Z</t>
  </si>
  <si>
    <t>20101221020741.0Z</t>
  </si>
  <si>
    <t>CN=_EKK Staff,OU=Eagers Kia,DC=apeagers,DC=com,DC=au;CN=TP_Users,OU=Touch Paper Group,DC=apeagers,DC=com,DC=au;CN=Internet Access,OU=Computer Department,DC=apeagers,DC=com,DC=au;CN=Ts_office_Eralink,OU=Terminal Servers,DC=apeagers,DC=com,DC=au</t>
  </si>
  <si>
    <t>smtp:akelly@eagers-kia.com.au;SMTP:akelly@eagerskia.com.au;smtp:akelly@eagers.com.au</t>
  </si>
  <si>
    <t>akelly</t>
  </si>
  <si>
    <t>X'715f443a07251e419c5d273f62881e73'</t>
  </si>
  <si>
    <t>\\\\bne-fs\\ap_desktop_home\\ekeshob</t>
  </si>
  <si>
    <t>X'0105000000000005150000002f24876eda9b3fccaf25b0b861300000'</t>
  </si>
  <si>
    <t>/O=Eagers Retail Pty Ltd/OU=APEAGERS/cn=Recipients/cn=ekeshob</t>
  </si>
  <si>
    <t>akelly@apeagers.com.au</t>
  </si>
  <si>
    <t>akelly@eagerskia.com.au</t>
  </si>
  <si>
    <t>0404 864 694</t>
  </si>
  <si>
    <t>X'f1cd6dfd7534274889b0428e78fdc310'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</si>
  <si>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394b6e688b6e394b6e38cb7e3a0b6e698b6e388b6e380b0'</t>
  </si>
  <si>
    <t>CN=Lino DiSanto,OU=Eagers Kia,DC=apeagers,DC=com,DC=au</t>
  </si>
  <si>
    <t>Lino DiSanto</t>
  </si>
  <si>
    <t>DiSanto</t>
  </si>
  <si>
    <t>07 3634 3333</t>
  </si>
  <si>
    <t>Lino</t>
  </si>
  <si>
    <t>LD</t>
  </si>
  <si>
    <t>20070304203904.0Z</t>
  </si>
  <si>
    <t>20110209000335.0Z</t>
  </si>
  <si>
    <t>CN=_GRW Sales Used,OU=Gympie Road Wholesale Cars,DC=apeagers,DC=com,DC=au;CN=_APE Staff Sales,OU=Working,DC=apeagers,DC=com,DC=au;CN=TP_Users,OU=Touch Paper Group,DC=apeagers,DC=com,DC=au;CN=Internet Access,OU=Computer Department,DC=apeagers,DC=com,DC=au;CN=ewn_email,OU=Eagers Holden (Windsor),DC=apeagers,DC=com,DC=au;CN=_EKK Folder Redirection,OU=Eagers Kia,DC=apeagers,DC=com,DC=au;CN=Eagers Windsor Printing Group,CN=Users,DC=apeagers,DC=com,DC=au</t>
  </si>
  <si>
    <t>smtp:ldisanto@eagerskia.com.au;SMTP:ldisanto@grwcars.com.au;smtp:ldisanto@eagersmitsubishi.com.au;smtp:ldisanto@eagers.com.au;smtp:rmurphy@eagers.com.au</t>
  </si>
  <si>
    <t>ldisanto</t>
  </si>
  <si>
    <t>X'd9493398c0c16141a8aa35a4d230f63f'</t>
  </si>
  <si>
    <t>X'0105000000000005150000002f24876eda9b3fccaf25b0b863300000'</t>
  </si>
  <si>
    <t>/O=Eagers Retail Pty Ltd/OU=APEAGERS/cn=Recipients/cn=ewnusd1</t>
  </si>
  <si>
    <t>ldisanto@apeagers.com.au</t>
  </si>
  <si>
    <t>ldisanto@grwcars.com.au</t>
  </si>
  <si>
    <t>0412 628 048</t>
  </si>
  <si>
    <t>X'01000480780000009400000000000000140000000400640001000000000214000300020001010000000000050a00000000000000381f8101f065810138547a01008a830100010000000100000100000020000000a0c8830150e4800128ea8201d8f27701e0eb7c014018830168d2780118a87c01000f82010105000000000005150000002f24876eda9b3fccaf25b0b8570400000105000000000005150000002f24876eda9b3fccaf25b0b857040000'</t>
  </si>
  <si>
    <t>X'f8f60b3d0965884fab8e29cee5a1fc03'</t>
  </si>
  <si>
    <t>20101206060943.0Z;20101206030436.0Z;20100728043821.0Z;20100302233634.0Z;16010101181633.0Z</t>
  </si>
  <si>
    <t>CN=Malcolm Vice,OU=Eagers Holden (Windsor),DC=apeagers,DC=com,DC=au</t>
  </si>
  <si>
    <t>Malcolm Vice</t>
  </si>
  <si>
    <t>Vice</t>
  </si>
  <si>
    <t>windsor</t>
  </si>
  <si>
    <t>(07) 3109 6710</t>
  </si>
  <si>
    <t>MV</t>
  </si>
  <si>
    <t>20070304204005.0Z</t>
  </si>
  <si>
    <t>20110208012018.0Z</t>
  </si>
  <si>
    <t>CN=_EHW Sales Used,OU=_EHW Share Groups,OU=Eagers Holden (Windsor),DC=apeagers,DC=com,DC=au;CN=TP_Users,OU=Touch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</t>
  </si>
  <si>
    <t>smtp:mvice@eagersholden.com.au;SMTP:mvice@eagers.com.au</t>
  </si>
  <si>
    <t>mvice</t>
  </si>
  <si>
    <t>X'286d89707d7b524987132b91160da4b0'</t>
  </si>
  <si>
    <t>X'0105000000000005150000002f24876eda9b3fccaf25b0b864300000'</t>
  </si>
  <si>
    <t>/O=Eagers Retail Pty Ltd/OU=APEAGERS/cn=Recipients/cn=ewnusd3</t>
  </si>
  <si>
    <t>mvice@apeagers.com.au</t>
  </si>
  <si>
    <t>mvice@eagers.com.au</t>
  </si>
  <si>
    <t>0407 571 226</t>
  </si>
  <si>
    <t>X'01000480780000009400000000000000140000000400640001000000000214000300020001010000000000050a00000000000000f8ba810118960e00408a7901406d820100010000000100000100000020000000a870800170997f01b005820150737f01603a7e01081f110080127d01600b830190b47d010105000000000005150000002f24876eda9b3fccaf25b0b8570400000105000000000005150000002f24876eda9b3fccaf25b0b857040000'</t>
  </si>
  <si>
    <t>X'04a8e671b653af4bba6f28e56a287132'</t>
  </si>
  <si>
    <t>20101206060943.0Z;20101206030436.0Z;20100728043821.0Z;20091104234319.0Z;16010101181633.0Z</t>
  </si>
  <si>
    <t>CN=Jaimi Flynn,OU=Austral Honda,DC=apeagers,DC=com,DC=au</t>
  </si>
  <si>
    <t>Jaimi Flynn</t>
  </si>
  <si>
    <t>Flynn</t>
  </si>
  <si>
    <t>Sales Receptionist</t>
  </si>
  <si>
    <t>07 3364 1700</t>
  </si>
  <si>
    <t>Jaimi</t>
  </si>
  <si>
    <t>20070309035438.0Z</t>
  </si>
  <si>
    <t>20101221020847.0Z</t>
  </si>
  <si>
    <t>CN=_AUH Folder Redirection,OU=Austral Honda,DC=apeagers,DC=com,DC=au;CN=APE Receptionists,OU=AutoGroups,OU=Computer Department,DC=apeagers,DC=com,DC=au;CN=TP_Users,OU=Touch Paper Group,DC=apeagers,DC=com,DC=au;CN=Austral Honda,OU=Austral Honda,DC=apeagers,DC=com,DC=au;CN=Internet Access,OU=Computer Department,DC=apeagers,DC=com,DC=au;CN=used@australmotors.com.au,OU=Austral Honda,DC=apeagers,DC=com,DC=au;CN=Austral Honda Service Group,OU=Austral Honda,DC=apeagers,DC=com,DC=au;CN=Austral Honda Admin,OU=Austral Honda,DC=apeagers,DC=com,DC=au;CN=Austral Newstead,OU=Austral Parts (Newstead),DC=apeagers,DC=com,DC=au;CN=Austral Honda Sales,OU=Austral Honda,DC=apeagers,DC=com,DC=au</t>
  </si>
  <si>
    <t>SMTP:jflynn@australhonda.com.au;smtp:jleskiewicz@australhonda.com.au;smtp:dboskett@australhonda.com.au;smtp:tbruinsma@australhonda.com.au;smtp:auhrcpt@australhonda.com.au;smtp:dhuitson@australhonda.com.au</t>
  </si>
  <si>
    <t>jflynn</t>
  </si>
  <si>
    <t>X'7fb8864fb3a83c4497391ce9d4c928a5'</t>
  </si>
  <si>
    <t>X'0105000000000005150000002f24876eda9b3fccaf25b0b868300000'</t>
  </si>
  <si>
    <t>/O=Eagers Retail Pty Ltd/OU=APEAGERS/cn=Recipients/cn=auhrcpt</t>
  </si>
  <si>
    <t>jflynn@apeagers.com.au</t>
  </si>
  <si>
    <t>jflynn@australhonda.com.au</t>
  </si>
  <si>
    <t>X'01000480780000009400000000000000140000000400640001000000000214000300020001010000000000050a000000000000003800360036002d003300310039003500000100000001000001000000200000003000340033003700360037003000310033002d003500300030002c0031003000000075000105000000000005150000002f24876eda9b3fccaf25b0b8570400000105000000000005150000002f24876eda9b3fccaf25b0b857040000'</t>
  </si>
  <si>
    <t>X'1560d0311277ee4aa2d457ee949b9e20'</t>
  </si>
  <si>
    <t>CN=Austral Honda Customer Relations,OU=Austral Honda,DC=apeagers,DC=com,DC=au</t>
  </si>
  <si>
    <t>Austral Honda Customer Relations</t>
  </si>
  <si>
    <t>Sales Customer Relations</t>
  </si>
  <si>
    <t>Austral Honda</t>
  </si>
  <si>
    <t>20070311210627.0Z</t>
  </si>
  <si>
    <t>20101221020917.0Z</t>
  </si>
  <si>
    <t>CN=_AUH Folder Redirection,OU=Austral Honda,DC=apeagers,DC=com,DC=au;CN=TP_Users,OU=Touch Paper Group,DC=apeagers,DC=com,DC=au;CN=Internet Access,OU=Computer Department,DC=apeagers,DC=com,DC=au;CN=Ts_office_Eralink,OU=Terminal Servers,DC=apeagers,DC=com,DC=au;CN=Austral Honda Service Group,OU=Austral Honda,DC=apeagers,DC=com,DC=au;CN=Austral Newstead,OU=Austral Parts (Newstead),DC=apeagers,DC=com,DC=au;CN=Austral Honda Sales,OU=Austral Honda,DC=apeagers,DC=com,DC=au</t>
  </si>
  <si>
    <t>SMTP:customerservice@australhonda.com.au</t>
  </si>
  <si>
    <t>auhcrel</t>
  </si>
  <si>
    <t>X'edb5a71678ddb54b916f7f31672ad006'</t>
  </si>
  <si>
    <t>\\\\bne-fs\\ap_desktop_home\\auhcrel</t>
  </si>
  <si>
    <t>X'0105000000000005150000002f24876eda9b3fccaf25b0b869300000'</t>
  </si>
  <si>
    <t>/O=Eagers Retail Pty Ltd/OU=APEAGERS/cn=Recipients/cn=auhcrel</t>
  </si>
  <si>
    <t>auhcrel@apeagers.com.au</t>
  </si>
  <si>
    <t>customerservice@australhonda.com.au</t>
  </si>
  <si>
    <t>X'01000480780000009400000000000000140000000400640001000000000214000300020001010000000000050a00000000000000720070006f0072006100740065002c00000100000001000001000000200000006500720073002c00440043003d0063006f006d002c00440043003d0061007500000000000105000000000005150000002f24876eda9b3fccaf25b0b8570400000105000000000005150000002f24876eda9b3fccaf25b0b857040000'</t>
  </si>
  <si>
    <t>X'b27bd7e3564c124f8a6fd08e47e44664'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</si>
  <si>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5e390b5e38cb5e380b5e388b5e698b4e398b4e380b5e384b4e390b5e3a0b4e394b2e68cb5e384b6e394b7e3a0b6e38cb6e388b7e394b6e68cb6e380b0'</t>
  </si>
  <si>
    <t>CN=THAdmin,OU=Administrator Accounts,OU=Computer Department,DC=apeagers,DC=com,DC=au</t>
  </si>
  <si>
    <t>THAdmin</t>
  </si>
  <si>
    <t>Computer Support</t>
  </si>
  <si>
    <t>20070314013959.0Z</t>
  </si>
  <si>
    <t>20110213192054.0Z</t>
  </si>
  <si>
    <t>TH - Admin Account</t>
  </si>
  <si>
    <t>CN=Internet Access,OU=Computer Department,DC=apeagers,DC=com,DC=au;CN=IT Access,OU=Computer Department,DC=apeagers,DC=com,DC=au;CN=Domain Admins,OU=Information Services,DC=apeagers,DC=com,DC=au</t>
  </si>
  <si>
    <t>AP Eagers Ltd</t>
  </si>
  <si>
    <t>smtp:thadmin@eagers.com.au;SMTP:thadmin@apeagers.com.au</t>
  </si>
  <si>
    <t>thadmin</t>
  </si>
  <si>
    <t>X'be3bc7b94a71974bbf38aebc3a3076bb'</t>
  </si>
  <si>
    <t>X'0105000000000005150000002f24876eda9b3fccaf25b0b86a300000'</t>
  </si>
  <si>
    <t>/O=Eagers Retail Pty Ltd/OU=APEAGERS/cn=Recipients/cn=thadmin</t>
  </si>
  <si>
    <t>thadmin@apeagers.com.au</t>
  </si>
  <si>
    <t>X'01000480780000009400000000000000140000000400640001000000000214000300020001010000000000050a0000003a00330032003600380000000000000000000000000000000000000000000000000000000000000000000000000000000000000000000000000000000000000000000000000000000105000000000005150000002f24876eda9b3fccaf25b0b86a3000000105000000000005150000002f24876eda9b3fccaf25b0b86a300000'</t>
  </si>
  <si>
    <t>X'c4a43606d7755f428bb6a0e6f338d7bc'</t>
  </si>
  <si>
    <t>20080714094549.0Z;20080714094549.0Z;20080714094549.0Z;16010108151056.0Z</t>
  </si>
  <si>
    <t>CN=ssrsvc7,OU=Southside Honda,DC=apeagers,DC=com,DC=au</t>
  </si>
  <si>
    <t>ssrsvc7</t>
  </si>
  <si>
    <t>Citrix Time Clock Terminal</t>
  </si>
  <si>
    <t>Southside Volvo Landrover Service - Buranda</t>
  </si>
  <si>
    <t>20070314021548.0Z</t>
  </si>
  <si>
    <t>20110106051344.0Z</t>
  </si>
  <si>
    <t>X'cf6111143e17d64198edf5a752695a7d'</t>
  </si>
  <si>
    <t>\\\\bne-fs\\ap_desktop_home\\ssrsvc7</t>
  </si>
  <si>
    <t>X'0105000000000005150000002f24876eda9b3fccaf25b0b86b300000'</t>
  </si>
  <si>
    <t>ssrsvc7@apeagers.com.au</t>
  </si>
  <si>
    <t>X'20202020202020202020202020202020202020202020202020202020202020202020202020202020202020202020202050101a080143747843666750726573656e74e394b5e694b1e688b0e381a2180801437478436667466c61677331e380b0e381a4e380b2e380b916080143747843616c6c6261636be380b0e380b0e380b0e380b0120801437478536861646f77e384b0e380b0e380b0e380b02808014374784d6178436f6e6e656374696f6e54696d65e380b0e380b0e380b0e380b02e08014374784d6178446973636f6e6e656374696f6e54696d65e380b0e380b0e380b0e380b01c08014374784d617849646c6554696d65e380b0e380b0e380b0e380b02208014374784b6579626f6172644c61796f7574e380b0e380b0e380b0e380b02a02014374784d696e456e6372797074696f6e4c6576656ce384b0200201437478576f726b4469726563746f7279e380b02002014374784e574c6f676f6e536572766572e380b01802014374785746486f6d65446972e380b02202014374785746486f6d654469724472697665e380b0202c01437478574650726f66696c6550617468e394b2e39cb7e390b7e38cb7e380b7e388b7e698b6e398b6e380b7e384b6e390b7e3a0b6e394b2e68cb5e38cb7e38cb7e388b7e38cb7e398b7e38cb6e39cb3e380b0220201437478496e697469616c50726f6772616de380b022020143747843616c6c6261636b4e756d626572e380b0'</t>
  </si>
  <si>
    <t>CN=aujsvc5,OU=Austral Prestige,DC=apeagers,DC=com,DC=au</t>
  </si>
  <si>
    <t>aujsvc5</t>
  </si>
  <si>
    <t>20070323041512.0Z</t>
  </si>
  <si>
    <t>20101221021023.0Z</t>
  </si>
  <si>
    <t>X'73a95d39a5aaa74596350a22f1eedda4'</t>
  </si>
  <si>
    <t>\\\\bne-fs\\ap_desktop_home\\auvsvc5</t>
  </si>
  <si>
    <t>X'0105000000000005150000002f24876eda9b3fccaf25b0b86d300000'</t>
  </si>
  <si>
    <t>aujsvc5@apeagers.com.au</t>
  </si>
  <si>
    <t>X'20202020202020202020202020202020202020202020202020202020202020202020202020202020202020202020202050051a080143747843666750726573656e74e394b5e694b1e688b0e381a2180801437478436667466c61677331e380b0e381a4e380b2e380b9120801437478536861646f77e384b0e380b0e380b0e380b02a02014374784d696e456e6372797074696f6e4c6576656ce384b0202c01437478574650726f66696c6550617468e394b2e39cb7e390b7e38cb7e380b7e388b7e698b6e398b6e380b7e384b6e390b7e3a0b6e394b2e68cb5e384b6e394b7e684b6e38cb7e398b7e38cb6e394b3e380b0'</t>
  </si>
  <si>
    <t>CN=tfnpts2,OU=Torque Ford (North Lakes),DC=apeagers,DC=com,DC=au</t>
  </si>
  <si>
    <t>tfnpts2</t>
  </si>
  <si>
    <t>20070329015135.0Z</t>
  </si>
  <si>
    <t>20101221021050.0Z</t>
  </si>
  <si>
    <t>CN=TFN TIPT Users,OU=Torque Ford (North Lakes),DC=apeagers,DC=com,DC=au;CN=TP_Users,OU=Touch Paper Group,DC=apeagers,DC=com,DC=au;CN=Internet Access,OU=Computer Department,DC=apeagers,DC=com,DC=au;CN=Torque Ford Northlakes Folder Redirection Group,OU=Torque Ford (North Lakes),DC=apeagers,DC=com,DC=au</t>
  </si>
  <si>
    <t>SMTP:tfnpts2@torqueford.com.au</t>
  </si>
  <si>
    <t>X'ad4458ca2dbbad48b1e5579e6468034e'</t>
  </si>
  <si>
    <t>X'0105000000000005150000002f24876eda9b3fccaf25b0b870300000'</t>
  </si>
  <si>
    <t>/O=Eagers Retail Pty Ltd/OU=APEAGERS/cn=Recipients/cn=tfnpts2</t>
  </si>
  <si>
    <t>tfnpts2@apeagers.com.au</t>
  </si>
  <si>
    <t>tfnpts2@torqueford.com.au</t>
  </si>
  <si>
    <t>X'1ea50a6fee87d246ba3c09cfafa0bfc8'</t>
  </si>
  <si>
    <t>CN=sucsvc5,OU=Subaru City,DC=apeagers,DC=com,DC=au</t>
  </si>
  <si>
    <t>sucsvc5</t>
  </si>
  <si>
    <t>Spare Service Advisor</t>
  </si>
  <si>
    <t>3000 7799</t>
  </si>
  <si>
    <t>20070330003412.0Z</t>
  </si>
  <si>
    <t>20101221021108.0Z</t>
  </si>
  <si>
    <t>CN=_SUC TIPT Users,OU=Subaru City,DC=apeagers,DC=com,DC=au;CN=_SUC Folder Redirection,OU=Subaru City,DC=apeagers,DC=com,DC=au;CN=APE No Lock Users,OU=AutoGroups,OU=Computer Department,DC=apeagers,DC=com,DC=au;CN=TP_Users,OU=Touch Paper Group,DC=apeagers,DC=com,DC=au;CN=Internet No Access,OU=Computer Department,DC=apeagers,DC=com,DC=au;CN=cag_email,OU=City Peugeot,DC=apeagers,DC=com,DC=au;CN=CAG Newstead,CN=Users,DC=apeagers,DC=com,DC=au;CN=CAG,CN=Users,DC=apeagers,DC=com,DC=au</t>
  </si>
  <si>
    <t>SMTP:sucsvc5@subarucity.com.au;smtp:sucsvc5@city-automotive.com.au</t>
  </si>
  <si>
    <t>X'39c70568cc04784b96e110625ce9a209'</t>
  </si>
  <si>
    <t>X'0105000000000005150000002f24876eda9b3fccaf25b0b874300000'</t>
  </si>
  <si>
    <t>/O=Eagers Retail Pty Ltd/OU=APEAGERS/cn=Recipients/cn=sucsvc5</t>
  </si>
  <si>
    <t>sucsvc5@apeagers.com.au</t>
  </si>
  <si>
    <t>sucsvc5@subarucity.com.au</t>
  </si>
  <si>
    <t>X'01000480780000009400000000000000140000000400640001000000000214000300020001010000000000050a00000000000000b8e6770138ad8201502b7e01e80a830100010000000100000100000020000000d0c67701189e7701f8d00a00c04b7801a8547801404f6d01f085800118d97701a0b67f010105000000000005150000002f24876eda9b3fccaf25b0b8570400000105000000000005150000002f24876eda9b3fccaf25b0b857040000'</t>
  </si>
  <si>
    <t>X'3b50a99f97af5f478f84bc4dd7b88b3a'</t>
  </si>
  <si>
    <t>CN=Brent McIntyre,OU=Service,OU=Southside Toyota (Woolloongabba),DC=apeagers,DC=com,DC=au</t>
  </si>
  <si>
    <t>Brent McIntyre</t>
  </si>
  <si>
    <t>McIntyre</t>
  </si>
  <si>
    <t>07) 3008 6476</t>
  </si>
  <si>
    <t>20070410203651.0Z</t>
  </si>
  <si>
    <t>20101221021133.0Z</t>
  </si>
  <si>
    <t>SMTP:bmcintyre@southsidetoyota.com.au;smtp:tkucharek@southsidetoyota.com.au;smtp:lesliel@southsidetoyota.com.au</t>
  </si>
  <si>
    <t>bmcintyre</t>
  </si>
  <si>
    <t>X'a0e711eb3b5a1042aff94afb2e8b6ba4'</t>
  </si>
  <si>
    <t>X'0105000000000005150000002f24876eda9b3fccaf25b0b879300000'</t>
  </si>
  <si>
    <t>/O=Eagers Retail Pty Ltd/OU=APEAGERS/cn=Recipients/cn=sstsvcd</t>
  </si>
  <si>
    <t>bmcIntyre@apeagers.com.au</t>
  </si>
  <si>
    <t>bmcintyre@southsidetoyota.com.au</t>
  </si>
  <si>
    <t>X'ccfa59d17789434fb60832394b61cbc0'</t>
  </si>
  <si>
    <t>CN=Old Jessica Perrett,OU=02 February,OU=_Old Accounts,DC=apeagers,DC=com,DC=au</t>
  </si>
  <si>
    <t>Old Jessica Perrett</t>
  </si>
  <si>
    <t>Perrett</t>
  </si>
  <si>
    <t>SST Service Receptionist</t>
  </si>
  <si>
    <t>(07) 3008 6471</t>
  </si>
  <si>
    <t>07 3008 6479</t>
  </si>
  <si>
    <t>Old Jessica</t>
  </si>
  <si>
    <t>20070410204036.0Z</t>
  </si>
  <si>
    <t>20110210235329.0Z</t>
  </si>
  <si>
    <t>SMTP:jperrett@southsidetoyota.com.au;smtp:dhollern@southsidetoyota.com.au</t>
  </si>
  <si>
    <t>jperrett</t>
  </si>
  <si>
    <t>X'208e1b57ee84a7469c732ae8d7ac7a3d'</t>
  </si>
  <si>
    <t>X'0105000000000005150000002f24876eda9b3fccaf25b0b87a300000'</t>
  </si>
  <si>
    <t>oldjperrett</t>
  </si>
  <si>
    <t>/O=Eagers Retail Pty Ltd/OU=APEAGERS/cn=Recipients/cn=sstsvce</t>
  </si>
  <si>
    <t>oldjperrett@apeagers.com.au</t>
  </si>
  <si>
    <t>jperrett@southsidetoyota.com.au</t>
  </si>
  <si>
    <t>X'01000480780000009400000000000000140000000400640001000000000214000300020001010000000000050a00000000000000b84a7f0120e07c0130c27c01b8ba780100010000000100000100000020000000689c7a01083e7d0148f8810118107b0150657c0118c87801600e7d01b8987e01085880010105000000000005150000002f24876eda9b3fccaf25b0b8570400000105000000000005150000002f24876eda9b3fccaf25b0b857040000'</t>
  </si>
  <si>
    <t>X'7a9a4474e506d640b1a2bd76e37710ab'</t>
  </si>
  <si>
    <t>20110208010023.0Z;20110208010023.0Z;20110208010023.0Z;20110208005719.0Z;16010108151056.0Z</t>
  </si>
  <si>
    <t>CN=Romaine Robshaw,OU=Southside Toyota (Mt Gravatt),DC=apeagers,DC=com,DC=au</t>
  </si>
  <si>
    <t>Romaine Robshaw</t>
  </si>
  <si>
    <t>Robshaw</t>
  </si>
  <si>
    <t>Terminated 4/10/2010</t>
  </si>
  <si>
    <t>(07) 3008 6478</t>
  </si>
  <si>
    <t>Romaine</t>
  </si>
  <si>
    <t>RR</t>
  </si>
  <si>
    <t>20070410204411.0Z</t>
  </si>
  <si>
    <t>20101221021220.0Z</t>
  </si>
  <si>
    <t>CN=SST_AllUsers,OU=Southside Toyota (Woolloongabba),DC=apeagers,DC=com,DC=au;CN=ERANet Brisbane,OU=Service Accounts,OU=Computer Department,DC=apeagers,DC=com,DC=au;CN=TP_Users,OU=Touch Paper Group,DC=apeagers,DC=com,DC=au;CN=Internet Access,OU=Computer Department,DC=apeagers,DC=com,DC=au;CN=sst_email,OU=Southside Toyota (Woolloongabba),DC=apeagers,DC=com,DC=au;CN=SST.Service,CN=Users,DC=apeagers,DC=com,DC=au;CN=Southside Toyota Mt Gravatt Folder Redirection Group,OU=Southside Toyota (Mt Gravatt),DC=apeagers,DC=com,DC=au;CN=SST,CN=Users,DC=apeagers,DC=com,DC=au;CN=Southside Toyota,OU=Southside Toyota (Woolloongabba),DC=apeagers,DC=com,DC=au</t>
  </si>
  <si>
    <t>SMTP:rrobshaw@southsidetoyota.com.au;smtp:drichardson@southsidetoyota.com.au</t>
  </si>
  <si>
    <t>CN=John Upson,OU=Southside Toyota (Woolloongabba),DC=apeagers,DC=com,DC=au</t>
  </si>
  <si>
    <t>rrobshaw</t>
  </si>
  <si>
    <t>X'2f2c44eec2d3a2498592818e55c4ab54'</t>
  </si>
  <si>
    <t>X'0105000000000005150000002f24876eda9b3fccaf25b0b87b300000'</t>
  </si>
  <si>
    <t>/O=Eagers Retail Pty Ltd/OU=APEAGERS/cn=Recipients/cn=sstsvc8</t>
  </si>
  <si>
    <t>rrobshaw@apeagers.com.au</t>
  </si>
  <si>
    <t>rrobshaw@southsidetoyota.com.au</t>
  </si>
  <si>
    <t>X'01000480780000009400000000000000140000000400640001000000000214000300020001010000000000050a0000000000000080757a016816790168558301f0f18c010001000000010000010000002000000060cc7e0148a6770168b87801e0a9770148f07901587f0d009017790138e37f01481711000105000000000005150000002f24876eda9b3fccaf25b0b8570400000105000000000005150000002f24876eda9b3fccaf25b0b857040000'</t>
  </si>
  <si>
    <t>X'90295c787768644caba270afd4cf7a5a'</t>
  </si>
  <si>
    <t>CN=Jason Murray,OU=Service,OU=Southside Toyota (Woolloongabba),DC=apeagers,DC=com,DC=au</t>
  </si>
  <si>
    <t>Jason Murray</t>
  </si>
  <si>
    <t>Service Advisor - Night Shift</t>
  </si>
  <si>
    <t>(07) 3008 6474</t>
  </si>
  <si>
    <t>20070410204451.0Z</t>
  </si>
  <si>
    <t>20110208141028.0Z</t>
  </si>
  <si>
    <t>smtp:scoutts@southsidetoyota.com.au;SMTP:jmurray@southsidetoyota.com.au;smtp:dvukovic@southsidetoyota.com.au;smtp:dleahy@southsidetoyota.com.au</t>
  </si>
  <si>
    <t>jmurray</t>
  </si>
  <si>
    <t>X'f06b7e5698574c4e9c0ec185788b4e9c'</t>
  </si>
  <si>
    <t>X'0105000000000005150000002f24876eda9b3fccaf25b0b87c300000'</t>
  </si>
  <si>
    <t>/O=Eagers Retail Pty Ltd/OU=APEAGERS/cn=Recipients/cn=sstsvc9</t>
  </si>
  <si>
    <t>jmurray@apeagers.com.au</t>
  </si>
  <si>
    <t>jmurray@southsidetoyota.com.au</t>
  </si>
  <si>
    <t>X'01000480780000009400000000000000140000000400640001000000000214000300020001010000000000050a00000000000000f8540f0038cd88010882810190c57d010001000000010000010000002000000020b8780128077901e0cd790128248201486a8001785e0e00a8bd0b00b0c17f01304a7a010105000000000005150000002f24876eda9b3fccaf25b0b8570400000105000000000005150000002f24876eda9b3fccaf25b0b857040000'</t>
  </si>
  <si>
    <t>X'b5b25e26f796cc49b1a86e60f3d2f076'</t>
  </si>
  <si>
    <t>John Upson</t>
  </si>
  <si>
    <t>Upson</t>
  </si>
  <si>
    <t>(07) 3008 6481</t>
  </si>
  <si>
    <t>JU</t>
  </si>
  <si>
    <t>20070410204535.0Z</t>
  </si>
  <si>
    <t>20110207204822.0Z</t>
  </si>
  <si>
    <t>CN=SST_AllUsers,OU=Southside Toyota (Woolloongabba),DC=apeagers,DC=com,DC=au;CN=Service @ WG Toyota,OU=Southside Toyota (Woolloongabba),DC=apeagers,DC=com,DC=au;CN=Toyota ERA Service Managers,OU=Distribution Groups,DC=apeagers,DC=com,DC=au;CN=frg.sst.gabba.service,OU=Southside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(Woolloongabba),DC=apeagers,DC=com,DC=au;CN=SST.Service,CN=Users,DC=apeagers,DC=com,DC=au;CN=SST,CN=Users,DC=apeagers,DC=com,DC=au;CN=Southside Toyota,OU=Southside Toyota (Woolloongabba),DC=apeagers,DC=com,DC=au</t>
  </si>
  <si>
    <t>smtp:dwisby@southsidetoyota.com.au;SMTP:jupson@southsidetoyota.com.au;smtp:ttuch@southsidetoyota.com.au;smtp:smccusker@southsidetoyota.com.au</t>
  </si>
  <si>
    <t>jupson</t>
  </si>
  <si>
    <t>X'0ef464a7060c6242afb855e5aa5b2535'</t>
  </si>
  <si>
    <t>X'0105000000000005150000002f24876eda9b3fccaf25b0b87d300000'</t>
  </si>
  <si>
    <t>/O=Eagers Retail Pty Ltd/OU=APEAGERS/cn=Recipients/cn=sstsvca</t>
  </si>
  <si>
    <t>jupson@apeagers.com.au</t>
  </si>
  <si>
    <t>jupson@southsidetoyota.com.au</t>
  </si>
  <si>
    <t>X'01000480780000009400000000000000140000000400640001000000000214000300020001010000000000050a0000000000000008d57f0190837d01a8597a0158ba870100010000000100000100000020000000c8807f01d0cf8801b099840170327f0128f87d013076870180357d0160a67c0178cf88010105000000000005150000002f24876eda9b3fccaf25b0b8570400000105000000000005150000002f24876eda9b3fccaf25b0b857040000'</t>
  </si>
  <si>
    <t>X'2079b2a78adc0e459c724223648fe56d'</t>
  </si>
  <si>
    <t>20101206060944.0Z;20101206030436.0Z;20101005040138.0Z;20101005040138.0Z;16090704212833.0Z</t>
  </si>
  <si>
    <t>Paul Allt</t>
  </si>
  <si>
    <t>Allt</t>
  </si>
  <si>
    <t>(07) 3008 6475</t>
  </si>
  <si>
    <t>PA</t>
  </si>
  <si>
    <t>20070410204628.0Z</t>
  </si>
  <si>
    <t>20110204000408.0Z</t>
  </si>
  <si>
    <t>SMTP:pallt@southsidetoyota.com.au</t>
  </si>
  <si>
    <t>pallt</t>
  </si>
  <si>
    <t>X'ee769ef7c498874cb05bfae3dd9ab7c3'</t>
  </si>
  <si>
    <t>X'0105000000000005150000002f24876eda9b3fccaf25b0b87e300000'</t>
  </si>
  <si>
    <t>/O=Eagers Retail Pty Ltd/OU=APEAGERS/cn=Recipients/cn=sstsvcb</t>
  </si>
  <si>
    <t>pallt@apeagers.com.au</t>
  </si>
  <si>
    <t>pallt@southsidetoyota.com.au</t>
  </si>
  <si>
    <t>X'01000480780000009400000000000000140000000400640001000000000214000300020001010000000000050a0000000000000070327e01485d770130988401887d840100010000000100000100000020000000c0898701083b8301e87b7e0150ab7c0120c7820150348301b05e800158128501784f7f010105000000000005150000002f24876eda9b3fccaf25b0b8570400000105000000000005150000002f24876eda9b3fccaf25b0b857040000'</t>
  </si>
  <si>
    <t>X'fd134157f4f19a4eb182eb064d6d5124'</t>
  </si>
  <si>
    <t>CN=ERANet Remote access,OU=Reynold &amp; Reynolds,OU=Remote logon accounts (non A P Eagers Users),OU=Computer Department,DC=apeagers,DC=com,DC=au</t>
  </si>
  <si>
    <t>ERANet Remote access</t>
  </si>
  <si>
    <t>Remote User</t>
  </si>
  <si>
    <t>ERANet</t>
  </si>
  <si>
    <t>20070417235457.0Z</t>
  </si>
  <si>
    <t>20110207024314.0Z</t>
  </si>
  <si>
    <t>ERANet Remote User</t>
  </si>
  <si>
    <t>X'cc0bb8af9742bd4f9ecedbae1e48f422'</t>
  </si>
  <si>
    <t>X'0105000000000005150000002f24876eda9b3fccaf25b0b885300000'</t>
  </si>
  <si>
    <t>eranet</t>
  </si>
  <si>
    <t>eranet@apeagers.com.au</t>
  </si>
  <si>
    <t>citrixgabba,gabbactx1,gabbactx2,vmconsole,veranet</t>
  </si>
  <si>
    <t>CN=Ian Longworth,OU=City Peugeot,DC=apeagers,DC=com,DC=au</t>
  </si>
  <si>
    <t>Ian Longworth</t>
  </si>
  <si>
    <t>Longworth</t>
  </si>
  <si>
    <t>Workshop Foreman - Peugeot</t>
  </si>
  <si>
    <t>07 3000 5921</t>
  </si>
  <si>
    <t>IL</t>
  </si>
  <si>
    <t>20070429225854.0Z</t>
  </si>
  <si>
    <t>CN=TP_Users,OU=Touch Paper Group,DC=apeagers,DC=com,DC=au;CN=Internet Access,OU=Computer Department,DC=apeagers,DC=com,DC=au;CN=CAG Valley Folder Redirection Group,OU=City Peugeot,DC=apeagers,DC=com,DC=au;CN=City - Peugeot,OU=City Peugeot,DC=apeagers,DC=com,DC=au;CN=cag_email,OU=City Peugeot,DC=apeagers,DC=com,DC=au;CN=CAG Newstead,CN=Users,DC=apeagers,DC=com,DC=au;CN=CAG,CN=Users,DC=apeagers,DC=com,DC=au;CN=Metro Ford Valley Service Admin,OU=Metro Ford (Newstead),DC=apeagers,DC=com,DC=au</t>
  </si>
  <si>
    <t>smtp:ilongworth@city-automotive.com.au;SMTP:ilongworth@citypeugeotbrisbane.com.au</t>
  </si>
  <si>
    <t>ilongworth</t>
  </si>
  <si>
    <t>X'd412ca50b3babc44adcbb47c8c5e0cd2'</t>
  </si>
  <si>
    <t>X'0105000000000005150000002f24876eda9b3fccaf25b0b851360000'</t>
  </si>
  <si>
    <t>/O=Eagers Retail Pty Ltd/OU=APEAGERS/cn=Recipients/cn=skerr</t>
  </si>
  <si>
    <t>ilongworth@apeagers.com.au</t>
  </si>
  <si>
    <t>ilongworth@citypeugeotbrisbane.com.au</t>
  </si>
  <si>
    <t>X'01000480780000009400000000000000140000000400640001000000000214000300020001010000000000050a0000000000000055003d0042006100790073006900640000010000000100000100000020000000610067006500720073002c00440043003d0063006f006d002c00440043003d00610075000105000000000005150000002f24876eda9b3fccaf25b0b8570400000105000000000005150000002f24876eda9b3fccaf25b0b857040000'</t>
  </si>
  <si>
    <t>X'978c8fabb3d10343a4a28457f1a5ea45'</t>
  </si>
  <si>
    <t>CN=capsvc3,OU=City Peugeot,DC=apeagers,DC=com,DC=au</t>
  </si>
  <si>
    <t>Service Superior</t>
  </si>
  <si>
    <t>Peugeot Service Supervisor</t>
  </si>
  <si>
    <t>20070429230437.0Z</t>
  </si>
  <si>
    <t>20101221031955.0Z</t>
  </si>
  <si>
    <t>CN=TIPT Users,CN=Users,DC=apeagers,DC=com,DC=au;CN=TP_Users,OU=Touch Paper Group,DC=apeagers,DC=com,DC=au;CN=Internet Access,OU=Computer Department,DC=apeagers,DC=com,DC=au;CN=CAG Valley Folder Redirection Group,OU=City Peugeot,DC=apeagers,DC=com,DC=au;CN=Peugeot Service,OU=City Peugeot,DC=apeagers,DC=com,DC=au;CN=City - Peugeot,OU=City Peugeot,DC=apeagers,DC=com,DC=au;CN=cag_email,OU=City Peugeot,DC=apeagers,DC=com,DC=au;CN=CAG Newstead,CN=Users,DC=apeagers,DC=com,DC=au;CN=CAG,CN=Users,DC=apeagers,DC=com,DC=au;CN=Metro Ford Valley Service Admin,OU=Metro Ford (Newstead),DC=apeagers,DC=com,DC=au</t>
  </si>
  <si>
    <t>SMTP:capsvc3@citypeugeotbrisbane.com.au;smtp:mvanderhoorn@citypeugeotbrisbane.com.au;smtp:gheaney@citypeugeotbrisbane.com.au;smtp:jbarrett@citypeugeotbrisbane.com.au;smtp:jbarrett@city-automotive.com.au;smtp:jbarrett@australhonda.com.au</t>
  </si>
  <si>
    <t>X'17aff0f225a3044d90319d79a0d0f8f8'</t>
  </si>
  <si>
    <t>X'0105000000000005150000002f24876eda9b3fccaf25b0b852360000'</t>
  </si>
  <si>
    <t>/O=Eagers Retail Pty Ltd/OU=APEAGERS/cn=Recipients/cn=jbarrett</t>
  </si>
  <si>
    <t>capsvc3@apeagers.com.au</t>
  </si>
  <si>
    <t>capsvc3@citypeugeotbrisbane.com.au</t>
  </si>
  <si>
    <t>0414 778 865</t>
  </si>
  <si>
    <t>X'01000480780000009400000000000000140000000400640001000000000214000300020001010000000000050a00000000000000b8ad780140778d0118e48501004b880100010000000100000100000020000000c04c7f01c89b860190a0810168168801482c8001984d7d0128e8870108198701481783010105000000000005150000002f24876eda9b3fccaf25b0b8570400000105000000000005150000002f24876eda9b3fccaf25b0b857040000'</t>
  </si>
  <si>
    <t>X'8a278b877f1a264b893879195c1a2ad5'</t>
  </si>
  <si>
    <t>CN=mfvsvcg,OU=Metro Ford (Newstead),DC=apeagers,DC=com,DC=au</t>
  </si>
  <si>
    <t>mfvsvcg</t>
  </si>
  <si>
    <t>Workshop Ford IDS Toughbook</t>
  </si>
  <si>
    <t>20070430024512.0Z</t>
  </si>
  <si>
    <t>20110206215647.0Z</t>
  </si>
  <si>
    <t>CN=_MFN Folder Redirection,OU=Metro Ford (Newstead),DC=apeagers,DC=com,DC=au;CN=APE No Lock Users,OU=AutoGroups,OU=Computer Department,DC=apeagers,DC=com,DC=au;CN=TP_Users,OU=Touch Paper Group,DC=apeagers,DC=com,DC=au;CN=Internet Access,OU=Computer Department,DC=apeagers,DC=com,DC=au</t>
  </si>
  <si>
    <t>X'0a61f6a783e70f428276be9cf2580d42'</t>
  </si>
  <si>
    <t>X'0105000000000005150000002f24876eda9b3fccaf25b0b854360000'</t>
  </si>
  <si>
    <t>mfvsvcg@apeagers.com.au</t>
  </si>
  <si>
    <t>CN=Darryl Robinson,OU=Southside Toyota (Mt Gravatt),DC=apeagers,DC=com,DC=au</t>
  </si>
  <si>
    <t>Darryl Robinson</t>
  </si>
  <si>
    <t>Snr Service Advisor</t>
  </si>
  <si>
    <t>(07) 3422 4942</t>
  </si>
  <si>
    <t>20070430192856.0Z</t>
  </si>
  <si>
    <t>20110206200318.0Z</t>
  </si>
  <si>
    <t>CN=SST_AllUsers,OU=Southside Toyota (Woolloongabba),DC=apeagers,DC=com,DC=au;CN=Service @ MTG Toyota,OU=Southside Toyota (Mt Gravatt),DC=apeagers,DC=com,DC=au;CN=TP_Users,OU=Touch Paper Group,DC=apeagers,DC=com,DC=au;CN=Internet Access,OU=Computer Department,DC=apeagers,DC=com,DC=au;CN=smt_email,OU=Southside Toyota (Mt Gravatt),DC=apeagers,DC=com,DC=au;CN=SST.Service,CN=Users,DC=apeagers,DC=com,DC=au;CN=Southside Toyota Mt Gravatt Folder Redirection Group,OU=Southside Toyota (Mt Gravatt),DC=apeagers,DC=com,DC=au;CN=SST,CN=Users,DC=apeagers,DC=com,DC=au;CN=Southside Toyota,OU=Southside Toyota (Woolloongabba),DC=apeagers,DC=com,DC=au</t>
  </si>
  <si>
    <t>SMTP:drobinson@southsidetoyota.com.au</t>
  </si>
  <si>
    <t>darrylrobinson</t>
  </si>
  <si>
    <t>X'c757715456fabe42a67a82e744727baf'</t>
  </si>
  <si>
    <t>X'0105000000000005150000002f24876eda9b3fccaf25b0b855360000'</t>
  </si>
  <si>
    <t>/O=Eagers Retail Pty Ltd/OU=APEAGERS/cn=Recipients/cn=darrylrobinson</t>
  </si>
  <si>
    <t>darrylrobinson@apeagers.com.au</t>
  </si>
  <si>
    <t>drobinson@southsidetoyota.com.au</t>
  </si>
  <si>
    <t>X'01000480780000009400000000000000140000000400640001000000000214000300020001010000000000050a00000000000000f8f783012840890100047901284f7d010001000000010000010000002000000038e48701f8707f01b840820130f37801e86b1100980b8701d8107901e8e28301407189010105000000000005150000002f24876eda9b3fccaf25b0b8570400000105000000000005150000002f24876eda9b3fccaf25b0b857040000'</t>
  </si>
  <si>
    <t>X'8c90b48e299d774a86d98e7b45ce27b8'</t>
  </si>
  <si>
    <t>CN=Zane Raines,OU=Eagers Holden (Windsor),DC=apeagers,DC=com,DC=au</t>
  </si>
  <si>
    <t>Zane Raines</t>
  </si>
  <si>
    <t>Raines</t>
  </si>
  <si>
    <t>Kia Workshop - Timeclock</t>
  </si>
  <si>
    <t>07 3109 6739</t>
  </si>
  <si>
    <t>Zane</t>
  </si>
  <si>
    <t>ZR</t>
  </si>
  <si>
    <t>20070501002558.0Z</t>
  </si>
  <si>
    <t>20101221021435.0Z</t>
  </si>
  <si>
    <t>SMTP:zraines@eagers.com.au</t>
  </si>
  <si>
    <t>zraines</t>
  </si>
  <si>
    <t>X'd3739f004e2c0546b94f520fbfaf2507'</t>
  </si>
  <si>
    <t>\\\\wgabba\\users\\zraines</t>
  </si>
  <si>
    <t>X'0105000000000005150000002f24876eda9b3fccaf25b0b88f300000'</t>
  </si>
  <si>
    <t>/O=Eagers Retail Pty Ltd/OU=APEAGERS/cn=Recipients/cn=zraines</t>
  </si>
  <si>
    <t>zraines@apeagers.com.au</t>
  </si>
  <si>
    <t>zraines@eagers.com.au</t>
  </si>
  <si>
    <t>0407 622 561</t>
  </si>
  <si>
    <t>X'01000480780000009400000000000000140000000400640001000000000214000300020001010000000000050a000000000000002c0043004e003d00550073006500720000010000000100000100000020000000610067006500720073002c00440043003d0063006f006d002c00440043003d00610075000105000000000005150000002f24876eda9b3fccaf25b0b88a2800000105000000000005150000002f24876eda9b3fccaf25b0b88a280000'</t>
  </si>
  <si>
    <t>X'a3d5fca4b9e61745a95c2e37795dbcbd'</t>
  </si>
  <si>
    <t>X'20202020202020202020202020202020202020202020202020202020202020202020202020202020202020202020202050051a080143747843666750726573656e74e394b5e694b1e688b0e381a2180801437478436667466c61677331e380b0e381a4e380b2e380b9120801437478536861646f77e384b0e380b0e380b0e380b02a02014374784d696e456e6372797074696f6e4c6576656ce384b0202c01437478574650726f66696c6550617468e394b2e39cb5e390b5e38cb5e380b5e388b5e698b4e398b4e380b5e384b4e390b5e3a0b4e394b2e68cb5e684b7e388b7e384b6e3a4b6e694b6e394b6e38cb7e380b0'</t>
  </si>
  <si>
    <t>CN=Michael Kang,OU=Southside Honda,DC=apeagers,DC=com,DC=au</t>
  </si>
  <si>
    <t>Michael Kang</t>
  </si>
  <si>
    <t>Kang</t>
  </si>
  <si>
    <t>terminated 16/7/10</t>
  </si>
  <si>
    <t>20070501234948.0Z</t>
  </si>
  <si>
    <t>20101221021502.0Z</t>
  </si>
  <si>
    <t>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Honda,DC=apeagers,DC=com,DC=au;CN=SSH.Sales,CN=Users,DC=apeagers,DC=com,DC=au</t>
  </si>
  <si>
    <t>SMTP:mkang@southsidehonda.com.au;smtp:adale@southsidehonda.com.au</t>
  </si>
  <si>
    <t>mkang</t>
  </si>
  <si>
    <t>X'7dd54c5efabdad43989f8fb50621ab79'</t>
  </si>
  <si>
    <t>X'0105000000000005150000002f24876eda9b3fccaf25b0b890300000'</t>
  </si>
  <si>
    <t>/O=Eagers Retail Pty Ltd/OU=APEAGERS/cn=Recipients/cn=sshshoc</t>
  </si>
  <si>
    <t>mkang@apeagers.com.au</t>
  </si>
  <si>
    <t>mkang@southsidehonda.com.au</t>
  </si>
  <si>
    <t>0403 670 887</t>
  </si>
  <si>
    <t>X'13d98da3b1ade6409d3daacea2a09eb7'</t>
  </si>
  <si>
    <t>07 3895 3817</t>
  </si>
  <si>
    <t>CN=Kelly Nelson,OU=Southside Honda,DC=apeagers,DC=com,DC=au</t>
  </si>
  <si>
    <t>Kelly Nelson</t>
  </si>
  <si>
    <t>07 3895 3820</t>
  </si>
  <si>
    <t>KN</t>
  </si>
  <si>
    <t>20070502004436.0Z</t>
  </si>
  <si>
    <t>20101221021526.0Z</t>
  </si>
  <si>
    <t>smtp:rbuckley@southsidehonda.com.au;SMTP:knelson@southsidehonda.com.au</t>
  </si>
  <si>
    <t>knelson</t>
  </si>
  <si>
    <t>X'd7d206494365444499876a95c10cc6e9'</t>
  </si>
  <si>
    <t>X'0105000000000005150000002f24876eda9b3fccaf25b0b891300000'</t>
  </si>
  <si>
    <t>/O=Eagers Retail Pty Ltd/OU=APEAGERS/cn=Recipients/cn=sshshod</t>
  </si>
  <si>
    <t>knelson@apeagers.com.au</t>
  </si>
  <si>
    <t>knelson@southsidehonda.com.au</t>
  </si>
  <si>
    <t>0401 177 743</t>
  </si>
  <si>
    <t>X'4a754eeae4315c40897d689c79f121b4'</t>
  </si>
  <si>
    <t>CN=rrmgtadmin,OU=Reynold &amp; Reynolds,OU=Remote logon accounts (non A P Eagers Users),OU=Computer Department,DC=apeagers,DC=com,DC=au</t>
  </si>
  <si>
    <t>rrmgtadmin</t>
  </si>
  <si>
    <t>20070507142011.0Z</t>
  </si>
  <si>
    <t>20110201073939.0Z</t>
  </si>
  <si>
    <t>X'b4ba9cbb9b463240a8d06dabd06fd229'</t>
  </si>
  <si>
    <t>X'0105000000000005150000002f24876eda9b3fccaf25b0b85d360000'</t>
  </si>
  <si>
    <t>rrmgtadmin@apeagers.com.au</t>
  </si>
  <si>
    <t>CN=Blair Tanham,OU=Eagers Mitsubishi,DC=apeagers,DC=com,DC=au</t>
  </si>
  <si>
    <t>Blair Tanham</t>
  </si>
  <si>
    <t>Tanham</t>
  </si>
  <si>
    <t>(07) 3109 6621</t>
  </si>
  <si>
    <t>(07) 3109 6630</t>
  </si>
  <si>
    <t>Blair</t>
  </si>
  <si>
    <t>20070508021644.0Z</t>
  </si>
  <si>
    <t>20110213215006.0Z</t>
  </si>
  <si>
    <t>CN=ERANet Brisbane,OU=Service Accounts,OU=Computer Department,DC=apeagers,DC=com,DC=au;CN=_APE Staff Service,OU=Working,DC=apeagers,DC=com,DC=au;CN=Staff @ Eagers Mitsubishi,OU=Eagers Mitsubishi,DC=apeagers,DC=com,DC=au;CN=_EMI Folder Redirection,OU=Eagers Mitsubishi,DC=apeagers,DC=com,DC=au;CN=Service @ Eagers Mitsubishi,OU=Eagers Mitsubishi,DC=apeagers,DC=com,DC=au;CN=TP_Users,OU=Touch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</t>
  </si>
  <si>
    <t>SMTP:btanham@eagersmitsubishi.com.au;smtp:btanham@city-automotive.com.au</t>
  </si>
  <si>
    <t>btanham</t>
  </si>
  <si>
    <t>X'f854dc69ba36574c98af55f9aed84d56'</t>
  </si>
  <si>
    <t>X'0105000000000005150000002f24876eda9b3fccaf25b0b85f360000'</t>
  </si>
  <si>
    <t>/O=Eagers Retail Pty Ltd/OU=APEAGERS/cn=Recipients/cn=btanham</t>
  </si>
  <si>
    <t>btanham@apeagers.com.au</t>
  </si>
  <si>
    <t>btanham@eagersmitsubishi.com.au</t>
  </si>
  <si>
    <t>X'f8fc6fcb0c21a941b438f33249b49837'</t>
  </si>
  <si>
    <t>20101206060943.0Z;20101206030436.0Z;20100728043821.0Z;20091104063058.0Z;16010101181633.0Z</t>
  </si>
  <si>
    <t>CN=Lola Cavallaro,OU=Austral Honda,DC=apeagers,DC=com,DC=au</t>
  </si>
  <si>
    <t>Lola Cavallaro</t>
  </si>
  <si>
    <t>Cavallaro</t>
  </si>
  <si>
    <t>07 3364 1740</t>
  </si>
  <si>
    <t>Lola</t>
  </si>
  <si>
    <t>20070508024214.0Z</t>
  </si>
  <si>
    <t>20101221032152.0Z</t>
  </si>
  <si>
    <t>CN=_AUH Folder Redirection,OU=Austral Honda,DC=apeagers,DC=com,DC=au;CN=TP_Users,OU=Touch Paper Group,DC=apeagers,DC=com,DC=au;CN=Internet Access,OU=Computer Department,DC=apeagers,DC=com,DC=au;CN=Austral Honda Service Group,OU=Austral Honda,DC=apeagers,DC=com,DC=au;CN=Austral Newstead,OU=Austral Parts (Newstead),DC=apeagers,DC=com,DC=au</t>
  </si>
  <si>
    <t>SMTP:lcavallaro@australhonda.com.au;smtp:tpalmer@australhonda.com.au</t>
  </si>
  <si>
    <t>lcavallaro</t>
  </si>
  <si>
    <t>X'affa82538ddd5c45a8182178a5a1949c'</t>
  </si>
  <si>
    <t>X'0105000000000005150000002f24876eda9b3fccaf25b0b860360000'</t>
  </si>
  <si>
    <t>/O=Eagers Retail Pty Ltd/OU=APEAGERS/cn=Recipients/cn=auhsvc6</t>
  </si>
  <si>
    <t>lcavallaro@apeagers.com.au</t>
  </si>
  <si>
    <t>lcavallaro@australhonda.com.au</t>
  </si>
  <si>
    <t>X'01000480780000009400000000000000140000000400640001000000000214000300020001010000000000050a00000000000000304f7f01e83e7a01089b7d01f8f27e0100010000000100000100000020000000b0870e0078d77d01801b7e01d08b7701d85f6b0128aa890180bd7e0128fd7d01e05980010105000000000005150000002f24876eda9b3fccaf25b0b8570400000105000000000005150000002f24876eda9b3fccaf25b0b857040000'</t>
  </si>
  <si>
    <t>X'1f531e0afdce744c8df22ca18a180eb3'</t>
  </si>
  <si>
    <t>CN=Harmony Pike,OU=Subaru City,DC=apeagers,DC=com,DC=au</t>
  </si>
  <si>
    <t>Harmony Pike</t>
  </si>
  <si>
    <t>Pike</t>
  </si>
  <si>
    <t>Sales Conusltant</t>
  </si>
  <si>
    <t>(07) 3828-5210</t>
  </si>
  <si>
    <t>Harmony</t>
  </si>
  <si>
    <t>HP</t>
  </si>
  <si>
    <t>20070508043515.0Z</t>
  </si>
  <si>
    <t>20110212161003.0Z</t>
  </si>
  <si>
    <t>CN=_SUC TIPT Users,OU=Subaru City,DC=apeagers,DC=com,DC=au;CN=Staff @ BrisbaneSubaru,OU=Subaru City,DC=apeagers,DC=com,DC=au;CN=_SUC Folder Redirection,OU=Subaru City,DC=apeagers,DC=com,DC=au;CN=TP_Users,OU=Touch Paper Group,DC=apeagers,DC=com,DC=au;CN=Internet Access,OU=Computer Department,DC=apeagers,DC=com,DC=au;CN=SubaruCitySalesGroup,OU=Subaru City,DC=apeagers,DC=com,DC=au;CN=Subaru Sales,OU=Distribution Groups,DC=apeagers,DC=com,DC=au;CN=cag_email,OU=City Peugeot,DC=apeagers,DC=com,DC=au;CN=CAG Newstead,CN=Users,DC=apeagers,DC=com,DC=au</t>
  </si>
  <si>
    <t>SMTP:hpike@subarucity.com.au;smtp:wrightt@subarucity.com.au</t>
  </si>
  <si>
    <t>hpike</t>
  </si>
  <si>
    <t>X'65fa27f45795014d865f3239531ec813'</t>
  </si>
  <si>
    <t>X'0105000000000005150000002f24876eda9b3fccaf25b0b89e300000'</t>
  </si>
  <si>
    <t>/O=Eagers Retail Pty Ltd/OU=APEAGERS/cn=Recipients/cn=rblank</t>
  </si>
  <si>
    <t>hpike@apeagers.com.au</t>
  </si>
  <si>
    <t>hpike@subarucity.com.au</t>
  </si>
  <si>
    <t>0406 498 609</t>
  </si>
  <si>
    <t>X'e18b6908ec8ab74793af2e5452bd7cc7'</t>
  </si>
  <si>
    <t>CN=oldPaul Hicking,OU=01 January,OU=_Old Accounts,DC=apeagers,DC=com,DC=au</t>
  </si>
  <si>
    <t>oldPaul Hicking</t>
  </si>
  <si>
    <t>SalesMgr</t>
  </si>
  <si>
    <t>Sales Manager - Honda</t>
  </si>
  <si>
    <t>07 3384 5730</t>
  </si>
  <si>
    <t>07 3384 5799</t>
  </si>
  <si>
    <t>OLD</t>
  </si>
  <si>
    <t>PH</t>
  </si>
  <si>
    <t>20070514200702.0Z</t>
  </si>
  <si>
    <t>20110122005433.0Z</t>
  </si>
  <si>
    <t>oldPaul Hicking OLD</t>
  </si>
  <si>
    <t>CN=_THN Staff,OU=_THN Share Groups,OU=Torque Honda,DC=apeagers,DC=com,DC=au;CN=THN TIPT Users,OU=Torque Honda,DC=apeagers,DC=com,DC=au;CN=Torque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</t>
  </si>
  <si>
    <t>Torque Honda - North Lakes</t>
  </si>
  <si>
    <t>smtp:phicking@torqueford.com.au;SMTP:phicking@torquehonda.com.au;smtp:sales@torquehonda.com.au</t>
  </si>
  <si>
    <t>oldsmgr</t>
  </si>
  <si>
    <t>X'6de8e7b5de679b4b89965667277c9a4f'</t>
  </si>
  <si>
    <t>X'0105000000000005150000002f24876eda9b3fccaf25b0b863360000'</t>
  </si>
  <si>
    <t>/O=Eagers Retail Pty Ltd/OU=APEAGERS/cn=Recipients/cn=thnsho1</t>
  </si>
  <si>
    <t>oldsmgr@apeagers.com.au</t>
  </si>
  <si>
    <t>phicking@torquehonda.com.au</t>
  </si>
  <si>
    <t>0424 297 242</t>
  </si>
  <si>
    <t>X'f2fc5c9557a54043bb399d354ea23d3f'</t>
  </si>
  <si>
    <t>20110122005433.0Z;20110122005433.0Z;20110122005433.0Z;20101206060945.0Z;16010721193112.0Z</t>
  </si>
  <si>
    <t>CN=Aaron Beaumont,OU=Torque Honda,DC=apeagers,DC=com,DC=au</t>
  </si>
  <si>
    <t>Aaron Beaumont</t>
  </si>
  <si>
    <t>Beaumont</t>
  </si>
  <si>
    <t>07 3384 5721</t>
  </si>
  <si>
    <t>(07) 3384 5799</t>
  </si>
  <si>
    <t>20070514201631.0Z</t>
  </si>
  <si>
    <t>20101221032232.0Z</t>
  </si>
  <si>
    <t>CN=_THN Staff,OU=_THN Share Groups,OU=Torque Honda,DC=apeagers,DC=com,DC=au;CN=THN TIPT Users,OU=Torque Honda,DC=apeagers,DC=com,DC=au;CN=TP_Users,OU=Touch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</t>
  </si>
  <si>
    <t>SMTP:abeaumont@torquehonda.com.au</t>
  </si>
  <si>
    <t>abeaumont</t>
  </si>
  <si>
    <t>X'0babfe36b54bc44d8c2a0026523070ec'</t>
  </si>
  <si>
    <t>X'0105000000000005150000002f24876eda9b3fccaf25b0b865360000'</t>
  </si>
  <si>
    <t>/O=Eagers Retail Pty Ltd/OU=APEAGERS/cn=Recipients/cn=thnsho3</t>
  </si>
  <si>
    <t>abeaumont@apeagers.com.au</t>
  </si>
  <si>
    <t>abeaumont@torquehonda.com.au</t>
  </si>
  <si>
    <t>0405 021 600</t>
  </si>
  <si>
    <t>X'01000480780000009400000000000000140000000400640001000000000214000300020001010000000000050a0000000000000058fd8f0160a68f0110827e01b05e7b0100010000000100000100000020000000009a8c01d8817701f8567a01d0056107d8888e0138c68e0138a68f01286d8e01a01f94010105000000000005150000002f24876eda9b3fccaf25b0b8570400000105000000000005150000002f24876eda9b3fccaf25b0b857040000'</t>
  </si>
  <si>
    <t>X'b5612ef45e64954a866a8bc7e91e21d8'</t>
  </si>
  <si>
    <t>20101206060945.0Z;20101206030437.0Z;20100728043823.0Z;20080814222254.0Z;16010101181633.0Z</t>
  </si>
  <si>
    <t>CN=Torque Honda - Sales \\#3,OU=Torque Honda,DC=apeagers,DC=com,DC=au</t>
  </si>
  <si>
    <t>Torque Honda - Sales #3</t>
  </si>
  <si>
    <t>Sales #3</t>
  </si>
  <si>
    <t>THN - Sales #3</t>
  </si>
  <si>
    <t>Torque Honda -</t>
  </si>
  <si>
    <t>20070514201750.0Z</t>
  </si>
  <si>
    <t>20101221032259.0Z</t>
  </si>
  <si>
    <t>CN=THN TIPT Users,OU=Torque Honda,DC=apeagers,DC=com,DC=au;CN=TP_Users,OU=Touch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</t>
  </si>
  <si>
    <t>SMTP:thnsho4@torquehonda.com.au</t>
  </si>
  <si>
    <t>thnsho4</t>
  </si>
  <si>
    <t>X'a5d5c955a4a870478469ed9ecb762d66'</t>
  </si>
  <si>
    <t>X'0105000000000005150000002f24876eda9b3fccaf25b0b866360000'</t>
  </si>
  <si>
    <t>/O=Eagers Retail Pty Ltd/OU=APEAGERS/cn=Recipients/cn=thnsho4</t>
  </si>
  <si>
    <t>thnsho4@apeagers.com.au</t>
  </si>
  <si>
    <t>thnsho4@torquehonda.com.au</t>
  </si>
  <si>
    <t>X'01000480780000009400000000000000140000000400640001000000000214000300020001010000000000050a00000000000000500d890160e28701d88f9001a03c630700010000000100000100000020000000f8ac8b0188e99001686d7b01a0f27b0178708e0118998f01c0358501507e8e01c8d08b010105000000000005150000002f24876eda9b3fccaf25b0b8570400000105000000000005150000002f24876eda9b3fccaf25b0b857040000'</t>
  </si>
  <si>
    <t>X'5d4b67fe44b4e14ab283ce0e359e4bd0'</t>
  </si>
  <si>
    <t>CN=oldGreg Mulvihill,OU=01 January,OU=_Old Accounts,DC=apeagers,DC=com,DC=au</t>
  </si>
  <si>
    <t>oldGreg Mulvihill</t>
  </si>
  <si>
    <t>Mulvihill</t>
  </si>
  <si>
    <t>(07) 3384 5722</t>
  </si>
  <si>
    <t>20070514201859.0Z</t>
  </si>
  <si>
    <t>20110122010753.0Z</t>
  </si>
  <si>
    <t>SMTP:gmulvihill@torquehonda.com.au;smtp:mdawson@torquehonda.com.au</t>
  </si>
  <si>
    <t>gmulvihill</t>
  </si>
  <si>
    <t>X'a5ac0b7097692a40b764a535bf04fcf6'</t>
  </si>
  <si>
    <t>X'0105000000000005150000002f24876eda9b3fccaf25b0b867360000'</t>
  </si>
  <si>
    <t>oldgmulvihill</t>
  </si>
  <si>
    <t>/O=Eagers Retail Pty Ltd/OU=APEAGERS/cn=Recipients/cn=thnsho5</t>
  </si>
  <si>
    <t>oldgmulvihill@apeagers.com.au</t>
  </si>
  <si>
    <t>gmulvihill@torquehonda.com.au</t>
  </si>
  <si>
    <t>0424 002 747</t>
  </si>
  <si>
    <t>X'01000480780000009400000000000000140000000400640001000000000214000300020001010000000000050a0000000000000070316307e8ea870170a97e01d8a1850100010000000100000100000020000000a05d7c01a0bc890138bb7a0180948f01d80c9001a8468f0188209501d0e18f01b09e8e010105000000000005150000002f24876eda9b3fccaf25b0b8570400000105000000000005150000002f24876eda9b3fccaf25b0b857040000'</t>
  </si>
  <si>
    <t>X'd44758ba47a16a42a5924d043e3d3158'</t>
  </si>
  <si>
    <t>20110122005345.0Z;20110122005345.0Z;20110122005345.0Z;20101206060945.0Z;16010721193112.0Z</t>
  </si>
  <si>
    <t>CN=Jodie Richardson,OU=Torque Honda,DC=apeagers,DC=com,DC=au</t>
  </si>
  <si>
    <t>Jodie Richardson</t>
  </si>
  <si>
    <t>Richardson</t>
  </si>
  <si>
    <t>(07) 3384 5723</t>
  </si>
  <si>
    <t>20070514202016.0Z</t>
  </si>
  <si>
    <t>20101221032350.0Z</t>
  </si>
  <si>
    <t>SMTP:jrichardson@torquehonda.com.au;smtp:jrichardson@torqueford.com.au;smtp:egearing@torqueford.com.au</t>
  </si>
  <si>
    <t>jodier</t>
  </si>
  <si>
    <t>X'03a7567aaf25124fa033edf382d6e053'</t>
  </si>
  <si>
    <t>X'0105000000000005150000002f24876eda9b3fccaf25b0b868360000'</t>
  </si>
  <si>
    <t>/O=Eagers Retail Pty Ltd/OU=APEAGERS/cn=Recipients/cn=thnsho6</t>
  </si>
  <si>
    <t>jodier@apeagers.com.au</t>
  </si>
  <si>
    <t>jrichardson@torquehonda.com.au</t>
  </si>
  <si>
    <t>0424 781 077</t>
  </si>
  <si>
    <t>X'01000480780000009400000000000000140000000400640001000000000214000300020001010000000000050a0000000000000090e68f0110fa7701a86a8f01d005610700010000000100000100000020000000f883890188118b01c809800178df8e01e8207801b80a8001d0018001d8238c01e02a95010105000000000005150000002f24876eda9b3fccaf25b0b8570400000105000000000005150000002f24876eda9b3fccaf25b0b857040000'</t>
  </si>
  <si>
    <t>X'4e09e476c3de5642a3abe408c6d30c96'</t>
  </si>
  <si>
    <t>07 3384 5712</t>
  </si>
  <si>
    <t>CN=Torque Honda - F&amp;I Manager,OU=Torque Honda,DC=apeagers,DC=com,DC=au</t>
  </si>
  <si>
    <t>Torque Honda - F&amp;I Manager</t>
  </si>
  <si>
    <t>THN - F&amp;I Manager</t>
  </si>
  <si>
    <t>20070514202134.0Z</t>
  </si>
  <si>
    <t>20101221032408.0Z</t>
  </si>
  <si>
    <t>F&amp;I</t>
  </si>
  <si>
    <t>SMTP:thnfin1@torquehonda.com.au;CCMAIL:F&amp;I Manager, Torque Honda - at APEAGERS;MS:EAGERSRETA/APEAGERS/THNFIN1;X400:c=AU\;a= \;p=Eagers Retail Pt\;o=APEAGERS\;s=F?I Manager\;g=Torque Honda -\;</t>
  </si>
  <si>
    <t>thnfin1</t>
  </si>
  <si>
    <t>X'b6d7e7074b46b040840b67adf84bc83b'</t>
  </si>
  <si>
    <t>X'0105000000000005150000002f24876eda9b3fccaf25b0b869360000'</t>
  </si>
  <si>
    <t>/O=Eagers Retail Pty Ltd/OU=APEAGERS/cn=Recipients/cn=thnfin1</t>
  </si>
  <si>
    <t>thnfin1@apeagers.com.au</t>
  </si>
  <si>
    <t>c=AU\;a= \;p=Eagers Retail Pt\;o=APEAGERS\;s=F?I Manager\;g=Torque Honda -\;</t>
  </si>
  <si>
    <t>thnfin1@torquehonda.com.au</t>
  </si>
  <si>
    <t>X'01000480780000009400000000000000140000000400640001000000000214000300020001010000000000050a0000000000000018047c0190558901b8088b01e09f7f010001000000010000010000002000000058268d01880c7b0190ff9101309a8e01102c8001880b7b01807e890110dd8e01505986010105000000000005150000002f24876eda9b3fccaf25b0b8570400000105000000000005150000002f24876eda9b3fccaf25b0b857040000'</t>
  </si>
  <si>
    <t>X'f9d414365813844db2ddf7ec79520ce3'</t>
  </si>
  <si>
    <t>CN=Ian Tilbury,OU=Torque Honda,DC=apeagers,DC=com,DC=au</t>
  </si>
  <si>
    <t>Ian Tilbury</t>
  </si>
  <si>
    <t>Tilbury</t>
  </si>
  <si>
    <t>(07) 3384 5750</t>
  </si>
  <si>
    <t>20070514202342.0Z</t>
  </si>
  <si>
    <t>20110209225132.0Z</t>
  </si>
  <si>
    <t>CN=Info @ Torque Honda,OU=Torque Honda,DC=apeagers,DC=com,DC=au;CN=ERANet Brisbane,OU=Service Accounts,OU=Computer Department,DC=apeagers,DC=com,DC=au;CN=Service Managers,OU=Corporate Share Groups,OU=Corporate,DC=apeagers,DC=com,DC=au;CN=_THN Service,OU=_THN Share Groups,OU=Torque Honda,DC=apeagers,DC=com,DC=au;CN=service@torquehonda.com.au,OU=Torque Honda,DC=apeagers,DC=com,DC=au;CN=THN TIPT Users,OU=Torque Honda,DC=apeagers,DC=com,DC=au;CN=Torque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Honda,DC=apeagers,DC=com,DC=au;CN=ERA Service Managers,OU=Distribution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</si>
  <si>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smtp:itilbury@torqueford.com.au;smtp:itilbury@metrotorque.com.au;MS:EAGERSRETA/APEAGERS/ITILBURY;CCMAIL:Tilbury, Ian at APEAGERS;X400:c=AU\;a= \;p=Eagers Retail Pt\;o=APEAGERS\;s=Tilbury\;g=Ian\;;SMTP:itilbury@torquehonda.com.au</t>
  </si>
  <si>
    <t>thnsvc1</t>
  </si>
  <si>
    <t>X'513ee95bbf08304ab938b8dbf16b41c4'</t>
  </si>
  <si>
    <t>X'0105000000000005150000002f24876eda9b3fccaf25b0b86a360000'</t>
  </si>
  <si>
    <t>/O=Eagers Retail Pty Ltd/OU=APEAGERS/cn=Recipients/cn=thnsvc1</t>
  </si>
  <si>
    <t>itilbury@apeagers.com.au</t>
  </si>
  <si>
    <t>c=AU\;a= \;p=Eagers Retail Pt\;o=APEAGERS\;s=Tilbury\;g=Ian\;</t>
  </si>
  <si>
    <t>itilbury@torquehonda.com.au</t>
  </si>
  <si>
    <t>X'01000480780000009400000000000000140000000400640001000000000214000300020001010000000000050a0000000000000038ea7a01f86b7d013005880138f888010001000000010000010000002000000048169001e0f47701a013900158878201f0558a0178ff8d0168b50d00a00c6107007a62070105000000000005150000002f24876eda9b3fccaf25b0b8570400000105000000000005150000002f24876eda9b3fccaf25b0b857040000'</t>
  </si>
  <si>
    <t>X'8c6acae4e151514a8437fb2845d47b9a'</t>
  </si>
  <si>
    <t>CN=Old Ray Allan,OU=Torque Honda,DC=apeagers,DC=com,DC=au</t>
  </si>
  <si>
    <t>Old Ray Allan</t>
  </si>
  <si>
    <t>Allan</t>
  </si>
  <si>
    <t>07 3384 5751</t>
  </si>
  <si>
    <t>Old Ray</t>
  </si>
  <si>
    <t>RA</t>
  </si>
  <si>
    <t>20070514202511.0Z</t>
  </si>
  <si>
    <t>20101221032451.0Z</t>
  </si>
  <si>
    <t>SMTP:rallan@torquehonda.com.au</t>
  </si>
  <si>
    <t>oldrallan</t>
  </si>
  <si>
    <t>X'461e013a609ec64792e8479ae6d93e4a'</t>
  </si>
  <si>
    <t>X'0105000000000005150000002f24876eda9b3fccaf25b0b86b360000'</t>
  </si>
  <si>
    <t>/O=Eagers Retail Pty Ltd/OU=APEAGERS/cn=Recipients/cn=thnsvc2</t>
  </si>
  <si>
    <t>oldrallan@apeagers.com.au</t>
  </si>
  <si>
    <t>rallan@torquehonda.com.au</t>
  </si>
  <si>
    <t>X'01000480780000009400000000000000140000000400640001000000000214000300020001010000000000050a00000000000000d0a7790120ae8f0150a78901a8f38a010001000000010000010000002000000048649001789f8701e82b7c0168178501303b630790027b01d024920148067c01802388010105000000000005150000002f24876eda9b3fccaf25b0b8570400000105000000000005150000002f24876eda9b3fccaf25b0b857040000'</t>
  </si>
  <si>
    <t>X'7b54be2662adb1419b781c32323b11cf'</t>
  </si>
  <si>
    <t>CN=Torque Honda - Service Reception,OU=Torque Honda,DC=apeagers,DC=com,DC=au</t>
  </si>
  <si>
    <t>Torque Honda - Service Reception</t>
  </si>
  <si>
    <t>20070514202631.0Z</t>
  </si>
  <si>
    <t>20101221032517.0Z</t>
  </si>
  <si>
    <t>smtp:thnsvc3@torquehonda.com.au;SMTP:thnsvc3@apeagers.com.au</t>
  </si>
  <si>
    <t>thnsvc3</t>
  </si>
  <si>
    <t>X'cd61af8176c3164e820fabd2597cc73c'</t>
  </si>
  <si>
    <t>X'0105000000000005150000002f24876eda9b3fccaf25b0b86c360000'</t>
  </si>
  <si>
    <t>/O=Eagers Retail Pty Ltd/OU=APEAGERS/cn=Recipients/cn=thnsvc3</t>
  </si>
  <si>
    <t>thnsvc3@apeagers.com.au</t>
  </si>
  <si>
    <t>X'01000480780000009400000000000000140000000400640001000000000214000300020001010000000000050a0000000000000053004d00540050003a00740068006e000001000000010000010000002000000071007500650068006f006e00640061002e0063006f006d002e00610075002900000000000105000000000005150000002f24876eda9b3fccaf25b0b8570400000105000000000005150000002f24876eda9b3fccaf25b0b857040000'</t>
  </si>
  <si>
    <t>X'5d905e8d40092a4b8c315b2f9abe836f'</t>
  </si>
  <si>
    <t>CN=Torque Honda - Techs \\#1,OU=Torque Honda,DC=apeagers,DC=com,DC=au</t>
  </si>
  <si>
    <t>Torque Honda - Techs #1</t>
  </si>
  <si>
    <t>Techs #1</t>
  </si>
  <si>
    <t>THN - Techs #1</t>
  </si>
  <si>
    <t>20070514202758.0Z</t>
  </si>
  <si>
    <t>20101221033746.0Z</t>
  </si>
  <si>
    <t>CN=THN TIPT Users,OU=Torque Honda,DC=apeagers,DC=com,DC=au;CN=TP_Users,OU=Touch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Honda,DC=apeagers,DC=com,DC=au;CN=Ts_office_Eralink,OU=Terminal Servers,DC=apeagers,DC=com,DC=au</t>
  </si>
  <si>
    <t>X400:c=AU\;a= \;p=Eagers Retail Pt\;o=APEAGERS\;s=Techs1\;g=Torque Honda -\;;CCMAIL:Techs1, Torque Honda - at APEAGERS;MS:EAGERSRETA/APEAGERS/THNSVC4;SMTP:thnsvc4@apeagers.com.au</t>
  </si>
  <si>
    <t>thnsvc4</t>
  </si>
  <si>
    <t>X'5cbd5cb1c541e744b01585c00f6f39c3'</t>
  </si>
  <si>
    <t>\\\\bne-fs\\ap_desktop_home\\thnsvc4</t>
  </si>
  <si>
    <t>X'0105000000000005150000002f24876eda9b3fccaf25b0b86d360000'</t>
  </si>
  <si>
    <t>/O=Eagers Retail Pty Ltd/OU=APEAGERS/cn=Recipients/cn=thnsvc4</t>
  </si>
  <si>
    <t>thnsvc4@apeagers.com.au</t>
  </si>
  <si>
    <t>X'01000480780000009400000000000000140000000400640001000000000214000300020001010000000000050a00000000000000b8bf9201702b7f01f87d7f0138948d0100010000000100000100000020000000f0c97f0178978201f0e78a01907b7e01508e7b0108f08f0120f5870190018b01a8d58c010105000000000005150000002f24876eda9b3fccaf25b0b8570400000105000000000005150000002f24876eda9b3fccaf25b0b857040000'</t>
  </si>
  <si>
    <t>X'7ff3d886c254ee4a92ca66a07e3673eb'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</si>
  <si>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390b7e3a0b6e694b6e38cb7e398b7e38cb6e390b3e380b0'</t>
  </si>
  <si>
    <t>CN=Torque Honda - Techs \\#2,OU=Torque Honda,DC=apeagers,DC=com,DC=au</t>
  </si>
  <si>
    <t>Torque Honda - Techs #2</t>
  </si>
  <si>
    <t>Techs #2</t>
  </si>
  <si>
    <t>THN - Techs #2</t>
  </si>
  <si>
    <t>20070514203033.0Z</t>
  </si>
  <si>
    <t>20101221032602.0Z</t>
  </si>
  <si>
    <t>X'05c807ce1e631845bd2851b4f8518e52'</t>
  </si>
  <si>
    <t>\\\\bne-fs\\ap_desktop_home\\thnsvc5</t>
  </si>
  <si>
    <t>X'0105000000000005150000002f24876eda9b3fccaf25b0b86e360000'</t>
  </si>
  <si>
    <t>thnsvc5</t>
  </si>
  <si>
    <t>thnsvc5@apeagers.com.au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</si>
  <si>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390b7e3a0b6e694b6e38cb7e398b7e38cb6e394b3e380b0'</t>
  </si>
  <si>
    <t>CN=Anthony Ballarin,OU=Torque Honda,DC=apeagers,DC=com,DC=au</t>
  </si>
  <si>
    <t>Anthony Ballarin</t>
  </si>
  <si>
    <t>Ballarin</t>
  </si>
  <si>
    <t>20070514203219.0Z</t>
  </si>
  <si>
    <t>20110207200037.0Z</t>
  </si>
  <si>
    <t>CN=THN Parts,OU=Torque Honda,DC=apeagers,DC=com,DC=au;CN=Parts Managers,OU=Corporate Share Groups,OU=Corporate,DC=apeagers,DC=com,DC=au;CN=_THN Service,OU=_THN Share Groups,OU=Torque Honda,DC=apeagers,DC=com,DC=au;CN=THN TIPT Users,OU=Torque Honda,DC=apeagers,DC=com,DC=au;CN=Torque Ford Managers,OU=Torque Admin,DC=apeagers,DC=com,DC=au;CN=Torque Department Managers,OU=Torque Admin,DC=apeagers,DC=com,DC=au;CN=TP_Users,OU=Touch Paper Group,DC=apeagers,DC=com,DC=au;CN=Honda Parts Managers,OU=Distribution Groups,DC=apeagers,DC=com,DC=au;CN=Internet Access,OU=Computer Department,DC=apeagers,DC=com,DC=au;CN=Torque Honda Northlakes DATA Share Group,OU=Torque Honda,DC=apeagers,DC=com,DC=au;CN=Torque Honda Northlakes Folder Redirection Group,OU=Torque Honda,DC=apeagers,DC=com,DC=au;CN=citrix iexplorer users,OU=Citrix User groups,DC=apeagers,DC=com,DC=au;CN=Citrix ERA (winteg) users,OU=Citrix User groups,DC=apeagers,DC=com,DC=au;CN=ERA Parts managers,OU=Distribution Groups,DC=apeagers,DC=com,DC=au</t>
  </si>
  <si>
    <t>Torque Ford - Brendale</t>
  </si>
  <si>
    <t>smtp:aballarin@torqueford.com.au;smtp:aballarin@torquegroup.com.au;SMTP:aballarin@torquehonda.com.au</t>
  </si>
  <si>
    <t>aballarin</t>
  </si>
  <si>
    <t>X'610ca48a508fe641a8639748bcf75820'</t>
  </si>
  <si>
    <t>X'0105000000000005150000002f24876eda9b3fccaf25b0b86f360000'</t>
  </si>
  <si>
    <t>anthonyb</t>
  </si>
  <si>
    <t>/O=Eagers Retail Pty Ltd/OU=APEAGERS/cn=Recipients/cn=thnpts1</t>
  </si>
  <si>
    <t>anthonyb@apeagers.com.au</t>
  </si>
  <si>
    <t>aballarin@torquehonda.com.au</t>
  </si>
  <si>
    <t>0419 932 497</t>
  </si>
  <si>
    <t>X'01000480780000009400000000000000140000000400640001000000000214000300020001010000000000050a00000000000000f8418a0140fc8a01286d8001a0fe88010001000000010000010000002000000028856e01a04c8a01188c7b01c857860178df8f0108696507e82e8a0198288e01980392010105000000000005150000002f24876eda9b3fccaf25b0b8570400000105000000000005150000002f24876eda9b3fccaf25b0b857040000'</t>
  </si>
  <si>
    <t>X'7037aaf82db18b438f122d0dac264708'</t>
  </si>
  <si>
    <t>CN=Torque Honda - Parts Counter,OU=Torque Honda,DC=apeagers,DC=com,DC=au</t>
  </si>
  <si>
    <t>CN=ewnsvcb,OU=Eagers Holden (Windsor),DC=apeagers,DC=com,DC=au</t>
  </si>
  <si>
    <t>ewnsvcb</t>
  </si>
  <si>
    <t>Service Laptop</t>
  </si>
  <si>
    <t>Windsor Workshop Laptop</t>
  </si>
  <si>
    <t>Holden</t>
  </si>
  <si>
    <t>20070517042439.0Z</t>
  </si>
  <si>
    <t>20101221021631.0Z</t>
  </si>
  <si>
    <t>X400:c=AU\;a= \;p=Eagers Retail Pt\;o=APEAGERS\;s=Service\;g=Holden\;;CCMAIL:Service, Holden at APEAGERS;MS:EAGERSRETA/APEAGERS/EWNSVCB;SMTP:ewnsvcb@apeagers.com.au</t>
  </si>
  <si>
    <t>X'53501c62d47e92468c4ae35c4d441b7c'</t>
  </si>
  <si>
    <t>X'0105000000000005150000002f24876eda9b3fccaf25b0b8a3300000'</t>
  </si>
  <si>
    <t>/O=Eagers Retail Pty Ltd/OU=APEAGERS/cn=Recipients/cn=ewnsvcb</t>
  </si>
  <si>
    <t>ewnsvcb@apeagers.com.au</t>
  </si>
  <si>
    <t>c=AU\;a= \;p=Eagers Retail Pt\;o=APEAGERS\;s=Service\;g=Holden\;</t>
  </si>
  <si>
    <t>X'dd5aa21a8c595f45b4249557b9f5f98f'</t>
  </si>
  <si>
    <t>CN=ewnsvc1,OU=Eagers Holden (Windsor),DC=apeagers,DC=com,DC=au</t>
  </si>
  <si>
    <t>ewnsvc1</t>
  </si>
  <si>
    <t>Workshop PC</t>
  </si>
  <si>
    <t>3109 6723</t>
  </si>
  <si>
    <t>20070517042636.0Z</t>
  </si>
  <si>
    <t>20101221021657.0Z</t>
  </si>
  <si>
    <t>CN=TP_Users,OU=Touch Paper Group,DC=apeagers,DC=com,DC=au;CN=Internet Access,OU=Computer Department,DC=apeagers,DC=com,DC=au;CN=lionheart,OU=Distribution Groups,DC=apeagers,DC=com,DC=au;CN=ewn_email,OU=Eagers Holden (Windsor),DC=apeagers,DC=com,DC=au;CN=Eagers Windsor Folder Redirection Group,OU=Eagers Holden (Windsor),DC=apeagers,DC=com,DC=au;CN=Eagers Windsor Printing Group,CN=Users,DC=apeagers,DC=com,DC=au</t>
  </si>
  <si>
    <t>X'b8aaea4ed232ba4aaf6a4d020be139cf'</t>
  </si>
  <si>
    <t>X'0105000000000005150000002f24876eda9b3fccaf25b0b8a4300000'</t>
  </si>
  <si>
    <t>ewnsvc1@apeagers.com.au</t>
  </si>
  <si>
    <t>CN=Andrew Cluff,OU=Torque Honda,DC=apeagers,DC=com,DC=au</t>
  </si>
  <si>
    <t>Andrew Cluff</t>
  </si>
  <si>
    <t>Cluff</t>
  </si>
  <si>
    <t>(07) 3384 5711</t>
  </si>
  <si>
    <t>20070517211907.0Z</t>
  </si>
  <si>
    <t>20110210030536.0Z</t>
  </si>
  <si>
    <t>CN=THN Parts,OU=Torque Honda,DC=apeagers,DC=com,DC=au;CN=_THN Service,OU=_THN Share Groups,OU=Torque Honda,DC=apeagers,DC=com,DC=au;CN=THN TIPT Users,OU=Torque Honda,DC=apeagers,DC=com,DC=au;CN=TP_Users,OU=Touch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</t>
  </si>
  <si>
    <t>SMTP:acluff@torquehonda.com.au</t>
  </si>
  <si>
    <t>acluff</t>
  </si>
  <si>
    <t>X'6736b626abbfbe4085e35fb4400b8a27'</t>
  </si>
  <si>
    <t>X'0105000000000005150000002f24876eda9b3fccaf25b0b8a5300000'</t>
  </si>
  <si>
    <t>/O=Eagers Retail Pty Ltd/OU=APEAGERS/cn=Recipients/cn=thnpts2</t>
  </si>
  <si>
    <t>acluff@apeagers.com.au</t>
  </si>
  <si>
    <t>acluff@torquehonda.com.au</t>
  </si>
  <si>
    <t>X'2f97e5ad6c9cd946a612370f4f91591b'</t>
  </si>
  <si>
    <t>CN=Brendale Tintbay,OU=Torque Pre-delivery,DC=apeagers,DC=com,DC=au</t>
  </si>
  <si>
    <t>Brendale Tintbay</t>
  </si>
  <si>
    <t>Tintbay</t>
  </si>
  <si>
    <t>Predelivery</t>
  </si>
  <si>
    <t>Torque PD - Honda</t>
  </si>
  <si>
    <t>07 3384 7392</t>
  </si>
  <si>
    <t>(07) 3205 1900</t>
  </si>
  <si>
    <t>20070517215919.0Z</t>
  </si>
  <si>
    <t>20110209015113.0Z</t>
  </si>
  <si>
    <t>SMTP:tintbay@apeagers.com.au</t>
  </si>
  <si>
    <t>matthewsj</t>
  </si>
  <si>
    <t>X'4c1a2847533a38499ded08e928ff5869'</t>
  </si>
  <si>
    <t>X'0105000000000005150000002f24876eda9b3fccaf25b0b8a7300000'</t>
  </si>
  <si>
    <t>tintbay</t>
  </si>
  <si>
    <t>/O=Eagers Retail Pty Ltd/OU=APEAGERS/cn=Recipients/cn=tpdsvc4</t>
  </si>
  <si>
    <t>tintbay@apeagers.com.au</t>
  </si>
  <si>
    <t>X'01000480780000009400000000000000140000000400640001000000000214000300020001010000000000050a00000000000000788a800170fc790100c36b0190a40c0000010000000100000100000020000000d8017901d8867f01a8267801680d7901f8857d0100136d01508a800120bd7a01581c7b010105000000000005150000002f24876eda9b3fccaf25b0b8570400000105000000000005150000002f24876eda9b3fccaf25b0b857040000'</t>
  </si>
  <si>
    <t>X'ec80f103be38f74299300a8373b29bd1'</t>
  </si>
  <si>
    <t>Doug Witt</t>
  </si>
  <si>
    <t>Witt</t>
  </si>
  <si>
    <t>Systems Manager</t>
  </si>
  <si>
    <t>07 3364 1127</t>
  </si>
  <si>
    <t>20070520192814.0Z</t>
  </si>
  <si>
    <t>20101221021808.0Z</t>
  </si>
  <si>
    <t>SMTP:dwitt@eagers.com.au</t>
  </si>
  <si>
    <t>dwitt</t>
  </si>
  <si>
    <t>X'558d185f0868c34bbc1bd5a8d0596b94'</t>
  </si>
  <si>
    <t>X'0105000000000005150000002f24876eda9b3fccaf25b0b8a9300000'</t>
  </si>
  <si>
    <t>/O=Eagers Retail Pty Ltd/OU=APEAGERS/cn=Recipients/cn=ensptsl</t>
  </si>
  <si>
    <t>dwitt@apeagers.com.au</t>
  </si>
  <si>
    <t>dwitt@eagers.com.au</t>
  </si>
  <si>
    <t>X'0100148c9c040000b80400001400000044000000040030000200000002d0140003000d0001010000000000010000000002da14006b010d00010100000000000100000000040058042000000000022400010001000105000000000005150000002f24876eda9b3fccaf25b0b851290000000214000300020001010000000000050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</si>
  <si>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X'e376075937ff9e4ebd2db9ad3acd045e'</t>
  </si>
  <si>
    <t>CN=VERANet,OU=Reynold &amp; Reynolds,OU=Remote logon accounts (non A P Eagers Users),OU=Computer Department,DC=apeagers,DC=com,DC=au</t>
  </si>
  <si>
    <t>VERANet</t>
  </si>
  <si>
    <t>20070524050237.0Z</t>
  </si>
  <si>
    <t>20110204042538.0Z</t>
  </si>
  <si>
    <t>CN=TP_Users,OU=Touch Paper Group,DC=apeagers,DC=com,DC=au;CN=Citrix ERA (winteg) users,OU=Citrix User groups,DC=apeagers,DC=com,DC=au</t>
  </si>
  <si>
    <t>X'38dc111a1e805a41b2dc7e8ad188a005'</t>
  </si>
  <si>
    <t>X'0105000000000005150000002f24876eda9b3fccaf25b0b87b360000'</t>
  </si>
  <si>
    <t>veranet</t>
  </si>
  <si>
    <t>veranet@apeagers.com.au</t>
  </si>
  <si>
    <t>citrixgabba,gabbactx1,gabbactx2</t>
  </si>
  <si>
    <t>CN=Alan Robertson,OU=Eagers Holden (Newstead),DC=apeagers,DC=com,DC=au</t>
  </si>
  <si>
    <t>Alan Robertson</t>
  </si>
  <si>
    <t>Robertson</t>
  </si>
  <si>
    <t>(07) 3109 6784</t>
  </si>
  <si>
    <t>20070529030825.0Z</t>
  </si>
  <si>
    <t>20110206205552.0Z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</si>
  <si>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(Newstead),DC=apeagers,DC=com,DC=au;CN=ENS,CN=Users,DC=apeagers,DC=com,DC=au;CN=ENS.Service,CN=Users,DC=apeagers,DC=com,DC=au</t>
  </si>
  <si>
    <t>SMTP:arobertson@eagersholden.com.au;smtp:arobertson@eagers.com.au</t>
  </si>
  <si>
    <t>arobertson</t>
  </si>
  <si>
    <t>X'0b48ff5fe5e2d44096ef84e8f2db088e'</t>
  </si>
  <si>
    <t>X'0105000000000005150000002f24876eda9b3fccaf25b0b8b2300000'</t>
  </si>
  <si>
    <t>/O=Eagers Retail Pty Ltd/OU=APEAGERS/cn=Recipients/cn=arobertson</t>
  </si>
  <si>
    <t>arobertson@apeagers.com.au</t>
  </si>
  <si>
    <t>arobertson@eagersholden.com.au</t>
  </si>
  <si>
    <t>X'8076402600d8b0469bde0bc1dbbb9cd8'</t>
  </si>
  <si>
    <t>CN=bit bucket,OU=Service Accounts,OU=Computer Department,DC=apeagers,DC=com,DC=au</t>
  </si>
  <si>
    <t>bit bucket</t>
  </si>
  <si>
    <t>bucket</t>
  </si>
  <si>
    <t>email address used by ERA for reports going to nonexistant printers</t>
  </si>
  <si>
    <t>bit</t>
  </si>
  <si>
    <t>20070611215551.0Z</t>
  </si>
  <si>
    <t>20101221032713.0Z</t>
  </si>
  <si>
    <t>univers changover</t>
  </si>
  <si>
    <t>X400:c=AU\;a= \;p=Eagers Retail Pt\;o=APEAGERS\;s=bucket\;g=bit\;;CCMAIL:bucket, bit at APEAGERS;MS:EAGERSRETA/APEAGERS/BITBUCKET;SMTP:bitbucket@apeagers.com.au</t>
  </si>
  <si>
    <t>bitbucket</t>
  </si>
  <si>
    <t>X'2ad6c180e011e34d82ca29aaee7db78e'</t>
  </si>
  <si>
    <t>X'0105000000000005150000002f24876eda9b3fccaf25b0b880360000'</t>
  </si>
  <si>
    <t>/O=Eagers Retail Pty Ltd/OU=APEAGERS/cn=Recipients/cn=bitbucket</t>
  </si>
  <si>
    <t>bitbucket@apeagers.com.au</t>
  </si>
  <si>
    <t>c=AU\;a= \;p=Eagers Retail Pt\;o=APEAGERS\;s=bucket\;g=bit\;</t>
  </si>
  <si>
    <t>X'01000480780000009400000000000000140000000400640001000000000214000300020001010000000000050a000000000000006500740072006f002000500061007200000100000001000001000000200000006500610067006500720073002c00440043003d0063006f006d002c00440043003d0061000105000000000005150000002f24876eda9b3fccaf25b0b8560400000105000000000005150000002f24876eda9b3fccaf25b0b856040000'</t>
  </si>
  <si>
    <t>X'476d0b6b0a4ac9428515a137f09d796c'</t>
  </si>
  <si>
    <t>CN=tfssvc1,OU=Torque Ford (Strathpine),DC=apeagers,DC=com,DC=au</t>
  </si>
  <si>
    <t>tfssvc1</t>
  </si>
  <si>
    <t>07 3384 5008</t>
  </si>
  <si>
    <t>20070618191635.0Z</t>
  </si>
  <si>
    <t>20101221021857.0Z</t>
  </si>
  <si>
    <t>tfssvc1 tfssvc1</t>
  </si>
  <si>
    <t>CN=TFS TIPT Users,OU=Torque Ford (Strathpine),DC=apeagers,DC=com,DC=au;CN=Torque Customer Care,OU=Torque Customer Relations,DC=apeagers,DC=com,DC=au;CN=TP_Users,OU=Touch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</t>
  </si>
  <si>
    <t>SMTP:tfssvc1@torqueford.com.au</t>
  </si>
  <si>
    <t>X'88f0fe0125d19743999c1c7e8ba990f8'</t>
  </si>
  <si>
    <t>X'0105000000000005150000002f24876eda9b3fccaf25b0b8b9300000'</t>
  </si>
  <si>
    <t>/O=Eagers Retail Pty Ltd/OU=APEAGERS/cn=Recipients/cn=smcleod</t>
  </si>
  <si>
    <t>tfssvc1@apeagers.com.au</t>
  </si>
  <si>
    <t>tfssvc1@torqueford.com.au</t>
  </si>
  <si>
    <t>X'01000480780000009400000000000000140000000400640001000000000214000300020001010000000000050a00000000000000e87e8801607c8d0168ae800168816c0100010000000100000100000020000000606b8301a0098401c8747b01b0ea8101a87e7f01d81881011882880140c2840138a96b010105000000000005150000002f24876eda9b3fccaf25b0b8570400000105000000000005150000002f24876eda9b3fccaf25b0b857040000'</t>
  </si>
  <si>
    <t>X'9a6e38d4a013aa4a990df47f55f7185c'</t>
  </si>
  <si>
    <t>CN=Southside Toyota - General Sales,OU=Southside Toyota (Woolloongabba),DC=apeagers,DC=com,DC=au</t>
  </si>
  <si>
    <t>Southside Toyota - General Sales</t>
  </si>
  <si>
    <t>General Sales</t>
  </si>
  <si>
    <t>-</t>
  </si>
  <si>
    <t>20070620210317.0Z</t>
  </si>
  <si>
    <t>20101221021926.0Z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</si>
  <si>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 Fleet,OU=Southside Toyota (Woolloongabba),DC=apeagers,DC=com,DC=au;CN=SST.Sales,CN=Users,DC=apeagers,DC=com,DC=au;CN=SST,CN=Users,DC=apeagers,DC=com,DC=au;CN=Southside Toyota,OU=Southside Toyota (Woolloongabba),DC=apeagers,DC=com,DC=au;CN=SST Retail,OU=Southside Toyota (Woolloongabba),DC=apeagers,DC=com,DC=au</t>
  </si>
  <si>
    <t>New Sales</t>
  </si>
  <si>
    <t>X400:c=AU\;a= \;p=Eagers Retail Pt\;o=APEAGERS\;s=General Sales\;g=Southside Toyota\;i=-\;;CCMAIL:General Sales, Southside Toyota at APEAGERS;MS:EAGERSRETA/APEAGERS/SSTSHO6;SMTP:sstsho6@apeagers.com.au</t>
  </si>
  <si>
    <t>sstsho6</t>
  </si>
  <si>
    <t>X'1a08fc9a9d1e6d45a597cef4daaca586'</t>
  </si>
  <si>
    <t>X'0105000000000005150000002f24876eda9b3fccaf25b0b8bc300000'</t>
  </si>
  <si>
    <t>/O=Eagers Retail Pty Ltd/OU=APEAGERS/cn=Recipients/cn=sstsho6</t>
  </si>
  <si>
    <t>sstsho6@apeagers.com.au</t>
  </si>
  <si>
    <t>c=AU\;a= \;p=Eagers Retail Pt\;o=APEAGERS\;s=General Sales\;g=Southside Toyota\;i=-\;</t>
  </si>
  <si>
    <t>X'01000480780000009400000000000000140000000400640001000000000214000300020001010000000000050a00000000000000d01f770180d17d01f0757e01e87178010001000000010000010000002000000068168101e8da7f0120267801105e7f01f0cd770190d88601183d8601b0d67a01706989010105000000000005150000002f24876eda9b3fccaf25b0b8570400000105000000000005150000002f24876eda9b3fccaf25b0b857040000'</t>
  </si>
  <si>
    <t>X'349575723eabe94f8c5c3b883f24c103'</t>
  </si>
  <si>
    <t>CN=ttbpts5,OU=Torque Toyota (Brendale),DC=apeagers,DC=com,DC=au</t>
  </si>
  <si>
    <t>ttbpts5</t>
  </si>
  <si>
    <t>20070625043528.0Z</t>
  </si>
  <si>
    <t>20101221032734.0Z</t>
  </si>
  <si>
    <t>X'23ab2804c3f06f4cb999e3dfc1c3b2bc'</t>
  </si>
  <si>
    <t>X'0105000000000005150000002f24876eda9b3fccaf25b0b884360000'</t>
  </si>
  <si>
    <t>ttbpts5@apeagers.com.au</t>
  </si>
  <si>
    <t>CN=auvsvce,OU=Austral Prestige,DC=apeagers,DC=com,DC=au</t>
  </si>
  <si>
    <t>auvsvce</t>
  </si>
  <si>
    <t>Vida Notebook</t>
  </si>
  <si>
    <t>20070702214751.0Z</t>
  </si>
  <si>
    <t>20110209000307.0Z</t>
  </si>
  <si>
    <t>X'e47f4642b97e5d46871f0ae19871f688'</t>
  </si>
  <si>
    <t>X'0105000000000005150000002f24876eda9b3fccaf25b0b886360000'</t>
  </si>
  <si>
    <t>auvsvce@apeagers.com.au</t>
  </si>
  <si>
    <t>CN=Nathanial Mckay,OU=Subaru Toowong,DC=apeagers,DC=com,DC=au</t>
  </si>
  <si>
    <t>Nathanial Mckay</t>
  </si>
  <si>
    <t>Mckay</t>
  </si>
  <si>
    <t>(07) 3871 6813</t>
  </si>
  <si>
    <t>(07) 3871 6811</t>
  </si>
  <si>
    <t>Nathanial</t>
  </si>
  <si>
    <t>20070703043541.0Z</t>
  </si>
  <si>
    <t>20110206193535.0Z</t>
  </si>
  <si>
    <t>CN=_SUT TIPT Users,OU=Subaru Toowong,DC=apeagers,DC=com,DC=au;CN=Staff @ BrisbaneSubaru,OU=Subaru City,DC=apeagers,DC=com,DC=au;CN=demo@subarutoowong.com.au,OU=Subaru Toowong,DC=apeagers,DC=com,DC=au;CN=used@subarutoowong.com.au,OU=Subaru Toowong,DC=apeagers,DC=com,DC=au;CN=info@subarutoowong.com.au,OU=Subaru Toowong,DC=apeagers,DC=com,DC=au;CN=sales@subarutoowong.com.au,OU=Subaru Toowong,DC=apeagers,DC=com,DC=au;CN=finance@subarutoowong.com.au,OU=Subaru Toowong,DC=apeagers,DC=com,DC=au;CN=TP_Users,OU=Touch Paper Group,DC=apeagers,DC=com,DC=au;CN=Internet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Toowong,DC=apeagers,DC=com,DC=au;CN=Subaru Sales,OU=Distribution Groups,DC=apeagers,DC=com,DC=au</t>
  </si>
  <si>
    <t>SMTP:nmckay@subarutoowong.com.au</t>
  </si>
  <si>
    <t>nmckay</t>
  </si>
  <si>
    <t>X'1bdd36e0935f01498a6ba6c9e6b37d5f'</t>
  </si>
  <si>
    <t>X'0105000000000005150000002f24876eda9b3fccaf25b0b888360000'</t>
  </si>
  <si>
    <t>/O=Eagers Retail Pty Ltd/OU=APEAGERS/cn=Recipients/cn=nmckay</t>
  </si>
  <si>
    <t>nmckay@apeagers.com.au</t>
  </si>
  <si>
    <t>nmckay@subarutoowong.com.au</t>
  </si>
  <si>
    <t>0410 314 337</t>
  </si>
  <si>
    <t>X'01000480780000009400000000000000140000000400640001000000000214000300020001010000000000050a000000360033003800360036002d0033003100390035003300340031003100310030002d0031003000340033003700360037003000310033002d0031003100320034002c003100300000000105000000000005150000002f24876eda9b3fccaf25b0b88a2800000105000000000005150000002f24876eda9b3fccaf25b0b88a280000'</t>
  </si>
  <si>
    <t>X'a8e2553a893ec544b1f0b6dd7e5db59d'</t>
  </si>
  <si>
    <t>CN=ssfsvci,OU=Southside Ford,DC=apeagers,DC=com,DC=au</t>
  </si>
  <si>
    <t>ssfsvci</t>
  </si>
  <si>
    <t>20070704025111.0Z</t>
  </si>
  <si>
    <t>20110212102246.0Z</t>
  </si>
  <si>
    <t>X'0f4d74ebe848064fa18974f8ccd98534'</t>
  </si>
  <si>
    <t>X'0105000000000005150000002f24876eda9b3fccaf25b0b8c6300000'</t>
  </si>
  <si>
    <t>ssfsvci@apeagers.com.au</t>
  </si>
  <si>
    <t>CN=tpdsvc5,OU=Torque Pre-delivery,DC=apeagers,DC=com,DC=au</t>
  </si>
  <si>
    <t>tpdsvc5</t>
  </si>
  <si>
    <t>20070704025230.0Z</t>
  </si>
  <si>
    <t>20110212003501.0Z</t>
  </si>
  <si>
    <t>CN=TPD Tipt,OU=Torque Pre-delivery,DC=apeagers,DC=com,DC=au;CN=TP_Users,OU=Touch Paper Group,DC=apeagers,DC=com,DC=au;CN=Internet Access,OU=Computer Department,DC=apeagers,DC=com,DC=au</t>
  </si>
  <si>
    <t>X'e590b7443e44ca4ba6c8c83385f2d401'</t>
  </si>
  <si>
    <t>X'0105000000000005150000002f24876eda9b3fccaf25b0b8c7300000'</t>
  </si>
  <si>
    <t>tpdsvc5@apeagers.com.au</t>
  </si>
  <si>
    <t>CN=mfvsvci,OU=Metro Ford (Newstead),DC=apeagers,DC=com,DC=au</t>
  </si>
  <si>
    <t>mfvsvci</t>
  </si>
  <si>
    <t>20070704025413.0Z</t>
  </si>
  <si>
    <t>20110204021153.0Z</t>
  </si>
  <si>
    <t>CN=_MFN Folder Redirection,OU=Metro Ford (Newstead),DC=apeagers,DC=com,DC=au;CN=TP_Users,OU=Touch Paper Group,DC=apeagers,DC=com,DC=au;CN=Internet Access,OU=Computer Department,DC=apeagers,DC=com,DC=au</t>
  </si>
  <si>
    <t>X'1f626a7d9ffbfd43be55e0e1b7bd77f4'</t>
  </si>
  <si>
    <t>X'0105000000000005150000002f24876eda9b3fccaf25b0b8c8300000'</t>
  </si>
  <si>
    <t>mfvsvci@apeagers.com.au</t>
  </si>
  <si>
    <t>Torque Honda - Parts Counter</t>
  </si>
  <si>
    <t>THN - Spare Parts Counter</t>
  </si>
  <si>
    <t>Torque Honda</t>
  </si>
  <si>
    <t>20070713031908.0Z</t>
  </si>
  <si>
    <t>20110210072451.0Z</t>
  </si>
  <si>
    <t>SMTP:thnpts3@torquehonda.com.au;X400:c=AU\;a= \;p=Eagers Retail Pt\;o=APEAGERS\;s=thnpts3\;;CCMAIL:thnpts3 at APEAGERS;MS:EAGERSRETA/APEAGERS/THNPTS3</t>
  </si>
  <si>
    <t>thnpts3</t>
  </si>
  <si>
    <t>X'07bf80c14e71344a8efd1bd69110767b'</t>
  </si>
  <si>
    <t>X'0105000000000005150000002f24876eda9b3fccaf25b0b88f360000'</t>
  </si>
  <si>
    <t>/O=Eagers Retail Pty Ltd/OU=APEAGERS/cn=Recipients/cn=thnpts3</t>
  </si>
  <si>
    <t>thnpts3@apeagers.com.au</t>
  </si>
  <si>
    <t>c=AU\;a= \;p=Eagers Retail Pt\;o=APEAGERS\;s=thnpts3\;</t>
  </si>
  <si>
    <t>thnpts3@torquehonda.com.au</t>
  </si>
  <si>
    <t>X'138b41f9c0c1b44ea76599c3bdeb8485'</t>
  </si>
  <si>
    <t>CN=Eric Freeman,OU=Austral VolksWagen,DC=apeagers,DC=com,DC=au</t>
  </si>
  <si>
    <t>Eric Freeman</t>
  </si>
  <si>
    <t>Freeman</t>
  </si>
  <si>
    <t>(07) 3364 1790</t>
  </si>
  <si>
    <t>Eric</t>
  </si>
  <si>
    <t>EF</t>
  </si>
  <si>
    <t>20070720032524.0Z</t>
  </si>
  <si>
    <t>20110213205914.0Z</t>
  </si>
  <si>
    <t>CN=_AUW Folder Redirection,OU=Austral VolksWagen,DC=apeagers,DC=com,DC=au;CN=staff@australvw.com.au,OU=Austral VolksWagen,DC=apeagers,DC=com,DC=au;CN=_AUW Service,OU=_AUW Share Groups,OU=Austral VolksWagen,DC=apeagers,DC=com,DC=au;CN=whso@apeagers.com.au,OU=Distribution Groups,DC=apeagers,DC=com,DC=au;CN=TP_Users,OU=Touch Paper Group,DC=apeagers,DC=com,DC=au;CN=Internet Access,OU=Computer Department,DC=apeagers,DC=com,DC=au;CN=Citrix ERANet users,OU=Citrix User groups,DC=apeagers,DC=com,DC=au;CN=VW Service,OU=Austral VolksWagen,DC=apeagers,DC=com,DC=au;CN=Austral Newstead,OU=Austral Parts (Newstead),DC=apeagers,DC=com,DC=au;CN=citrix iexplorer users,OU=Citrix User groups,DC=apeagers,DC=com,DC=au;CN=Citrix Outlook users,OU=Citrix User groups,DC=apeagers,DC=com,DC=au;CN=Citrix ERA (winteg) users,OU=Citrix User groups,DC=apeagers,DC=com,DC=au;CN=Austral Volkswagen,CN=Users,DC=apeagers,DC=com,DC=au</t>
  </si>
  <si>
    <t>SMTP:efreeman@australvw.com.au;smtp:cmartin@australvw.com.au;smtp:gcockett@australvw.com.au</t>
  </si>
  <si>
    <t>efreeman</t>
  </si>
  <si>
    <t>X'fbccb42b7cf2864c82333a8acf131f41'</t>
  </si>
  <si>
    <t>X'0105000000000005150000002f24876eda9b3fccaf25b0b8d5300000'</t>
  </si>
  <si>
    <t>/O=Eagers Retail Pty Ltd/OU=APEAGERS/cn=Recipients/cn=gcockett</t>
  </si>
  <si>
    <t>efreeman@apeagers.com.au</t>
  </si>
  <si>
    <t>efreeman@australvw.com.au</t>
  </si>
  <si>
    <t>X'40de2f85cdaefa45ac0823c6457ca8b9'</t>
  </si>
  <si>
    <t>20101206060943.0Z;20101206030435.0Z;20100728043819.0Z;20091214063214.0Z;16010714223649.0Z</t>
  </si>
  <si>
    <t>CN=Brian Urquhart,OU=Service,OU=Southside Toyota (Woolloongabba),DC=apeagers,DC=com,DC=au</t>
  </si>
  <si>
    <t>Brian Urquhart</t>
  </si>
  <si>
    <t>Urquhart</t>
  </si>
  <si>
    <t>(07) 3008 6487</t>
  </si>
  <si>
    <t>07) 3008 6479</t>
  </si>
  <si>
    <t>BU</t>
  </si>
  <si>
    <t>20070725212459.0Z</t>
  </si>
  <si>
    <t>20110210203421.0Z</t>
  </si>
  <si>
    <t>SMTP:burquhart@southsidetoyota.com.au</t>
  </si>
  <si>
    <t>burquhart</t>
  </si>
  <si>
    <t>X'c174c5a173a0c048b9fb4c9f9b98e737'</t>
  </si>
  <si>
    <t>X'0105000000000005150000002f24876eda9b3fccaf25b0b8d7300000'</t>
  </si>
  <si>
    <t>/O=Eagers Retail Pty Ltd/OU=APEAGERS/cn=Recipients/cn=burquhart</t>
  </si>
  <si>
    <t>burquhart@apeagers.com.au</t>
  </si>
  <si>
    <t>burquhart@southsidetoyota.com.au</t>
  </si>
  <si>
    <t>X'01000480780000009400000000000000140000000400640001000000000214000300020001010000000000050a00000000000000782782018095820188707701f84f7f0100010000000100000100000020000000d8bd7d0128538701f0bd7e0140077801107e7c01a00a7801d0e90a0010be7d0130f27f010105000000000005150000002f24876eda9b3fccaf25b0b8570400000105000000000005150000002f24876eda9b3fccaf25b0b857040000'</t>
  </si>
  <si>
    <t>X'599ad09186952b4f94c52da687899d0d'</t>
  </si>
  <si>
    <t>CN=sstsvch,OU=Service,OU=Southside Toyota (Woolloongabba),DC=apeagers,DC=com,DC=au</t>
  </si>
  <si>
    <t>sstsvch</t>
  </si>
  <si>
    <t>Workshop #1</t>
  </si>
  <si>
    <t>20070802203443.0Z</t>
  </si>
  <si>
    <t>20110211002147.0Z</t>
  </si>
  <si>
    <t>CN=frg.sst.gabba.service,OU=Southside Toyota (Woolloongabba),DC=apeagers,DC=com,DC=au;CN=TP_Users,OU=Touch Paper Group,DC=apeagers,DC=com,DC=au;CN=Internet Access,OU=Computer Department,DC=apeagers,DC=com,DC=au;CN=SST.Service,CN=Users,DC=apeagers,DC=com,DC=au;CN=SST,CN=Users,DC=apeagers,DC=com,DC=au;CN=Southside Toyota,OU=Southside Toyota (Woolloongabba),DC=apeagers,DC=com,DC=au</t>
  </si>
  <si>
    <t>X'6d1b403606f35442bc4f4c7242d62730'</t>
  </si>
  <si>
    <t>X'0105000000000005150000002f24876eda9b3fccaf25b0b8e6300000'</t>
  </si>
  <si>
    <t>sstsvch@apeagers.com.au</t>
  </si>
  <si>
    <t>CN=sstsvci,OU=Service,OU=Southside Toyota (Woolloongabba),DC=apeagers,DC=com,DC=au</t>
  </si>
  <si>
    <t>sstsvci</t>
  </si>
  <si>
    <t>Workshop #2</t>
  </si>
  <si>
    <t>20070802203534.0Z</t>
  </si>
  <si>
    <t>20110211023925.0Z</t>
  </si>
  <si>
    <t>X'922f16433f57d742bcbae06c56c96631'</t>
  </si>
  <si>
    <t>X'0105000000000005150000002f24876eda9b3fccaf25b0b8e7300000'</t>
  </si>
  <si>
    <t>sstsvci@apeagers.com.au</t>
  </si>
  <si>
    <t>CN=sstsvcj,OU=Service,OU=Southside Toyota (Woolloongabba),DC=apeagers,DC=com,DC=au</t>
  </si>
  <si>
    <t>sstsvcj</t>
  </si>
  <si>
    <t>Workshop #3</t>
  </si>
  <si>
    <t>20070802203630.0Z</t>
  </si>
  <si>
    <t>20110213213127.0Z</t>
  </si>
  <si>
    <t>X'93290fc9e8ec8c41ab360c239d4c9d49'</t>
  </si>
  <si>
    <t>X'0105000000000005150000002f24876eda9b3fccaf25b0b8e8300000'</t>
  </si>
  <si>
    <t>sstsvcj@apeagers.com.au</t>
  </si>
  <si>
    <t>CN=sstsvck,OU=Service,OU=Southside Toyota (Woolloongabba),DC=apeagers,DC=com,DC=au</t>
  </si>
  <si>
    <t>sstsvck</t>
  </si>
  <si>
    <t>Workshop #4</t>
  </si>
  <si>
    <t>20070802203707.0Z</t>
  </si>
  <si>
    <t>20110214023316.0Z</t>
  </si>
  <si>
    <t>X'beb115f6f8078046b65926ae9c003793'</t>
  </si>
  <si>
    <t>X'0105000000000005150000002f24876eda9b3fccaf25b0b8e9300000'</t>
  </si>
  <si>
    <t>sstsvck@apeagers.com.au</t>
  </si>
  <si>
    <t>CN=Carla Lovegrove,OU=Austral Honda,DC=apeagers,DC=com,DC=au</t>
  </si>
  <si>
    <t>Carla Lovegrove</t>
  </si>
  <si>
    <t>Lovegrove</t>
  </si>
  <si>
    <t>Deal Costing Clerk Austral</t>
  </si>
  <si>
    <t>Admin Costing Clerk</t>
  </si>
  <si>
    <t>07 3250 3042</t>
  </si>
  <si>
    <t>Carla</t>
  </si>
  <si>
    <t>20070805210506.0Z</t>
  </si>
  <si>
    <t>20110213214454.0Z</t>
  </si>
  <si>
    <t>CN=_AUH Folder Redirection,OU=Austral Honda,DC=apeagers,DC=com,DC=au;CN=_AUW Sales Mgmt,OU=_AUW Share Groups,OU=Austral VolksWagen,DC=apeagers,DC=com,DC=au;CN=_AUW Sales,OU=_AUW Share Groups,OU=Austral VolksWagen,DC=apeagers,DC=com,DC=au;CN=TP_Users,OU=Touch Paper Group,DC=apeagers,DC=com,DC=au;CN=VW DOC Access,OU=Austral VolksWagen,DC=apeagers,DC=com,DC=au;CN=Austral Honda,OU=Austral Honda,DC=apeagers,DC=com,DC=au;CN=AP Eagers Admin Resource Centre (ARC),OU=Distribution Groups,DC=apeagers,DC=com,DC=au;CN=Internet Access,OU=Computer Department,DC=apeagers,DC=com,DC=au;CN=Austral Honda Admin,OU=Austral Honda,DC=apeagers,DC=com,DC=au;CN=Eagers Admin Printing Group,CN=Users,DC=apeagers,DC=com,DC=au;CN=Austral Newstead,OU=Austral Parts (Newstead),DC=apeagers,DC=com,DC=au;CN=Citrix Outlook users,OU=Citrix User groups,DC=apeagers,DC=com,DC=au;CN=Citrix ERA (winteg) users,OU=Citrix User groups,DC=apeagers,DC=com,DC=au;CN=Austral Honda Sales,OU=Austral Honda,DC=apeagers,DC=com,DC=au;CN=VW Sales,OU=Austral VolksWagen,DC=apeagers,DC=com,DC=au</t>
  </si>
  <si>
    <t>smtp:accrec@australmotors.com.au;smtp:ttanzer@australmotors.com.au;SMTP:clovegrove@australmotors.com.au</t>
  </si>
  <si>
    <t>clovegrove</t>
  </si>
  <si>
    <t>X'110372542afe02478421f757427893ea'</t>
  </si>
  <si>
    <t>\\\\wgabba\\users\\ttanzer</t>
  </si>
  <si>
    <t>X'0105000000000005150000002f24876eda9b3fccaf25b0b8ea300000'</t>
  </si>
  <si>
    <t>/O=Eagers Retail Pty Ltd/OU=APEAGERS/cn=Recipients/cn=aumadm1</t>
  </si>
  <si>
    <t>evo@apeagers.com.au</t>
  </si>
  <si>
    <t>clovegrove@australmotors.com.au</t>
  </si>
  <si>
    <t>X'01000480780000009400000000000000140000000400640001000000000214000300020001010000000000050a00000000000000a8836b01e8d694014865810180f38e010001000000010000010000002000000010063207e0f38e01c8d57d0140f48e01a0f48e01c8668101d0836b01e801320720846b010105000000000005150000002f24876eda9b3fccaf25b0b8570400000105000000000005150000002f24876eda9b3fccaf25b0b857040000'</t>
  </si>
  <si>
    <t>X'8df82669ac146c4da4872912ca240454'</t>
  </si>
  <si>
    <t>CN=Tina Absolom,OU=Southside Toyota (Mt Gravatt),DC=apeagers,DC=com,DC=au</t>
  </si>
  <si>
    <t>Tina Absolom</t>
  </si>
  <si>
    <t>Absolom</t>
  </si>
  <si>
    <t>Tina</t>
  </si>
  <si>
    <t>20070806034150.0Z</t>
  </si>
  <si>
    <t>20110206223344.0Z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</si>
  <si>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Department,DC=apeagers,DC=com,DC=au;CN=smt_email,OU=Southside Toyota (Mt Gravatt),DC=apeagers,DC=com,DC=au;CN=PM SSTMtG,OU=Phone Mastery,OU=Computer Department,DC=apeagers,DC=com,DC=au;CN=Southside Toyota Mt Gravatt Folder Redirection Group,OU=Southside Toyota (Mt Gravatt),DC=apeagers,DC=com,DC=au;CN=SST Fleet,OU=Southside Toyota (Woolloongabba),DC=apeagers,DC=com,DC=au;CN=SST,CN=Users,DC=apeagers,DC=com,DC=au;CN=AP Eagers Payroll Contacts,OU=Distribution Groups,DC=apeagers,DC=com,DC=au;CN=ERA New car sales managers,OU=Distribution Groups,DC=apeagers,DC=com,DC=au;CN=Southside Toyota,OU=Southside Toyota (Woolloongabba),DC=apeagers,DC=com,DC=au;CN=SST Retail,OU=Southside Toyota (Woolloongabba),DC=apeagers,DC=com,DC=au;CN=SST.MTG,CN=Users,DC=apeagers,DC=com,DC=au</t>
  </si>
  <si>
    <t>SMTP:tabsolom@southsidetoyota.com.au;X400:c=AU\;a= \;p=Eagers Retail Pt\;o=APEAGERS\;s=Absolom\;g=Tina\;;CCMAIL:Absolom, Tina at APEAGERS;MS:EAGERSRETA/APEAGERS/TABSOLOM</t>
  </si>
  <si>
    <t>tabsolom</t>
  </si>
  <si>
    <t>X'482238818fef514bb4a5f590540fb9b4'</t>
  </si>
  <si>
    <t>X'0105000000000005150000002f24876eda9b3fccaf25b0b8ec300000'</t>
  </si>
  <si>
    <t>/O=Eagers Retail Pty Ltd/OU=APEAGERS/cn=Recipients/cn=tabsolom</t>
  </si>
  <si>
    <t>tabsolom@apeagers.com.au</t>
  </si>
  <si>
    <t>c=AU\;a= \;p=Eagers Retail Pt\;o=APEAGERS\;s=Absolom\;g=Tina\;</t>
  </si>
  <si>
    <t>tabsolom@southsidetoyota.com.au</t>
  </si>
  <si>
    <t>0417 197 628</t>
  </si>
  <si>
    <t>X'01000480780000009400000000000000140000000400640001000000000214000300020001010000000000050a00000000000000a04d8a01a87991010094780108f680010001000000010000010000002000000038aa790128f8800120c8870128fc8001a8fc800150957801504d8a01d8a57901b04c8a010105000000000005150000002f24876eda9b3fccaf25b0b8570400000105000000000005150000002f24876eda9b3fccaf25b0b857040000'</t>
  </si>
  <si>
    <t>X'60519edfac985747b3626d471f56565a'</t>
  </si>
  <si>
    <t>CN=John Kelly,OU=Austral VolksWagen,DC=apeagers,DC=com,DC=au</t>
  </si>
  <si>
    <t>John Kelly</t>
  </si>
  <si>
    <t>20070809031858.0Z</t>
  </si>
  <si>
    <t>20101221022406.0Z</t>
  </si>
  <si>
    <t>CN=_AUW Folder Redirection,OU=Austral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groups,DC=apeagers,DC=com,DC=au;CN=citrix execera,OU=Citrix User groups,DC=apeagers,DC=com,DC=au;CN=Austral Volkswagen,CN=Users,DC=apeagers,DC=com,DC=au;CN=VW Sales,OU=Austral VolksWagen,DC=apeagers,DC=com,DC=au</t>
  </si>
  <si>
    <t>CN=Gary Andrews,OU=Austral VolksWagen,DC=apeagers,DC=com,DC=au</t>
  </si>
  <si>
    <t>smtp:jkelly@australmotors.com.au;SMTP:jkelly@australvw.com.au;X400:c=AU\;a= \;p=Eagers Retail Pt\;o=APEAGERS\;s=Kelly\;g=John\;;CCMAIL:Kelly, John at APEAGERS;MS:EAGERSRETA/APEAGERS/JKELLY</t>
  </si>
  <si>
    <t>jkelly</t>
  </si>
  <si>
    <t>X'ae9e8a157eeac645ae64c49bdced5035'</t>
  </si>
  <si>
    <t>X'0105000000000005150000002f24876eda9b3fccaf25b0b8f2300000'</t>
  </si>
  <si>
    <t>/O=Eagers Retail Pty Ltd/OU=APEAGERS/cn=Recipients/cn=jkelly</t>
  </si>
  <si>
    <t>jkelly@apeagers.com.au</t>
  </si>
  <si>
    <t>c=AU\;a= \;p=Eagers Retail Pt\;o=APEAGERS\;s=Kelly\;g=John\;</t>
  </si>
  <si>
    <t>jkelly@australvw.com.au</t>
  </si>
  <si>
    <t>0409 079 291</t>
  </si>
  <si>
    <t>X'f267d87e9564754b935df0306a58fe5c'</t>
  </si>
  <si>
    <t>CN=Emma Giddings,OU=Subaru Toowong,DC=apeagers,DC=com,DC=au</t>
  </si>
  <si>
    <t>Emma Giddings</t>
  </si>
  <si>
    <t>Giddings</t>
  </si>
  <si>
    <t>Aftermarket Sales</t>
  </si>
  <si>
    <t>(07) 3871 6816</t>
  </si>
  <si>
    <t>20070809034245.0Z</t>
  </si>
  <si>
    <t>20110207075035.0Z</t>
  </si>
  <si>
    <t>CN=Staff @ BrisbaneSubaru,OU=Subaru City,DC=apeagers,DC=com,DC=au;CN=TP_Users,OU=Touch Paper Group,DC=apeagers,DC=com,DC=au;CN=Internet Access,OU=Computer Department,DC=apeagers,DC=com,DC=au;CN=SubaruCityGMGroup,OU=Subaru City,DC=apeagers,DC=com,DC=au;CN=Subaru Toowong File Share Access,OU=Subaru Toowong,DC=apeagers,DC=com,DC=au;CN=Subaru Toowong Folder Redirection Group,OU=Subaru Toowong,DC=apeagers,DC=com,DC=au;CN=cag_email,OU=City Peugeot,DC=apeagers,DC=com,DC=au;CN=CAG Newstead,CN=Users,DC=apeagers,DC=com,DC=au</t>
  </si>
  <si>
    <t>SMTP:egiddings@subarutoowong.com.au;smtp:egiddings@subarucity.com.au</t>
  </si>
  <si>
    <t>egiddings</t>
  </si>
  <si>
    <t>X'59f430efa96d7b41b27721ee27f58613'</t>
  </si>
  <si>
    <t>X'0105000000000005150000002f24876eda9b3fccaf25b0b8f3300000'</t>
  </si>
  <si>
    <t>/O=Eagers Retail Pty Ltd/OU=APEAGERS/cn=Recipients/cn=mmiller</t>
  </si>
  <si>
    <t>egiddings@apeagers.com.au</t>
  </si>
  <si>
    <t>egiddings@subarutoowong.com.au</t>
  </si>
  <si>
    <t>X'6344f30f88b6b8418051845eed363d5c'</t>
  </si>
  <si>
    <t>20101206060944.0Z;20101206030436.0Z;20100728043822.0Z;20100412234125.0Z;16010101181633.0Z</t>
  </si>
  <si>
    <t>CN=Anthony Stewart,OU=Austral Honda,DC=apeagers,DC=com,DC=au</t>
  </si>
  <si>
    <t>Anthony Stewart</t>
  </si>
  <si>
    <t>(07) 3364 1724</t>
  </si>
  <si>
    <t>20070822204745.0Z</t>
  </si>
  <si>
    <t>20101221022451.0Z</t>
  </si>
  <si>
    <t>CN=_AUH Folder Redirection,OU=Austral Honda,DC=apeagers,DC=com,DC=au;CN=TP_Users,OU=Touch Paper Group,DC=apeagers,DC=com,DC=au;CN=Austral Honda,OU=Austral Honda,DC=apeagers,DC=com,DC=au;CN=Internet Access,OU=Computer Department,DC=apeagers,DC=com,DC=au;CN=AustralHonda Sales,OU=Austral Honda,DC=apeagers,DC=com,DC=au;CN=Austral Honda Sales,OU=Austral Honda,DC=apeagers,DC=com,DC=au</t>
  </si>
  <si>
    <t>smtp:jgarsed@australhonda.com.au;SMTP:astewart@australhonda.com.au;smtp:shew@australhonda.com.au</t>
  </si>
  <si>
    <t>astewart</t>
  </si>
  <si>
    <t>X'100f1fc9bf9de04da63f86071c397a64'</t>
  </si>
  <si>
    <t>X'0105000000000005150000002f24876eda9b3fccaf25b0b8fe300000'</t>
  </si>
  <si>
    <t>/O=Eagers Retail Pty Ltd/OU=APEAGERS/cn=Recipients/cn=shew</t>
  </si>
  <si>
    <t>astewart@apeagers.com.au</t>
  </si>
  <si>
    <t>astewart@australhonda.com.au</t>
  </si>
  <si>
    <t>0424 209 291</t>
  </si>
  <si>
    <t>X'0100148ce4040000000500001400000044000000040030000200000002d0140003000d0001010000000000010000000002da14006b010d000101000000000001000000000400a0042200000000022400010001000105000000000005150000002f24876eda9b3fccaf25b0b868300000000214000300020001010000000000050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</si>
  <si>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X'eba0ea8bbbcc9a459f24ed6480282e89'</t>
  </si>
  <si>
    <t>CN=axadmin,OU=test,OU=DMS Partners Accounts,OU=Remote logon accounts (non A P Eagers Users),OU=Computer Department,DC=apeagers,DC=com,DC=au</t>
  </si>
  <si>
    <t>axadmin</t>
  </si>
  <si>
    <t>DMS Partners - PW: Ns144Cfw09!</t>
  </si>
  <si>
    <t>20070827031615.0Z</t>
  </si>
  <si>
    <t>20110214015524.0Z</t>
  </si>
  <si>
    <t>CN=ax_citrix_rdpaccess,OU=DMS Partners Accounts,OU=Remote logon accounts (non A P Eagers Users),OU=Computer Department,DC=apeagers,DC=com,DC=au;CN=TP_Users,OU=Touch Paper Group,DC=apeagers,DC=com,DC=au;CN=Dynamics Admin Group,OU=Computer Department,DC=apeagers,DC=com,DC=au;CN=Internet Access,OU=Computer Department,DC=apeagers,DC=com,DC=au</t>
  </si>
  <si>
    <t>X'2d63278e01e1d74dbe633ab5f62e64cf'</t>
  </si>
  <si>
    <t>X'0105000000000005150000002f24876eda9b3fccaf25b0b8ad360000'</t>
  </si>
  <si>
    <t>axadmin@apeagers.com.au</t>
  </si>
  <si>
    <t>20101206060943.0Z;20101206030435.0Z;20100728043819.0Z;20090907005421.0Z;16020125025705.0Z</t>
  </si>
  <si>
    <t>gabbactx1,gabbactx2,citrixgabba,bne-sql08,bne-dax09,testsql,bne-pp,bne-sql,bne-isa,bne-iis,zoogab1,test-ts1,bne-dax09-test</t>
  </si>
  <si>
    <t>CN=ttsidslap ttsidslap,OU=Torque Ford (Strathpine),DC=apeagers,DC=com,DC=au</t>
  </si>
  <si>
    <t>ttsidslap ttsidslap</t>
  </si>
  <si>
    <t>ttsidslap</t>
  </si>
  <si>
    <t>20070828005418.0Z</t>
  </si>
  <si>
    <t>20110207133147.0Z</t>
  </si>
  <si>
    <t>CN=TFS TIPT Users,OU=Torque Ford (Strathpine),DC=apeagers,DC=com,DC=au;CN=TP_Users,OU=Touch Paper Group,DC=apeagers,DC=com,DC=au;CN=Internet Access,OU=Computer Department,DC=apeagers,DC=com,DC=au</t>
  </si>
  <si>
    <t>X'17434b645162d1498daf6502410b7ddf'</t>
  </si>
  <si>
    <t>X'0105000000000005150000002f24876eda9b3fccaf25b0b8b1360000'</t>
  </si>
  <si>
    <t>ttsidslap@apeagers.com.au</t>
  </si>
  <si>
    <t>CN=Rohan Meyer,OU=Corporate,DC=apeagers,DC=com,DC=au</t>
  </si>
  <si>
    <t>Rohan Meyer</t>
  </si>
  <si>
    <t>Meyer</t>
  </si>
  <si>
    <t>Business Development &amp; Analysis Manager</t>
  </si>
  <si>
    <t>(07) 3828 6121</t>
  </si>
  <si>
    <t>07) 3248 9429</t>
  </si>
  <si>
    <t>Rohan</t>
  </si>
  <si>
    <t>20070831013230.0Z</t>
  </si>
  <si>
    <t>20110210233615.0Z</t>
  </si>
  <si>
    <t>CN=googlepilot@apeagers.com.au,OU=Computer Department,DC=apeagers,DC=com,DC=au;CN=PartZoos Users,OU=Corporate Share Groups,OU=Corporate,DC=apeagers,DC=com,DC=au;CN=sales@partszoos,OU=Parts Zoos,DC=apeagers,DC=com,DC=au;CN=Corporate Managers,OU=Corporate Share Groups,OU=Corporate,DC=apeagers,DC=com,DC=au;CN=_HDR Admins,OU=_HDR Share Groups,OU=HomeDrive,DC=apeagers,DC=com,DC=au;CN=Corporate CRM Users,OU=Corporate,DC=apeagers,DC=com,DC=au;CN=Corporate F&amp;I Users,OU=Corporate,DC=apeagers,DC=com,DC=au;CN=Corporate Staff,OU=Corporate Share Groups,OU=Corporate,DC=apeagers,DC=com,DC=au;CN=Homedrive Admins,OU=HomeDrive,DC=apeagers,DC=com,DC=au;CN=admin@homedrive.com.au,OU=HomeDrive,DC=apeagers,DC=com,DC=au;CN=info@homedrive.com.au,OU=HomeDrive,DC=apeagers,DC=com,DC=au;CN=ax_ftp,OU=DMS Partners Accounts,OU=Remote logon accounts (non A P Eagers Users),OU=Computer Department,DC=apeagers,DC=com,DC=au;CN=TP_Users,OU=Touch Paper Group,DC=apeagers,DC=com,DC=au;CN=Internet Access,OU=Computer Department,DC=apeagers,DC=com,DC=au;CN=AP Eagers Executive,OU=Distribution Groups,DC=apeagers,DC=com,DC=au;CN=Corporate Executive,OU=High Security (Corporate Executive),OU=Corporate,DC=apeagers,DC=com,DC=au;CN=tfs_email,OU=Torque Ford (Strathpine),DC=apeagers,DC=com,DC=au;CN=CORP,CN=Users,DC=apeagers,DC=com,DC=au;CN=Corporate Office,CN=Users,DC=apeagers,DC=com,DC=au;CN=Corporate Folder Redirection,OU=Corporate,DC=apeagers,DC=com,DC=au;CN=AP Eagers Payroll Contacts,OU=Distribution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groups,DC=apeagers,DC=com,DC=au;CN=citrix execera,OU=Citrix User groups,DC=apeagers,DC=com,DC=au;CN=AP Eagers General Managers,OU=Distribution Groups,DC=apeagers,DC=com,DC=au</t>
  </si>
  <si>
    <t>CN=Rohan Meyer GT,OU=Google Trial,OU=test,DC=apeagers,DC=com,DC=au</t>
  </si>
  <si>
    <t>smtp:rmeyer@eagers.com.au;smtp:rmeyer@homedrive.com.au;SMTP:rmeyer@apeagers.com.au</t>
  </si>
  <si>
    <t>rmeyer</t>
  </si>
  <si>
    <t>X'110db2881fa1c34a88a964a6b7cc8019'</t>
  </si>
  <si>
    <t>X'0105000000000005150000002f24876eda9b3fccaf25b0b8b2360000'</t>
  </si>
  <si>
    <t>rohanm</t>
  </si>
  <si>
    <t>/O=Eagers Retail Pty Ltd/OU=APEAGERS/cn=Recipients/cn=rmeyer</t>
  </si>
  <si>
    <t>rohanm@apeagers.com.au</t>
  </si>
  <si>
    <t>rmeyer@apeagers.com.au</t>
  </si>
  <si>
    <t>0438 394 023</t>
  </si>
  <si>
    <t>X'388b04e948bd054489183d6d2e572f9c'</t>
  </si>
  <si>
    <t>CN=Dennis Bishop,OU=Torque Toyota (North Lakes),DC=apeagers,DC=com,DC=au</t>
  </si>
  <si>
    <t>Dennis Bishop</t>
  </si>
  <si>
    <t>Bishop</t>
  </si>
  <si>
    <t>07 3384 8855</t>
  </si>
  <si>
    <t>20070910221951.0Z</t>
  </si>
  <si>
    <t>20110203205939.0Z</t>
  </si>
  <si>
    <t>CN=TTN TIPT Users,OU=Torque Toyota (North Lakes),DC=apeagers,DC=com,DC=au;CN=TP_Users,OU=Touch Paper Group,DC=apeagers,DC=com,DC=au;CN=Internet Access,OU=Computer Department,DC=apeagers,DC=com,DC=au;CN=Torque Toyota Strathpine Folder Redirection Group,OU=Torque Toyota (Brendale),DC=apeagers,DC=com,DC=au</t>
  </si>
  <si>
    <t>SMTP:dbishop@torquetoyota.com.au</t>
  </si>
  <si>
    <t>dbishop</t>
  </si>
  <si>
    <t>X'310bc02b1058b042989dbf55224c3840'</t>
  </si>
  <si>
    <t>X'0105000000000005150000002f24876eda9b3fccaf25b0b805310000'</t>
  </si>
  <si>
    <t>/O=Eagers Retail Pty Ltd/OU=APEAGERS/cn=Recipients/cn=dbishop50033243</t>
  </si>
  <si>
    <t>dbishop@apeagers.com.au</t>
  </si>
  <si>
    <t>dbishop@torquetoyota.com.au</t>
  </si>
  <si>
    <t>X'01000480780000009400000000000000140000000400640001000000000214000300020001010000000000050a00000000000000e09d130028218701a89b860198027e0100010000000100000100000020000000b03f9201a02b870130837701b846790130f88001c8200d00a8af7e01483c920120088c010105000000000005150000002f24876eda9b3fccaf25b0b8570400000105000000000005150000002f24876eda9b3fccaf25b0b857040000'</t>
  </si>
  <si>
    <t>X'7b15985282d3524f9c0bfc5cf762a1a7'</t>
  </si>
  <si>
    <t>CN=GSH_GABBAMX,CN=Users,DC=apeagers,DC=com,DC=au</t>
  </si>
  <si>
    <t>GSH_GABBAMX</t>
  </si>
  <si>
    <t>GroupShield / SpamKiller COM+ User for "User Junk Folder" Routing</t>
  </si>
  <si>
    <t>20070911115926.0Z</t>
  </si>
  <si>
    <t>20101221022533.0Z</t>
  </si>
  <si>
    <t>GroupShield / SpamKiller User</t>
  </si>
  <si>
    <t>X'b165b9fba92d2d41a4aa472049684abb'</t>
  </si>
  <si>
    <t>X'0105000000000005150000002f24876eda9b3fccaf25b0b80b310000'</t>
  </si>
  <si>
    <t>CN=Tara Trussler,OU=Torque Admin,DC=apeagers,DC=com,DC=au</t>
  </si>
  <si>
    <t>Tara Trussler</t>
  </si>
  <si>
    <t>Trussler</t>
  </si>
  <si>
    <t>07 3384 7908</t>
  </si>
  <si>
    <t>Tara</t>
  </si>
  <si>
    <t>TT</t>
  </si>
  <si>
    <t>20070911220228.0Z</t>
  </si>
  <si>
    <t>20101221033023.0Z</t>
  </si>
  <si>
    <t>CN=TQA TIPT Users,OU=Torque Admin,DC=apeagers,DC=com,DC=au;CN=TP_Users,OU=Touch Paper Group,DC=apeagers,DC=com,DC=au;CN=Internet Access,OU=Computer Department,DC=apeagers,DC=com,DC=au;CN=Torque Admin Folder Redirection Group,OU=Torque Admin,DC=apeagers,DC=com,DC=au;CN=Torque Toyota Admin DOC Group,OU=Torque Toyota (Brendale),DC=apeagers,DC=com,DC=au;CN=tts_email,OU=Torque Toyota (Brendale),DC=apeagers,DC=com,DC=au;CN=Torque Toyota Brendale Retail DOC Read,OU=Torque Toyota (Brendale),DC=apeagers,DC=com,DC=au;CN=Torque Toyota Brendale Finance DOC Read,OU=Torque Toyota (Brendale),DC=apeagers,DC=com,DC=au;CN=Torque Toyota DOC Group,OU=Torque Toyota (Brendale),DC=apeagers,DC=com,DC=au;CN=citrix Olga users,OU=Citrix User groups,DC=apeagers,DC=com,DC=au;CN=Strathpine Toyota,OU=Distribution Groups,DC=apeagers,DC=com,DC=au</t>
  </si>
  <si>
    <t>SMTP:ttrussler@torqueford.com.au;smtp:sbragg@torqueford.com.au;smtp:ttrussler@torquetoyota.com.au;smtp:ctuxworth@torquetoyota.com.au;smtp:sbragg@torquetoyota.com.au;smtp:tfaithfull@torquetoyota.com.au;smtp:tadmin8@apeagers.com.au</t>
  </si>
  <si>
    <t>ttrussler</t>
  </si>
  <si>
    <t>X'e96208d4bab39c49b40a959fd0a5e294'</t>
  </si>
  <si>
    <t>X'0105000000000005150000002f24876eda9b3fccaf25b0b8b5360000'</t>
  </si>
  <si>
    <t>/O=Eagers Retail Pty Ltd/OU=APEAGERS/cn=Recipients/cn=tadmin8</t>
  </si>
  <si>
    <t>ttrussler@apeagers.com.au</t>
  </si>
  <si>
    <t>ttrussler@torqueford.com.au</t>
  </si>
  <si>
    <t>X'01000480780000009400000000000000140000000400640001000000000214000300020001010000000000050a000000360033003800360036002d0033003100390035003300340031003100310030002d0031003000340033003700360037003000310033002d003500310032002c0032003000000000000105000000000005150000002f24876eda9b3fccaf25b0b8f40100000105000000000005150000002f24876eda9b3fccaf25b0b8f4010000'</t>
  </si>
  <si>
    <t>X'dde7f3525785dd4fbb4e79191067ed63'</t>
  </si>
  <si>
    <t>CN=Leah Bruce,OU=Computer Department,DC=apeagers,DC=com,DC=au</t>
  </si>
  <si>
    <t>Leah Bruce</t>
  </si>
  <si>
    <t>Service Desk Supervisor</t>
  </si>
  <si>
    <t>Leah</t>
  </si>
  <si>
    <t>20070912062704.0Z</t>
  </si>
  <si>
    <t>20110208034538.0Z</t>
  </si>
  <si>
    <t>CN=googlepilot@apeagers.com.au,OU=Computer Department,DC=apeagers,DC=com,DC=au;CN=Service Desk Team,OU=Computer Department,DC=apeagers,DC=com,DC=au;CN=Helpdesk Voicemail,OU=Computer Department,DC=apeagers,DC=com,DC=au;CN=TP_Analysts,OU=Touch Paper Group,DC=apeagers,DC=com,DC=au;CN=Internet Access,OU=Computer Department,DC=apeagers,DC=com,DC=au;CN=Computer Dept Folder Redirection Group,OU=Computer Department,DC=apeagers,DC=com,DC=au;CN=Citrix ERANet users,OU=Citrix User groups,DC=apeagers,DC=com,DC=au;CN=Corporate Office,CN=Users,DC=apeagers,DC=com,DC=au;CN=computer dept,OU=Computer Department,DC=apeagers,DC=com,DC=au;CN=IT Access,OU=Computer Department,DC=apeagers,DC=com,DC=au;CN=Citrix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Terminal services client,OU=Citrix User groups,DC=apeagers,DC=com,DC=au;CN=Exchange Admins,CN=Users,DC=apeagers,DC=com,DC=au;CN=Account Operators,CN=Builtin,DC=apeagers,DC=com,DC=au;CN=Domain Admins,OU=Information Services,DC=apeagers,DC=com,DC=au</t>
  </si>
  <si>
    <t>CN=Leah Bruce GT,OU=Google Trial,OU=test,DC=apeagers,DC=com,DC=au</t>
  </si>
  <si>
    <t>SMTP:lbruce@apeagers.com.au</t>
  </si>
  <si>
    <t>lbruce</t>
  </si>
  <si>
    <t>X'88c6aa0c19bfed42b04391edf3113259'</t>
  </si>
  <si>
    <t>X'0105000000000005150000002f24876eda9b3fccaf25b0b8b7360000'</t>
  </si>
  <si>
    <t>/O=Eagers Retail Pty Ltd/OU=APEAGERS/cn=Recipients/cn=lbruce</t>
  </si>
  <si>
    <t>lbruce@apeagers.com.au</t>
  </si>
  <si>
    <t>0429 322 649</t>
  </si>
  <si>
    <t>X'0d5f1b8ab2748049a9ef8e663a55d2d0'</t>
  </si>
  <si>
    <t>CN=etopts6,OU=Eagers Parts (Townsville),DC=apeagers,DC=com,DC=au</t>
  </si>
  <si>
    <t>etopts6</t>
  </si>
  <si>
    <t>20070918222619.0Z</t>
  </si>
  <si>
    <t>20110213220007.0Z</t>
  </si>
  <si>
    <t>CN=TP_Users,OU=Touch Paper Group,DC=apeagers,DC=com,DC=au;CN=_ETO Folder Redirection,OU=Eagers Parts (Townsville),DC=apeagers,DC=com,DC=au;CN=Internet Access,OU=Computer Department,DC=apeagers,DC=com,DC=au;CN=DCSNet users,OU=Distribution Groups,DC=apeagers,DC=com,DC=au;CN=Eagers Retail,OU=Distribution Groups,DC=apeagers,DC=com,DC=au</t>
  </si>
  <si>
    <t>smtp:etoipec@eagers.com.au;CCMAIL:etopts6 at APEAGERS;MS:EAGERSRETA/APEAGERS/ETOPTS6;X400:c=AU\;a= \;p=Eagers Retail Pt\;o=APEAGERS\;s=etopts6\;;SMTP:townsvillewarehouse@eagers.com.au</t>
  </si>
  <si>
    <t>X'a958b584093c40409faee73f4c599cbb'</t>
  </si>
  <si>
    <t>X'0105000000000005150000002f24876eda9b3fccaf25b0b8ba360000'</t>
  </si>
  <si>
    <t>/O=Eagers Retail Pty Ltd/OU=APEAGERS/cn=Recipients/cn=etopts6</t>
  </si>
  <si>
    <t>etopts6@apeagers.com.au</t>
  </si>
  <si>
    <t>c=AU\;a= \;p=Eagers Retail Pt\;o=APEAGERS\;s=etopts6\;</t>
  </si>
  <si>
    <t>townsvillewarehouse@eagers.com.au</t>
  </si>
  <si>
    <t>X'01000480780000009400000000000000140000000400640001000000000214000300020001010000000000050a000000f00200009900000036003000780400009900000030003900800600009900000063003000bc0600009900000031006600d00600009900000065003100dc06000099000000650065000105000000000005150000002f24876eda9b3fccaf25b0b83b3a00000105000000000005150000002f24876eda9b3fccaf25b0b83b3a0000'</t>
  </si>
  <si>
    <t>X'a4634b24d0213a49aac3f170c9a9d0ba'</t>
  </si>
  <si>
    <t>CN=Stephen Best,OU=Corporate,DC=apeagers,DC=com,DC=au</t>
  </si>
  <si>
    <t>Stephen Best</t>
  </si>
  <si>
    <t>Best</t>
  </si>
  <si>
    <t>Chief Finacial Officer</t>
  </si>
  <si>
    <t>Chief Financial Officer</t>
  </si>
  <si>
    <t>AP Eagers Corporate - Fortitude Valley</t>
  </si>
  <si>
    <t>(07) 3828 6122</t>
  </si>
  <si>
    <t>20070924045501.0Z</t>
  </si>
  <si>
    <t>20110207212058.0Z</t>
  </si>
  <si>
    <t>CN=googlepilot@apeagers.com.au,OU=Computer Department,DC=apeagers,DC=com,DC=au;CN=Corporate Managers,OU=Corporate Share Groups,OU=Corporate,DC=apeagers,DC=com,DC=au;CN=Corporate Staff,OU=Corporate Share Groups,OU=Corporate,DC=apeagers,DC=com,DC=au;CN=ERA Accountants,OU=Distribution Groups,DC=apeagers,DC=com,DC=au;CN=TP_Users,OU=Touch Paper Group,DC=apeagers,DC=com,DC=au;CN=PPS_MR_User,OU=Corporate,DC=apeagers,DC=com,DC=au;CN=Dynamics Admin Group,OU=Computer Department,DC=apeagers,DC=com,DC=au;CN=Internet Access,OU=Computer Department,DC=apeagers,DC=com,DC=au;CN=AP Eagers Executive,OU=Distribution Groups,DC=apeagers,DC=com,DC=au;CN=FC_Users,OU=Computer Department,DC=apeagers,DC=com,DC=au;CN=AP Eagers Accountants,OU=Distribution Groups,DC=apeagers,DC=com,DC=au;CN=Corporate Executive,OU=High Security (Corporate Executive),OU=Corporate,DC=apeagers,DC=com,DC=au;CN=store08,OU=Executive ERA User groups,DC=apeagers,DC=com,DC=au;CN=CORP,CN=Users,DC=apeagers,DC=com,DC=au;CN=CORP.Admin,CN=Users,DC=apeagers,DC=com,DC=au;CN=CORP.Mgmt,CN=Users,DC=apeagers,DC=com,DC=au;CN=Corporate Office,CN=Users,DC=apeagers,DC=com,DC=au;CN=Corporate,OU=Executive ERA User groups,DC=apeagers,DC=com,DC=au;CN=Store01,OU=Executive ERA User groups,DC=apeagers,DC=com,DC=au;CN=IT Access,OU=Computer Department,DC=apeagers,DC=com,DC=au;CN=Corporate Folder Redirection,OU=Corporate,DC=apeagers,DC=com,DC=au;CN=Citrix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groups,DC=apeagers,DC=com,DC=au;CN=execeragroup,OU=Executive ERA User groups,DC=apeagers,DC=com,DC=au;CN=store10,OU=Executive ERA User groups,DC=apeagers,DC=com,DC=au;CN=store03,OU=Executive ERA User groups,DC=apeagers,DC=com,DC=au;CN=citrix execera,OU=Citrix User groups,DC=apeagers,DC=com,DC=au;CN=AP Eagers General Managers,OU=Distribution Groups,DC=apeagers,DC=com,DC=au</t>
  </si>
  <si>
    <t>CN=Stephen Best GT,OU=Google Trial,OU=test,DC=apeagers,DC=com,DC=au</t>
  </si>
  <si>
    <t>smtp:sbest@eagers.com.au;SMTP:sbest@apeagers.com.au</t>
  </si>
  <si>
    <t>sbest</t>
  </si>
  <si>
    <t>X'510c532bc4442d4cba0bc6b157d4550e'</t>
  </si>
  <si>
    <t>X'0105000000000005150000002f24876eda9b3fccaf25b0b8bd360000'</t>
  </si>
  <si>
    <t>/O=Eagers Retail Pty Ltd/OU=APEAGERS/cn=Recipients/cn=sbest</t>
  </si>
  <si>
    <t>sbest@apeagers.com.au</t>
  </si>
  <si>
    <t>0412 016 092</t>
  </si>
  <si>
    <t>X'f70b2940c00c6b45b0c41d2dae7cccb2'</t>
  </si>
  <si>
    <t>CN=Anya Hunter,OU=Corporate,DC=apeagers,DC=com,DC=au;CN=Kaitlyn Scott,OU=Corporate,DC=apeagers,DC=com,DC=au;CN=Lisa Wighton,OU=Corporate,DC=apeagers,DC=com,DC=au</t>
  </si>
  <si>
    <t>CN=Garth Mangan,OU=Brisbane Motor Auctions,DC=apeagers,DC=com,DC=au</t>
  </si>
  <si>
    <t>Garth Mangan</t>
  </si>
  <si>
    <t>Mangan</t>
  </si>
  <si>
    <t>Valuer</t>
  </si>
  <si>
    <t>(07) 3260 2722</t>
  </si>
  <si>
    <t>07 3260 2733</t>
  </si>
  <si>
    <t>Garth</t>
  </si>
  <si>
    <t>20070924195308.0Z</t>
  </si>
  <si>
    <t>20101221033241.0Z</t>
  </si>
  <si>
    <t>CN=staff@brisbanemotorauctions.com.au,OU=Brisbane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</si>
  <si>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Brisbane Motor Auctions - Pinkenba</t>
  </si>
  <si>
    <t>smtp:gmangan@brisbanemotorauctions.com.au;SMTP:gmangan@apbma.com.au</t>
  </si>
  <si>
    <t>gmangan</t>
  </si>
  <si>
    <t>X'c61759856ca873498822e39783051213'</t>
  </si>
  <si>
    <t>X'0105000000000005150000002f24876eda9b3fccaf25b0b8c0360000'</t>
  </si>
  <si>
    <t>/O=Eagers Retail Pty Ltd/OU=APEAGERS/cn=Recipients/cn=kconway</t>
  </si>
  <si>
    <t>gmangan@apeagers.com.au</t>
  </si>
  <si>
    <t>gmangan@apbma.com.au</t>
  </si>
  <si>
    <t>0419 425 999</t>
  </si>
  <si>
    <t>X'01000480780000009400000000000000140000000400640001000000000214000300020001010000000000050a0000000000000058e8840190b37d0108f07c0108c47d0100010000000100000100000020000000c0477c01d86d7c0178f07a01c0d77a01e8b17701b83d800130e88401a0c97c01e01979010105000000000005150000002f24876eda9b3fccaf25b0b8570400000105000000000005150000002f24876eda9b3fccaf25b0b857040000'</t>
  </si>
  <si>
    <t>X'4ffabc2920e06f41b9a820d1d6cbe3dc'</t>
  </si>
  <si>
    <t>CN=Aleisha Dodt,OU=Brisbane Motor Auctions,DC=apeagers,DC=com,DC=au</t>
  </si>
  <si>
    <t>Aleisha Dodt</t>
  </si>
  <si>
    <t>Dodt</t>
  </si>
  <si>
    <t>07 3637 2809</t>
  </si>
  <si>
    <t>Aleisha</t>
  </si>
  <si>
    <t>20070924195103.0Z</t>
  </si>
  <si>
    <t>20110205025006.0Z</t>
  </si>
  <si>
    <t>CN=Admin @ APBMA,OU=Brisbane Motor Auctions,DC=apeagers,DC=com,DC=au;CN=staff@brisbanemotorauctions.com.au,OU=Brisbane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</si>
  <si>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smtp:adodt@brisbanemotorauctions.com.au;SMTP:adodt@apbma.com.au;smtp:adodt_old@brisbanemotorauctions.com.au;smtp:jwagner@apeagers.com.au</t>
  </si>
  <si>
    <t>adodt</t>
  </si>
  <si>
    <t>X'4fe570de09dbac4596336a399b0dc4d2'</t>
  </si>
  <si>
    <t>X'0105000000000005150000002f24876eda9b3fccaf25b0b8bf360000'</t>
  </si>
  <si>
    <t>/O=Eagers Retail Pty Ltd/OU=APEAGERS/cn=Recipients/cn=jwagner</t>
  </si>
  <si>
    <t>adodt@apeagers.com.au</t>
  </si>
  <si>
    <t>adodt@apbma.com.au</t>
  </si>
  <si>
    <t>X'7b50999b319cbb4791e2ac256272a4f1'</t>
  </si>
  <si>
    <t>CN=Sonya Marshall,OU=Brisbane Motor Auctions,DC=apeagers,DC=com,DC=au</t>
  </si>
  <si>
    <t>Sonya Marshall</t>
  </si>
  <si>
    <t>(07) 3637 2807</t>
  </si>
  <si>
    <t>Sonya</t>
  </si>
  <si>
    <t>20070924195543.0Z</t>
  </si>
  <si>
    <t>20110213230204.0Z</t>
  </si>
  <si>
    <t>smtp:smarshall@brisbanemotorauctions.com.au;SMTP:smarshall@apbma.com.au</t>
  </si>
  <si>
    <t>smarshall</t>
  </si>
  <si>
    <t>X'707e55e1d308834a9f083134aefefb37'</t>
  </si>
  <si>
    <t>X'0105000000000005150000002f24876eda9b3fccaf25b0b8c1360000'</t>
  </si>
  <si>
    <t>/O=Eagers Retail Pty Ltd/OU=APEAGERS/cn=Recipients/cn=smarshall</t>
  </si>
  <si>
    <t>smarshall@apeagers.com.au</t>
  </si>
  <si>
    <t>smarshall@apbma.com.au</t>
  </si>
  <si>
    <t>X'01000480780000009400000000000000140000000400640001000000000214000300020001010000000000050a0000000000000070340b0088977c01c0ae81015833810100010000000100000100000020000000e0d38001b8e57701185f7d01d071800158308001d0677a01184a7c0108f37c01a8707f010105000000000005150000002f24876eda9b3fccaf25b0b8570400000105000000000005150000002f24876eda9b3fccaf25b0b857040000'</t>
  </si>
  <si>
    <t>X'ce0544efaa47594badb41791c71283cc'</t>
  </si>
  <si>
    <t>CN=Vicky White,OU=Brisbane Motor Auctions,DC=apeagers,DC=com,DC=au</t>
  </si>
  <si>
    <t>Vicky White</t>
  </si>
  <si>
    <t>(07) 3637 2813</t>
  </si>
  <si>
    <t>Vicky</t>
  </si>
  <si>
    <t>20070924195730.0Z</t>
  </si>
  <si>
    <t>20110207234440.0Z</t>
  </si>
  <si>
    <t>smtp:vwhite@brisbanemotorauctions.com.au;SMTP:vwhite@apbma.com.au</t>
  </si>
  <si>
    <t>vwhite</t>
  </si>
  <si>
    <t>X'5a72b8e275f7e8489dcc1276bfbe285d'</t>
  </si>
  <si>
    <t>X'0105000000000005150000002f24876eda9b3fccaf25b0b8c2360000'</t>
  </si>
  <si>
    <t>/O=Eagers Retail Pty Ltd/OU=APEAGERS/cn=Recipients/cn=vwhite</t>
  </si>
  <si>
    <t>vwhite@apeagers.com.au</t>
  </si>
  <si>
    <t>vwhite@apbma.com.au</t>
  </si>
  <si>
    <t>X'01000480780000009400000000000000140000000400640001000000000214000300020001010000000000050a00000000000000e0a97f01588e850138810e009022780100010000000100000100000020000000083e850170897901b8ce7a01308e7f01a8dd880100208301d0f17c01084a810110187a010105000000000005150000002f24876eda9b3fccaf25b0b8570400000105000000000005150000002f24876eda9b3fccaf25b0b857040000'</t>
  </si>
  <si>
    <t>X'bb012ef547bb874f89add98838aa6690'</t>
  </si>
  <si>
    <t>CN=Old Matt Weston,OU=02 February,OU=_Old Accounts,DC=apeagers,DC=com,DC=au</t>
  </si>
  <si>
    <t>Old Matt Weston</t>
  </si>
  <si>
    <t>Weston</t>
  </si>
  <si>
    <t>Car Buyers Valuer</t>
  </si>
  <si>
    <t>(07) 3637 2848</t>
  </si>
  <si>
    <t>07 3637 2847</t>
  </si>
  <si>
    <t>Old Matt</t>
  </si>
  <si>
    <t>20070924195847.0Z</t>
  </si>
  <si>
    <t>20110208003311.0Z</t>
  </si>
  <si>
    <t>smtp:mweston@brisbanemotorauctions.com.au;SMTP:mweston@apbma.com.au</t>
  </si>
  <si>
    <t>mweston</t>
  </si>
  <si>
    <t>X'f7009d42a3ed274bb53279309f9c5058'</t>
  </si>
  <si>
    <t>X'0105000000000005150000002f24876eda9b3fccaf25b0b8c3360000'</t>
  </si>
  <si>
    <t>oldmweston</t>
  </si>
  <si>
    <t>/O=Eagers Retail Pty Ltd/OU=APEAGERS/cn=Recipients/cn=dhowe</t>
  </si>
  <si>
    <t>oldmweston@apeagers.com.au</t>
  </si>
  <si>
    <t>mweston@apbma.com.au</t>
  </si>
  <si>
    <t>0429 417 707</t>
  </si>
  <si>
    <t>X'01000480780000009400000000000000140000000400640001000000000214000300020001010000000000050a00000000000000b06984013830800188001100d0bd7c0100010000000100000100000020000000c00d7f01d86f8401d0a01300507e7a01983d11007835840150a47a0168918301006c82010105000000000005150000002f24876eda9b3fccaf25b0b8570400000105000000000005150000002f24876eda9b3fccaf25b0b857040000'</t>
  </si>
  <si>
    <t>X'1dea87aeb7d2834b9ecb09102449af4f'</t>
  </si>
  <si>
    <t>20110208003311.0Z;20110208003311.0Z;20110208003311.0Z;20101206060943.0Z;16010721193112.0Z</t>
  </si>
  <si>
    <t>CN=John Radke,OU=Brisbane Motor Auctions,DC=apeagers,DC=com,DC=au</t>
  </si>
  <si>
    <t>John Radke</t>
  </si>
  <si>
    <t>Radke</t>
  </si>
  <si>
    <t>Car Buying Manager</t>
  </si>
  <si>
    <t>(07) 3637 2871</t>
  </si>
  <si>
    <t>20070924200014.0Z</t>
  </si>
  <si>
    <t>20110207013704.0Z</t>
  </si>
  <si>
    <t>CN=managers@brisbanemotorauctions.com.au,OU=Brisbane Motor Auctions,DC=apeagers,DC=com,DC=au;CN=staff@brisbanemotorauctions.com.au,OU=Brisbane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</si>
  <si>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smtp:jradke@brisbanemotorauctions.com.au;SMTP:jradke@apbma.com.au</t>
  </si>
  <si>
    <t>jradke</t>
  </si>
  <si>
    <t>X'2d3e286573777a439476e21ad0122e8d'</t>
  </si>
  <si>
    <t>X'0105000000000005150000002f24876eda9b3fccaf25b0b8c4360000'</t>
  </si>
  <si>
    <t>/O=Eagers Retail Pty Ltd/OU=APEAGERS/cn=Recipients/cn=jradke</t>
  </si>
  <si>
    <t>jradke@apeagers.com.au</t>
  </si>
  <si>
    <t>jradke@apbma.com.au</t>
  </si>
  <si>
    <t>0418 155 534</t>
  </si>
  <si>
    <t>X'01000480780000009400000000000000140000000400640001000000000214000300020001010000000000050a0000000000000010f67a0138c482014062830118e37c010001000000010000010000002000000060337f01101580011052800110908001c86d7d01d8a77d01d8cf7901b0e77f01688679010105000000000005150000002f24876eda9b3fccaf25b0b8570400000105000000000005150000002f24876eda9b3fccaf25b0b857040000'</t>
  </si>
  <si>
    <t>X'ff44e6b10cc7d64990ff1916e3899d7b'</t>
  </si>
  <si>
    <t>CN=Jennifer Smith,OU=Brisbane Motor Auctions,DC=apeagers,DC=com,DC=au</t>
  </si>
  <si>
    <t>Jennifer Smith</t>
  </si>
  <si>
    <t>Smith</t>
  </si>
  <si>
    <t>Telemarketing</t>
  </si>
  <si>
    <t>07 3637 2846</t>
  </si>
  <si>
    <t>(07) 3637 2847</t>
  </si>
  <si>
    <t>Jennifer</t>
  </si>
  <si>
    <t>TR</t>
  </si>
  <si>
    <t>20070924200144.0Z</t>
  </si>
  <si>
    <t>20110207224548.0Z</t>
  </si>
  <si>
    <t>Jennifer - BMA</t>
  </si>
  <si>
    <t>SMTP:jsmith@apbma.com.au;smtp:jennifer@brisbanemotorauctions.com.au;smtp:trushworth@brisbanemotorauctions.com.au</t>
  </si>
  <si>
    <t>jennifer</t>
  </si>
  <si>
    <t>X'e6ef6007d5fbcb4d904b276590301d78'</t>
  </si>
  <si>
    <t>X'0105000000000005150000002f24876eda9b3fccaf25b0b8c5360000'</t>
  </si>
  <si>
    <t>/O=Eagers Retail Pty Ltd/OU=APEAGERS/cn=Recipients/cn=kmuhling</t>
  </si>
  <si>
    <t>jennifer@apeagers.com.au</t>
  </si>
  <si>
    <t>jsmith@apbma.com.au</t>
  </si>
  <si>
    <t>X'01000480780000009400000000000000140000000400640001000000000214000300020001010000000000050a00000000000000a8117701802c790120ed8201e8cd7e010001000000010000010000002000000048d87d01a00d780140298201c8768501b0718301f0b27801501f8d01709f7f01202e8a010105000000000005150000002f24876eda9b3fccaf25b0b8570400000105000000000005150000002f24876eda9b3fccaf25b0b857040000'</t>
  </si>
  <si>
    <t>X'b7f111fd0096e545abc0d544472255d7'</t>
  </si>
  <si>
    <t>CN=John Matthews,OU=Brisbane Motor Auctions,DC=apeagers,DC=com,DC=au</t>
  </si>
  <si>
    <t>John Matthews</t>
  </si>
  <si>
    <t>Corporate Manager</t>
  </si>
  <si>
    <t>(07) 3637 2888</t>
  </si>
  <si>
    <t>20070924200503.0Z</t>
  </si>
  <si>
    <t>20110211051936.0Z</t>
  </si>
  <si>
    <t>CN=managers@brisbanemotorauctions.com.au,OU=Brisbane Motor Auctions,DC=apeagers,DC=com,DC=au;CN=staff@brisbanemotorauctions.com.au,OU=Brisbane Motor Auctions,DC=apeagers,DC=com,DC=au;CN=corporate@apbma.com.au,OU=Brisbane Motor Auctions,DC=apeagers,DC=com,DC=au;CN=marine@brisbanemotorauctions.com.au,OU=Brisbane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</si>
  <si>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smtp:jmatthews@brisbanemotorauctions.com.au;SMTP:jmatthews@apbma.com.au</t>
  </si>
  <si>
    <t>jmatthews</t>
  </si>
  <si>
    <t>X'225ea8a6daf7d942af933eb4041937e8'</t>
  </si>
  <si>
    <t>X'0105000000000005150000002f24876eda9b3fccaf25b0b8c7360000'</t>
  </si>
  <si>
    <t>/O=Eagers Retail Pty Ltd/OU=APEAGERS/cn=Recipients/cn=jmatthews</t>
  </si>
  <si>
    <t>jmatthews@apeagers.com.au</t>
  </si>
  <si>
    <t>jmatthews@apbma.com.au</t>
  </si>
  <si>
    <t>0412 669 000</t>
  </si>
  <si>
    <t>X'01000480780000009400000000000000140000000400640001000000000214000300020001010000000000050a00000000000000a8b87d01d8ca7c0130107a010877770100010000000100000100000020000000d0d67a0110f57c0180828001e0427f0118c4820110517d01d0e4830160cf820170af81010105000000000005150000002f24876eda9b3fccaf25b0b8570400000105000000000005150000002f24876eda9b3fccaf25b0b857040000'</t>
  </si>
  <si>
    <t>X'68d97896b5057e48a1e4dc11b186c7f7'</t>
  </si>
  <si>
    <t>CN=Tim Elder,OU=Brisbane Motor Auctions,DC=apeagers,DC=com,DC=au</t>
  </si>
  <si>
    <t>Tim Elder</t>
  </si>
  <si>
    <t>Elder</t>
  </si>
  <si>
    <t>(07) 3637 2844</t>
  </si>
  <si>
    <t>07 3637 2850</t>
  </si>
  <si>
    <t>20070924203434.0Z</t>
  </si>
  <si>
    <t>20110203031253.0Z</t>
  </si>
  <si>
    <t>CN=managers@brisbanemotorauctions.com.au,OU=Brisbane Motor Auctions,DC=apeagers,DC=com,DC=au;CN=finance@brisbanemotorauctions.com.au,OU=Brisbane Motor Auctions,DC=apeagers,DC=com,DC=au;CN=TP_Users,OU=Touch Paper Group,DC=apeagers,DC=com,DC=au;CN=Folder Redirection Parent Group,CN=Users,DC=apeagers,DC=com,DC=au;CN=Internet Access,OU=Computer Department,DC=apeagers,DC=com,DC=au;CN=Citrix Cars Plus,OU=Citrix User groups,DC=apeagers,DC=com,DC=au;CN=AP Eagers business managers,CN=Users,DC=apeagers,DC=com,DC=au;CN=Citrix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</si>
  <si>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SMTP:telder@apbma.com.au;smtp:telder@brisbanemotorauctions.com.au;smtp:telder@13zoos.com.au;smtp:telder@13zoos.com</t>
  </si>
  <si>
    <t>telder</t>
  </si>
  <si>
    <t>X'3e19875e8846294aa9c7745caca7ab01'</t>
  </si>
  <si>
    <t>X'0105000000000005150000002f24876eda9b3fccaf25b0b8cc360000'</t>
  </si>
  <si>
    <t>/O=Eagers Retail Pty Ltd/OU=APEAGERS/cn=Recipients/cn=telder</t>
  </si>
  <si>
    <t>telder@apeagers.com.au</t>
  </si>
  <si>
    <t>telder@apbma.com.au</t>
  </si>
  <si>
    <t>0417 075 215</t>
  </si>
  <si>
    <t>X'01000480780000009400000000000000140000000400640001000000000214000300020001010000000000050a0000000000000068f07a01687d7d0198b97c0110d2800100010000000100000100000020000000f0938001304579019028830170398b0150b87a01c0407801082e860180f08201a09d7e010105000000000005150000002f24876eda9b3fccaf25b0b8570400000105000000000005150000002f24876eda9b3fccaf25b0b857040000'</t>
  </si>
  <si>
    <t>X'7239d37613c72645b87f5d4335b5e387'</t>
  </si>
  <si>
    <t>20101206060943.0Z;20101206030435.0Z;20100728043819.0Z;20091217043213.0Z;16010101181633.0Z</t>
  </si>
  <si>
    <t>CN=Aaron Pattemore,OU=Brisbane Motor Auctions,DC=apeagers,DC=com,DC=au</t>
  </si>
  <si>
    <t>Aaron Pattemore</t>
  </si>
  <si>
    <t>Pattemore</t>
  </si>
  <si>
    <t>20070924203818.0Z</t>
  </si>
  <si>
    <t>20110211052608.0Z</t>
  </si>
  <si>
    <t>CN=managers@brisbanemotorauctions.com.au,OU=Brisbane Motor Auctions,DC=apeagers,DC=com,DC=au;CN=staff@brisbanemotorauctions.com.au,OU=Brisbane Motor Auctions,DC=apeagers,DC=com,DC=au;CN=TP_Users,OU=Touch Paper Group,DC=apeagers,DC=com,DC=au;CN=Internet Access,OU=Computer Department,DC=apeagers,DC=com,DC=au;CN=Citrix Cars Plus,OU=Citrix User groups,DC=apeagers,DC=com,DC=au;CN=BMA_Email,OU=Brisbane Motor Auctions,DC=apeagers,DC=com,DC=au;CN=BMA Folder Redirection Group,OU=Brisbane Motor Auctions,DC=apeagers,DC=com,DC=au;CN=Citrix Outlook users,OU=Citrix User groups,DC=apeagers,DC=com,DC=au</t>
  </si>
  <si>
    <t>smtp:apattemore@brisbanemotorauctions.com.au;SMTP:apattemore@apbma.com.au;smtp:asmith@brisbanemotorauctions.com.au</t>
  </si>
  <si>
    <t>apattemore</t>
  </si>
  <si>
    <t>X'd41006a2f73392489048b76893dd1c7f'</t>
  </si>
  <si>
    <t>X'0105000000000005150000002f24876eda9b3fccaf25b0b8cf360000'</t>
  </si>
  <si>
    <t>/O=Eagers Retail Pty Ltd/OU=APEAGERS/cn=Recipients/cn=jgolgerth</t>
  </si>
  <si>
    <t>apattemore@apeagers.com.au</t>
  </si>
  <si>
    <t>apattemore@apbma.com.au</t>
  </si>
  <si>
    <t>0412 040 908</t>
  </si>
  <si>
    <t>X'01000480780000009400000000000000140000000400640001000000000214000300020001010000000000050a00000000000000a02c820100b67c0188727e018017780100010000000100000100000020000000889b8001982e7801f0f8770148dd8601d86d7c0198407f01e898850100ce820130a383010105000000000005150000002f24876eda9b3fccaf25b0b8570400000105000000000005150000002f24876eda9b3fccaf25b0b857040000'</t>
  </si>
  <si>
    <t>X'332d17c90033e649901fad88bb7c5a8a'</t>
  </si>
  <si>
    <t>CN=Neil Sklenars,OU=Brisbane Motor Auctions,DC=apeagers,DC=com,DC=au</t>
  </si>
  <si>
    <t>Neil Sklenars</t>
  </si>
  <si>
    <t>Sklenars</t>
  </si>
  <si>
    <t>Wholesale Valuer</t>
  </si>
  <si>
    <t>Neil</t>
  </si>
  <si>
    <t>NS</t>
  </si>
  <si>
    <t>20070924203945.0Z</t>
  </si>
  <si>
    <t>20110207030432.0Z</t>
  </si>
  <si>
    <t>smtp:nsklenars@brisbanemotorauctions.com.au;SMTP:nsklenars@apbma.com.au</t>
  </si>
  <si>
    <t>nsklenars</t>
  </si>
  <si>
    <t>X'252585cee2eb9e4a96ec7d66dee2ad48'</t>
  </si>
  <si>
    <t>X'0105000000000005150000002f24876eda9b3fccaf25b0b8d0360000'</t>
  </si>
  <si>
    <t>/O=Eagers Retail Pty Ltd/OU=APEAGERS/cn=Recipients/cn=nsklenars</t>
  </si>
  <si>
    <t>nsklenars@apeagers.com.au</t>
  </si>
  <si>
    <t>nsklenars@apbma.com.au</t>
  </si>
  <si>
    <t>0412 069 001</t>
  </si>
  <si>
    <t>X'01000480780000009400000000000000140000000400640001000000000214000300020001010000000000050a00000000000000688a800128b57a01908b7d01e0a87f010001000000010000010000002000000008238001701e8a01d0e9830178257801a8d37c0100897d01908a8001a0768501b8ce10000105000000000005150000002f24876eda9b3fccaf25b0b8570400000105000000000005150000002f24876eda9b3fccaf25b0b857040000'</t>
  </si>
  <si>
    <t>X'5534671d64998b4cab1b0520c9f0a800'</t>
  </si>
  <si>
    <t>CN=bmabox,OU=Brisbane Motor Auctions,DC=apeagers,DC=com,DC=au</t>
  </si>
  <si>
    <t>bmabox</t>
  </si>
  <si>
    <t>BMA - Auction Boxes</t>
  </si>
  <si>
    <t>20070924235855.0Z</t>
  </si>
  <si>
    <t>20110201005912.0Z</t>
  </si>
  <si>
    <t>CN=staff@brisbanemotorauctions.com.au,OU=Brisbane Motor Auctions,DC=apeagers,DC=com,DC=au;CN=TP_Users,OU=Touch Paper Group,DC=apeagers,DC=com,DC=au;CN=Internet Access,OU=Computer Department,DC=apeagers,DC=com,DC=au;CN=BMA Folder Redirection Group,OU=Brisbane Motor Auctions,DC=apeagers,DC=com,DC=au</t>
  </si>
  <si>
    <t>X'aca63ebb18c5c748a300746347b3979d'</t>
  </si>
  <si>
    <t>X'0105000000000005150000002f24876eda9b3fccaf25b0b8d2360000'</t>
  </si>
  <si>
    <t>bmabox@apeagers.com.au</t>
  </si>
  <si>
    <t>CN=Sandra Balfour,OU=Brisbane Motor Auctions,DC=apeagers,DC=com,DC=au</t>
  </si>
  <si>
    <t>Sandra Balfour</t>
  </si>
  <si>
    <t>Balfour</t>
  </si>
  <si>
    <t>(07) 3637 2802</t>
  </si>
  <si>
    <t>07 3637 2842</t>
  </si>
  <si>
    <t>20070927191441.0Z</t>
  </si>
  <si>
    <t>20110213194420.0Z</t>
  </si>
  <si>
    <t>CN=Accountants,OU=Corporate Share Groups,OU=Corporate,DC=apeagers,DC=com,DC=au;CN=managers@brisbanemotorauctions.com.au,OU=Brisbane Motor Auctions,DC=apeagers,DC=com,DC=au;CN=staff@brisbanemotorauctions.com.au,OU=Brisbane Motor Auctions,DC=apeagers,DC=com,DC=au;CN=TP_Users,OU=Touch Paper Group,DC=apeagers,DC=com,DC=au;CN=Internet Access,OU=Computer Department,DC=apeagers,DC=com,DC=au;CN=Citrix Cars Plus,OU=Citrix User groups,DC=apeagers,DC=com,DC=au;CN=BMA_Email,OU=Brisbane Motor Auctions,DC=apeagers,DC=com,DC=au;CN=BMA Folder Redirection Group,OU=Brisbane Motor Auctions,DC=apeagers,DC=com,DC=au;CN=AP Eagers Accountants,OU=Distribution Groups,DC=apeagers,DC=com,DC=au;CN=AP Eagers Payroll Contacts,OU=Distribution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</si>
  <si>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smtp:sbalfour@brisbanemotorauctions.com.au;SMTP:sbalfour@apbma.com.au;smtp:kconway@brisbanemotorauctions.com.au;smtp:kellyc@brisbanemotorauctions.com.au;smtp:bforbes@brisbanemotorauctions.com.au;smtp:sbalfour@apeagers.com.au</t>
  </si>
  <si>
    <t>sbalfour</t>
  </si>
  <si>
    <t>X'a6e0e80ca009b148985c30a26801511d'</t>
  </si>
  <si>
    <t>X'0105000000000005150000002f24876eda9b3fccaf25b0b813310000'</t>
  </si>
  <si>
    <t>/O=Eagers Retail Pty Ltd/OU=APEAGERS/cn=Recipients/cn=sbalfour</t>
  </si>
  <si>
    <t>sbalfour@apeagers.com.au</t>
  </si>
  <si>
    <t>sbalfour@apbma.com.au</t>
  </si>
  <si>
    <t>X'01000480780000009400000000000000140000000400640001000000000214000300020001010000000000050a00000000000000d0f5830100ab0b00a0157b01f8637c0100010000000100000100000020000000d8797a01f8197b01f8e67d01d8687d01e0657e01c0d88001a8f5830108d57f0170f483010105000000000005150000002f24876eda9b3fccaf25b0b8570400000105000000000005150000002f24876eda9b3fccaf25b0b857040000'</t>
  </si>
  <si>
    <t>X'1b82c2d74c72ed4188c9e38a89d77430'</t>
  </si>
  <si>
    <t>CN=Michael Kennedy,OU=Brisbane Motor Auctions,DC=apeagers,DC=com,DC=au</t>
  </si>
  <si>
    <t>Michael Kennedy</t>
  </si>
  <si>
    <t>Kennedy</t>
  </si>
  <si>
    <t>BMA General Manager</t>
  </si>
  <si>
    <t>(07) 3637 2801</t>
  </si>
  <si>
    <t>20070930194943.0Z</t>
  </si>
  <si>
    <t>20110213161047.0Z</t>
  </si>
  <si>
    <t>CN=managers@brisbanemotorauctions.com.au,OU=Brisbane Motor Auctions,DC=apeagers,DC=com,DC=au;CN=staff@brisbanemotorauctions.com.au,OU=Brisbane Motor Auctions,DC=apeagers,DC=com,DC=au;CN=marine@brisbanemotorauctions.com.au,OU=Brisbane Motor Auctions,DC=apeagers,DC=com,DC=au;CN=TP_Users,OU=Touch Paper Group,DC=apeagers,DC=com,DC=au;CN=Internet Access,OU=Computer Department,DC=apeagers,DC=com,DC=au;CN=Citrix Cars Plus,OU=Citrix User groups,DC=apeagers,DC=com,DC=au;CN=BMA_Email,OU=Brisbane Motor Auctions,DC=apeagers,DC=com,DC=au;CN=BMA Folder Redirection Group,OU=Brisbane Motor Auctions,DC=apeagers,DC=com,DC=au;CN=Citrix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groups,DC=apeagers,DC=com,DC=au;CN=AP Eagers General Managers,OU=Distribution Groups,DC=apeagers,DC=com,DC=au</t>
  </si>
  <si>
    <t>smtp:sales@brisbanemotorauctions.com.au;SMTP:mkennedy@apbma.com.au;smtp:mkennedy@brisbanemotorauctions.com.au;smtp:mkennedy@apeagers.com.au;smtp:mkennedy@13zoos.com.au</t>
  </si>
  <si>
    <t>mkennedy</t>
  </si>
  <si>
    <t>X'21350343261166458b97f8eb88605cc9'</t>
  </si>
  <si>
    <t>X'0105000000000005150000002f24876eda9b3fccaf25b0b81f310000'</t>
  </si>
  <si>
    <t>/O=Eagers Retail Pty Ltd/OU=APEAGERS/cn=Recipients/cn=mikep54819702</t>
  </si>
  <si>
    <t>mkennedy@apeagers.com.au</t>
  </si>
  <si>
    <t>mkennedy@apbma.com.au</t>
  </si>
  <si>
    <t>0418 267 188</t>
  </si>
  <si>
    <t>X'aff9580e468f6c4da0584e2447c5119e'</t>
  </si>
  <si>
    <t>CN=BMA Gatehouse,OU=Brisbane Motor Auctions,DC=apeagers,DC=com,DC=au</t>
  </si>
  <si>
    <t>BMA Gatehouse</t>
  </si>
  <si>
    <t>Gatehouse</t>
  </si>
  <si>
    <t>BMA - Security Gate</t>
  </si>
  <si>
    <t>BMA</t>
  </si>
  <si>
    <t>20070930225948.0Z</t>
  </si>
  <si>
    <t>20110209072550.0Z</t>
  </si>
  <si>
    <t>CN=Admin @ BMA,OU=Brisbane Motor Auctions,DC=apeagers,DC=com,DC=au;CN=staff@brisbanemotorauctions.com.au,OU=Brisbane Motor Auctions,DC=apeagers,DC=com,DC=au;CN=TP_Users,OU=Touch Paper Group,DC=apeagers,DC=com,DC=au;CN=Internet Access,OU=Computer Department,DC=apeagers,DC=com,DC=au;CN=BMA Folder Redirection Group,OU=Brisbane Motor Auctions,DC=apeagers,DC=com,DC=au</t>
  </si>
  <si>
    <t>smtp:transport@brisbanemotorauctions.com.au;SMTP:transport@apbma.com.au</t>
  </si>
  <si>
    <t>bmagate</t>
  </si>
  <si>
    <t>X'590bd242e3b8184796b860f325138ba9'</t>
  </si>
  <si>
    <t>X'0105000000000005150000002f24876eda9b3fccaf25b0b821310000'</t>
  </si>
  <si>
    <t>/O=Eagers Retail Pty Ltd/OU=APEAGERS/cn=Recipients/cn=bmagate</t>
  </si>
  <si>
    <t>bmagate@apeagers.com.au</t>
  </si>
  <si>
    <t>transport@apbma.com.au</t>
  </si>
  <si>
    <t>X'687ef40b9f28b044883557200897133c'</t>
  </si>
  <si>
    <t>CN=ssfwshop,OU=Southside Ford,DC=apeagers,DC=com,DC=au</t>
  </si>
  <si>
    <t>ssfwshop</t>
  </si>
  <si>
    <t>SSF - Workshop Timeclock PC's</t>
  </si>
  <si>
    <t>20071004015252.0Z</t>
  </si>
  <si>
    <t>20110210014741.0Z</t>
  </si>
  <si>
    <t>CN=TP_Users,OU=Touch Paper Group,DC=apeagers,DC=com,DC=au;CN=Internet Access,OU=Computer Department,DC=apeagers,DC=com,DC=au;CN=frg.ssf.gabba,OU=Southside Ford,DC=apeagers,DC=com,DC=au</t>
  </si>
  <si>
    <t>X'77fe944c80ed2645a14f0defc20d37bb'</t>
  </si>
  <si>
    <t>X'0105000000000005150000002f24876eda9b3fccaf25b0b8e0360000'</t>
  </si>
  <si>
    <t>ssfwshop@apeagers.com.au</t>
  </si>
  <si>
    <t>CN=smtpd3,OU=Southside Toyota (Mt Gravatt),DC=apeagers,DC=com,DC=au</t>
  </si>
  <si>
    <t>smtpd3</t>
  </si>
  <si>
    <t>Pre-Delivery Foreman</t>
  </si>
  <si>
    <t>SST Mt Gravatt Predelivery Foreman</t>
  </si>
  <si>
    <t>(07) 3422 4961</t>
  </si>
  <si>
    <t>ED</t>
  </si>
  <si>
    <t>20071010211625.0Z</t>
  </si>
  <si>
    <t>20101221033758.0Z</t>
  </si>
  <si>
    <t>X'945c7ca02ab35f48a7cfaf2f4bd7f6fe'</t>
  </si>
  <si>
    <t>X'0105000000000005150000002f24876eda9b3fccaf25b0b8e3360000'</t>
  </si>
  <si>
    <t>smtpd3@apeagers.com.au</t>
  </si>
  <si>
    <t>sstpd@southsidetoyota.com.au</t>
  </si>
  <si>
    <t>CN=tkiids,OU=Torque Toyota (Brendale),DC=apeagers,DC=com,DC=au</t>
  </si>
  <si>
    <t>tkiids</t>
  </si>
  <si>
    <t>TKI IDS Laptop Logon - No exchange account.</t>
  </si>
  <si>
    <t>20071022235155.0Z</t>
  </si>
  <si>
    <t>20101221033820.0Z</t>
  </si>
  <si>
    <t>CN=TTB TIPT Users,OU=Torque Toyota (Brendale),DC=apeagers,DC=com,DC=au;CN=TP_Users,OU=Touch Paper Group,DC=apeagers,DC=com,DC=au;CN=Internet Access,OU=Computer Department,DC=apeagers,DC=com,DC=au</t>
  </si>
  <si>
    <t>X'd47e4a54a459274b81253967521c6afb'</t>
  </si>
  <si>
    <t>X'0105000000000005150000002f24876eda9b3fccaf25b0b8ef360000'</t>
  </si>
  <si>
    <t>tkiids@apeagers.com.au</t>
  </si>
  <si>
    <t>CN=Eric Bryson,OU=Austral Prestige,DC=apeagers,DC=com,DC=au</t>
  </si>
  <si>
    <t>Eric Bryson</t>
  </si>
  <si>
    <t>Bryson</t>
  </si>
  <si>
    <t>(07) 3250 3035</t>
  </si>
  <si>
    <t>EB</t>
  </si>
  <si>
    <t>20071028190018.0Z</t>
  </si>
  <si>
    <t>20110206214009.0Z</t>
  </si>
  <si>
    <t>CN=_PAG TIPT Users,OU=Austral Prestige,DC=apeagers,DC=com,DC=au;CN=TP_Users,OU=Touch Paper Group,DC=apeagers,DC=com,DC=au;CN=Internet Access,OU=Computer Department,DC=apeagers,DC=com,DC=au;CN=Austral Valley Folder Redirection Group,OU=Austral Prestige,DC=apeagers,DC=com,DC=au;CN=Austral Valley Parts,CN=Users,DC=apeagers,DC=com,DC=au</t>
  </si>
  <si>
    <t>smtp:auvpts9@australmotors.com.au;SMTP:ebryson@australvolvo.com.au;smtp:ebryson@australmotors.com.au;smtp:ibrady@australmotors.com.au</t>
  </si>
  <si>
    <t>ebryson</t>
  </si>
  <si>
    <t>X'378c18533fb0bc4e9bb1f06d1f847583'</t>
  </si>
  <si>
    <t>X'0105000000000005150000002f24876eda9b3fccaf25b0b8f1360000'</t>
  </si>
  <si>
    <t>/O=Eagers Retail Pty Ltd/OU=APEAGERS/cn=Recipients/cn=ibrady</t>
  </si>
  <si>
    <t>ebryson@apeagers.com.au</t>
  </si>
  <si>
    <t>ebryson@australvolvo.com.au</t>
  </si>
  <si>
    <t>X'01000480780000009400000000000000140000000400640001000000000214000300020001010000000000050a000000000000005883820168b5860180e982013821860100010000000100000100000020000000684a8301d0f7860148a97e01e878770128cb7a0138f2840130a18601004e830168e882010105000000000005150000002f24876eda9b3fccaf25b0b8570400000105000000000005150000002f24876eda9b3fccaf25b0b857040000'</t>
  </si>
  <si>
    <t>X'f83038c4fe2c4a46b16c1e1cccb18f2c'</t>
  </si>
  <si>
    <t>20101206060943.0Z;20101206030435.0Z;20100728043819.0Z;20080807005818.0Z;16010714223649.0Z</t>
  </si>
  <si>
    <t>CN=BMA Consignment,OU=Brisbane Motor Auctions,DC=apeagers,DC=com,DC=au</t>
  </si>
  <si>
    <t>BMA Consignment</t>
  </si>
  <si>
    <t>Consignment</t>
  </si>
  <si>
    <t>20071106193928.0Z</t>
  </si>
  <si>
    <t>20101221022709.0Z</t>
  </si>
  <si>
    <t>X'd7dc544afaf5bf4abe5a81c334789a03'</t>
  </si>
  <si>
    <t>X'0105000000000005150000002f24876eda9b3fccaf25b0b839310000'</t>
  </si>
  <si>
    <t>bmacon</t>
  </si>
  <si>
    <t>bmacon@apeagers.com.au</t>
  </si>
  <si>
    <t>CN=BMA Spare,OU=Brisbane Motor Auctions,DC=apeagers,DC=com,DC=au</t>
  </si>
  <si>
    <t>BMA Spare</t>
  </si>
  <si>
    <t>20071107221256.0Z</t>
  </si>
  <si>
    <t>20101221022731.0Z</t>
  </si>
  <si>
    <t>X'487db38d8f84244da2df2fffdedf7d83'</t>
  </si>
  <si>
    <t>X'0105000000000005150000002f24876eda9b3fccaf25b0b83c310000'</t>
  </si>
  <si>
    <t>bmaspare</t>
  </si>
  <si>
    <t>bmaspare@apeagers.com.au</t>
  </si>
  <si>
    <t>CN=Tony Brown,OU=Southside Toyota (Woolloongabba),DC=apeagers,DC=com,DC=au</t>
  </si>
  <si>
    <t>Tony Brown</t>
  </si>
  <si>
    <t>07 3008 6454</t>
  </si>
  <si>
    <t>07 3008 6459</t>
  </si>
  <si>
    <t>20071125194144.0Z</t>
  </si>
  <si>
    <t>20101221034042.0Z</t>
  </si>
  <si>
    <t>CN=SST_AllUsers,OU=Southside Toyota (Woolloongabba),DC=apeagers,DC=com,DC=au;CN=ERANet Brisbane,OU=Service Accounts,OU=Computer Department,DC=apeagers,DC=com,DC=au;CN=frg.sst.gabba.sales,OU=Southside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 Fleet,OU=Southside Toyota (Woolloongabba),DC=apeagers,DC=com,DC=au;CN=Southside Toyota,OU=Southside Toyota (Woolloongabba),DC=apeagers,DC=com,DC=au</t>
  </si>
  <si>
    <t>smtp:asaloojee@southsidetoyota.com.au;SMTP:tbrown@southsidetoyota.com.au;smtp:tgibson@southsidetoyota.com.au;smtp:dcomben@southsidetoyota.com.au</t>
  </si>
  <si>
    <t>tbrown</t>
  </si>
  <si>
    <t>X'22fcd45f20ee86409d23ea62047a7f14'</t>
  </si>
  <si>
    <t>X'0105000000000005150000002f24876eda9b3fccaf25b0b822370000'</t>
  </si>
  <si>
    <t>/O=Eagers Retail Pty Ltd/OU=APEAGERS/cn=Recipients/cn=dcomben</t>
  </si>
  <si>
    <t>tbrown@apeagers.com.au</t>
  </si>
  <si>
    <t>tbrown@southsidetoyota.com.au</t>
  </si>
  <si>
    <t>X'f3d86e0d8c36e740aaa670bb39adc452'</t>
  </si>
  <si>
    <t>CN=Habib Buksh,OU=Southside Toyota (Mt Gravatt),DC=apeagers,DC=com,DC=au</t>
  </si>
  <si>
    <t>Habib Buksh</t>
  </si>
  <si>
    <t>Buksh</t>
  </si>
  <si>
    <t>(07) 3422 4947</t>
  </si>
  <si>
    <t>Habib</t>
  </si>
  <si>
    <t>HB</t>
  </si>
  <si>
    <t>20071125224842.0Z</t>
  </si>
  <si>
    <t>20110210061244.0Z</t>
  </si>
  <si>
    <t>SMTP:hbuksh@southsidetoyota.com.au;smtp:foremanmg@southsidetoyota.com.au</t>
  </si>
  <si>
    <t>smtsvc6</t>
  </si>
  <si>
    <t>X'8fdd108fc1e81c4b87bb0b7b4d5fafd9'</t>
  </si>
  <si>
    <t>X'0105000000000005150000002f24876eda9b3fccaf25b0b824370000'</t>
  </si>
  <si>
    <t>hbuksh</t>
  </si>
  <si>
    <t>/O=Eagers Retail Pty Ltd/OU=APEAGERS/cn=Recipients/cn=smtsvc6</t>
  </si>
  <si>
    <t>hbuksh@apeagers.com.au</t>
  </si>
  <si>
    <t>hbuksh@southsidetoyota.com.au</t>
  </si>
  <si>
    <t>X'01000480780000009400000000000000140000000400640001000000000214000300020001010000000000050a0000000000000073006500720073002c00440043003d00000100000001000001000000200000002c00440043003d0063006f006d002c00440043003d00610075000000b0f08501000061000105000000000005150000002f24876eda9b3fccaf25b0b8570400000105000000000005150000002f24876eda9b3fccaf25b0b857040000'</t>
  </si>
  <si>
    <t>X'f671102d044d2443a0220620da889a2a'</t>
  </si>
  <si>
    <t>CN=Graham Coulter,OU=Metro Ford (Newstead),DC=apeagers,DC=com,DC=au</t>
  </si>
  <si>
    <t>Graham Coulter</t>
  </si>
  <si>
    <t>Coulter</t>
  </si>
  <si>
    <t>MFV Service Control</t>
  </si>
  <si>
    <t>07 3000 7215</t>
  </si>
  <si>
    <t>20071126025003.0Z</t>
  </si>
  <si>
    <t>20101221034127.0Z</t>
  </si>
  <si>
    <t>CN=_MFN Folder Redirection,OU=Metro Ford (Newstead),DC=apeagers,DC=com,DC=au;CN=TP_Users,OU=Touch Paper Group,DC=apeagers,DC=com,DC=au;CN=Internet Access,OU=Computer Department,DC=apeagers,DC=com,DC=au;CN=Metro Ford Valley Service Admin,OU=Metro Ford (Newstead),DC=apeagers,DC=com,DC=au;CN=Metro Ford Valley FS,OU=Metro Ford (Newstead),DC=apeagers,DC=com,DC=au;CN=Citrix Outlook users,OU=Citrix User groups,DC=apeagers,DC=com,DC=au</t>
  </si>
  <si>
    <t>smtp:mtroughton@metroford.com.au;SMTP:gcoulter@metroford.com.au</t>
  </si>
  <si>
    <t>gcoulter</t>
  </si>
  <si>
    <t>X'5ee5dadc9cc0bd4a8bd448e6cafd481b'</t>
  </si>
  <si>
    <t>X'0105000000000005150000002f24876eda9b3fccaf25b0b826370000'</t>
  </si>
  <si>
    <t>/O=Eagers Retail Pty Ltd/OU=APEAGERS/cn=Recipients/cn=mfvsvcj</t>
  </si>
  <si>
    <t>gcoulter@apeagers.com.au</t>
  </si>
  <si>
    <t>gcoulter@metroford.com.au</t>
  </si>
  <si>
    <t>X'01000480780000009400000000000000140000000400640001000000000214000300020001010000000000050a00000000000000d0b7840158aa7c0180847f01d8dc780100010000000100000100000020000000f030840108fa7701a099800170217801c0a3790108388601c09e7801188f7f0198b284010105000000000005150000002f24876eda9b3fccaf25b0b8570400000105000000000005150000002f24876eda9b3fccaf25b0b857040000'</t>
  </si>
  <si>
    <t>X'6634bb9ed7e03541a81f0437faf39625'</t>
  </si>
  <si>
    <t>CN=Jon Williams,OU=Austral Porsche,DC=apeagers,DC=com,DC=au</t>
  </si>
  <si>
    <t>Jon Williams</t>
  </si>
  <si>
    <t>Williams</t>
  </si>
  <si>
    <t>Piwis 03 Computer</t>
  </si>
  <si>
    <t>Workshop Computer - PIWIS</t>
  </si>
  <si>
    <t>20071130012543.0Z</t>
  </si>
  <si>
    <t>20101221034239.0Z</t>
  </si>
  <si>
    <t>CN=TP_Users,OU=Touch Paper Group,DC=apeagers,DC=com,DC=au;CN=Internet Access,OU=Computer Department,DC=apeagers,DC=com,DC=au;CN=aup_email,OU=Austral Porsche,DC=apeagers,DC=com,DC=au;CN=Austral Porsche,CN=Users,DC=apeagers,DC=com,DC=au</t>
  </si>
  <si>
    <t>SMTP:jmatthews@porschecentrebrisbane.com.au;X400:c=AU\;a= \;p=Eagers Retail Pt\;o=APEAGERS\;s=Workshop4\;g=Porsche\;;CCMAIL:Workshop, Porsche4 at APEAGERS;MS:EAGERSRETA/APEAGERS/PIWIS03</t>
  </si>
  <si>
    <t>jwilliams</t>
  </si>
  <si>
    <t>X'992d698f218b2c4a9a9329dc8a11307e'</t>
  </si>
  <si>
    <t>X'0105000000000005150000002f24876eda9b3fccaf25b0b82e370000'</t>
  </si>
  <si>
    <t>/O=Eagers Retail Pty Ltd/OU=APEAGERS/cn=Recipients/cn=piwis03</t>
  </si>
  <si>
    <t>jwilliams@apeagers.com.au</t>
  </si>
  <si>
    <t>c=AU\;a= \;p=Eagers Retail Pt\;o=APEAGERS\;s=Workshop4\;g=Porsche\;</t>
  </si>
  <si>
    <t>jmatthews@porschecentrebrisbane.com.au</t>
  </si>
  <si>
    <t>X'562a95c3eace0f4a83a39b5bc48f52e5'</t>
  </si>
  <si>
    <t>Ben Scherer</t>
  </si>
  <si>
    <t>Scherer</t>
  </si>
  <si>
    <t>Piwis 04 Computer</t>
  </si>
  <si>
    <t>Ben</t>
  </si>
  <si>
    <t>20071130012653.0Z</t>
  </si>
  <si>
    <t>20110213223506.0Z</t>
  </si>
  <si>
    <t>SMTP:bscherer@porschecentrebrisbane.com.au;CCMAIL:Workshop, Porsche5 at APEAGERS;MS:EAGERSRETA/APEAGERS/PIWIS04;X400:c=AU\;a= \;p=Eagers Retail Pt\;o=APEAGERS\;s=Workshop5\;g=Porsche\;</t>
  </si>
  <si>
    <t>piwis04</t>
  </si>
  <si>
    <t>X'a8d561848a812d408e189149356c62b1'</t>
  </si>
  <si>
    <t>X'0105000000000005150000002f24876eda9b3fccaf25b0b82f370000'</t>
  </si>
  <si>
    <t>bscherer</t>
  </si>
  <si>
    <t>/O=Eagers Retail Pty Ltd/OU=APEAGERS/cn=Recipients/cn=piwis04</t>
  </si>
  <si>
    <t>bscherer@apeagers.com.au</t>
  </si>
  <si>
    <t>bscherer@porschecentrebrisbane.com.au</t>
  </si>
  <si>
    <t>X'09f961495fa8814aaed46b8ff94507bb'</t>
  </si>
  <si>
    <t>CN=Nick Carrol,OU=Austral Porsche,DC=apeagers,DC=com,DC=au</t>
  </si>
  <si>
    <t>Nick Carrol</t>
  </si>
  <si>
    <t>Carrol</t>
  </si>
  <si>
    <t>Piwis 01 Computer</t>
  </si>
  <si>
    <t>Nick</t>
  </si>
  <si>
    <t>20071130011902.0Z</t>
  </si>
  <si>
    <t>20110104013727.0Z</t>
  </si>
  <si>
    <t>SMTP:ncarrol@porschecentrebrisbane.com.au</t>
  </si>
  <si>
    <t>piwis01</t>
  </si>
  <si>
    <t>X'84fabf41c8c0034fa1afed8487b903db'</t>
  </si>
  <si>
    <t>X'0105000000000005150000002f24876eda9b3fccaf25b0b82b370000'</t>
  </si>
  <si>
    <t>ncarrol</t>
  </si>
  <si>
    <t>/O=Eagers Retail Pty Ltd/OU=APEAGERS/cn=Recipients/cn=piwis01</t>
  </si>
  <si>
    <t>ncarrol@apeagers.com.au</t>
  </si>
  <si>
    <t>ncarrol@porschecentrebrisbane.com.au</t>
  </si>
  <si>
    <t>X'07ee16d03bba8042b76e8290b2686e60'</t>
  </si>
  <si>
    <t>CN=John Wearing,OU=Austral Porsche,DC=apeagers,DC=com,DC=au</t>
  </si>
  <si>
    <t>John Wearing</t>
  </si>
  <si>
    <t>Wearing</t>
  </si>
  <si>
    <t>Piwis 02 Computer</t>
  </si>
  <si>
    <t>20071130012149.0Z</t>
  </si>
  <si>
    <t>20110131011729.0Z</t>
  </si>
  <si>
    <t>SMTP:jwearing@porschecentrebrisbane.com.au;X400:c=AU\;a= \;p=Eagers Retail Pt\;o=APEAGERS\;s=Workshop3\;g=Porsche\;;CCMAIL:Workshop, Porsche3 at APEAGERS;MS:EAGERSRETA/APEAGERS/PIWIS02</t>
  </si>
  <si>
    <t>piwis02</t>
  </si>
  <si>
    <t>X'769f3bc620d3ed43b827415dba6ccae3'</t>
  </si>
  <si>
    <t>X'0105000000000005150000002f24876eda9b3fccaf25b0b82d370000'</t>
  </si>
  <si>
    <t>jwearing</t>
  </si>
  <si>
    <t>/O=Eagers Retail Pty Ltd/OU=APEAGERS/cn=Recipients/cn=piwis02</t>
  </si>
  <si>
    <t>jwearing@apeagers.com.au</t>
  </si>
  <si>
    <t>c=AU\;a= \;p=Eagers Retail Pt\;o=APEAGERS\;s=Workshop3\;g=Porsche\;</t>
  </si>
  <si>
    <t>jwearing@porschecentrebrisbane.com.au</t>
  </si>
  <si>
    <t>X'5721324d2046444585f3e695aea7b835'</t>
  </si>
  <si>
    <t>CN=Shane Sandifort,OU=Austral Porsche,DC=apeagers,DC=com,DC=au</t>
  </si>
  <si>
    <t>Shane Sandifort</t>
  </si>
  <si>
    <t>Sandifort</t>
  </si>
  <si>
    <t>20071130022443.0Z</t>
  </si>
  <si>
    <t>20101221034331.0Z</t>
  </si>
  <si>
    <t>SMTP:ssandifort@porschecentrebrisbane.com.au;X400:c=AU\;a= \;p=Eagers Retail Pt\;o=APEAGERS\;s=Sandifort\;g=Shane\;;CCMAIL:Sandifort, Shane at APEAGERS;MS:EAGERSRETA/APEAGERS/SSANDIFORT</t>
  </si>
  <si>
    <t>ssandifort</t>
  </si>
  <si>
    <t>X'6748684e87969045a5fdf3d0e3c458b4'</t>
  </si>
  <si>
    <t>X'0105000000000005150000002f24876eda9b3fccaf25b0b830370000'</t>
  </si>
  <si>
    <t>/O=Eagers Retail Pty Ltd/OU=APEAGERS/cn=Recipients/cn=ssandifort</t>
  </si>
  <si>
    <t>ssandifort@apeagers.com.au</t>
  </si>
  <si>
    <t>c=AU\;a= \;p=Eagers Retail Pt\;o=APEAGERS\;s=Sandifort\;g=Shane\;</t>
  </si>
  <si>
    <t>ssandifort@porschecentrebrisbane.com.au</t>
  </si>
  <si>
    <t>X'5910c9ff549d1947bf0de9e8dc535828'</t>
  </si>
  <si>
    <t>CN=Ben Teys,OU=Austral Porsche,DC=apeagers,DC=com,DC=au</t>
  </si>
  <si>
    <t>Ben Teys</t>
  </si>
  <si>
    <t>Teys</t>
  </si>
  <si>
    <t>20071130023259.0Z</t>
  </si>
  <si>
    <t>20101221034351.0Z</t>
  </si>
  <si>
    <t>SMTP:bteys@porschecentrebrisbane.com.au;X400:c=AU\;a= \;p=Eagers Retail Pt\;o=APEAGERS\;s=Teys\;g=Ben\;;CCMAIL:Teys, Ben at APEAGERS;MS:EAGERSRETA/APEAGERS/BTEYS</t>
  </si>
  <si>
    <t>bteys</t>
  </si>
  <si>
    <t>X'b35185a98afa7a49a1d717e4663f457d'</t>
  </si>
  <si>
    <t>X'0105000000000005150000002f24876eda9b3fccaf25b0b831370000'</t>
  </si>
  <si>
    <t>/O=Eagers Retail Pty Ltd/OU=APEAGERS/cn=Recipients/cn=bteys</t>
  </si>
  <si>
    <t>bteys@apeagers.com.au</t>
  </si>
  <si>
    <t>c=AU\;a= \;p=Eagers Retail Pt\;o=APEAGERS\;s=Teys\;g=Ben\;</t>
  </si>
  <si>
    <t>bteys@porschecentrebrisbane.com.au</t>
  </si>
  <si>
    <t>X'6216d72c0320af449b9199962db84c3a'</t>
  </si>
  <si>
    <t>CN=Jim Lavery,OU=Eagle Farm,OU=City Peugeot,DC=apeagers,DC=com,DC=au</t>
  </si>
  <si>
    <t>Jim Lavery</t>
  </si>
  <si>
    <t>Lavery</t>
  </si>
  <si>
    <t>3633 6666</t>
  </si>
  <si>
    <t>20071209235731.0Z</t>
  </si>
  <si>
    <t>20110116222421.0Z</t>
  </si>
  <si>
    <t>CN=TP_Users,OU=Touch Paper Group,DC=apeagers,DC=com,DC=au;CN=Internet Access,OU=Computer Department,DC=apeagers,DC=com,DC=au;CN=CAG Eagle Farm Folder Redirection Group,OU=Eagle Farm,OU=City Peugeot,DC=apeagers,DC=com,DC=au;CN=CAG Eagle Farm,CN=Users,DC=apeagers,DC=com,DC=au;CN=Ts_office_Eralink,OU=Terminal Servers,DC=apeagers,DC=com,DC=au</t>
  </si>
  <si>
    <t>smtp:jlavery@australmotors.com.au;SMTP:jlavery@city-automotive.com.au</t>
  </si>
  <si>
    <t>jlavery</t>
  </si>
  <si>
    <t>X'3c550573377d5b41b11bbf0c3c65fd48'</t>
  </si>
  <si>
    <t>\\\\bne-fs\\ap_desktop_home\\jlavery</t>
  </si>
  <si>
    <t>X'0105000000000005150000002f24876eda9b3fccaf25b0b839370000'</t>
  </si>
  <si>
    <t>/O=Eagers Retail Pty Ltd/OU=APEAGERS/cn=Recipients/cn=jim2</t>
  </si>
  <si>
    <t>jlavery@apeagers.com.au</t>
  </si>
  <si>
    <t>jlavery@city-automotive.com.au</t>
  </si>
  <si>
    <t>X'01000480780000009400000000000000140000000400640001000000000214000300020001010000000000050a00000000000000d0e3780150958e01f082830148487f010001000000010000010000002000000058348301a8487f01c0f6820108497f01b06f870170848301f8e37801b831830148e478010105000000000005150000002f24876eda9b3fccaf25b0b8570400000105000000000005150000002f24876eda9b3fccaf25b0b857040000'</t>
  </si>
  <si>
    <t>X'349280a46fad94408d343868558b6c19'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</si>
  <si>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684b6e68cb6e384b6e398b7e394b6e388b7e3a4b7e380b0'</t>
  </si>
  <si>
    <t>Tony Richardson</t>
  </si>
  <si>
    <t>(07) 3109 6725</t>
  </si>
  <si>
    <t>20071212005258.0Z</t>
  </si>
  <si>
    <t>20110206211621.0Z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</si>
  <si>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Department,DC=apeagers,DC=com,DC=au;CN=servicewindsor@eagers.com.au,OU=Eagers Holden (Windsor),DC=apeagers,DC=com,DC=au;CN=lionheart,OU=Distribution Groups,DC=apeagers,DC=com,DC=au;CN=Eagers Mazda @ APEagers,OU=Eagers Mazda,DC=apeagers,DC=com,DC=au;CN=ens_email,OU=Eagers Holden (Newstead),DC=apeagers,DC=com,DC=au;CN=Eagers Mazda,CN=Users,DC=apeagers,DC=com,DC=au;CN=Eagers Retail,OU=Distribution Groups,DC=apeagers,DC=com,DC=au;CN=EMZ.Service,CN=Users,DC=apeagers,DC=com,DC=au;CN=ERA Service Managers,OU=Distribution Groups,DC=apeagers,DC=com,DC=au;CN=ENS,CN=Users,DC=apeagers,DC=com,DC=au;CN=ENS.Service,CN=Users,DC=apeagers,DC=com,DC=au;CN=EMZ,CN=Users,DC=apeagers,DC=com,DC=au</t>
  </si>
  <si>
    <t>smtp:trichardson@eagers.com.au;SMTP:trichardson@eagersholden.com.au;X400:c=AU\;a= \;p=Eagers Retail Pt\;o=APEAGERS\;s=Richardson\;g=Tony\;;CCMAIL:Richardson, Tony at APEAGERS;MS:EAGERSRETA/APEAGERS/TRICHARDSO</t>
  </si>
  <si>
    <t>trichardson</t>
  </si>
  <si>
    <t>X'8115b53c4adb764b97b9c0ae975aad8f'</t>
  </si>
  <si>
    <t>X'0105000000000005150000002f24876eda9b3fccaf25b0b841370000'</t>
  </si>
  <si>
    <t>/O=Eagers Retail Pty Ltd/OU=APEAGERS/cn=Recipients/cn=trichardson</t>
  </si>
  <si>
    <t>trichardson@apeagers.com.au</t>
  </si>
  <si>
    <t>c=AU\;a= \;p=Eagers Retail Pt\;o=APEAGERS\;s=Richardson\;g=Tony\;</t>
  </si>
  <si>
    <t>trichardson@eagersholden.com.au</t>
  </si>
  <si>
    <t>X'829851f4f3d2c64db61158e93e37c591'</t>
  </si>
  <si>
    <t>CN=Roy Faafoi,OU=Eagers Holden (Newstead),DC=apeagers,DC=com,DC=au</t>
  </si>
  <si>
    <t>Roy Faafoi</t>
  </si>
  <si>
    <t>Faafoi</t>
  </si>
  <si>
    <t>(07) 3828 5116</t>
  </si>
  <si>
    <t>20071219015016.0Z</t>
  </si>
  <si>
    <t>20101222230558.0Z</t>
  </si>
  <si>
    <t>SMTP:rfaafoi@eagers.com.au;smtp:ensptse@eagers.com.au</t>
  </si>
  <si>
    <t>rfaafoi</t>
  </si>
  <si>
    <t>X'd970d4154dc4d544a8251439c7bd5891'</t>
  </si>
  <si>
    <t>X'0105000000000005150000002f24876eda9b3fccaf25b0b846370000'</t>
  </si>
  <si>
    <t>/O=Eagers Retail Pty Ltd/OU=APEAGERS/cn=Recipients/cn=ensptse</t>
  </si>
  <si>
    <t>rfaafoi@apeagers.com.au</t>
  </si>
  <si>
    <t>rfaafoi@eagers.com.au</t>
  </si>
  <si>
    <t>X'6f7762d380b7164d81bc0c9568fe7ae8'</t>
  </si>
  <si>
    <t>CN=Sarah Parry,OU=Torque Pre-delivery,DC=apeagers,DC=com,DC=au</t>
  </si>
  <si>
    <t>Sarah Parry</t>
  </si>
  <si>
    <t>Parry</t>
  </si>
  <si>
    <t>Torque PD - Parts Interpreter</t>
  </si>
  <si>
    <t>07 3384 7390</t>
  </si>
  <si>
    <t>20080103004451.0Z</t>
  </si>
  <si>
    <t>20101221033905.0Z</t>
  </si>
  <si>
    <t>SMTP:sparry@apeagers.com.au</t>
  </si>
  <si>
    <t>sparry</t>
  </si>
  <si>
    <t>X'63dca5e18235a943889ca053ebe89d62'</t>
  </si>
  <si>
    <t>X'0105000000000005150000002f24876eda9b3fccaf25b0b80d370000'</t>
  </si>
  <si>
    <t>/O=Eagers Retail Pty Ltd/OU=APEAGERS/cn=Recipients/cn=sparry</t>
  </si>
  <si>
    <t>sparry@apeagers.com.au</t>
  </si>
  <si>
    <t>X'f718db5ccd89f3499e059a23e1e5d374'</t>
  </si>
  <si>
    <t>Kris Rowan</t>
  </si>
  <si>
    <t>Rowan</t>
  </si>
  <si>
    <t>Old Service Manager</t>
  </si>
  <si>
    <t>Kris</t>
  </si>
  <si>
    <t>KR</t>
  </si>
  <si>
    <t>20080109015711.0Z</t>
  </si>
  <si>
    <t>20101221034519.0Z</t>
  </si>
  <si>
    <t>CN=Info - Metro Ford,OU=Metro Ford (Newstead),DC=apeagers,DC=com,DC=au;CN=_MFN Folder Redirection,OU=Metro Ford (Newstead),DC=apeagers,DC=com,DC=au;CN=ERANet Brisbane,OU=Service Accounts,OU=Computer Department,DC=apeagers,DC=com,DC=au;CN=Metro Ford - Drive Cars,OU=Metro Ford (Newstead),DC=apeagers,DC=com,DC=au;CN=whso@apeagers.com.au,OU=Distribution Groups,DC=apeagers,DC=com,DC=au;CN=TP_Users,OU=Touch Paper Group,DC=apeagers,DC=com,DC=au;CN=Internet Access,OU=Computer Department,DC=apeagers,DC=com,DC=au;CN=Metro Ford Valley Service Admin,OU=Metro Ford (Newstead),DC=apeagers,DC=com,DC=au;CN=Metro Ford Valley FS,OU=Metro Ford (Newstead),DC=apeagers,DC=com,DC=au</t>
  </si>
  <si>
    <t>SMTP:krowan@metroford.com.au</t>
  </si>
  <si>
    <t>krowan</t>
  </si>
  <si>
    <t>X'03b9264d193f43408d0d7b5cf19265d6'</t>
  </si>
  <si>
    <t>X'0105000000000005150000002f24876eda9b3fccaf25b0b851370000'</t>
  </si>
  <si>
    <t>/O=Eagers Retail Pty Ltd/OU=APEAGERS/cn=Recipients/cn=krowan</t>
  </si>
  <si>
    <t>krowan@apeagers.com.au</t>
  </si>
  <si>
    <t>krowan@metroford.com.au</t>
  </si>
  <si>
    <t>X'0100148cbc050000d80500001400000044000000040030000200000002d0140003000d0001010000000000010000000002da14006b010d00010100000000000100000000040078052800000000022400010002000105000000000005150000002f24876eda9b3fccaf25b0b8bc0c0000000214000300020001010000000000050a00000001122400010000000105000000000005150000002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401000001122400010000000105000000000005150000002f24876eda9b3fccaf25b0b8bc3f00000012240001000f000105000000000005150000002f24876eda9b3fccaf25b0b8993f00000012240001000f000105000000000005150000002f24876eda9b3fccaf25b0b8bc3f00000012240001000f000105000000000005150000002f24876eda9b3fccaf25b0b8d03f00000105000000000005150000002f24876eda9b3fccaf25b0b8570400000105000000000005150000002f24876eda9b3fccaf25b0b857040000'</t>
  </si>
  <si>
    <t>X'74ab9f252f98624d8ae558ad6dce2508'</t>
  </si>
  <si>
    <t>\\\\nsd-fs1\\mfn.users\\krowan</t>
  </si>
  <si>
    <t>CN=Denis Stark,OU=Corporate,DC=apeagers,DC=com,DC=au</t>
  </si>
  <si>
    <t>Denis Stark</t>
  </si>
  <si>
    <t>Stark</t>
  </si>
  <si>
    <t>General Counsel &amp; Company Secretary</t>
  </si>
  <si>
    <t>AP Eagers</t>
  </si>
  <si>
    <t>(07) 3828 6115</t>
  </si>
  <si>
    <t>20080110023209.0Z</t>
  </si>
  <si>
    <t>20110208050404.0Z</t>
  </si>
  <si>
    <t>CN=Corporate Managers,OU=Corporate Share Groups,OU=Corporate,DC=apeagers,DC=com,DC=au;CN=Corporate Staff,OU=Corporate Share Groups,OU=Corporate,DC=apeagers,DC=com,DC=au;CN=privacy@apeagers.com.au,OU=Distribution Groups,DC=apeagers,DC=com,DC=au;CN=TP_Users,OU=Touch Paper Group,DC=apeagers,DC=com,DC=au;CN=Internet Access,OU=Computer Department,DC=apeagers,DC=com,DC=au;CN=AP Eagers Executive,OU=Distribution Groups,DC=apeagers,DC=com,DC=au;CN=AP Eagers Accountants,OU=Distribution Groups,DC=apeagers,DC=com,DC=au;CN=Corporate Executive,OU=High Security (Corporate Executive),OU=Corporate,DC=apeagers,DC=com,DC=au;CN=CORP,CN=Users,DC=apeagers,DC=com,DC=au;CN=CORP.Admin,CN=Users,DC=apeagers,DC=com,DC=au;CN=CORP.Mgmt,CN=Users,DC=apeagers,DC=com,DC=au;CN=Corporate Office,CN=Users,DC=apeagers,DC=com,DC=au;CN=Corporate Folder Redirection,OU=Corporate,DC=apeagers,DC=com,DC=au;CN=citrix iexplorer users,OU=Citrix User groups,DC=apeagers,DC=com,DC=au;CN=Citrix Outlook users,OU=Citrix User groups,DC=apeagers,DC=com,DC=au;CN=AP Eagers General Managers,OU=Distribution Groups,DC=apeagers,DC=com,DC=au</t>
  </si>
  <si>
    <t>smtp:dstark@eagers.com.au;SMTP:dstark@apeagers.com.au</t>
  </si>
  <si>
    <t>dstark</t>
  </si>
  <si>
    <t>X'7a571029423b1c4babb2945c9609b1a1'</t>
  </si>
  <si>
    <t>X'0105000000000005150000002f24876eda9b3fccaf25b0b852370000'</t>
  </si>
  <si>
    <t>/O=Eagers Retail Pty Ltd/OU=APEAGERS/cn=Recipients/cn=dstark</t>
  </si>
  <si>
    <t>dstark@apeagers.com.au</t>
  </si>
  <si>
    <t>0419 754 733</t>
  </si>
  <si>
    <t>X'0100148c9c040000b80400001400000044000000040030000200000002d0140003000d0001010000000000010000000002da14006b010d00010100000000000100000000040058042000000000022400010001000105000000000005150000002f24876eda9b3fccaf25b0b88a280000000214000300020001010000000000050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8570400000105000000000005150000002f24876eda9b3fccaf25b0b857040000'</t>
  </si>
  <si>
    <t>X'63dee94d44212749aa1249e89827b562'</t>
  </si>
  <si>
    <t>CN=David M Miller,OU=Torque Toyota (Brendale),DC=apeagers,DC=com,DC=au</t>
  </si>
  <si>
    <t>David M Miller</t>
  </si>
  <si>
    <t>07 3384 8813</t>
  </si>
  <si>
    <t>20080110050956.0Z</t>
  </si>
  <si>
    <t>20101221033929.0Z</t>
  </si>
  <si>
    <t>CN=TTB TIPT Users,OU=Torque Toyota (Brendale),DC=apeagers,DC=com,DC=au;CN=TP_Users,OU=Touch Paper Group,DC=apeagers,DC=com,DC=au;CN=Internet Access,OU=Computer Department,DC=apeagers,DC=com,DC=au;CN=Torque Toyota Sales CP,OU=Torque Toyota (Brendale),DC=apeagers,DC=com,DC=au;CN=tts_email,OU=Torque Toyota (Brendale),DC=apeagers,DC=com,DC=au;CN=Torque Toyota Strathpine Folder Redirection Group,OU=Torque Toyota (Brendale),DC=apeagers,DC=com,DC=au;CN=Strathpine Toyota,OU=Distribution Groups,DC=apeagers,DC=com,DC=au</t>
  </si>
  <si>
    <t>CCMAIL:Miller, David2 at APEAGERS;X400:c=AU\;a= \;p=Eagers Retail Pt\;o=APEAGERS\;s=Miller\;g=David\;i=LZ\;;MS:EAGERSRETA/APEAGERS/DMMILLER;smtp:lzang@torquetoyota.com.au;SMTP:dmmiller@torquetoyota.com.au</t>
  </si>
  <si>
    <t>dmmiller</t>
  </si>
  <si>
    <t>X'9ea999faff32764295880d3ec061faae'</t>
  </si>
  <si>
    <t>X'0105000000000005150000002f24876eda9b3fccaf25b0b811370000'</t>
  </si>
  <si>
    <t>/O=Eagers Retail Pty Ltd/OU=APEAGERS/cn=Recipients/cn=ggould08457768</t>
  </si>
  <si>
    <t>dmmiller@apeagers.com.au</t>
  </si>
  <si>
    <t>c=AU\;a= \;p=Eagers Retail Pt\;o=APEAGERS\;s=Miller\;g=David\;i=LZ\;</t>
  </si>
  <si>
    <t>dmmiller@torquetoyota.com.au</t>
  </si>
  <si>
    <t>0401 619 735</t>
  </si>
  <si>
    <t>X'01000480780000009400000000000000140000000400640001000000000214000300020001010000000000050a0000003880590290125a0230125a026086590208c35a0238625802d8155a0290c85602201e5902d02e5b02b87f580210315b02b8175a02387e5902901d5902b849590258c35a02b80b59020105000000000005150000002f24876eda9b3fccaf25b0b8f40100000105000000000005150000002f24876eda9b3fccaf25b0b8f4010000'</t>
  </si>
  <si>
    <t>X'b48196f60bb65448a82209dc8ee4aec0'</t>
  </si>
  <si>
    <t>CN=Austral Honda Workshop,OU=Austral Honda,DC=apeagers,DC=com,DC=au</t>
  </si>
  <si>
    <t>Austral Honda Workshop</t>
  </si>
  <si>
    <t>Workshop Control</t>
  </si>
  <si>
    <t>20080110214947.0Z</t>
  </si>
  <si>
    <t>20110210201532.0Z</t>
  </si>
  <si>
    <t>CN=_AUH Folder Redirection,OU=Austral Honda,DC=apeagers,DC=com,DC=au;CN=whso@apeagers.com.au,OU=Distribution Groups,DC=apeagers,DC=com,DC=au;CN=TP_Users,OU=Touch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</t>
  </si>
  <si>
    <t>smtp:ufabris@australhonda.com.au;SMTP:australhondaworkshop@australhonda.com.au</t>
  </si>
  <si>
    <t>australhondaworkshop</t>
  </si>
  <si>
    <t>X'c8a99e20eff91e438bff9311f795b224'</t>
  </si>
  <si>
    <t>X'0105000000000005150000002f24876eda9b3fccaf25b0b855370000'</t>
  </si>
  <si>
    <t>auhwstv</t>
  </si>
  <si>
    <t>/O=Eagers Retail Pty Ltd/OU=APEAGERS/cn=Recipients/cn=sleung</t>
  </si>
  <si>
    <t>auhwstv@apeagers.com.au</t>
  </si>
  <si>
    <t>australhondaworkshop@australhonda.com.au</t>
  </si>
  <si>
    <t>0406 249 683</t>
  </si>
  <si>
    <t>X'01000480780000009400000000000000140000000400640001000000000214000300020001010000000000050a00000000000000f0ba7a01d844800198d97c01687778010001000000010000010000002000000028e87f01e0a58301a0417b01301c0a003079840140dc8e01e819790138628701f0807f010105000000000005150000002f24876eda9b3fccaf25b0b8570400000105000000000005150000002f24876eda9b3fccaf25b0b857040000'</t>
  </si>
  <si>
    <t>X'a7ce584a3418fd4b8e19fcd99a457f60'</t>
  </si>
  <si>
    <t>CN=James Mott,OU=Eagers Holden (Newstead),DC=apeagers,DC=com,DC=au</t>
  </si>
  <si>
    <t>James Mott</t>
  </si>
  <si>
    <t>Mott</t>
  </si>
  <si>
    <t>Holden Workshop Foreman</t>
  </si>
  <si>
    <t>07) 3364 1138</t>
  </si>
  <si>
    <t>20080114014820.0Z</t>
  </si>
  <si>
    <t>20101221034628.0Z</t>
  </si>
  <si>
    <t>SMTP:jmott@eagers.com.au;smtp:bcunningham@eagers.com.au;smtp:msmart@eagers.com.au</t>
  </si>
  <si>
    <t>jmott</t>
  </si>
  <si>
    <t>X'c752e13864810e409c51880f98aaf3fa'</t>
  </si>
  <si>
    <t>X'0105000000000005150000002f24876eda9b3fccaf25b0b85b370000'</t>
  </si>
  <si>
    <t>/O=Eagers Retail Pty Ltd/OU=APEAGERS/cn=Recipients/cn=msmart</t>
  </si>
  <si>
    <t>jmott@apeagers.com.au</t>
  </si>
  <si>
    <t>jmott@eagers.com.au</t>
  </si>
  <si>
    <t>X'4c760aae7a79984cbd959dfa5a39e2fe'</t>
  </si>
  <si>
    <t>X'01000000030000000000000003000000000000000105000000000005150000002f24876eda9b3fccaf25b0b8010200000105000000000005150000002f24876eda9b3fccaf25b0b80d0d00000105000000000005150000002f24876eda9b3fccaf25b0b8f52b00000105000000000005150000002f24876eda9b3fccaf25b0b87f3a00000105000000000005150000002f24876eda9b3fccaf25b0b80b3a00000105000000000005150000002f24876eda9b3fccaf25b0b8e239000000'</t>
  </si>
  <si>
    <t>X'791080a629b36d47b261b6bacb733c69328d04ced680c901'</t>
  </si>
  <si>
    <t>CN=David Pimlott,OU=Eagers Mazda,DC=apeagers,DC=com,DC=au</t>
  </si>
  <si>
    <t>David Pimlott</t>
  </si>
  <si>
    <t>Pimlott</t>
  </si>
  <si>
    <t>07 3364 1499</t>
  </si>
  <si>
    <t>(07) 3364 1085</t>
  </si>
  <si>
    <t>20080114055508.0Z</t>
  </si>
  <si>
    <t>20101221034652.0Z</t>
  </si>
  <si>
    <t>CN=_EMZ Folder Redirection,OU=Eagers Mazda,DC=apeagers,DC=com,DC=au;CN=Eagers Mazda Showroom,OU=Distribution Groups,DC=apeagers,DC=com,DC=au;CN=TP_Users,OU=Touch Paper Group,DC=apeagers,DC=com,DC=au;CN=_EMZ DOC Sales Read,OU=_EMZ Share Groups,OU=Eagers Mazda,DC=apeagers,DC=com,DC=au;CN=Internet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</si>
  <si>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SMTP:dpimlott@eagersmazda.com.au;smtp:dpimlott@eagers-mazda.com.au;smtp:twilliams@eagers-mazda.com.au;smtp:twilliams@eagers.com.au;smtp:twilliams@apeagers.com.au</t>
  </si>
  <si>
    <t>dpimlott</t>
  </si>
  <si>
    <t>X'855f17d87a831d46b872341189959aa7'</t>
  </si>
  <si>
    <t>X'0105000000000005150000002f24876eda9b3fccaf25b0b85d370000'</t>
  </si>
  <si>
    <t>/O=Eagers Retail Pty Ltd/OU=APEAGERS/cn=Recipients/cn=twilliams</t>
  </si>
  <si>
    <t>dpimlott@apeagers.com.au</t>
  </si>
  <si>
    <t>dpimlott@eagersmazda.com.au</t>
  </si>
  <si>
    <t>0420 941 807</t>
  </si>
  <si>
    <t>X'507f58811c2b7c42bd99bbfd7375639f'</t>
  </si>
  <si>
    <t>CN=tfnsvc4,OU=Torque Ford (North Lakes),DC=apeagers,DC=com,DC=au</t>
  </si>
  <si>
    <t>tfnsvc4</t>
  </si>
  <si>
    <t>20080114200605.0Z</t>
  </si>
  <si>
    <t>20110209153703.0Z</t>
  </si>
  <si>
    <t>SMTP:tfnsvc4@torqueford.com.au</t>
  </si>
  <si>
    <t>X'5cb05d424822874ea661770510dfa6a4'</t>
  </si>
  <si>
    <t>X'0105000000000005150000002f24876eda9b3fccaf25b0b85f370000'</t>
  </si>
  <si>
    <t>/O=Eagers Retail Pty Ltd/OU=APEAGERS/cn=Recipients/cn=tfnsvc4</t>
  </si>
  <si>
    <t>tfnsvc4@apeagers.com.au</t>
  </si>
  <si>
    <t>tfnsvc4@torqueford.com.au</t>
  </si>
  <si>
    <t>X'01000480780000009400000000000000140000000400640001000000000214000300020001010000000000050a00000000000000202d780128a87c01f0be8901004e860100010000000100000100000020000000b8a6780120f7780138348901809f7a01a0d87a01984f8301b8028001f0147e0130980d000105000000000005150000002f24876eda9b3fccaf25b0b8570400000105000000000005150000002f24876eda9b3fccaf25b0b857040000'</t>
  </si>
  <si>
    <t>X'efea3680c4692b4ba39bee68157c6caa'</t>
  </si>
  <si>
    <t>CN=mtpptsn,OU=Metro Ford (Newstead),DC=apeagers,DC=com,DC=au</t>
  </si>
  <si>
    <t>mtpptsn</t>
  </si>
  <si>
    <t>Metro Ford Parts Laptop</t>
  </si>
  <si>
    <t>20080115062729.0Z</t>
  </si>
  <si>
    <t>20101221034020.0Z</t>
  </si>
  <si>
    <t>CN=Microsoft MTA,CN=DARWINMX,CN=Servers,CN=APEAGERS,CN=Administrative Groups,CN=Eagers Retail Pty Ltd,CN=Microsoft Exchange,CN=Services,CN=Configuration,DC=apeagers,DC=com,DC=au</t>
  </si>
  <si>
    <t>X400:c=AU\;a= \;p=Eagers Retail Pt\;o=APEAGERS\;s=mtpptsn\;;CCMAIL:mtpptsn at APEAGERS;MS:EAGERSRETA/APEAGERS/MTPPTSN;SMTP:mtpptsn@apeagers.com.au</t>
  </si>
  <si>
    <t>CN=Bridge Toyota Users,CN=Bridge Toyota,CN=InformationStore,CN=DARWINMX,CN=Servers,CN=APEAGERS,CN=Administrative Groups,CN=Eagers Retail Pty Ltd,CN=Microsoft Exchange,CN=Services,CN=Configuration,DC=apeagers,DC=com,DC=au</t>
  </si>
  <si>
    <t>X'3bb375b053bfdc4f99f0a8a7caf06383'</t>
  </si>
  <si>
    <t>X'0105000000000005150000002f24876eda9b3fccaf25b0b818370000'</t>
  </si>
  <si>
    <t>/O=Eagers Retail Pty Ltd/OU=APEAGERS/cn=Recipients/cn=mtpptsn</t>
  </si>
  <si>
    <t>mtpptsn@apeagers.com.au</t>
  </si>
  <si>
    <t>c=AU\;a= \;p=Eagers Retail Pt\;o=APEAGERS\;s=mtpptsn\;</t>
  </si>
  <si>
    <t>/O=Eagers Retail Pty Ltd/OU=APEAGERS/cn=Configuration/cn=Servers/cn=DARWINMX</t>
  </si>
  <si>
    <t>X'01000480780000009400000000000000140000000400640001000000000214000300020001010000000000050a000000360033003800360036002d0033003100390035003300340031003100310030002d0031003000340033003700360037003000310033002d0031003100320034002c003100300000000105000000000005150000002f24876eda9b3fccaf25b0b81f2800000105000000000005150000002f24876eda9b3fccaf25b0b81f280000'</t>
  </si>
  <si>
    <t>X'5367b74a1966de428e9c6a4f27744a3a'</t>
  </si>
  <si>
    <t>CN=Christopher Land,OU=Torque Ford (Strathpine),DC=apeagers,DC=com,DC=au</t>
  </si>
  <si>
    <t>Christopher Land</t>
  </si>
  <si>
    <t>Land</t>
  </si>
  <si>
    <t>Sales consultant  Used</t>
  </si>
  <si>
    <t>(07) 3384 7302</t>
  </si>
  <si>
    <t>(07) 3384 5529</t>
  </si>
  <si>
    <t>Christopher</t>
  </si>
  <si>
    <t>20080116232059.0Z</t>
  </si>
  <si>
    <t>20110210215715.0Z</t>
  </si>
  <si>
    <t>CN=_TFS DOC Used Write,OU=_TFS Share Groups,OU=Torque Ford (Strathpine),DC=apeagers,DC=com,DC=au;CN=TFN TIPT Users,OU=Torque Ford (North Lakes),DC=apeagers,DC=com,DC=au;CN=TP_Users,OU=Touch Paper Group,DC=apeagers,DC=com,DC=au;CN=Internet Access,OU=Computer Department,DC=apeagers,DC=com,DC=au;CN=tfs_email,OU=Torque Ford (Strathpine),DC=apeagers,DC=com,DC=au;CN=Torque Ford Northlakes Folder Redirection Group,OU=Torque Ford (North Lakes),DC=apeagers,DC=com,DC=au</t>
  </si>
  <si>
    <t>X400:c=AU\;a= \;p=Eagers Retail Pt\;o=APEAGERS\;s=Land\;g=Christopher\;;SMTP:cland@torqueford.com.au;MS:EAGERSRETA/APEAGERS/CLAND;CCMAIL:cland at APEAGERS</t>
  </si>
  <si>
    <t>cland</t>
  </si>
  <si>
    <t>X'97cd5a305999374dbc7a2652fee5f436'</t>
  </si>
  <si>
    <t>X'0105000000000005150000002f24876eda9b3fccaf25b0b810390000'</t>
  </si>
  <si>
    <t>/O=Eagers Retail Pty Ltd/OU=APEAGERS/cn=Recipients/cn=tfnsho6</t>
  </si>
  <si>
    <t>cland@apeagers.com.au</t>
  </si>
  <si>
    <t>c=AU\;a= \;p=Eagers Retail Pt\;o=APEAGERS\;s=Land\;g=Christopher\;</t>
  </si>
  <si>
    <t>cland@torqueford.com.au</t>
  </si>
  <si>
    <t>0421 666 134</t>
  </si>
  <si>
    <t>X'f3e5b85f463a0a428dd588451373061b'</t>
  </si>
  <si>
    <t>20101206060945.0Z;20101206030437.0Z;20101026061933.0Z;20101026061933.0Z;16090704212833.0Z</t>
  </si>
  <si>
    <t>CN=cagadmb,OU=City Peugeot,DC=apeagers,DC=com,DC=au</t>
  </si>
  <si>
    <t>cagadmb</t>
  </si>
  <si>
    <t>Administration Assistant</t>
  </si>
  <si>
    <t>07 3000 7292</t>
  </si>
  <si>
    <t>20080125000720.0Z</t>
  </si>
  <si>
    <t>20101220222106.0Z</t>
  </si>
  <si>
    <t>CN=TP_Users,OU=Touch Paper Group,DC=apeagers,DC=com,DC=au;CN=Internet Access,OU=Computer Department,DC=apeagers,DC=com,DC=au;CN=CAG Valley Folder Redirection Group,OU=City Peugeot,DC=apeagers,DC=com,DC=au;CN=cag_email,OU=City Peugeot,DC=apeagers,DC=com,DC=au;CN=CAG Newstead,CN=Users,DC=apeagers,DC=com,DC=au</t>
  </si>
  <si>
    <t>SMTP:cagadmb@city-automotive.com.au;X400:c=AU\;a= \;p=Eagers Retail Pt\;o=APEAGERS\;s=Troth\;g=Donika\;;CCMAIL:Troth, Donika at APEAGERS;MS:EAGERSRETA/APEAGERS/DTROTH</t>
  </si>
  <si>
    <t>dtroth</t>
  </si>
  <si>
    <t>X'9bab8461d248b44db46bfefd732eee6b'</t>
  </si>
  <si>
    <t>X'0105000000000005150000002f24876eda9b3fccaf25b0b869370000'</t>
  </si>
  <si>
    <t>/O=Eagers Retail Pty Ltd/OU=APEAGERS/cn=Recipients/cn=dtroth</t>
  </si>
  <si>
    <t>cagadmb@apeagers.com.au</t>
  </si>
  <si>
    <t>c=AU\;a= \;p=Eagers Retail Pt\;o=APEAGERS\;s=Troth\;g=Donika\;</t>
  </si>
  <si>
    <t>cagadmb@city-automotive.com.au</t>
  </si>
  <si>
    <t>X'75b97a6a177e88489a842210ccf2094e'</t>
  </si>
  <si>
    <t>CN=Peter McKenna,OU=Austral VolksWagen,DC=apeagers,DC=com,DC=au</t>
  </si>
  <si>
    <t>Peter McKenna</t>
  </si>
  <si>
    <t>McKenna</t>
  </si>
  <si>
    <t>20080130005851.0Z</t>
  </si>
  <si>
    <t>20110209044418.0Z</t>
  </si>
  <si>
    <t>CN=_AUW Folder Redirection,OU=Austral VolksWagen,DC=apeagers,DC=com,DC=au;CN=staff@australvw.com.au,OU=Austral VolksWagen,DC=apeagers,DC=com,DC=au;CN=_AUW Sales,OU=_AUW Share Groups,OU=Austral VolksWagen,DC=apeagers,DC=com,DC=au;CN=TP_Users,OU=Touch Paper Group,DC=apeagers,DC=com,DC=au;CN=Internet Access,OU=Computer Department,DC=apeagers,DC=com,DC=au;CN=Austral Newstead,OU=Austral Parts (Newstead),DC=apeagers,DC=com,DC=au;CN=Austral VW Sales,CN=Users,DC=apeagers,DC=com,DC=au;CN=VW Sales,OU=Austral VolksWagen,DC=apeagers,DC=com,DC=au</t>
  </si>
  <si>
    <t>SMTP:pmckenna@australvw.com.au;smtp:auwshob@australvw.com.au</t>
  </si>
  <si>
    <t>pmckenna</t>
  </si>
  <si>
    <t>X'9fafd31c2efb654294fa534cb4891cfe'</t>
  </si>
  <si>
    <t>X'0105000000000005150000002f24876eda9b3fccaf25b0b86a370000'</t>
  </si>
  <si>
    <t>/O=Eagers Retail Pty Ltd/OU=APEAGERS/cn=Recipients/cn=jkang</t>
  </si>
  <si>
    <t>pmckenna@apeagers.com.au</t>
  </si>
  <si>
    <t>pmckenna@australvw.com.au</t>
  </si>
  <si>
    <t>0413 088 899</t>
  </si>
  <si>
    <t>X'c1acb4cc23c1294b89b4a1a33bd7bdfa'</t>
  </si>
  <si>
    <t>CN=James P O'Hare,OU=Austral VolksWagen,DC=apeagers,DC=com,DC=au</t>
  </si>
  <si>
    <t>James P O'Hare</t>
  </si>
  <si>
    <t>P O'Hare</t>
  </si>
  <si>
    <t>VW Sales Consultant - has left - password = password</t>
  </si>
  <si>
    <t>JO</t>
  </si>
  <si>
    <t>20080130010801.0Z</t>
  </si>
  <si>
    <t>20110208040952.0Z</t>
  </si>
  <si>
    <t>CCMAIL:P O'Hare, James at APEAGERS;X400:c=AU\;a= \;p=Eagers Retail Pt\;o=APEAGERS\;s=P O'Hare\;g=James\;i=JO\;;MS:EAGERSRETA/APEAGERS/JOHARE;smtp:johare@australvw.com.au;SMTP:jpohare@australvw.com.au</t>
  </si>
  <si>
    <t>johare</t>
  </si>
  <si>
    <t>X'97b0cbea620f9343af817e9c61eaa0e7'</t>
  </si>
  <si>
    <t>X'0105000000000005150000002f24876eda9b3fccaf25b0b86b370000'</t>
  </si>
  <si>
    <t>/O=Eagers Retail Pty Ltd/OU=APEAGERS/cn=Recipients/cn=ahavilah</t>
  </si>
  <si>
    <t>johare@apeagers.com.au</t>
  </si>
  <si>
    <t>c=AU\;a= \;p=Eagers Retail Pt\;o=APEAGERS\;s=P O'Hare\;g=James\;i=JO\;</t>
  </si>
  <si>
    <t>jpohare@australvw.com.au</t>
  </si>
  <si>
    <t>X'6fd293fcbdfab049becbd320fb5cd042'</t>
  </si>
  <si>
    <t>jpohare</t>
  </si>
  <si>
    <t>CN=Rodney Reid (AP Eagers),OU=Surfers City,DC=apeagers,DC=com,DC=au</t>
  </si>
  <si>
    <t>Rodney Reid (AP Eagers)</t>
  </si>
  <si>
    <t>Surfers City Holden</t>
  </si>
  <si>
    <t>20080130095818.0Z</t>
  </si>
  <si>
    <t>20110206222208.0Z</t>
  </si>
  <si>
    <t>CN=Service Managers,OU=Corporate Share Groups,OU=Corporate,DC=apeagers,DC=com,DC=au;CN=TP_Users,OU=Touch Paper Group,DC=apeagers,DC=com,DC=au;CN=Internet Access,OU=Computer Department,DC=apeagers,DC=com,DC=au;CN=Citrix Fixed Operations Folder,OU=Citrix User groups,DC=apeagers,DC=com,DC=au;CN=Citrix Word users,OU=Citrix User groups,DC=apeagers,DC=com,DC=au;CN=Citrix Excel users,OU=Citrix User groups,DC=apeagers,DC=com,DC=au;CN=citrix iexplorer users,OU=Citrix User groups,DC=apeagers,DC=com,DC=au</t>
  </si>
  <si>
    <t>X'38c64b3aec1b9a43ae18f560c9ddd0a6'</t>
  </si>
  <si>
    <t>X'0105000000000005150000002f24876eda9b3fccaf25b0b81c390000'</t>
  </si>
  <si>
    <t>rreid</t>
  </si>
  <si>
    <t>rreid@apeagers.com.au</t>
  </si>
  <si>
    <t>CN=Stephen Howlett  (AP Eagers),OU=Surfers City,DC=apeagers,DC=com,DC=au</t>
  </si>
  <si>
    <t>Stephen Howlett  (AP Eagers)</t>
  </si>
  <si>
    <t>Howlett</t>
  </si>
  <si>
    <t>20080130095548.0Z</t>
  </si>
  <si>
    <t>20100407005642.0Z</t>
  </si>
  <si>
    <t>Stephen Howlett (AP Eagers)</t>
  </si>
  <si>
    <t>CN=TP_Users,OU=Touch Paper Group,DC=apeagers,DC=com,DC=au;CN=Internet Access,OU=Computer Department,DC=apeagers,DC=com,DC=au;CN=Citrix Fixed Operations Folder,OU=Citrix User groups,DC=apeagers,DC=com,DC=au;CN=Citrix Word users,OU=Citrix User groups,DC=apeagers,DC=com,DC=au;CN=Citrix Excel users,OU=Citrix User groups,DC=apeagers,DC=com,DC=au;CN=citrix iexplorer users,OU=Citrix User groups,DC=apeagers,DC=com,DC=au</t>
  </si>
  <si>
    <t>X'8017ab7f07621a46a51735c4b1e24220'</t>
  </si>
  <si>
    <t>X'0105000000000005150000002f24876eda9b3fccaf25b0b81b390000'</t>
  </si>
  <si>
    <t>showlett</t>
  </si>
  <si>
    <t>showlett@apeagers.com.au</t>
  </si>
  <si>
    <t>CN=Michael Morland (AP Eagers),OU=Surfers City,DC=apeagers,DC=com,DC=au</t>
  </si>
  <si>
    <t>Michael Morland (AP Eagers)</t>
  </si>
  <si>
    <t>Morland</t>
  </si>
  <si>
    <t>20080130100026.0Z</t>
  </si>
  <si>
    <t>20101220224953.0Z</t>
  </si>
  <si>
    <t>X'b334a9119aa9b443be8ddd3c00d97151'</t>
  </si>
  <si>
    <t>X'0105000000000005150000002f24876eda9b3fccaf25b0b81d390000'</t>
  </si>
  <si>
    <t>mmorland</t>
  </si>
  <si>
    <t>mmorland@apeagers.com.au</t>
  </si>
  <si>
    <t>CN=Mark Nix,OU=Corporate,DC=apeagers,DC=com,DC=au</t>
  </si>
  <si>
    <t>Mark Nix</t>
  </si>
  <si>
    <t>Nix</t>
  </si>
  <si>
    <t>General Manager Internal Auditor &amp; IS</t>
  </si>
  <si>
    <t>(07) 3828 6124</t>
  </si>
  <si>
    <t>07 3248 9789</t>
  </si>
  <si>
    <t>20080212063723.0Z</t>
  </si>
  <si>
    <t>20110213212917.0Z</t>
  </si>
  <si>
    <t>CN=googlepilot@apeagers.com.au,OU=Computer Department,DC=apeagers,DC=com,DC=au;CN=Accountants,OU=Corporate Share Groups,OU=Corporate,DC=apeagers,DC=com,DC=au;CN=itcharges@apeagers.com.au,OU=Corporate,DC=apeagers,DC=com,DC=au;CN=Corporate Staff,OU=Corporate Share Groups,OU=Corporate,DC=apeagers,DC=com,DC=au;CN=ERA Accountants,OU=Distribution Groups,DC=apeagers,DC=com,DC=au;CN=TP_Users,OU=Touch Paper Group,DC=apeagers,DC=com,DC=au;CN=Internet Access,OU=Computer Department,DC=apeagers,DC=com,DC=au;CN=Citrix Cars Plus,OU=Citrix User groups,DC=apeagers,DC=com,DC=au;CN=AP Eagers Accountants,OU=Distribution Groups,DC=apeagers,DC=com,DC=au;CN=CORP,CN=Users,DC=apeagers,DC=com,DC=au;CN=Corporate Office,CN=Users,DC=apeagers,DC=com,DC=au;CN=computer dept,OU=Computer Department,DC=apeagers,DC=com,DC=au;CN=Corporate,OU=Executive ERA User groups,DC=apeagers,DC=com,DC=au;CN=Corporate Folder Redirection,OU=Corporate,DC=apeagers,DC=com,DC=au;CN=Citrix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groups,DC=apeagers,DC=com,DC=au;CN=execeragroup,OU=Executive ERA User groups,DC=apeagers,DC=com,DC=au;CN=citrix execera,OU=Citrix User groups,DC=apeagers,DC=com,DC=au;CN=ENS,CN=Users,DC=apeagers,DC=com,DC=au;CN=ENS.Admin,CN=Users,DC=apeagers,DC=com,DC=au</t>
  </si>
  <si>
    <t>CN=Mark Nix GT,OU=Google Trial,OU=test,DC=apeagers,DC=com,DC=au</t>
  </si>
  <si>
    <t>smtp:mnix@eagers.com.au;SMTP:mnix@apeagers.com.au</t>
  </si>
  <si>
    <t>mnix</t>
  </si>
  <si>
    <t>X'1a85e62f83ff2646b0fb9367fbca209b'</t>
  </si>
  <si>
    <t>X'0105000000000005150000002f24876eda9b3fccaf25b0b872370000'</t>
  </si>
  <si>
    <t>/O=Eagers Retail Pty Ltd/OU=APEAGERS/cn=Recipients/cn=mnix</t>
  </si>
  <si>
    <t>mnix@apeagers.com.au</t>
  </si>
  <si>
    <t>0437 731 461</t>
  </si>
  <si>
    <t>X'01000480780000009400000000000000140000000400640001000000000214000300020001010000000000050a000000420041004d0058003a0033003200360038000000000000000000000000000000000000000000000000000000000000000000000000000000000000000000000000000000000000000105000000000005150000002f24876eda9b3fccaf25b0b8560400000105000000000005150000002f24876eda9b3fccaf25b0b856040000'</t>
  </si>
  <si>
    <t>X'0abf5a7cf06c1748a33d7aa5c0dc5ffd'</t>
  </si>
  <si>
    <t>CN=oldCraig Nicholson,OU=02 February,OU=_Old Accounts,DC=apeagers,DC=com,DC=au</t>
  </si>
  <si>
    <t>oldCraig Nicholson</t>
  </si>
  <si>
    <t>(07) 3384 5771</t>
  </si>
  <si>
    <t>07 3384 5713</t>
  </si>
  <si>
    <t>CN</t>
  </si>
  <si>
    <t>20080212073505.0Z</t>
  </si>
  <si>
    <t>20110207001838.0Z</t>
  </si>
  <si>
    <t>Craig Nicholson</t>
  </si>
  <si>
    <t>CN=Corporate F&amp;I Users,OU=Corporate,DC=apeagers,DC=com,DC=au;CN=Finance Managers,OU=Corporate Share Groups,OU=Corporate,DC=apeagers,DC=com,DC=au;CN=ax_ftp,OU=DMS Partners Accounts,OU=Remote logon accounts (non A P Eagers Users),OU=Computer Department,DC=apeagers,DC=com,DC=au;CN=TP_Users,OU=Touch Paper Group,DC=apeagers,DC=com,DC=au;CN=Folder Redirection Parent Group,CN=Users,DC=apeagers,DC=com,DC=au;CN=Internet Access,OU=Computer Department,DC=apeagers,DC=com,DC=au;CN=AP Eagers business managers,CN=Users,DC=apeagers,DC=com,DC=au;CN=Citrix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</si>
  <si>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SMTP:cnicholson@torquehonda.com.au;smtp:cnicholson@apeagers.com.au</t>
  </si>
  <si>
    <t>cnicholson</t>
  </si>
  <si>
    <t>X'6d2f5db574361d43a18dac8a98f11536'</t>
  </si>
  <si>
    <t>X'0105000000000005150000002f24876eda9b3fccaf25b0b823390000'</t>
  </si>
  <si>
    <t>oldcnicholson</t>
  </si>
  <si>
    <t>/O=Eagers Retail Pty Ltd/OU=APEAGERS/cn=Recipients/cn=cnicolson</t>
  </si>
  <si>
    <t>oldcnicholson@apeagers.com.au</t>
  </si>
  <si>
    <t>cnicholson@torquehonda.com.au</t>
  </si>
  <si>
    <t>0458 274 253</t>
  </si>
  <si>
    <t>X'01000480780000009400000000000000140000000400640001000000000214000300020001010000000000050a000000350030003300380033002d0033003400320036003700320030003700330030002d0033003000390038003500350031003700320037002d0031003500320039002c003200300000000105000000000005150000002f24876eda9b3fccaf25b0b88a2800000105000000000005150000002f24876eda9b3fccaf25b0b88a280000'</t>
  </si>
  <si>
    <t>X'2b2bf6cb2f31314da14b62e405af65f1'</t>
  </si>
  <si>
    <t>20110203005926.0Z;20110203005926.0Z;20110203005926.0Z;20101206060945.0Z;16010721193112.0Z</t>
  </si>
  <si>
    <t>CN=Daniel Lilley,OU=Eagle Farm,OU=City Peugeot,DC=apeagers,DC=com,DC=au</t>
  </si>
  <si>
    <t>Daniel Lilley</t>
  </si>
  <si>
    <t>Lilley</t>
  </si>
  <si>
    <t>07 3000 7224</t>
  </si>
  <si>
    <t>20080213015318.0Z</t>
  </si>
  <si>
    <t>20110131043737.0Z</t>
  </si>
  <si>
    <t>CN=TP_Users,OU=Touch Paper Group,DC=apeagers,DC=com,DC=au;CN=Internet Access,OU=Computer Department,DC=apeagers,DC=com,DC=au;CN=Old MFV Folder Redirection,OU=Metro Ford (Newstead),DC=apeagers,DC=com,DC=au;CN=Metro Ford Valley FS,OU=Metro Ford (Newstead),DC=apeagers,DC=com,DC=au</t>
  </si>
  <si>
    <t>CN=Paul Duggan,OU=Metro Parts,DC=apeagers,DC=com,DC=au</t>
  </si>
  <si>
    <t>smtp:dlilley@metroparts.com.au;SMTP:dlilley@city-automotive.com.au</t>
  </si>
  <si>
    <t>dlilley</t>
  </si>
  <si>
    <t>X'32068318fcee2d478a1b3fb3778f2809'</t>
  </si>
  <si>
    <t>X'0105000000000005150000002f24876eda9b3fccaf25b0b825390000'</t>
  </si>
  <si>
    <t>/O=Eagers Retail Pty Ltd/OU=APEAGERS/cn=Recipients/cn=dlilley</t>
  </si>
  <si>
    <t>dlilley@apeagers.com.au</t>
  </si>
  <si>
    <t>dlilley@city-automotive.com.au</t>
  </si>
  <si>
    <t>X'01000480780000009400000000000000140000000400640001000000000214000300020001010000000000050a0000000000000018ef7f01f8508201a86f8301c06c79010001000000010000010000002000000080097d01f8067f01e8837c0140147701c0947c0190b36d01385d7d01e0358801a83009000105000000000005150000002f24876eda9b3fccaf25b0b8570400000105000000000005150000002f24876eda9b3fccaf25b0b857040000'</t>
  </si>
  <si>
    <t>X'8c03422684358444884160f9fc77558e'</t>
  </si>
  <si>
    <t>20101206060943.0Z;20101206030435.0Z;20100728043819.0Z;20100726013611.0Z;16010101181633.0Z</t>
  </si>
  <si>
    <t>CN=Damien Kenneison,OU=Eagle Farm,OU=City Peugeot,DC=apeagers,DC=com,DC=au</t>
  </si>
  <si>
    <t>Damien Kenneison</t>
  </si>
  <si>
    <t>Kenneison</t>
  </si>
  <si>
    <t>Parts interpreter</t>
  </si>
  <si>
    <t>Damien</t>
  </si>
  <si>
    <t>20080218220952.0Z</t>
  </si>
  <si>
    <t>20110206222517.0Z</t>
  </si>
  <si>
    <t>CN=TP_Users,OU=Touch Paper Group,DC=apeagers,DC=com,DC=au;CN=Internet Access,OU=Computer Department,DC=apeagers,DC=com,DC=au;CN=SubaruCityServiceGroup,OU=Subaru City,DC=apeagers,DC=com,DC=au;CN=CAG Eagle Farm Folder Redirection Group,OU=Eagle Farm,OU=City Peugeot,DC=apeagers,DC=com,DC=au;CN=cag_email,OU=City Peugeot,DC=apeagers,DC=com,DC=au;CN=CAG Eagle Farm,CN=Users,DC=apeagers,DC=com,DC=au;CN=CAG Newstead,CN=Users,DC=apeagers,DC=com,DC=au;CN=Austral.Parts,CN=Users,DC=apeagers,DC=com,DC=au</t>
  </si>
  <si>
    <t>parts</t>
  </si>
  <si>
    <t>smtp:dkenneison@eagersmitsubishi.com.au;SMTP:dkenneison@city-automotive.com.au</t>
  </si>
  <si>
    <t>dkenneison</t>
  </si>
  <si>
    <t>X'5724ae84d9a28046835994675fed7b7b'</t>
  </si>
  <si>
    <t>X'0105000000000005150000002f24876eda9b3fccaf25b0b829390000'</t>
  </si>
  <si>
    <t>/O=Eagers Retail Pty Ltd/OU=APEAGERS/cn=Recipients/cn=dkenneison55086938</t>
  </si>
  <si>
    <t>dkenneison@apeagers.com.au</t>
  </si>
  <si>
    <t>dkenneison@city-automotive.com.au</t>
  </si>
  <si>
    <t>0403 656 483</t>
  </si>
  <si>
    <t>X'01000480780000009400000000000000140000000400640001000000000214000300020001010000000000050a000000000000006d002c0043004e003d00550073006500000100000001000001000000200000006500610067006500720073002c00440043003d0063006f006d002c00440043003d0061000105000000000005150000002f24876eda9b3fccaf25b0b8570400000105000000000005150000002f24876eda9b3fccaf25b0b857040000'</t>
  </si>
  <si>
    <t>X'dc07dd767babfe41ba71153dac060d89'</t>
  </si>
  <si>
    <t>20101206060943.0Z;20101206030435.0Z;20100728043819.0Z;20090401033700.0Z;16010101181633.0Z</t>
  </si>
  <si>
    <t>CN=Presentation Laptop,OU=Corporate,DC=apeagers,DC=com,DC=au</t>
  </si>
  <si>
    <t>Presentation Laptop</t>
  </si>
  <si>
    <t>Laptop</t>
  </si>
  <si>
    <t>White Toshiba Portege laptop</t>
  </si>
  <si>
    <t>Presentation</t>
  </si>
  <si>
    <t>20080222023054.0Z</t>
  </si>
  <si>
    <t>20101220222229.0Z</t>
  </si>
  <si>
    <t>X'f8d9d988fac11e4fbecfe3bd40c9ba12'</t>
  </si>
  <si>
    <t>X'0105000000000005150000002f24876eda9b3fccaf25b0b877370000'</t>
  </si>
  <si>
    <t>plaptop</t>
  </si>
  <si>
    <t>plaptop@apeagers.com.au</t>
  </si>
  <si>
    <t>CN=Sam Everitt,OU=Brisbane Motor Auctions,DC=apeagers,DC=com,DC=au</t>
  </si>
  <si>
    <t>Sam Everitt</t>
  </si>
  <si>
    <t>Everitt</t>
  </si>
  <si>
    <t>Corporate Account Manager</t>
  </si>
  <si>
    <t>(07) 3637 2814</t>
  </si>
  <si>
    <t>SE</t>
  </si>
  <si>
    <t>20080225011619.0Z</t>
  </si>
  <si>
    <t>20110213214907.0Z</t>
  </si>
  <si>
    <t>CN=staff@brisbanemotorauctions.com.au,OU=Brisbane Motor Auctions,DC=apeagers,DC=com,DC=au;CN=corporate@apbma.com.au,OU=Brisbane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</si>
  <si>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smtp:severitt@brisbanemotorauctions.com.au;SMTP:severitt@apbma.com.au</t>
  </si>
  <si>
    <t>severitt</t>
  </si>
  <si>
    <t>X'905e89a83d97f647b03020a3ff7ef7cd'</t>
  </si>
  <si>
    <t>X'0105000000000005150000002f24876eda9b3fccaf25b0b82c390000'</t>
  </si>
  <si>
    <t>/O=Eagers Retail Pty Ltd/OU=APEAGERS/cn=Recipients/cn=severitt</t>
  </si>
  <si>
    <t>severitt@apeagers.com.au</t>
  </si>
  <si>
    <t>severitt@apbma.com.au</t>
  </si>
  <si>
    <t>0401 038 559</t>
  </si>
  <si>
    <t>X'18219fdbc6587a469c5aea1b2f701213'</t>
  </si>
  <si>
    <t>CN=Apeagers surveys,OU=Service Accounts,OU=Computer Department,DC=apeagers,DC=com,DC=au</t>
  </si>
  <si>
    <t>Apeagers surveys</t>
  </si>
  <si>
    <t>surveys</t>
  </si>
  <si>
    <t>password=surveys</t>
  </si>
  <si>
    <t>Apeagers</t>
  </si>
  <si>
    <t>20080228084030.0Z</t>
  </si>
  <si>
    <t>20101220222251.0Z</t>
  </si>
  <si>
    <t>2010 A P Eagers surveys</t>
  </si>
  <si>
    <t>CN=TP_Users,OU=Touch Paper Group,DC=apeagers,DC=com,DC=au;CN=Citrix Outlook users,OU=Citrix User groups,DC=apeagers,DC=com,DC=au</t>
  </si>
  <si>
    <t>X400:c=AU\;a= \;p=Eagers Retail Pt\;o=APEAGERS\;s=surveys\;g=Apeagers\;;CCMAIL:surveys, Apeagers at APEAGERS;MS:EAGERSRETA/APEAGERS/SURVEYS;SMTP:surveys@apeagers.com.au</t>
  </si>
  <si>
    <t>X'1dd86be7d607224884af6b34643102d1'</t>
  </si>
  <si>
    <t>X'0105000000000005150000002f24876eda9b3fccaf25b0b87a370000'</t>
  </si>
  <si>
    <t>/O=Eagers Retail Pty Ltd/OU=APEAGERS/cn=Recipients/cn=surveys</t>
  </si>
  <si>
    <t>surveys@apeagers.com.au</t>
  </si>
  <si>
    <t>c=AU\;a= \;p=Eagers Retail Pt\;o=APEAGERS\;s=surveys\;g=Apeagers\;</t>
  </si>
  <si>
    <t>X'01000480780000009400000000000000140000000400640001000000000214000300020001010000000000050a0000003a00330032003600380000000000000000000000000000000000000000000000000000000000000000000000000000000000000000000000000000000000000000000000000000000105000000000005150000002f24876eda9b3fccaf25b0b8560400000105000000000005150000002f24876eda9b3fccaf25b0b856040000'</t>
  </si>
  <si>
    <t>X'c9fd75791cb67a4dbc1229a1373c6db6'</t>
  </si>
  <si>
    <t>CN=oldMark Scott,OU=01 January,OU=_Old Accounts,DC=apeagers,DC=com,DC=au</t>
  </si>
  <si>
    <t>oldMark Scott</t>
  </si>
  <si>
    <t>MotorOne Consultant</t>
  </si>
  <si>
    <t>07 3384 7306</t>
  </si>
  <si>
    <t>20080229023403.0Z</t>
  </si>
  <si>
    <t>20110122010122.0Z</t>
  </si>
  <si>
    <t>X400:c=AU\;a= \;p=Eagers Retail Pt\;o=APEAGERS\;s=Scott\;g=Mark\;;CCMAIL:Scott, Mark at APEAGERS;MS:EAGERSRETA/APEAGERS/MSCOTT;SMTP:mscott@torqueford.com.au</t>
  </si>
  <si>
    <t>mscott</t>
  </si>
  <si>
    <t>X'c00bb6020f275d4d8d1d19221dd3c784'</t>
  </si>
  <si>
    <t>X'0105000000000005150000002f24876eda9b3fccaf25b0b83a390000'</t>
  </si>
  <si>
    <t>oldmscott</t>
  </si>
  <si>
    <t>/O=Eagers Retail Pty Ltd/OU=APEAGERS/cn=Recipients/cn=mscott</t>
  </si>
  <si>
    <t>oldmscott@apeagers.com.au</t>
  </si>
  <si>
    <t>c=AU\;a= \;p=Eagers Retail Pt\;o=APEAGERS\;s=Scott\;g=Mark\;</t>
  </si>
  <si>
    <t>mscott@torqueford.com.au</t>
  </si>
  <si>
    <t>X'01000480780000009400000000000000140000000400640001000000000214000300020001010000000000050a000000360033003800360036002d0033003100390035003300340031003100310030002d0031003000340033003700360037003000310033002d0031003100320034002c003100300000000105000000000005150000002f24876eda9b3fccaf25b0b8f40100000105000000000005150000002f24876eda9b3fccaf25b0b8f4010000'</t>
  </si>
  <si>
    <t>X'0b4ed5be81da4b40a4efd516dd19f391'</t>
  </si>
  <si>
    <t>20110122010122.0Z;20110122010122.0Z;20110122010122.0Z;20101206060945.0Z;16010721193112.0Z</t>
  </si>
  <si>
    <t>CN=Keith Cerezo,OU=Eagers Holden (Windsor),DC=apeagers,DC=com,DC=au</t>
  </si>
  <si>
    <t>Keith Cerezo</t>
  </si>
  <si>
    <t>Cerezo</t>
  </si>
  <si>
    <t>07 3109 6747</t>
  </si>
  <si>
    <t>20080304033820.0Z</t>
  </si>
  <si>
    <t>20101220222314.0Z</t>
  </si>
  <si>
    <t>CN=_EHW Sales New,OU=_EHW Share Groups,OU=Eagers Holden (Windsor),DC=apeagers,DC=com,DC=au;CN=TP_Users,OU=Touch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</t>
  </si>
  <si>
    <t>SMTP:kcerezo@eagersholden.com.au;smtp:kcerezo@eagers.com.au;smtp:sholman@eagers.com.au</t>
  </si>
  <si>
    <t>kcerezo</t>
  </si>
  <si>
    <t>X'5b4b8921b166de4383daaad46ef72dd8'</t>
  </si>
  <si>
    <t>\\\\wgabba\\users\\sholman</t>
  </si>
  <si>
    <t>X'0105000000000005150000002f24876eda9b3fccaf25b0b87c370000'</t>
  </si>
  <si>
    <t>/O=Eagers Retail Pty Ltd/OU=APEAGERS/cn=Recipients/cn=sholman</t>
  </si>
  <si>
    <t>kcerezo@apeagers.com.au</t>
  </si>
  <si>
    <t>kcerezo@eagersholden.com.au</t>
  </si>
  <si>
    <t>0408 720 665</t>
  </si>
  <si>
    <t>X'1bf2bdabc3f45e4a80fe70ca42a0ba9c'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</si>
  <si>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5e390b5e38cb5e380b5e388b5e698b4e398b4e380b5e384b4e390b5e3a0b4e394b2e68cb5e38cb7e3a0b6e698b6e68cb6e690b6e384b6e694b6e380b0'</t>
  </si>
  <si>
    <t>auhshoh</t>
  </si>
  <si>
    <t>Sales Manager - Fleet</t>
  </si>
  <si>
    <t>07 3364 1724</t>
  </si>
  <si>
    <t>20080305012734.0Z</t>
  </si>
  <si>
    <t>20101220225223.0Z</t>
  </si>
  <si>
    <t>SMTP:auhshoh@australhonda.com.au</t>
  </si>
  <si>
    <t>X'd725c6dddec1974588f980637bcbd565'</t>
  </si>
  <si>
    <t>X'0105000000000005150000002f24876eda9b3fccaf25b0b847390000'</t>
  </si>
  <si>
    <t>/O=Eagers Retail Pty Ltd/OU=APEAGERS/cn=Recipients/cn=mcumming</t>
  </si>
  <si>
    <t>auhshoh@apeagers.com.au</t>
  </si>
  <si>
    <t>auhshoh@australhonda.com.au</t>
  </si>
  <si>
    <t>0412 567 976</t>
  </si>
  <si>
    <t>X'01000480780000009400000000000000140000000400640001000000000214000300020001010000000000050a00000000000000f0227801e86a7d01485b8c0188ee78010001000000010000010000002000000038687701182d6e01f040790118908101a8647901a08b920138ce950190e8850130807f010105000000000005150000002f24876eda9b3fccaf25b0b8570400000105000000000005150000002f24876eda9b3fccaf25b0b857040000'</t>
  </si>
  <si>
    <t>X'f17bc358e9921843b02c2564cd7b7e08'</t>
  </si>
  <si>
    <t>CN=Matthew MacCormick,OU=Subaru Toowong,DC=apeagers,DC=com,DC=au</t>
  </si>
  <si>
    <t>Matthew MacCormick</t>
  </si>
  <si>
    <t>MacCormick</t>
  </si>
  <si>
    <t>(07) 3871 6815</t>
  </si>
  <si>
    <t>20080305014710.0Z</t>
  </si>
  <si>
    <t>OLD Matthew MacCormick</t>
  </si>
  <si>
    <t>CN=_SUT TIPT Users,OU=Subaru Toowong,DC=apeagers,DC=com,DC=au;CN=Staff @ BrisbaneSubaru,OU=Subaru City,DC=apeagers,DC=com,DC=au;CN=TP_Users,OU=Touch Paper Group,DC=apeagers,DC=com,DC=au;CN=Internet Access,OU=Computer Department,DC=apeagers,DC=com,DC=au;CN=SubaruCitySalesGroup,OU=Subaru City,DC=apeagers,DC=com,DC=au;CN=Subaru Toowong File Share Access,OU=Subaru Toowong,DC=apeagers,DC=com,DC=au;CN=Subaru Toowong Folder Redirection Group,OU=Subaru Toowong,DC=apeagers,DC=com,DC=au;CN=Subaru Sales,OU=Distribution Groups,DC=apeagers,DC=com,DC=au</t>
  </si>
  <si>
    <t>SMTP:mmaccormick@subarutoowong.com.au</t>
  </si>
  <si>
    <t>mmaccormick</t>
  </si>
  <si>
    <t>X'66acab46229c6340ae86d4d2317e6b55'</t>
  </si>
  <si>
    <t>X'0105000000000005150000002f24876eda9b3fccaf25b0b848390000'</t>
  </si>
  <si>
    <t>old_mmaccormick</t>
  </si>
  <si>
    <t>/O=Eagers Retail Pty Ltd/OU=APEAGERS/cn=Recipients/cn=mmaccormick</t>
  </si>
  <si>
    <t>old_mmaccormick@apeagers.com.au</t>
  </si>
  <si>
    <t>mmaccormick@subarutoowong.com.au</t>
  </si>
  <si>
    <t>0419 966 032</t>
  </si>
  <si>
    <t>X'01000480780000009400000000000000140000000400640001000000000214000300020001010000000000050a00000000000000702d8c01f8867e01100a780150df86010001000000010000010000002000000048af8501d80c8101e0e67a01a8a17801d0eb7e0130ae7f0198bb8301a0bf7e01686f7e010105000000000005150000002f24876eda9b3fccaf25b0b8570400000105000000000005150000002f24876eda9b3fccaf25b0b857040000'</t>
  </si>
  <si>
    <t>X'8c42d63d72e1214796003bd3afac520c'</t>
  </si>
  <si>
    <t>CN=Tony Stamenkovski,OU=Computer Department,DC=apeagers,DC=com,DC=au</t>
  </si>
  <si>
    <t>Tony Stamenkovski</t>
  </si>
  <si>
    <t>Stamenkovski</t>
  </si>
  <si>
    <t>IT Support</t>
  </si>
  <si>
    <t>IT Manager Klosters</t>
  </si>
  <si>
    <t>Hamilton</t>
  </si>
  <si>
    <t>02 4922 0500</t>
  </si>
  <si>
    <t>20080305075500.0Z</t>
  </si>
  <si>
    <t>20101220225300.0Z</t>
  </si>
  <si>
    <t>CN=TP_Users,OU=Touch Paper Group,DC=apeagers,DC=com,DC=au;CN=Internet Access,OU=Computer Department,DC=apeagers,DC=com,DC=au;CN=IT Access,OU=Computer Department,DC=apeagers,DC=com,DC=au;CN=Citrix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</t>
  </si>
  <si>
    <t>X'50e62a690f462142b6490845f1f7b0ed'</t>
  </si>
  <si>
    <t>X'0105000000000005150000002f24876eda9b3fccaf25b0b849390000'</t>
  </si>
  <si>
    <t>tstamenkovski</t>
  </si>
  <si>
    <t>tstamenkovski@apeagers.com.au</t>
  </si>
  <si>
    <t>CN=Anthony Parlett,OU=Austral Prestige,DC=apeagers,DC=com,DC=au</t>
  </si>
  <si>
    <t>Anthony Parlett</t>
  </si>
  <si>
    <t>Parlett</t>
  </si>
  <si>
    <t>Sales Manager - Jaguar</t>
  </si>
  <si>
    <t>(07) 3250 3009</t>
  </si>
  <si>
    <t>20080306215419.0Z</t>
  </si>
  <si>
    <t>20110209033957.0Z</t>
  </si>
  <si>
    <t>CN=_PAG TIPT Users,OU=Austral Prestige,DC=apeagers,DC=com,DC=au;CN=homedrive@brisbanecityjaguar.com.au,OU=HomeDrive,DC=apeagers,DC=com,DC=au;CN=Austral Volvo Read Only Access,OU=Austral Prestige,DC=apeagers,DC=com,DC=au;CN=Austral Jaguar Full Access,OU=Austral Prestige,DC=apeagers,DC=com,DC=au;CN=TP_Users,OU=Touch Paper Group,DC=apeagers,DC=com,DC=au;CN=Internet Access,OU=Computer Department,DC=apeagers,DC=com,DC=au;CN=Austral Valley Sales,CN=Users,DC=apeagers,DC=com,DC=au;CN=Austral Volvo,OU=Austral Prestige,DC=apeagers,DC=com,DC=au;CN=Austral Valley Folder Redirection Group,OU=Austral Prestige,DC=apeagers,DC=com,DC=au;CN=Austral Volvo Sales,CN=Users,DC=apeagers,DC=com,DC=au;CN=Austral Volvo,CN=Users,DC=apeagers,DC=com,DC=au</t>
  </si>
  <si>
    <t>Austral Jaguar - Fortitude Valley</t>
  </si>
  <si>
    <t>smtp:aparlett@australjaguar.com.au;SMTP:aparlett@australmotors.com.au</t>
  </si>
  <si>
    <t>aparlett</t>
  </si>
  <si>
    <t>X'1ccfcf95d6753a4d9114a4461b1a21ed'</t>
  </si>
  <si>
    <t>X'0105000000000005150000002f24876eda9b3fccaf25b0b880370000'</t>
  </si>
  <si>
    <t>/O=Eagers Retail Pty Ltd/OU=APEAGERS/cn=Recipients/cn=aparlett</t>
  </si>
  <si>
    <t>aparlett@apeagers.com.au</t>
  </si>
  <si>
    <t>aparlett@australmotors.com.au</t>
  </si>
  <si>
    <t>0415 553 553</t>
  </si>
  <si>
    <t>X'5e9fe60fe7373b49bdfffed8cc919971'</t>
  </si>
  <si>
    <t>CN=tsbsvc3,OU=Torque Subaru,DC=apeagers,DC=com,DC=au</t>
  </si>
  <si>
    <t>tsbsvc3</t>
  </si>
  <si>
    <t>Torque Subaru Workshop</t>
  </si>
  <si>
    <t>20080310204627.0Z</t>
  </si>
  <si>
    <t>20101220222356.0Z</t>
  </si>
  <si>
    <t>CN=_TSB TIPT Users,OU=Torque Subaru,DC=apeagers,DC=com,DC=au;CN=TP_Users,OU=Touch Paper Group,DC=apeagers,DC=com,DC=au;CN=Internet Access,OU=Computer Department,DC=apeagers,DC=com,DC=au;CN=Torque Toyota Strathpine Folder Redirection Group,OU=Torque Toyota (Brendale),DC=apeagers,DC=com,DC=au</t>
  </si>
  <si>
    <t>SMTP:tsbsvc3@torquesubaru.com.au</t>
  </si>
  <si>
    <t>X'8538d63663fb0342a892f2206f76c7ba'</t>
  </si>
  <si>
    <t>X'0105000000000005150000002f24876eda9b3fccaf25b0b884370000'</t>
  </si>
  <si>
    <t>/O=Eagers Retail Pty Ltd/OU=APEAGERS/cn=Recipients/cn=tsbsvc3</t>
  </si>
  <si>
    <t>tsbsvc3@apeagers.com.au</t>
  </si>
  <si>
    <t>tsbsvc3@torquesubaru.com.au</t>
  </si>
  <si>
    <t>X'01000480780000009400000000000000140000000400640001000000000214000300020001010000000000050a000000000000006f00720070006f0072006100740065000001000000010000010000002000000067006500720073002c00440043003d0063006f006d002c00440043003d006100750000000105000000000005150000002f24876eda9b3fccaf25b0b8570400000105000000000005150000002f24876eda9b3fccaf25b0b857040000'</t>
  </si>
  <si>
    <t>X'7d723b5a21c3aa4cb1c512a31c0f7a10'</t>
  </si>
  <si>
    <t>CN=Troy Baxter,OU=Torque Subaru,DC=apeagers,DC=com,DC=au</t>
  </si>
  <si>
    <t>Troy Baxter</t>
  </si>
  <si>
    <t>Baxter</t>
  </si>
  <si>
    <t>Sales Consultant - Subaru</t>
  </si>
  <si>
    <t>(07) 3480 2211</t>
  </si>
  <si>
    <t>(07) 3480 2229</t>
  </si>
  <si>
    <t>Troy</t>
  </si>
  <si>
    <t>20080310204812.0Z</t>
  </si>
  <si>
    <t>20110213165142.0Z</t>
  </si>
  <si>
    <t>CN=_TSB TIPT Users,OU=Torque Subaru,DC=apeagers,DC=com,DC=au;CN=Staff @ BrisbaneSubaru,OU=Subaru City,DC=apeagers,DC=com,DC=au;CN=demo@torquesubaru.com.au,OU=Torque Subaru,DC=apeagers,DC=com,DC=au;CN=used@torquesubaru.com.au,OU=Torque Subaru,DC=apeagers,DC=com,DC=au;CN=info@torquesubaru.com.au,OU=Torque Subaru,DC=apeagers,DC=com,DC=au;CN=sales@torquesubaru.com.au,OU=Torque Subaru,DC=apeagers,DC=com,DC=au;CN=homedrive@subarucity.com.au,OU=HomeDrive,DC=apeagers,DC=com,DC=au;CN=homedrive@torquesubaru.com.au,OU=HomeDrive,DC=apeagers,DC=com,DC=au;CN=TP_Users,OU=Touch Paper Group,DC=apeagers,DC=com,DC=au;CN=Internet Access,OU=Computer Department,DC=apeagers,DC=com,DC=au;CN=Sales Torque Subaru,OU=Torque Subaru,DC=apeagers,DC=com,DC=au;CN=SubaruCityGMGroup,OU=Subaru City,DC=apeagers,DC=com,DC=au;CN=SubaruCitySalesGroup,OU=Subaru City,DC=apeagers,DC=com,DC=au;CN=Subaru Sales,OU=Distribution Groups,DC=apeagers,DC=com,DC=au;CN=cag_email,OU=City Peugeot,DC=apeagers,DC=com,DC=au;CN=Torque Toyota Strathpine Folder Redirection Group,OU=Torque Toyota (Brendale),DC=apeagers,DC=com,DC=au</t>
  </si>
  <si>
    <t>SMTP:tbaxter@torquesubaru.com.au;smtp:tbaxter@subarucity.com.au;smtp:tbaxter@city-automotive.com.au</t>
  </si>
  <si>
    <t>tbaxter</t>
  </si>
  <si>
    <t>X'9dc78f4c5f6d7148bde364f7cb08cb69'</t>
  </si>
  <si>
    <t>X'0105000000000005150000002f24876eda9b3fccaf25b0b885370000'</t>
  </si>
  <si>
    <t>/O=Eagers Retail Pty Ltd/OU=APEAGERS/cn=Recipients/cn=tsbsho2</t>
  </si>
  <si>
    <t>tbaxter@apeagers.com.au</t>
  </si>
  <si>
    <t>tbaxter@torquesubaru.com.au</t>
  </si>
  <si>
    <t>0407 456 099</t>
  </si>
  <si>
    <t>X'01000480780000009400000000000000140000000400640001000000000214000300020001010000000000050a00000000000000887e7901c00d850128ff7a01b8af7a010001000000010000010000002000000048418c01509a8401a0b2840168af7e01a8137f01f86c810130b8860100f68401e0df94010105000000000005150000002f24876eda9b3fccaf25b0b8570400000105000000000005150000002f24876eda9b3fccaf25b0b857040000'</t>
  </si>
  <si>
    <t>X'db6278d336efc6479dc039f545129078'</t>
  </si>
  <si>
    <t>CN=tsbadm1,OU=Torque Subaru,DC=apeagers,DC=com,DC=au</t>
  </si>
  <si>
    <t>tsbadm1</t>
  </si>
  <si>
    <t>Torque Subaru Admin</t>
  </si>
  <si>
    <t>20080310205113.0Z</t>
  </si>
  <si>
    <t>20101220222444.0Z</t>
  </si>
  <si>
    <t>SMTP:tsbadm1@torquesubaru.com.au</t>
  </si>
  <si>
    <t>X'abd86c25368b694e95eca15b440d883a'</t>
  </si>
  <si>
    <t>X'0105000000000005150000002f24876eda9b3fccaf25b0b887370000'</t>
  </si>
  <si>
    <t>/O=Eagers Retail Pty Ltd/OU=APEAGERS/cn=Recipients/cn=tsbadm1</t>
  </si>
  <si>
    <t>tsbadm1@apeagers.com.au</t>
  </si>
  <si>
    <t>tsbadm1@torquesubaru.com.au</t>
  </si>
  <si>
    <t>X'01000480780000009400000000000000140000000400640001000000000214000300020001010000000000050a00000000000000d89a7b01e802800130a48601b06d810100010000000100000100000020000000108e7b01c8a91300d03e7901d07f870110808101b02e820168d4940148e17a0178c480010105000000000005150000002f24876eda9b3fccaf25b0b8570400000105000000000005150000002f24876eda9b3fccaf25b0b857040000'</t>
  </si>
  <si>
    <t>X'246769c47388da41b34fa8b9c6e8d36e'</t>
  </si>
  <si>
    <t>CN=tsbsvc2,OU=Torque Subaru,DC=apeagers,DC=com,DC=au</t>
  </si>
  <si>
    <t>tsbsvc2</t>
  </si>
  <si>
    <t>Torque Subaru Service Advisor</t>
  </si>
  <si>
    <t>20080310205216.0Z</t>
  </si>
  <si>
    <t>20101220222502.0Z</t>
  </si>
  <si>
    <t>SMTP:tsbsvc2@torquesubaru.com.au</t>
  </si>
  <si>
    <t>X'db03aef3ea436c41a789f00072ed987a'</t>
  </si>
  <si>
    <t>X'0105000000000005150000002f24876eda9b3fccaf25b0b888370000'</t>
  </si>
  <si>
    <t>/O=Eagers Retail Pty Ltd/OU=APEAGERS/cn=Recipients/cn=tsbsvc2</t>
  </si>
  <si>
    <t>tsbsvc2@apeagers.com.au</t>
  </si>
  <si>
    <t>tsbsvc2@torquesubaru.com.au</t>
  </si>
  <si>
    <t>X'01000480780000009400000000000000140000000400640001000000000214000300020001010000000000050a00000000000000a08a7b01e007800100747f01b8467a0100010000000100000100000020000000f024780190dd81012803800118758a0128011100e02e8201c8448501e0c07801e8de94010105000000000005150000002f24876eda9b3fccaf25b0b8570400000105000000000005150000002f24876eda9b3fccaf25b0b857040000'</t>
  </si>
  <si>
    <t>X'a46018bff0ca93489bcb31291ccfe272'</t>
  </si>
  <si>
    <t>CN=Brad Richardson,OU=Torque Subaru,DC=apeagers,DC=com,DC=au</t>
  </si>
  <si>
    <t>Brad Richardson</t>
  </si>
  <si>
    <t>07 34802202</t>
  </si>
  <si>
    <t>20080310205342.0Z</t>
  </si>
  <si>
    <t>20110210205552.0Z</t>
  </si>
  <si>
    <t>CN=_TSB TIPT Users,OU=Torque Subaru,DC=apeagers,DC=com,DC=au;CN=Staff @ BrisbaneSubaru,OU=Subaru City,DC=apeagers,DC=com,DC=au;CN=ERANet Brisbane,OU=Service Accounts,OU=Computer Department,DC=apeagers,DC=com,DC=au;CN=TP_Users,OU=Touch Paper Group,DC=apeagers,DC=com,DC=au;CN=Internet Access,OU=Computer Department,DC=apeagers,DC=com,DC=au;CN=Torque Toyota Strathpine Folder Redirection Group,OU=Torque Toyota (Brendale),DC=apeagers,DC=com,DC=au</t>
  </si>
  <si>
    <t>SMTP:brichardson@torquesubaru.com.au</t>
  </si>
  <si>
    <t>tsbsvc1</t>
  </si>
  <si>
    <t>X'0a9fa40686905c49b8629a63e428ab95'</t>
  </si>
  <si>
    <t>X'0105000000000005150000002f24876eda9b3fccaf25b0b889370000'</t>
  </si>
  <si>
    <t>brichardson</t>
  </si>
  <si>
    <t>/O=Eagers Retail Pty Ltd/OU=APEAGERS/cn=Recipients/cn=tsbsvc1</t>
  </si>
  <si>
    <t>brichardson@apeagers.com.au</t>
  </si>
  <si>
    <t>brichardson@torquesubaru.com.au</t>
  </si>
  <si>
    <t>X'01000480780000009400000000000000140000000400640001000000000214000300020001010000000000050a0000000000000048e8100050568a01b8228a01805f81010001000000010000010000002000000058b58701d87b7f01f04c7b0138a67901f0b67e01e0526b01b80a8501e892130048890b000105000000000005150000002f24876eda9b3fccaf25b0b8570400000105000000000005150000002f24876eda9b3fccaf25b0b857040000'</t>
  </si>
  <si>
    <t>X'5b625e4d8e8d444595484d94d688163e'</t>
  </si>
  <si>
    <t>CN=Alison Fisher,OU=Torque Subaru,DC=apeagers,DC=com,DC=au</t>
  </si>
  <si>
    <t>Alison Fisher</t>
  </si>
  <si>
    <t>Service Advisor - Subaru</t>
  </si>
  <si>
    <t>(07) 3480 2200</t>
  </si>
  <si>
    <t>Alison</t>
  </si>
  <si>
    <t>20080310205445.0Z</t>
  </si>
  <si>
    <t>20110213204252.0Z</t>
  </si>
  <si>
    <t>CN=tiptservice@torquesubaru.com.au,OU=Torque Subaru,DC=apeagers,DC=com,DC=au;CN=tiptsales@torquesubaru.com.au,OU=Torque Subaru,DC=apeagers,DC=com,DC=au;CN=_TSB TIPT Users,OU=Torque Subaru,DC=apeagers,DC=com,DC=au;CN=Staff @ BrisbaneSubaru,OU=Subaru City,DC=apeagers,DC=com,DC=au;CN=ERANet Brisbane,OU=Service Accounts,OU=Computer Department,DC=apeagers,DC=com,DC=au;CN=service@torquesubaru.com.au,OU=Torque Subaru,DC=apeagers,DC=com,DC=au;CN=APE Receptionists,OU=AutoGroups,OU=Computer Department,DC=apeagers,DC=com,DC=au;CN=TP_Users,OU=Touch Paper Group,DC=apeagers,DC=com,DC=au;CN=Internet Access,OU=Computer Department,DC=apeagers,DC=com,DC=au;CN=Service Torque Subaru,OU=Torque Subaru,DC=apeagers,DC=com,DC=au;CN=SubaruCityServiceGroup,OU=Subaru City,DC=apeagers,DC=com,DC=au;CN=Torque Toyota Strathpine Folder Redirection Group,OU=Torque Toyota (Brendale),DC=apeagers,DC=com,DC=au</t>
  </si>
  <si>
    <t>smtp:afisher@torquetoyota.com.au;SMTP:afisher@torquesubaru.com.au</t>
  </si>
  <si>
    <t>tsbsho1</t>
  </si>
  <si>
    <t>X'18f1486b69e195429a8ac7a023e8ed0d'</t>
  </si>
  <si>
    <t>X'0105000000000005150000002f24876eda9b3fccaf25b0b88a370000'</t>
  </si>
  <si>
    <t>afisher</t>
  </si>
  <si>
    <t>/O=Eagers Retail Pty Ltd/OU=APEAGERS/cn=Recipients/cn=tsbsho1</t>
  </si>
  <si>
    <t>afisher@apeagers.com.au</t>
  </si>
  <si>
    <t>afisher@torquesubaru.com.au</t>
  </si>
  <si>
    <t>X'01000480780000009400000000000000140000000400640001000000000214000300020001010000000000050a00000000000000983a890138c4800198e7800150a28a0100010000000100000100000020000000701778013832780130b77f0110557f013079830120678101e0537b0180998101f8f678010105000000000005150000002f24876eda9b3fccaf25b0b8570400000105000000000005150000002f24876eda9b3fccaf25b0b857040000'</t>
  </si>
  <si>
    <t>X'cb0da1cf8ef4f749845ae45adba595b2'</t>
  </si>
  <si>
    <t>CN=Jason Song,OU=Southside Honda,DC=apeagers,DC=com,DC=au</t>
  </si>
  <si>
    <t>Jason Song</t>
  </si>
  <si>
    <t>Song</t>
  </si>
  <si>
    <t>07 3895 3804</t>
  </si>
  <si>
    <t>(07) 3895 3849</t>
  </si>
  <si>
    <t>20080312231345.0Z</t>
  </si>
  <si>
    <t>20101220225328.0Z</t>
  </si>
  <si>
    <t>SMTP:jsong@southsidehonda.com.au;smtp:jbaxter@southsidehonda.com.au</t>
  </si>
  <si>
    <t>jsong</t>
  </si>
  <si>
    <t>X'ab1b02977abf144da0d972777eb03ea7'</t>
  </si>
  <si>
    <t>X'0105000000000005150000002f24876eda9b3fccaf25b0b85f390000'</t>
  </si>
  <si>
    <t>/O=Eagers Retail Pty Ltd/OU=APEAGERS/cn=Recipients/cn=jbaxter</t>
  </si>
  <si>
    <t>jsong@apeagers.com.au</t>
  </si>
  <si>
    <t>jsong@southsidehonda.com.au</t>
  </si>
  <si>
    <t>0433 572 868</t>
  </si>
  <si>
    <t>X'01000480780000009400000000000000140000000400640001000000000214000300020001010000000000050a0000000000000030bc8001b0007d0180ac780170df7b010001000000010000010000002000000040c7800168108001f0ee7a01c0d47a0128dd8301809c820148f47f0108127e0118d886010105000000000005150000002f24876eda9b3fccaf25b0b8570400000105000000000005150000002f24876eda9b3fccaf25b0b857040000'</t>
  </si>
  <si>
    <t>X'8cbed5efd55c1f4c8723181173d773ff'</t>
  </si>
  <si>
    <t>CN=mtpptsa,OU=Metro Parts,DC=apeagers,DC=com,DC=au</t>
  </si>
  <si>
    <t>mtpptsa</t>
  </si>
  <si>
    <t>20080313194944.0Z</t>
  </si>
  <si>
    <t>20101220225343.0Z</t>
  </si>
  <si>
    <t>SMTP:mtpptsa@metroparts.com.au</t>
  </si>
  <si>
    <t>X'cdc1af4e268249488e67bdc86f20ed02'</t>
  </si>
  <si>
    <t>X'0105000000000005150000002f24876eda9b3fccaf25b0b862390000'</t>
  </si>
  <si>
    <t>/O=Eagers Retail Pty Ltd/OU=APEAGERS/cn=Recipients/cn=mtpptsa</t>
  </si>
  <si>
    <t>mtpptsa@apeagers.com.au</t>
  </si>
  <si>
    <t>c=AU\;a= \;p=Eagers Retail Pt\;o=APEAGERS\;s=Spare\;g=Metro Parts\;i=-\;</t>
  </si>
  <si>
    <t>mtpptsa@metroparts.com.au</t>
  </si>
  <si>
    <t>X'01000480780000009400000000000000140000000400640001000000000214000300020001010000000000050a0000000000000060ca8101585f7701e03110007004710100010000000100000100000020000000f078770110780e00f8087e01209780011023810178d4860130da8601f0138601607589010105000000000005150000002f24876eda9b3fccaf25b0b8570400000105000000000005150000002f24876eda9b3fccaf25b0b857040000'</t>
  </si>
  <si>
    <t>X'f44ed90cfc78e34cb8c7057f24b02dbf'</t>
  </si>
  <si>
    <t>CN=OLDNatalie Robinson,OU=01 January,OU=_Old Accounts,DC=apeagers,DC=com,DC=au</t>
  </si>
  <si>
    <t>OLDNatalie Robinson</t>
  </si>
  <si>
    <t>(07) 3384 7323</t>
  </si>
  <si>
    <t>OLDNatalie</t>
  </si>
  <si>
    <t>NR</t>
  </si>
  <si>
    <t>20080319003609.0Z</t>
  </si>
  <si>
    <t>20110120021101.0Z</t>
  </si>
  <si>
    <t>CN=_TRQ Admin Users,OU=Torque Admin,DC=apeagers,DC=com,DC=au;CN=TFS TIPT Users,OU=Torque Ford (Strathpine),DC=apeagers,DC=com,DC=au;CN=TP_Users,OU=Touch Paper Group,DC=apeagers,DC=com,DC=au;CN=Internet Access,OU=Computer Department,DC=apeagers,DC=com,DC=au;CN=Torque Admin,OU=Torque Admin,DC=apeagers,DC=com,DC=au;CN=Torque Toyota Admin DOC Group,OU=Torque Toyota (Brendale),DC=apeagers,DC=com,DC=au;CN=tfs_email,OU=Torque Ford (Strathpine),DC=apeagers,DC=com,DC=au;CN=Torque Ford Strathpine Folder Redirection Group,OU=Torque Ford (Strathpine),DC=apeagers,DC=com,DC=au;CN=Torque Toyota Brendale Fleet DOC Write,OU=Torque Toyota (Brendale),DC=apeagers,DC=com,DC=au;CN=Torque Toyota Brendale Fleet DOC Read,OU=Torque Toyota (Brendale),DC=apeagers,DC=com,DC=au;CN=Torque Toyota Redcliffe Fleet DOC Write,OU=Torque Toyota (North Lakes),DC=apeagers,DC=com,DC=au;CN=Torque Toyota Redcliffe Fleet DOC Read,OU=Torque Toyota (North Lakes),DC=apeagers,DC=com,DC=au</t>
  </si>
  <si>
    <t>smtp:nrobinson@torquegroup.com.au;SMTP:nrobinson@torqueford.com.au</t>
  </si>
  <si>
    <t>nrobinson</t>
  </si>
  <si>
    <t>X'f8dc1ae85beb5c42a4aa5b69c7319373'</t>
  </si>
  <si>
    <t>X'0105000000000005150000002f24876eda9b3fccaf25b0b868390000'</t>
  </si>
  <si>
    <t>oldnrobinson</t>
  </si>
  <si>
    <t>/O=Eagers Retail Pty Ltd/OU=APEAGERS/cn=Recipients/cn=nrobinson</t>
  </si>
  <si>
    <t>oldnrobinson@apeagers.com.au</t>
  </si>
  <si>
    <t>nrobinson@torqueford.com.au</t>
  </si>
  <si>
    <t>X'01000480780000009400000000000000140000000400640001000000000214000300020001010000000000050a0000006f0072002c0043004e003d00550073006500720073002c00440043003d00610070006500610067006500720073002c00440043003d0063006f006d002c00440043003d00610075000105000000000005150000002f24876eda9b3fccaf25b0b88a2800000105000000000005150000002f24876eda9b3fccaf25b0b88a280000'</t>
  </si>
  <si>
    <t>X'09b4d45343cc3e4a892f67d4e060838a'</t>
  </si>
  <si>
    <t>20110120020930.0Z;20110120020930.0Z;20110120020930.0Z;20101206060945.0Z;16010721193112.0Z</t>
  </si>
  <si>
    <t>CN=Jack Zhao,OU=Southside Toyota (Mt Gravatt),DC=apeagers,DC=com,DC=au</t>
  </si>
  <si>
    <t>Jack Zhao</t>
  </si>
  <si>
    <t>Zhao</t>
  </si>
  <si>
    <t>mt Gravatt</t>
  </si>
  <si>
    <t>(07) 3422 4917</t>
  </si>
  <si>
    <t>Jack</t>
  </si>
  <si>
    <t>JZ</t>
  </si>
  <si>
    <t>20080319205300.0Z</t>
  </si>
  <si>
    <t>20110212022050.0Z</t>
  </si>
  <si>
    <t>smtp:ryang@southsidetoyota.com.au;SMTP:jzhao@southsidetoyota.com.au</t>
  </si>
  <si>
    <t>jzhao</t>
  </si>
  <si>
    <t>X'7cba3e8771f78647954a25a9317aff33'</t>
  </si>
  <si>
    <t>X'0105000000000005150000002f24876eda9b3fccaf25b0b86a390000'</t>
  </si>
  <si>
    <t>/O=Eagers Retail Pty Ltd/OU=APEAGERS/cn=Recipients/cn=ryoung</t>
  </si>
  <si>
    <t>jzhao@apeagers.com.au</t>
  </si>
  <si>
    <t>jzhao@southsidetoyota.com.au</t>
  </si>
  <si>
    <t>0418 112 869</t>
  </si>
  <si>
    <t>X'01000480780000009400000000000000140000000400640001000000000214000300020001010000000000050a00000000000000e06e1500e89c150020fe1600a8bb18000001000000010000010000002000000050b75b010897590118f45a01683f5a0148bf160038565a01106516000852140048775f010105000000000005150000002f24876eda9b3fccaf25b0b8570400000105000000000005150000002f24876eda9b3fccaf25b0b857040000'</t>
  </si>
  <si>
    <t>X'c9f0fad369aafc42946e793172159888'</t>
  </si>
  <si>
    <t>CN=Sandra Palmer,OU=Southside Toyota (Mt Gravatt),DC=apeagers,DC=com,DC=au</t>
  </si>
  <si>
    <t>Sandra Palmer</t>
  </si>
  <si>
    <t>(07) 3422 4925</t>
  </si>
  <si>
    <t>20080319205413.0Z</t>
  </si>
  <si>
    <t>20101220225444.0Z</t>
  </si>
  <si>
    <t>SMTP:spalmer@southsidetoyota.com.au</t>
  </si>
  <si>
    <t>spalmer</t>
  </si>
  <si>
    <t>X'83aea1634fb253449d9d59505de2936e'</t>
  </si>
  <si>
    <t>X'0105000000000005150000002f24876eda9b3fccaf25b0b86b390000'</t>
  </si>
  <si>
    <t>/O=Eagers Retail Pty Ltd/OU=APEAGERS/cn=Recipients/cn=rdevries</t>
  </si>
  <si>
    <t>spalmer@apeagers.com.au</t>
  </si>
  <si>
    <t>spalmer@southsidetoyota.com.au</t>
  </si>
  <si>
    <t>0407 577 502</t>
  </si>
  <si>
    <t>X'01000480780000009400000000000000140000000400640001000000000214000300020001010000000000050a0000000000000040931500b8597501d8c51700e8855a010001000000010000010000002000000050765b0188595901f0746201f8da1600b0ef100058f6180040b96c0158b01500508059010105000000000005150000002f24876eda9b3fccaf25b0b8570400000105000000000005150000002f24876eda9b3fccaf25b0b857040000'</t>
  </si>
  <si>
    <t>X'1217d74d7b21fe448aeca0992464caaa'</t>
  </si>
  <si>
    <t>CN=Nicholas Aitken,OU=Southside Toyota (Mt Gravatt),DC=apeagers,DC=com,DC=au</t>
  </si>
  <si>
    <t>Nicholas Aitken</t>
  </si>
  <si>
    <t>Aitken</t>
  </si>
  <si>
    <t>(07) 3422 4916</t>
  </si>
  <si>
    <t>NA</t>
  </si>
  <si>
    <t>20080319205528.0Z</t>
  </si>
  <si>
    <t>20110206211901.0Z</t>
  </si>
  <si>
    <t>SMTP:naitken@southsidetoyota.com.au</t>
  </si>
  <si>
    <t>naitken</t>
  </si>
  <si>
    <t>X'48a4bcc23a04ed48b73e0362bbf562a4'</t>
  </si>
  <si>
    <t>X'0105000000000005150000002f24876eda9b3fccaf25b0b86c390000'</t>
  </si>
  <si>
    <t>/O=Eagers Retail Pty Ltd/OU=APEAGERS/cn=Recipients/cn=naitken</t>
  </si>
  <si>
    <t>naitken@apeagers.com.au</t>
  </si>
  <si>
    <t>naitken@southsidetoyota.com.au</t>
  </si>
  <si>
    <t>X'01000480780000009400000000000000140000000400640001000000000214000300020001010000000000050a0000000000000038065a016028150008e45a01d05f14000001000000010000010000002000000038b31300701a0d00d0301500f836160080556c01386a5a0138a31600e0b15c0160790b000105000000000005150000002f24876eda9b3fccaf25b0b8570400000105000000000005150000002f24876eda9b3fccaf25b0b857040000'</t>
  </si>
  <si>
    <t>X'98c6537d6ef0534182a1942c4984d7e5'</t>
  </si>
  <si>
    <t>CN=Lee Kennedy,OU=Southside Toyota (Woolloongabba),DC=apeagers,DC=com,DC=au</t>
  </si>
  <si>
    <t>Lee Kennedy</t>
  </si>
  <si>
    <t>Used Vehicles Sales Consultant</t>
  </si>
  <si>
    <t>(07) 3008 6461</t>
  </si>
  <si>
    <t>07) 3008 6499</t>
  </si>
  <si>
    <t>LK</t>
  </si>
  <si>
    <t>20080319205639.0Z</t>
  </si>
  <si>
    <t>20110205005944.0Z</t>
  </si>
  <si>
    <t>CN=SST_AllUsers,OU=Southside Toyota (Woolloongabba),DC=apeagers,DC=com,DC=au;CN=TP_Users,OU=Touch Paper Group,DC=apeagers,DC=com,DC=au;CN=Internet Access,OU=Computer Department,DC=apeagers,DC=com,DC=au;CN=smt_email,OU=Southside Toyota (Mt Gravatt),DC=apeagers,DC=com,DC=au;CN=Southside Toyota WGabba Folder Redirection Group,OU=Southside Toyota (Woolloongabba),DC=apeagers,DC=com,DC=au;CN=Southside Toyota,OU=Southside Toyota (Woolloongabba),DC=apeagers,DC=com,DC=au</t>
  </si>
  <si>
    <t>SMTP:lkennedy@southsidetoyota.com.au</t>
  </si>
  <si>
    <t>lkennedy</t>
  </si>
  <si>
    <t>X'efae5fb7420d024a8cb1ebe72be9790d'</t>
  </si>
  <si>
    <t>X'0105000000000005150000002f24876eda9b3fccaf25b0b86d390000'</t>
  </si>
  <si>
    <t>/O=Eagers Retail Pty Ltd/OU=APEAGERS/cn=Recipients/cn=lkennedy</t>
  </si>
  <si>
    <t>lkennedy@apeagers.com.au</t>
  </si>
  <si>
    <t>lkennedy@southsidetoyota.com.au</t>
  </si>
  <si>
    <t>0408 683 252</t>
  </si>
  <si>
    <t>X'01000480780000009400000000000000140000000400640001000000000214000300020001010000000000050a0000000000000000c15b018044750148bd120088b316000001000000010000010000002000000048bc5c0178dc5c01782e5c0128bd12005003130030101700b0c05b01f8e0130098f214000105000000000005150000002f24876eda9b3fccaf25b0b8570400000105000000000005150000002f24876eda9b3fccaf25b0b857040000'</t>
  </si>
  <si>
    <t>X'92db6a1d33a86048a531a5467eee161a'</t>
  </si>
  <si>
    <t>CN=Joel Dean,OU=Southside Toyota (Mt Gravatt),DC=apeagers,DC=com,DC=au</t>
  </si>
  <si>
    <t>Joel Dean</t>
  </si>
  <si>
    <t>(07) 3422 4913</t>
  </si>
  <si>
    <t>20080319205733.0Z</t>
  </si>
  <si>
    <t>20110211055354.0Z</t>
  </si>
  <si>
    <t>SMTP:jdean@southsidetoyota.com.au</t>
  </si>
  <si>
    <t>jdean</t>
  </si>
  <si>
    <t>X'10af953d4a586746af1b24c30923053f'</t>
  </si>
  <si>
    <t>X'0105000000000005150000002f24876eda9b3fccaf25b0b86e390000'</t>
  </si>
  <si>
    <t>/O=Eagers Retail Pty Ltd/OU=APEAGERS/cn=Recipients/cn=jdean</t>
  </si>
  <si>
    <t>jdean@apeagers.com.au</t>
  </si>
  <si>
    <t>jdean@southsidetoyota.com.au</t>
  </si>
  <si>
    <t>0421 981 883</t>
  </si>
  <si>
    <t>X'01000480780000009400000000000000140000000400640001000000000214000300020001010000000000050a0000000000000068cc150030781500d8135e01b8956c0100010000000100000100000020000000a0295a01e04b1300d8f80a0038e4120088361200b8aa1800f8c05e01d8076901e07f5f010105000000000005150000002f24876eda9b3fccaf25b0b8570400000105000000000005150000002f24876eda9b3fccaf25b0b857040000'</t>
  </si>
  <si>
    <t>X'd26862471a3f6441be91884826213264'</t>
  </si>
  <si>
    <t>CN=Bob Bungay,OU=Southside Toyota (Mt Gravatt),DC=apeagers,DC=com,DC=au</t>
  </si>
  <si>
    <t>Bob Bungay</t>
  </si>
  <si>
    <t>Bungay</t>
  </si>
  <si>
    <t>Used Car Sales Consultant</t>
  </si>
  <si>
    <t>(07) 3422 4932</t>
  </si>
  <si>
    <t>20080319210107.0Z</t>
  </si>
  <si>
    <t>20110118215818.0Z</t>
  </si>
  <si>
    <t>smtp:rbungay@southsidetoyota.com.au;SMTP:bbungay@southsidetoyota.com.au</t>
  </si>
  <si>
    <t>bbungay</t>
  </si>
  <si>
    <t>X'62ed1dff9c44f442affe5ab6249272cc'</t>
  </si>
  <si>
    <t>X'0105000000000005150000002f24876eda9b3fccaf25b0b870390000'</t>
  </si>
  <si>
    <t>/O=Eagers Retail Pty Ltd/OU=APEAGERS/cn=Recipients/cn=bbungay</t>
  </si>
  <si>
    <t>bbungay@apeagers.com.au</t>
  </si>
  <si>
    <t>bbungay@southsidetoyota.com.au</t>
  </si>
  <si>
    <t>0413 761 727</t>
  </si>
  <si>
    <t>X'01000480780000009400000000000000140000000400640001000000000214000300020001010000000000050a00000000000000e09f5b0140471300601a0d00602712000001000000010000010000002000000070b51100d0e9120038dd130060097801b8a1130020bc150070b40b00f0b36001409a0d000105000000000005150000002f24876eda9b3fccaf25b0b8570400000105000000000005150000002f24876eda9b3fccaf25b0b857040000'</t>
  </si>
  <si>
    <t>X'59df4e2df48c8540b421ffe6fabea952'</t>
  </si>
  <si>
    <t>Jason Dunn</t>
  </si>
  <si>
    <t>07 3422 4933</t>
  </si>
  <si>
    <t>20080319210213.0Z</t>
  </si>
  <si>
    <t>20101220225623.0Z</t>
  </si>
  <si>
    <t>SMTP:jdunn@southsidetoyota.com.au;smtp:bking@southsidetoyota.com.au</t>
  </si>
  <si>
    <t>jdunn</t>
  </si>
  <si>
    <t>X'a79ca6cab4c6b24596006cc805dc66ab'</t>
  </si>
  <si>
    <t>X'0105000000000005150000002f24876eda9b3fccaf25b0b871390000'</t>
  </si>
  <si>
    <t>/O=Eagers Retail Pty Ltd/OU=APEAGERS/cn=Recipients/cn=smtusd2</t>
  </si>
  <si>
    <t>jdunn@apeagers.com.au</t>
  </si>
  <si>
    <t>jdunn@southsidetoyota.com.au</t>
  </si>
  <si>
    <t>0439 633 484</t>
  </si>
  <si>
    <t>X'01000480780000009400000000000000140000000400640001000000000214000300020001010000000000050a00000000000000c02761014047130088ff1700b06c5b010001000000010000010000002000000040db150078ab1800c8dc130078ff6c0108f9120040d1700110651600d0261200a08059010105000000000005150000002f24876eda9b3fccaf25b0b8570400000105000000000005150000002f24876eda9b3fccaf25b0b857040000'</t>
  </si>
  <si>
    <t>X'dc598e4c9992cd48a7fd8d1eec43f2b4'</t>
  </si>
  <si>
    <t>CN=Robert Watt,OU=Southside Toyota (Mt Gravatt),DC=apeagers,DC=com,DC=au</t>
  </si>
  <si>
    <t>Robert Watt</t>
  </si>
  <si>
    <t>Watt</t>
  </si>
  <si>
    <t>(07) 3422 4931</t>
  </si>
  <si>
    <t>20080319214327.0Z</t>
  </si>
  <si>
    <t>20110210070021.0Z</t>
  </si>
  <si>
    <t>SMTP:rwatt@southsidetoyota.com.au</t>
  </si>
  <si>
    <t>rwatt</t>
  </si>
  <si>
    <t>X'1b30e68580389b41ae202aa527aa721a'</t>
  </si>
  <si>
    <t>X'0105000000000005150000002f24876eda9b3fccaf25b0b872390000'</t>
  </si>
  <si>
    <t>/O=Eagers Retail Pty Ltd/OU=APEAGERS/cn=Recipients/cn=wyattr</t>
  </si>
  <si>
    <t>rwatt@apeagers.com.au</t>
  </si>
  <si>
    <t>rwatt@southsidetoyota.com.au</t>
  </si>
  <si>
    <t>0419 640 640</t>
  </si>
  <si>
    <t>X'01000480780000009400000000000000140000000400640001000000000214000300020001010000000000050a00000000000000a8785901e8ce5b0110f4610170b70c0000010000000100000100000020000000284a7901702b5c0130c8770168e2120010111400707b5e0138425e0190391000f02360010105000000000005150000002f24876eda9b3fccaf25b0b8570400000105000000000005150000002f24876eda9b3fccaf25b0b857040000'</t>
  </si>
  <si>
    <t>X'ab0e25b5efd1424899844a8345ad211e'</t>
  </si>
  <si>
    <t>CN=Michael Thompson,OU=Austral Prestige,DC=apeagers,DC=com,DC=au</t>
  </si>
  <si>
    <t>Michael Thompson</t>
  </si>
  <si>
    <t>(07) 3248 9461</t>
  </si>
  <si>
    <t>20080320000932.0Z</t>
  </si>
  <si>
    <t>20110210031437.0Z</t>
  </si>
  <si>
    <t>CN=ERANet Brisbane,OU=Service Accounts,OU=Computer Department,DC=apeagers,DC=com,DC=au;CN=_PAG TIPT Users,OU=Austral Prestige,DC=apeagers,DC=com,DC=au;CN=TP_Users,OU=Touch Paper Group,DC=apeagers,DC=com,DC=au;CN=Internet Access,OU=Computer Department,DC=apeagers,DC=com,DC=au;CN=Austral Valley Folder Redirection Group,OU=Austral Prestige,DC=apeagers,DC=com,DC=au</t>
  </si>
  <si>
    <t>SMTP:mthompson@australmotors.com.au;smtp:bsmith@australmotors.com.au</t>
  </si>
  <si>
    <t>mthompson</t>
  </si>
  <si>
    <t>X'0cd3a487a7b4e9458a203ee085149d26'</t>
  </si>
  <si>
    <t>X'0105000000000005150000002f24876eda9b3fccaf25b0b873390000'</t>
  </si>
  <si>
    <t>/O=Eagers Retail Pty Ltd/OU=APEAGERS/cn=Recipients/cn=bsmith</t>
  </si>
  <si>
    <t>mthompson@apeagers.com.au</t>
  </si>
  <si>
    <t>mthompson@australmotors.com.au</t>
  </si>
  <si>
    <t>X'13928d1aa6bdf54d9c5eeee3f8941e63'</t>
  </si>
  <si>
    <t>20101206060943.0Z;20101206030435.0Z;20100728043819.0Z;20080902035938.0Z;16010101181633.0Z</t>
  </si>
  <si>
    <t>CN=Trevor Uberstein,OU=Southside Toyota (Woolloongabba),DC=apeagers,DC=com,DC=au</t>
  </si>
  <si>
    <t>Trevor Uberstein</t>
  </si>
  <si>
    <t>Uberstein</t>
  </si>
  <si>
    <t>07 3008 6435</t>
  </si>
  <si>
    <t>07 3008 6499</t>
  </si>
  <si>
    <t>AI</t>
  </si>
  <si>
    <t>20080325204322.0Z</t>
  </si>
  <si>
    <t>20101220225723.0Z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</si>
  <si>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(Woolloongabba),DC=apeagers,DC=com,DC=au;CN=Southside Toyota,OU=Southside Toyota (Woolloongabba),DC=apeagers,DC=com,DC=au</t>
  </si>
  <si>
    <t>SMTP:tuberstein@southsidetoyota.com.au</t>
  </si>
  <si>
    <t>tuberstein</t>
  </si>
  <si>
    <t>X'305bf5d360bcd140bf110630ffffe775'</t>
  </si>
  <si>
    <t>X'0105000000000005150000002f24876eda9b3fccaf25b0b87f390000'</t>
  </si>
  <si>
    <t>/O=Eagers Retail Pty Ltd/OU=APEAGERS/cn=Recipients/cn=aibarra</t>
  </si>
  <si>
    <t>tuberstein@apeagers.com.au</t>
  </si>
  <si>
    <t>tuberstein@southsidetoyota.com.au</t>
  </si>
  <si>
    <t>X'b128a22060db2341a9c351d790c22683'</t>
  </si>
  <si>
    <t>CN=Bruce Hickling,OU=Southside Toyota (Woolloongabba),DC=apeagers,DC=com,DC=au</t>
  </si>
  <si>
    <t>Bruce Hickling</t>
  </si>
  <si>
    <t>Hickling</t>
  </si>
  <si>
    <t>(07) 3008 6432</t>
  </si>
  <si>
    <t>20080325204446.0Z</t>
  </si>
  <si>
    <t>20110210033911.0Z</t>
  </si>
  <si>
    <t>SMTP:bhickling@southsidetoyota.com.au</t>
  </si>
  <si>
    <t>bhickling</t>
  </si>
  <si>
    <t>X'2622439f4a1b854da27e96045efd3bda'</t>
  </si>
  <si>
    <t>X'0105000000000005150000002f24876eda9b3fccaf25b0b880390000'</t>
  </si>
  <si>
    <t>/O=Eagers Retail Pty Ltd/OU=APEAGERS/cn=Recipients/cn=bhickling</t>
  </si>
  <si>
    <t>bhickling@apeagers.com.au</t>
  </si>
  <si>
    <t>bhickling@southsidetoyota.com.au</t>
  </si>
  <si>
    <t>X'01000480780000009400000000000000140000000400640001000000000214000300020001010000000000050a000000000000004073110098097701b01d7e019869800100010000000100000100000020000000404d110008da7c0128910e00f89e6d0130558001006d110098ba7d01b0668201e0e87c010105000000000005150000002f24876eda9b3fccaf25b0b8570400000105000000000005150000002f24876eda9b3fccaf25b0b857040000'</t>
  </si>
  <si>
    <t>X'9350cf9aabd2364883e8fd8bf3e7b08e'</t>
  </si>
  <si>
    <t>CN=sstsho9,OU=Southside Toyota (Woolloongabba),DC=apeagers,DC=com,DC=au</t>
  </si>
  <si>
    <t>sstsho9</t>
  </si>
  <si>
    <t>(07) 3008 6438</t>
  </si>
  <si>
    <t>20080325204649.0Z</t>
  </si>
  <si>
    <t>20101220225808.0Z</t>
  </si>
  <si>
    <t>SMTP:sstsho9@southsidetoyota.com.au;smtp:jwong@southsidetoyota.com.au</t>
  </si>
  <si>
    <t>sstshob</t>
  </si>
  <si>
    <t>X'4702fac0ab94c8478760ad1534c23977'</t>
  </si>
  <si>
    <t>X'0105000000000005150000002f24876eda9b3fccaf25b0b882390000'</t>
  </si>
  <si>
    <t>/O=Eagers Retail Pty Ltd/OU=APEAGERS/cn=Recipients/cn=jwong</t>
  </si>
  <si>
    <t>sstsho9@apeagers.com.au</t>
  </si>
  <si>
    <t>sstsho9@southsidetoyota.com.au</t>
  </si>
  <si>
    <t>X'01000480780000009400000000000000140000000400640001000000000214000300020001010000000000050a00000000000000108b7e01a8e97c0108317a01f01778010001000000010000010000002000000010788101b0ec7c0118d1800140f48001607a0e00d8968a01d0fa7f01c0147d01782483010105000000000005150000002f24876eda9b3fccaf25b0b8570400000105000000000005150000002f24876eda9b3fccaf25b0b857040000'</t>
  </si>
  <si>
    <t>X'cae938a264e79f4db4211e424abd1d92'</t>
  </si>
  <si>
    <t>CN=Justin Allen,OU=Southside Toyota (Woolloongabba),DC=apeagers,DC=com,DC=au</t>
  </si>
  <si>
    <t>Justin Allen</t>
  </si>
  <si>
    <t>Allen</t>
  </si>
  <si>
    <t>(07) 3008 6434</t>
  </si>
  <si>
    <t>20080325204744.0Z</t>
  </si>
  <si>
    <t>20110207002237.0Z</t>
  </si>
  <si>
    <t>SMTP:jallen@southsidetoyota.com.au</t>
  </si>
  <si>
    <t>jallen</t>
  </si>
  <si>
    <t>X'30a30556530f6043bc4c7dd56474f389'</t>
  </si>
  <si>
    <t>X'0105000000000005150000002f24876eda9b3fccaf25b0b883390000'</t>
  </si>
  <si>
    <t>/O=Eagers Retail Pty Ltd/OU=APEAGERS/cn=Recipients/cn=jallen</t>
  </si>
  <si>
    <t>jallen@apeagers.com.au</t>
  </si>
  <si>
    <t>jallen@southsidetoyota.com.au</t>
  </si>
  <si>
    <t>X'01000480780000009400000000000000140000000400640001000000000214000300020001010000000000050a0000000000000050c67c01e8e3770168767e0100a10e0000010000000100000100000020000000c8ee8201e0a87f01c8908501b02a7f01b01b840170501100c8287a01a88f0d00207f7d010105000000000005150000002f24876eda9b3fccaf25b0b8570400000105000000000005150000002f24876eda9b3fccaf25b0b857040000'</t>
  </si>
  <si>
    <t>X'511e265b427b874b93e4ff8360a1d741'</t>
  </si>
  <si>
    <t>CN=Michael Blocksage,OU=Southside Toyota (Woolloongabba),DC=apeagers,DC=com,DC=au</t>
  </si>
  <si>
    <t>Michael Blocksage</t>
  </si>
  <si>
    <t>Blocksage</t>
  </si>
  <si>
    <t>07 3008 6462</t>
  </si>
  <si>
    <t>20080325204945.0Z</t>
  </si>
  <si>
    <t>20100908035159.0Z</t>
  </si>
  <si>
    <t>SMTP:mblocksage@southsidetoyota.com.au</t>
  </si>
  <si>
    <t>mblocksage</t>
  </si>
  <si>
    <t>X'499e83890588b24da0dfd9ec5fde7934'</t>
  </si>
  <si>
    <t>X'0105000000000005150000002f24876eda9b3fccaf25b0b885390000'</t>
  </si>
  <si>
    <t>/O=Eagers Retail Pty Ltd/OU=APEAGERS/cn=Recipients/cn=rhillier</t>
  </si>
  <si>
    <t>mblocksage@apeagers.com.au</t>
  </si>
  <si>
    <t>mblocksage@southsidetoyota.com.au</t>
  </si>
  <si>
    <t>X'01000480780000009400000000000000140000000400640001000000000214000300020001010000000000050a00000000000000d0ac7f0118fc8b01f86e11000028800100010000000100000100000020000000007d7901b0dc8101787d800118ba8201104e1100883d6e0160957d01a88b7e01b00a7f010105000000000005150000002f24876eda9b3fccaf25b0b8570400000105000000000005150000002f24876eda9b3fccaf25b0b857040000'</t>
  </si>
  <si>
    <t>X'b76608f2f99517469a356c04905a2343'</t>
  </si>
  <si>
    <t>CN=Rory McVeigh,OU=Southside Toyota (Woolloongabba),DC=apeagers,DC=com,DC=au</t>
  </si>
  <si>
    <t>Rory McVeigh</t>
  </si>
  <si>
    <t>McVeigh</t>
  </si>
  <si>
    <t>(07) 3008 6462</t>
  </si>
  <si>
    <t>Rory</t>
  </si>
  <si>
    <t>20080325205043.0Z</t>
  </si>
  <si>
    <t>20110206231337.0Z</t>
  </si>
  <si>
    <t>SMTP:rmcveigh@southsidetoyota.com.au</t>
  </si>
  <si>
    <t>rmcveigh</t>
  </si>
  <si>
    <t>X'e4663041d2254545a50450bc6e5c8e8a'</t>
  </si>
  <si>
    <t>X'0105000000000005150000002f24876eda9b3fccaf25b0b886390000'</t>
  </si>
  <si>
    <t>/O=Eagers Retail Pty Ltd/OU=APEAGERS/cn=Recipients/cn=sstusd3</t>
  </si>
  <si>
    <t>rmcveigh@apeagers.com.au</t>
  </si>
  <si>
    <t>rmcveigh@southsidetoyota.com.au</t>
  </si>
  <si>
    <t>X'01000480780000009400000000000000140000000400640001000000000214000300020001010000000000050a00000000000000607d0d00e0807e0138b28301b8a17f0100010000000100000100000020000000184f800160238001f01b8601b8d47c01080c780138bd7d01388f7d0118d77c01e8e67a010105000000000005150000002f24876eda9b3fccaf25b0b8570400000105000000000005150000002f24876eda9b3fccaf25b0b857040000'</t>
  </si>
  <si>
    <t>X'9c645c2fd799fe45a3f888c6f3190209'</t>
  </si>
  <si>
    <t>CN=Alvin Goh,OU=Southside Toyota (Woolloongabba),DC=apeagers,DC=com,DC=au</t>
  </si>
  <si>
    <t>Alvin Goh</t>
  </si>
  <si>
    <t>Goh</t>
  </si>
  <si>
    <t>07 3422 4919</t>
  </si>
  <si>
    <t>Alvin</t>
  </si>
  <si>
    <t>AG</t>
  </si>
  <si>
    <t>20080328033440.0Z</t>
  </si>
  <si>
    <t>20110211175650.0Z</t>
  </si>
  <si>
    <t>CN=SST_AllUsers,OU=Southside Toyota (Woolloongabba),DC=apeagers,DC=com,DC=au;CN=_F&amp;I Southside,OU=_F&amp;I Share Groups,OU=Corporate,DC=apeagers,DC=com,DC=au;CN=Finance Managers,OU=Corporate Share Groups,OU=Corporate,DC=apeagers,DC=com,DC=au;CN=TP_Users,OU=Touch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Gravatt),DC=apeagers,DC=com,DC=au;CN=SST.Sales,CN=Users,DC=apeagers,DC=com,DC=au;CN=SST,CN=Users,DC=apeagers,DC=com,DC=au;CN=Southside Toyota,OU=Southside Toyota (Woolloongabba),DC=apeagers,DC=com,DC=au;CN=SST.MTG,CN=Users,DC=apeagers,DC=com,DC=au</t>
  </si>
  <si>
    <t>SMTP:agoh@southsidetoyota.com.au</t>
  </si>
  <si>
    <t>agoh</t>
  </si>
  <si>
    <t>X'35897f523d99a74aa9f60e5b44647d8f'</t>
  </si>
  <si>
    <t>X'0105000000000005150000002f24876eda9b3fccaf25b0b893390000'</t>
  </si>
  <si>
    <t>/O=Eagers Retail Pty Ltd/OU=APEAGERS/cn=Recipients/cn=agoh</t>
  </si>
  <si>
    <t>agoh@apeagers.com.au</t>
  </si>
  <si>
    <t>agoh@southsidetoyota.com.au</t>
  </si>
  <si>
    <t>X'ad10e14820a3914cae7079101c558bf2'</t>
  </si>
  <si>
    <t>CN=Eddie Besic,OU=Brisbane Motor Auctions,DC=apeagers,DC=com,DC=au</t>
  </si>
  <si>
    <t>Eddie Besic</t>
  </si>
  <si>
    <t>Besic</t>
  </si>
  <si>
    <t>(07) 3637 2811</t>
  </si>
  <si>
    <t>(07) 3260 2733</t>
  </si>
  <si>
    <t>Eddie</t>
  </si>
  <si>
    <t>20080402191144.0Z</t>
  </si>
  <si>
    <t>20110212075459.0Z</t>
  </si>
  <si>
    <t>CN=Vehicle Sales Managers,OU=Corporate Share Groups,OU=Corporate,DC=apeagers,DC=com,DC=au;CN=staff@brisbanemotorauctions.com.au,OU=Brisbane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</si>
  <si>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smtp:ebesic@brisbanemotorauctions.com.au;SMTP:ebesic@apbma.com.au</t>
  </si>
  <si>
    <t>ebesic</t>
  </si>
  <si>
    <t>X'51b5e02300d1ba42b7850cb74f1b013f'</t>
  </si>
  <si>
    <t>X'0105000000000005150000002f24876eda9b3fccaf25b0b8a3390000'</t>
  </si>
  <si>
    <t>/O=Eagers Retail Pty Ltd/OU=APEAGERS/cn=Recipients/cn=ebesic</t>
  </si>
  <si>
    <t>ebesic@apeagers.com.au</t>
  </si>
  <si>
    <t>ebesic@apbma.com.au</t>
  </si>
  <si>
    <t>0412 194 916</t>
  </si>
  <si>
    <t>X'01000480780000009400000000000000140000000400640001000000000214000300020001010000000000050a0000000000000070037a0110f37701e890880198578e0100010000000100000100000020000000306d1100385e1100d0090a0028fb0d0038b18601d0a38e0128730d0038508b01703c8b010105000000000005150000002f24876eda9b3fccaf25b0b8570400000105000000000005150000002f24876eda9b3fccaf25b0b857040000'</t>
  </si>
  <si>
    <t>X'd609c4139116144c91f3cd065495ca6b'</t>
  </si>
  <si>
    <t>CN=Vipin Kumar Unni,OU=City Peugeot,DC=apeagers,DC=com,DC=au</t>
  </si>
  <si>
    <t>Vipin Kumar Unni</t>
  </si>
  <si>
    <t>Unni</t>
  </si>
  <si>
    <t>(07) 3000 5924</t>
  </si>
  <si>
    <t>07 3000 5908</t>
  </si>
  <si>
    <t>Vipin Kumar</t>
  </si>
  <si>
    <t>VU</t>
  </si>
  <si>
    <t>20080409200502.0Z</t>
  </si>
  <si>
    <t>20110206204237.0Z</t>
  </si>
  <si>
    <t>CN=ERANet Brisbane,OU=Service Accounts,OU=Computer Department,DC=apeagers,DC=com,DC=au;CN=service@citypeugeotbrisbane.com.au,OU=City Peugeot,DC=apeagers,DC=com,DC=au;CN=TIPT Users,CN=Users,DC=apeagers,DC=com,DC=au;CN=TP_Users,OU=Touch Paper Group,DC=apeagers,DC=com,DC=au;CN=Internet Access,OU=Computer Department,DC=apeagers,DC=com,DC=au;CN=CAG Valley Folder Redirection Group,OU=City Peugeot,DC=apeagers,DC=com,DC=au;CN=Peugeot Service,OU=City Peugeot,DC=apeagers,DC=com,DC=au;CN=City - Peugeot,OU=City Peugeot,DC=apeagers,DC=com,DC=au;CN=CAG Newstead,CN=Users,DC=apeagers,DC=com,DC=au;CN=Metro Ford Valley Service Admin,OU=Metro Ford (Newstead),DC=apeagers,DC=com,DC=au</t>
  </si>
  <si>
    <t>SMTP:vunni@citypeugeotbrisbane.com.au;smtp:vunni@city-automotive.com.au</t>
  </si>
  <si>
    <t>vunni</t>
  </si>
  <si>
    <t>X'0e0ae13d6e0c0f428006fe1b342ae3a4'</t>
  </si>
  <si>
    <t>X'0105000000000005150000002f24876eda9b3fccaf25b0b892370000'</t>
  </si>
  <si>
    <t>/O=Eagers Retail Pty Ltd/OU=APEAGERS/cn=Recipients/cn=capsvc5</t>
  </si>
  <si>
    <t>vunni@apeagers.com.au</t>
  </si>
  <si>
    <t>vunni@citypeugeotbrisbane.com.au</t>
  </si>
  <si>
    <t>X'01000480780000009400000000000000140000000400640001000000000214000300020001010000000000050a000000000000003800360036002d003300310039003500000100000001000001000000200000003000340033003700360037003000310033002d003500300030002c0031003000000086010105000000000005150000002f24876eda9b3fccaf25b0b8570400000105000000000005150000002f24876eda9b3fccaf25b0b857040000'</t>
  </si>
  <si>
    <t>X'2680f0b735118e479fc3a775842f4b82'</t>
  </si>
  <si>
    <t>CN=BMA Workshop,OU=Brisbane Motor Auctions,DC=apeagers,DC=com,DC=au</t>
  </si>
  <si>
    <t>BMA Workshop</t>
  </si>
  <si>
    <t>07 3637 2867</t>
  </si>
  <si>
    <t>20080424015609.0Z</t>
  </si>
  <si>
    <t>20110214003145.0Z</t>
  </si>
  <si>
    <t>smtp:planger@apbma.com.au;smtp:workshop@brisbanemotorauctions.com.au;SMTP:workshop@apbma.com.au</t>
  </si>
  <si>
    <t>bmaworkshop</t>
  </si>
  <si>
    <t>X'1b78879202d07f4ea0e7c52c98e7a329'</t>
  </si>
  <si>
    <t>X'0105000000000005150000002f24876eda9b3fccaf25b0b8d6390000'</t>
  </si>
  <si>
    <t>/O=Eagers Retail Pty Ltd/OU=APEAGERS/cn=Recipients/cn=bmaworkshop</t>
  </si>
  <si>
    <t>bmaworkshop@apeagers.com.au</t>
  </si>
  <si>
    <t>workshop@apbma.com.au</t>
  </si>
  <si>
    <t>X'4558940072377d499670dd099cdbf481'</t>
  </si>
  <si>
    <t>CN=Craig Welsh (AP Eagers),OU=Klosters,DC=apeagers,DC=com,DC=au</t>
  </si>
  <si>
    <t>Craig Welsh (AP Eagers)</t>
  </si>
  <si>
    <t>Welsh</t>
  </si>
  <si>
    <t>Sevice Manager</t>
  </si>
  <si>
    <t>20080430054948.0Z</t>
  </si>
  <si>
    <t>20101220230026.0Z</t>
  </si>
  <si>
    <t>CN=TP_Users,OU=Touch Paper Group,DC=apeagers,DC=com,DC=au;CN=Citrix Fixed Operations Folder,OU=Citrix User groups,DC=apeagers,DC=com,DC=au;CN=Citrix Excel users,OU=Citrix User groups,DC=apeagers,DC=com,DC=au;CN=citrix iexplorer users,OU=Citrix User groups,DC=apeagers,DC=com,DC=au</t>
  </si>
  <si>
    <t>X'cf1569d00d50dd4c84cfff91e2260101'</t>
  </si>
  <si>
    <t>X'0105000000000005150000002f24876eda9b3fccaf25b0b8da390000'</t>
  </si>
  <si>
    <t>cwelsh</t>
  </si>
  <si>
    <t>cwelsh@apeagers.com.au</t>
  </si>
  <si>
    <t>CN=Shanye Trinkler (AP Eagers),OU=Klosters,DC=apeagers,DC=com,DC=au</t>
  </si>
  <si>
    <t>Shanye Trinkler (AP Eagers)</t>
  </si>
  <si>
    <t>Trinkler</t>
  </si>
  <si>
    <t>Shanye</t>
  </si>
  <si>
    <t>20080430055032.0Z</t>
  </si>
  <si>
    <t>20101220230050.0Z</t>
  </si>
  <si>
    <t>X'b74ce030aa063644825ad15cbc4f482b'</t>
  </si>
  <si>
    <t>X'0105000000000005150000002f24876eda9b3fccaf25b0b8db390000'</t>
  </si>
  <si>
    <t>strinkler</t>
  </si>
  <si>
    <t>strinkler@apeagers.com.au</t>
  </si>
  <si>
    <t>CN=emzshoc,OU=Eagers Mazda,DC=apeagers,DC=com,DC=au</t>
  </si>
  <si>
    <t>emzshoc</t>
  </si>
  <si>
    <t>07 3364 1406</t>
  </si>
  <si>
    <t>20080507200511.0Z</t>
  </si>
  <si>
    <t>20101220222620.0Z</t>
  </si>
  <si>
    <t>CN=_EMZ Folder Redirection,OU=Eagers Mazda,DC=apeagers,DC=com,DC=au;CN=TP_Users,OU=Touch Paper Group,DC=apeagers,DC=com,DC=au;CN=Internet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</si>
  <si>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smtp:ahodkinson@eagersmazda.com.au;SMTP:emzshoc@eagersmazda.com.au;smtp:ahodkinson@eagers-mazda.com.au;smtp:rcherrie@eagers-mazda.com.au;smtp:rcherrie@eagersmazda.com.au</t>
  </si>
  <si>
    <t>ahodkinson</t>
  </si>
  <si>
    <t>X'c4839aaa6add2841a43e9206c822103f'</t>
  </si>
  <si>
    <t>X'0105000000000005150000002f24876eda9b3fccaf25b0b89d370000'</t>
  </si>
  <si>
    <t>/O=Eagers Retail Pty Ltd/OU=APEAGERS/cn=Recipients/cn=rcherrie</t>
  </si>
  <si>
    <t>emzshoc@apeagers.com.au</t>
  </si>
  <si>
    <t>emzshoc@eagersmazda.com.au</t>
  </si>
  <si>
    <t>0424 739 238</t>
  </si>
  <si>
    <t>X'f66b4fc513bdb5499c80265a64b1b721'</t>
  </si>
  <si>
    <t>CN=Metro,OU=Metro Ford (Newstead),DC=apeagers,DC=com,DC=au</t>
  </si>
  <si>
    <t>20080509025125.0Z</t>
  </si>
  <si>
    <t>20101220222638.0Z</t>
  </si>
  <si>
    <t>X400:c=AU\;a= \;p=Eagers Retail Pt\;o=APEAGERS\;s=metro\;;CCMAIL:metro at APEAGERS;MS:EAGERSRETA/APEAGERS/METRO;SMTP:metro@apeagers.com.au</t>
  </si>
  <si>
    <t>metro</t>
  </si>
  <si>
    <t>X'ab3f6212442b244db80b1f6e04609542'</t>
  </si>
  <si>
    <t>X'0105000000000005150000002f24876eda9b3fccaf25b0b89e370000'</t>
  </si>
  <si>
    <t>/O=Eagers Retail Pty Ltd/OU=APEAGERS/cn=Recipients/cn=metro</t>
  </si>
  <si>
    <t>metro@apeagers.com.au</t>
  </si>
  <si>
    <t>c=AU\;a= \;p=Eagers Retail Pt\;o=APEAGERS\;s=metro\;</t>
  </si>
  <si>
    <t>X'cc7a60866df3444d845ca75390433d93'</t>
  </si>
  <si>
    <t>CN=Michael Spence,OU=Computer Department,DC=apeagers,DC=com,DC=au</t>
  </si>
  <si>
    <t>Michael Spence</t>
  </si>
  <si>
    <t>QLD Field Support</t>
  </si>
  <si>
    <t>QLD Infrastructure &amp; Telephony Coordinator</t>
  </si>
  <si>
    <t>07 3828 6108</t>
  </si>
  <si>
    <t>20080519013003.0Z</t>
  </si>
  <si>
    <t>20110207005006.0Z</t>
  </si>
  <si>
    <t>CN=googlepilot@apeagers.com.au,OU=Computer Department,DC=apeagers,DC=com,DC=au;CN=Field Support @ APEagers,OU=Computer Department,DC=apeagers,DC=com,DC=au;CN=Citrix ERANet (S2) users,OU=Citrix User groups,DC=apeagers,DC=com,DC=au;CN=TP_Analysts,OU=Touch Paper Group,DC=apeagers,DC=com,DC=au;CN=isservicesdept@apeagers.com.au,OU=Information Services,DC=apeagers,DC=com,DC=au;CN=epo_alerts@apeagers.com.au,OU=Computer Department,DC=apeagers,DC=com,DC=au;CN=Folder Redirection Parent Group,CN=Users,DC=apeagers,DC=com,DC=au;CN=Internet Access,OU=Computer Department,DC=apeagers,DC=com,DC=au;CN=serveralerts@apeagers.com.au,OU=Computer Department,DC=apeagers,DC=com,DC=au;CN=serverbackups@apeagers.com.au,OU=Computer Department,DC=apeagers,DC=com,DC=au;CN=Backups,OU=Distribution Groups,DC=apeagers,DC=com,DC=au;CN=Citrix ERANet users,OU=Citrix User groups,DC=apeagers,DC=com,DC=au;CN=Corporate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 Netterm ERA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Terminal services client,OU=Citrix User groups,DC=apeagers,DC=com,DC=au</t>
  </si>
  <si>
    <t>CN=Michael Spence GT,OU=Google Trial,OU=test,DC=apeagers,DC=com,DC=au</t>
  </si>
  <si>
    <t>smtp:mspence@eagersholden.com.au;SMTP:mspence@apeagers.com.au</t>
  </si>
  <si>
    <t>mspence</t>
  </si>
  <si>
    <t>X'69632a075462fe4d83dc7a73aab41a2a'</t>
  </si>
  <si>
    <t>X'0105000000000005150000002f24876eda9b3fccaf25b0b8e7390000'</t>
  </si>
  <si>
    <t>/O=Eagers Retail Pty Ltd/OU=APEAGERS/cn=Recipients/cn=mspence</t>
  </si>
  <si>
    <t>mspence@apeagers.com.au</t>
  </si>
  <si>
    <t>0439 535 950</t>
  </si>
  <si>
    <t>X'4a4ef65decc0a646b3153a2ad972baa6'</t>
  </si>
  <si>
    <t>CN=training11,OU=Training Accounts,OU=Computer Department,DC=apeagers,DC=com,DC=au</t>
  </si>
  <si>
    <t>training11</t>
  </si>
  <si>
    <t>20080520013550.0Z</t>
  </si>
  <si>
    <t>20101220074939.0Z</t>
  </si>
  <si>
    <t>X400:c=AU\;a= \;p=Eagers Retail Pt\;o=APEAGERS\;s=training11\;;CCMAIL:training11 at APEAGERS;MS:EAGERSRETA/APEAGERS/TRAINING11;SMTP:training11@apeagers.com.au</t>
  </si>
  <si>
    <t>X'3e075c5d10b82f41b0e0217d78d9537c'</t>
  </si>
  <si>
    <t>X'0105000000000005150000002f24876eda9b3fccaf25b0b8ec390000'</t>
  </si>
  <si>
    <t>/O=Eagers Retail Pty Ltd/OU=APEAGERS/cn=Recipients/cn=training11</t>
  </si>
  <si>
    <t>training11@apeagers.com.au</t>
  </si>
  <si>
    <t>c=AU\;a= \;p=Eagers Retail Pt\;o=APEAGERS\;s=training11\;</t>
  </si>
  <si>
    <t>X'01000480780000009400000000000000140000000400640001000000000214000300020001010000000000050a0000009088560280785702e0f554022016570260193602a0f1500200885202e0a7550268ae5502d8f25002f86e5602684b1100483a400288ba4002609f400258b4550290f55002801557020105000000000005150000002f24876eda9b3fccaf25b0b88a2800000105000000000005150000002f24876eda9b3fccaf25b0b88a280000'</t>
  </si>
  <si>
    <t>X'6951739ea25573488f208e5fe87ff200'</t>
  </si>
  <si>
    <t>training11,citrixgabba,gabbactx1,gabbactx2,bne-isa</t>
  </si>
  <si>
    <t>CN=training10,OU=Training Accounts,OU=Computer Department,DC=apeagers,DC=com,DC=au</t>
  </si>
  <si>
    <t>training10</t>
  </si>
  <si>
    <t>20080520020454.0Z</t>
  </si>
  <si>
    <t>20101220075024.0Z</t>
  </si>
  <si>
    <t>CN=Citrix ERANet Server (Training) Group,OU=Training Accounts,OU=Computer Department,DC=apeagers,DC=com,DC=au;CN=Internet Access,OU=Computer Department,DC=apeagers,DC=com,DC=au;CN=Citrix ERA (winteg) users,OU=Citrix User groups,DC=apeagers,DC=com,DC=au</t>
  </si>
  <si>
    <t>X400:c=AU\;a= \;p=Eagers Retail Pt\;o=APEAGERS\;s=training10\;;CCMAIL:training10 at APEAGERS;MS:EAGERSRETA/APEAGERS/TRAINING10;SMTP:training10@apeagers.com.au</t>
  </si>
  <si>
    <t>X'688b41ab26df8a46bd3a273029903b5d'</t>
  </si>
  <si>
    <t>X'0105000000000005150000002f24876eda9b3fccaf25b0b8f7390000'</t>
  </si>
  <si>
    <t>/O=Eagers Retail Pty Ltd/OU=APEAGERS/cn=Recipients/cn=training10</t>
  </si>
  <si>
    <t>training10@apeagers.com.au</t>
  </si>
  <si>
    <t>c=AU\;a= \;p=Eagers Retail Pt\;o=APEAGERS\;s=training10\;</t>
  </si>
  <si>
    <t>X'01000480780000009400000000000000140000000400640001000000000214000300020001010000000000050a00000080b85502a8c25d02b8265f0210415302d8f95b02689f5e0238ad5c02a8395702587d1000985e5702b015570210865b0260095a02406a5f0220ad5b0258145902c89a5e0240955a020105000000000005150000002f24876eda9b3fccaf25b0b88a2800000105000000000005150000002f24876eda9b3fccaf25b0b88a280000'</t>
  </si>
  <si>
    <t>X'68c0148984dd9745a6e29e437f4aa299'</t>
  </si>
  <si>
    <t>training10,citrixgabba,gabbactx1,gabbactx2,bne-isa</t>
  </si>
  <si>
    <t>CN=training9,OU=Training Accounts,OU=Computer Department,DC=apeagers,DC=com,DC=au</t>
  </si>
  <si>
    <t>training9</t>
  </si>
  <si>
    <t>20080520020404.0Z</t>
  </si>
  <si>
    <t>20101220075006.0Z</t>
  </si>
  <si>
    <t>X400:c=AU\;a= \;p=Eagers Retail Pt\;o=APEAGERS\;s=training9\;;CCMAIL:training9 at APEAGERS;MS:EAGERSRETA/APEAGERS/TRAINING9;SMTP:training9@apeagers.com.au</t>
  </si>
  <si>
    <t>X'86bd64296815a14a8ecefae9361e9251'</t>
  </si>
  <si>
    <t>X'0105000000000005150000002f24876eda9b3fccaf25b0b8f6390000'</t>
  </si>
  <si>
    <t>/O=Eagers Retail Pty Ltd/OU=APEAGERS/cn=Recipients/cn=training9</t>
  </si>
  <si>
    <t>training9@apeagers.com.au</t>
  </si>
  <si>
    <t>c=AU\;a= \;p=Eagers Retail Pt\;o=APEAGERS\;s=training9\;</t>
  </si>
  <si>
    <t>X'01000480780000009400000000000000140000000400640001000000000214000300020001010000000000050a00000098fa4f0260c753020084520218995e0290b95402a0b35e02d0a15e026892520230545002d027570258735502282a400298490c00189c5e02e0255a02c817570278bb5d0248c240020105000000000005150000002f24876eda9b3fccaf25b0b88a2800000105000000000005150000002f24876eda9b3fccaf25b0b88a280000'</t>
  </si>
  <si>
    <t>X'4d35a0220f92cd44a4bcda8cc553053d'</t>
  </si>
  <si>
    <t>training9,citrixgabba,gabbactx1,gabbactx2,bne-isa</t>
  </si>
  <si>
    <t>CN=Richard Hansen,OU=Metro Refinish (Maroochydore),DC=apeagers,DC=com,DC=au</t>
  </si>
  <si>
    <t>Richard Hansen</t>
  </si>
  <si>
    <t>Hansen</t>
  </si>
  <si>
    <t>Refinish Sales North Coast</t>
  </si>
  <si>
    <t>Refinish Sales - North Coast</t>
  </si>
  <si>
    <t>07) 5451 0396</t>
  </si>
  <si>
    <t>20080522022414.0Z</t>
  </si>
  <si>
    <t>20110208233110.0Z</t>
  </si>
  <si>
    <t>CN=TP_Users,OU=Touch Paper Group,DC=apeagers,DC=com,DC=au;CN=Internet Access,OU=Computer Department,DC=apeagers,DC=com,DC=au;CN=mtp_email,OU=Metro Parts,DC=apeagers,DC=com,DC=au;CN=citrix iexplorer users,OU=Citrix User groups,DC=apeagers,DC=com,DC=au;CN=Citrix Outlook users,OU=Citrix User groups,DC=apeagers,DC=com,DC=au;CN=Citrix ERA (winteg) users,OU=Citrix User groups,DC=apeagers,DC=com,DC=au</t>
  </si>
  <si>
    <t>SMTP:rhansen@metroparts.com.au</t>
  </si>
  <si>
    <t>rhansen</t>
  </si>
  <si>
    <t>X'3818c7634262984784eade0ce83044a9'</t>
  </si>
  <si>
    <t>X'0105000000000005150000002f24876eda9b3fccaf25b0b8fb390000'</t>
  </si>
  <si>
    <t>/O=Eagers Retail Pty Ltd/OU=APEAGERS/cn=Recipients/cn=rhansen26294741</t>
  </si>
  <si>
    <t>rhansen@apeagers.com.au</t>
  </si>
  <si>
    <t>rhansen@metroparts.com.au</t>
  </si>
  <si>
    <t>X'01000480780000009400000000000000140000000400640001000000000214000300020001010000000000050a00000008a14b02e024540298c6510270e4500258f35302e8195202c0d6350268994f02481d5602c08b4002a8fa3f0260f24f0280594b02d85a5302d0d64c02e83f4b0278424f0298f954020105000000000005150000002f24876eda9b3fccaf25b0b88a2800000105000000000005150000002f24876eda9b3fccaf25b0b88a280000'</t>
  </si>
  <si>
    <t>X'1075b4079e107c49b531047aa8d268e3'</t>
  </si>
  <si>
    <t>CN=Gary Anthonsen,OU=Metro Parts,DC=apeagers,DC=com,DC=au</t>
  </si>
  <si>
    <t>Gary Anthonsen</t>
  </si>
  <si>
    <t>Anthonsen</t>
  </si>
  <si>
    <t>(07) 3000 7107</t>
  </si>
  <si>
    <t>GA</t>
  </si>
  <si>
    <t>20080522200011.0Z</t>
  </si>
  <si>
    <t>20110206200751.0Z</t>
  </si>
  <si>
    <t>CN=Tools @ Metro PArts,OU=Metro Parts,DC=apeagers,DC=com,DC=au;CN=Parts @ Metro Parts,OU=Metro Parts,DC=apeagers,DC=com,DC=au;CN=Credits @ Metro Parts,OU=Metro Parts,DC=apeagers,DC=com,DC=au;CN=whso@apeagers.com.au,OU=Distribution Groups,DC=apeagers,DC=com,DC=au;CN=TP_Users,OU=Touch Paper Group,DC=apeagers,DC=com,DC=au;CN=Internet Access,OU=Computer Department,DC=apeagers,DC=com,DC=au;CN=mtp_email,OU=Metro Parts,DC=apeagers,DC=com,DC=au;CN=Metro Parts Efarm Folder Redirection Group,OU=Metro Parts,DC=apeagers,DC=com,DC=au</t>
  </si>
  <si>
    <t>SMTP:ganthonsen@metroparts.com.au</t>
  </si>
  <si>
    <t>ganthonsen</t>
  </si>
  <si>
    <t>X'3ab0acdfb0e5e542b6579896abe4c242'</t>
  </si>
  <si>
    <t>X'0105000000000005150000002f24876eda9b3fccaf25b0b8a3370000'</t>
  </si>
  <si>
    <t>/O=Eagers Retail Pty Ltd/OU=APEAGERS/cn=Recipients/cn=ganthonsen</t>
  </si>
  <si>
    <t>ganthonsen@apeagers.com.au</t>
  </si>
  <si>
    <t>ganthonsen@metroparts.com.au</t>
  </si>
  <si>
    <t>X'35e9898fa78f954bbb64b9597301cfda'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</si>
  <si>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0203201437478574650726f66696c6550617468e394b2e39cb7e390b7e38cb7e380b7e388b7e698b6e398b6e380b7e384b6e390b7e3a0b6e394b2e68cb5e39cb6e384b6e694b6e390b7e3a0b6e698b6e694b6e38cb7e394b6e694b6e380b0'</t>
  </si>
  <si>
    <t>CN=tflto4,OU=Torque Toyota (Brendale),DC=apeagers,DC=com,DC=au</t>
  </si>
  <si>
    <t>tflto4</t>
  </si>
  <si>
    <t>(07) 3384 8857</t>
  </si>
  <si>
    <t>(07) 3205 3471</t>
  </si>
  <si>
    <t>20080527015131.0Z</t>
  </si>
  <si>
    <t>20101220230245.0Z</t>
  </si>
  <si>
    <t>CN=TTB TIPT Users,OU=Torque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Write,OU=Torque Toyota (Brendale),DC=apeagers,DC=com,DC=au;CN=Torque Toyota Demonstrators DOC Read,OU=Torque Toyota (Brendale),DC=apeagers,DC=com,DC=au;CN=Torque Toyota Brendale Fleet DOC Write,OU=Torque Toyota (Brendale),DC=apeagers,DC=com,DC=au;CN=Torque Toyota Strathpine Folder Redirection Group,OU=Torque Toyota (Brendale),DC=apeagers,DC=com,DC=au</t>
  </si>
  <si>
    <t>SMTP:tflto4@torquetoyota.com.au;smtp:rwalsh@apeagers.com.au</t>
  </si>
  <si>
    <t>X'3f64e0d0bae1ae4e89593f06b22b77d0'</t>
  </si>
  <si>
    <t>X'0105000000000005150000002f24876eda9b3fccaf25b0b8003a0000'</t>
  </si>
  <si>
    <t>/O=Eagers Retail Pty Ltd/OU=APEAGERS/cn=Recipients/cn=rwalsh</t>
  </si>
  <si>
    <t>tflto4@apeagers.com.au</t>
  </si>
  <si>
    <t>tflto4@torquetoyota.com.au</t>
  </si>
  <si>
    <t>0420 799 001</t>
  </si>
  <si>
    <t>X'01000480780000009400000000000000140000000400640001000000000214000300020001010000000000050a000000360033003800360036002d0033003100390035003300340031003100310030002d0031003000340033003700360037003000310033002d0031003100320034002c003100300000000105000000000005150000002f24876eda9b3fccaf25b0b8e73900000105000000000005150000002f24876eda9b3fccaf25b0b8e7390000'</t>
  </si>
  <si>
    <t>X'fe00674ba3593b47a07138ab71627f3c'</t>
  </si>
  <si>
    <t>CN=Eric Jones,OU=Torque Toyota (North Lakes),DC=apeagers,DC=com,DC=au</t>
  </si>
  <si>
    <t>Eric Jones</t>
  </si>
  <si>
    <t>07 3384 5002</t>
  </si>
  <si>
    <t>20080529055925.0Z</t>
  </si>
  <si>
    <t>20110208223112.0Z</t>
  </si>
  <si>
    <t>CN=TTN TIPT Users,OU=Torque Toyota (North Lakes),DC=apeagers,DC=com,DC=au;CN=TP_Users,OU=Touch Paper Group,DC=apeagers,DC=com,DC=au;CN=PartsGroup,OU=Torque Toyota (North Lakes),DC=apeagers,DC=com,DC=au;CN=Internet Access,OU=Computer Department,DC=apeagers,DC=com,DC=au;CN=Torque Toyota Strathpine Folder Redirection Group,OU=Torque Toyota (Brendale),DC=apeagers,DC=com,DC=au</t>
  </si>
  <si>
    <t>SMTP:ejones@torquetoyota.com.au</t>
  </si>
  <si>
    <t>ejones</t>
  </si>
  <si>
    <t>X'377e00d59eceba4da3c29019bc8df6c1'</t>
  </si>
  <si>
    <t>X'0105000000000005150000002f24876eda9b3fccaf25b0b8a6370000'</t>
  </si>
  <si>
    <t>/O=Eagers Retail Pty Ltd/OU=APEAGERS/cn=Recipients/cn=pbuttler</t>
  </si>
  <si>
    <t>ejones@apeagers.com.au</t>
  </si>
  <si>
    <t>ejones@torquetoyota.com.au</t>
  </si>
  <si>
    <t>X'01000480780000009400000000000000140000000400640001000000000214000300020001010000000000050a000000000000003d0042006100790073006900640065000001000000010000010000002000000067006500720073002c00440043003d0063006f006d002c00440043003d006100750000000105000000000005150000002f24876eda9b3fccaf25b0b8e73900000105000000000005150000002f24876eda9b3fccaf25b0b8e7390000'</t>
  </si>
  <si>
    <t>X'99ec49a970e65e4f9eb143785ca4c7be'</t>
  </si>
  <si>
    <t>CN=proxia,OU=Austral Motor Group (Currimundi),DC=apeagers,DC=com,DC=au</t>
  </si>
  <si>
    <t>proxia</t>
  </si>
  <si>
    <t>User for proxia diagnostic machine</t>
  </si>
  <si>
    <t>20080604223831.0Z</t>
  </si>
  <si>
    <t>20110208023019.0Z</t>
  </si>
  <si>
    <t>X400:c=AU\;a= \;p=Eagers Retail Pt\;o=APEAGERS\;s=proxia\;;CCMAIL:proxia at APEAGERS;MS:EAGERSRETA/APEAGERS/PROXIA;SMTP:proxia@australmotorgroup.com.au</t>
  </si>
  <si>
    <t>X'8e426e80204f1f46b100017d2202ce65'</t>
  </si>
  <si>
    <t>X'0105000000000005150000002f24876eda9b3fccaf25b0b8073a0000'</t>
  </si>
  <si>
    <t>/O=Eagers Retail Pty Ltd/OU=APEAGERS/cn=Recipients/cn=proxia</t>
  </si>
  <si>
    <t>proxia@apeagers.com.au</t>
  </si>
  <si>
    <t>c=AU\;a= \;p=Eagers Retail Pt\;o=APEAGERS\;s=proxia\;</t>
  </si>
  <si>
    <t>proxia@australmotorgroup.com.au</t>
  </si>
  <si>
    <t>X'01000480780000009400000000000000140000000400640001000000000214000300020001010000000000050a000000fff00000000000000000000ffff00000000000000000000ffff00000000000000000000ffff00000000000000000000ffff00000000000000000000ffff0000061007300730000000105000000000005150000002f24876eda9b3fccaf25b0b8f20c00000105000000000005150000002f24876eda9b3fccaf25b0b8f20c0000'</t>
  </si>
  <si>
    <t>X'bd74df1def5cee48a3c6f9da3715f5b5'</t>
  </si>
  <si>
    <t>CN=Damon Webster - Torque,OU=Torque Subaru,DC=apeagers,DC=com,DC=au</t>
  </si>
  <si>
    <t>Damon Webster - Torque</t>
  </si>
  <si>
    <t>07 3480 2200</t>
  </si>
  <si>
    <t>20080611023701.0Z</t>
  </si>
  <si>
    <t>20101220230326.0Z</t>
  </si>
  <si>
    <t>CN=SubaruToowongFileShare,OU=Subaru Toowong,DC=apeagers,DC=com,DC=au;CN=_TSB TIPT Users,OU=Torque Subaru,DC=apeagers,DC=com,DC=au;CN=Staff @ BrisbaneSubaru,OU=Subaru City,DC=apeagers,DC=com,DC=au;CN=ERANet Brisbane,OU=Service Accounts,OU=Computer Department,DC=apeagers,DC=com,DC=au;CN=careers@torquesubaru.com.au,OU=Torque Subaru,DC=apeagers,DC=com,DC=au;CN=service@torquesubaru.com.au,OU=Torque Subaru,DC=apeagers,DC=com,DC=au;CN=Service Managers,OU=Corporate Share Groups,OU=Corporate,DC=apeagers,DC=com,DC=au;CN=TP_Users,OU=Touch Paper Group,DC=apeagers,DC=com,DC=au;CN=Internet Access,OU=Computer Department,DC=apeagers,DC=com,DC=au</t>
  </si>
  <si>
    <t>smtp:damonw@torquesubaru.com.au;SMTP:dwebster@torquesubaru.com.au</t>
  </si>
  <si>
    <t>dwebster</t>
  </si>
  <si>
    <t>X'596855f21e47b94e8f0307c04c63fa08'</t>
  </si>
  <si>
    <t>X'0105000000000005150000002f24876eda9b3fccaf25b0b8093a0000'</t>
  </si>
  <si>
    <t>/O=Eagers Retail Pty Ltd/OU=APEAGERS/cn=Recipients/cn=dwebster05299052</t>
  </si>
  <si>
    <t>dwebster@apeagers.com.au</t>
  </si>
  <si>
    <t>dwebster@torquesubaru.com.au</t>
  </si>
  <si>
    <t>X'010004805400000070000000000000001400000004004000020000000002240001000f000105000000000005150000002f24876eda9b3fccaf25b0b8bd1f0000000214000300020001010000000000050a0000000105000000000005150000002f24876eda9b3fccaf25b0b8fe0c00000105000000000005150000002f24876eda9b3fccaf25b0b8fe0c0000'</t>
  </si>
  <si>
    <t>X'219661341e978645abaff5c1c5b5c82d'</t>
  </si>
  <si>
    <t>account is for mailbox acces only.</t>
  </si>
  <si>
    <t>Eleanor Parker - Torque</t>
  </si>
  <si>
    <t>3480 2200</t>
  </si>
  <si>
    <t>20080611044149.0Z</t>
  </si>
  <si>
    <t>20101220230348.0Z</t>
  </si>
  <si>
    <t>CN=_TSB TIPT Users,OU=Torque Subaru,DC=apeagers,DC=com,DC=au;CN=TP_Users,OU=Touch Paper Group,DC=apeagers,DC=com,DC=au;CN=Internet Access,OU=Computer Department,DC=apeagers,DC=com,DC=au;CN=SubaruCityGMGroup,OU=Subaru City,DC=apeagers,DC=com,DC=au</t>
  </si>
  <si>
    <t>SMTP:eparker@torquesubaru.com.au;X400:c=AU\;a= \;p=Eagers Retail Pt\;o=APEAGERS\;s=Parker\;g=Eleanor\;;CCMAIL:Parker, Eleanor at APEAGERS;MS:EAGERSRETA/APEAGERS/PARKERE</t>
  </si>
  <si>
    <t>parkere</t>
  </si>
  <si>
    <t>X'09a8847f5239eb4dbe39752be8b10168'</t>
  </si>
  <si>
    <t>X'0105000000000005150000002f24876eda9b3fccaf25b0b80c3a0000'</t>
  </si>
  <si>
    <t>/O=Eagers Retail Pty Ltd/OU=APEAGERS/cn=Recipients/cn=parkere</t>
  </si>
  <si>
    <t>parkere@apeagers.com.au</t>
  </si>
  <si>
    <t>c=AU\;a= \;p=Eagers Retail Pt\;o=APEAGERS\;s=Parker\;g=Eleanor\;</t>
  </si>
  <si>
    <t>eparker@torquesubaru.com.au</t>
  </si>
  <si>
    <t>X'01000480780000009400000000000000140000000400640001000000000214000300020001010000000000050a0000004f0055003d0042006100790073006900640065002c00440043003d00610070006500610067006500720073002c00440043003d0063006f006d002c00440043003d006100750000000105000000000005150000002f24876eda9b3fccaf25b0b8fe0c00000105000000000005150000002f24876eda9b3fccaf25b0b8fe0c0000'</t>
  </si>
  <si>
    <t>X'779524db634d7545b655bd34d77972b6'</t>
  </si>
  <si>
    <t>CN=George Venardos,OU=Southside Toyota (Woolloongabba),DC=apeagers,DC=com,DC=au</t>
  </si>
  <si>
    <t>George Venardos</t>
  </si>
  <si>
    <t>Venardos</t>
  </si>
  <si>
    <t>07 3008 6461</t>
  </si>
  <si>
    <t>GV</t>
  </si>
  <si>
    <t>20080612014556.0Z</t>
  </si>
  <si>
    <t>20101220230406.0Z</t>
  </si>
  <si>
    <t>SMTP:gvenardos@southsidetoyota.com.au</t>
  </si>
  <si>
    <t>gvenardos</t>
  </si>
  <si>
    <t>X'e2a135c968f9724e8deb75ee50882530'</t>
  </si>
  <si>
    <t>X'0105000000000005150000002f24876eda9b3fccaf25b0b8113a0000'</t>
  </si>
  <si>
    <t>/O=Eagers Retail Pty Ltd/OU=APEAGERS/cn=Recipients/cn=gvenardos</t>
  </si>
  <si>
    <t>gvenardos@apeagers.com.au</t>
  </si>
  <si>
    <t>gvenardos@southsidetoyota.com.au</t>
  </si>
  <si>
    <t>X'4307f0bee1e3b440b06f05df3bc2f4b2'</t>
  </si>
  <si>
    <t>CN=Sonja Vanderpoel,OU=Torque Toyota (Brendale),DC=apeagers,DC=com,DC=au</t>
  </si>
  <si>
    <t>Sonja Vanderpoel</t>
  </si>
  <si>
    <t>Vanderpoel</t>
  </si>
  <si>
    <t>07 3384 8862</t>
  </si>
  <si>
    <t>Sonja</t>
  </si>
  <si>
    <t>SV</t>
  </si>
  <si>
    <t>20080619055249.0Z</t>
  </si>
  <si>
    <t>20101220230424.0Z</t>
  </si>
  <si>
    <t>SMTP:svanderpoel@torquetoyota.com.au</t>
  </si>
  <si>
    <t>svanderpoel</t>
  </si>
  <si>
    <t>X'3673b0f8dc998c42a71d8ca9cc25c52c'</t>
  </si>
  <si>
    <t>X'0105000000000005150000002f24876eda9b3fccaf25b0b8183a0000'</t>
  </si>
  <si>
    <t>/O=Eagers Retail Pty Ltd/OU=APEAGERS/cn=Recipients/cn=svanderpoel</t>
  </si>
  <si>
    <t>svanderpoel@apeagers.com.au</t>
  </si>
  <si>
    <t>svanderpoel@torquetoyota.com.au</t>
  </si>
  <si>
    <t>X'6d31a3064f6e04439084349622535342'</t>
  </si>
  <si>
    <t>CN=Simon Davidson,OU=Southside Toyota (Mt Gravatt),DC=apeagers,DC=com,DC=au</t>
  </si>
  <si>
    <t>Simon Davidson</t>
  </si>
  <si>
    <t>Davidson</t>
  </si>
  <si>
    <t>Sales Consultant - Used Cars</t>
  </si>
  <si>
    <t>(07) 3422 4934</t>
  </si>
  <si>
    <t>20080619191742.0Z</t>
  </si>
  <si>
    <t>20110208221812.0Z</t>
  </si>
  <si>
    <t>SMTP:sdavidson@southsidetoyota.com.au</t>
  </si>
  <si>
    <t>sdavidson</t>
  </si>
  <si>
    <t>X'49271dacf2711a4e94f632b233ff14d1'</t>
  </si>
  <si>
    <t>X'0105000000000005150000002f24876eda9b3fccaf25b0b8ab370000'</t>
  </si>
  <si>
    <t>/O=Eagers Retail Pty Ltd/OU=APEAGERS/cn=Recipients/cn=sdavidson</t>
  </si>
  <si>
    <t>sdavidson@apeagers.com.au</t>
  </si>
  <si>
    <t>sdavidson@southsidetoyota.com.au</t>
  </si>
  <si>
    <t>X'01000480780000009400000000000000140000000400640001000000000214000300020001010000000000050a0000000000000058d30d02e0231602f84c1202e05e190200010000000100000100000020000000380d0c0030911102f0630c00180f0c0020a51202207f0102c809130238110f0238e312020105000000000005150000002f24876eda9b3fccaf25b0b8570400000105000000000005150000002f24876eda9b3fccaf25b0b857040000'</t>
  </si>
  <si>
    <t>X'4f4891c2c351014498d0eb6fb832bf51'</t>
  </si>
  <si>
    <t>CN=Training12,OU=Training Accounts,OU=Computer Department,DC=apeagers,DC=com,DC=au</t>
  </si>
  <si>
    <t>Training12</t>
  </si>
  <si>
    <t>20080623050720.0Z</t>
  </si>
  <si>
    <t>20101220070829.0Z</t>
  </si>
  <si>
    <t>X400:c=AU\;a= \;p=Eagers Retail Pt\;o=APEAGERS\;s=training12\;;CCMAIL:training12 at APEAGERS;MS:EAGERSRETA/APEAGERS/TRAINING12;SMTP:training12@apeagers.com.au</t>
  </si>
  <si>
    <t>training12</t>
  </si>
  <si>
    <t>X'07f7e21e99da7b4ab626025c8d783a75'</t>
  </si>
  <si>
    <t>X'0105000000000005150000002f24876eda9b3fccaf25b0b8b4370000'</t>
  </si>
  <si>
    <t>/O=Eagers Retail Pty Ltd/OU=APEAGERS/cn=Recipients/cn=training12</t>
  </si>
  <si>
    <t>training12@apeagers.com.au</t>
  </si>
  <si>
    <t>c=AU\;a= \;p=Eagers Retail Pt\;o=APEAGERS\;s=training12\;</t>
  </si>
  <si>
    <t>X'01000480780000009400000000000000140000000400640001000000000214000300020001010000000000050a00000061006e006300650064002000550073006500720073005c0041006400760061006e006300650064002000550073006500720073002e006500640062000000650061007400650064000105000000000005150000002f24876eda9b3fccaf25b0b81f2800000105000000000005150000002f24876eda9b3fccaf25b0b81f280000'</t>
  </si>
  <si>
    <t>X'f529226025094c42b3c19b358a84c3b7'</t>
  </si>
  <si>
    <t>training12,citrixgabba,gabbactx1,gabbactx2,bne-isa</t>
  </si>
  <si>
    <t>CN=Training13,OU=Training Accounts,OU=Computer Department,DC=apeagers,DC=com,DC=au</t>
  </si>
  <si>
    <t>Training13</t>
  </si>
  <si>
    <t>20080623050821.0Z</t>
  </si>
  <si>
    <t>20101220070847.0Z</t>
  </si>
  <si>
    <t>X400:c=AU\;a= \;p=Eagers Retail Pt\;o=APEAGERS\;s=training13\;;CCMAIL:training13 at APEAGERS;MS:EAGERSRETA/APEAGERS/TRAINING13;SMTP:training13@apeagers.com.au</t>
  </si>
  <si>
    <t>training13</t>
  </si>
  <si>
    <t>X'd948df3acc17b04bb9f169085107b21a'</t>
  </si>
  <si>
    <t>X'0105000000000005150000002f24876eda9b3fccaf25b0b8b5370000'</t>
  </si>
  <si>
    <t>/O=Eagers Retail Pty Ltd/OU=APEAGERS/cn=Recipients/cn=training13</t>
  </si>
  <si>
    <t>training13@apeagers.com.au</t>
  </si>
  <si>
    <t>c=AU\;a= \;p=Eagers Retail Pt\;o=APEAGERS\;s=training13\;</t>
  </si>
  <si>
    <t>X'e67fb1b8fb5b044bab67b5b81ba114e3'</t>
  </si>
  <si>
    <t>training13,citrixgabba,gabbactx1,gabbactx2,bne-isa</t>
  </si>
  <si>
    <t>CN=Training14,OU=Training Accounts,OU=Computer Department,DC=apeagers,DC=com,DC=au</t>
  </si>
  <si>
    <t>Training14</t>
  </si>
  <si>
    <t>20080623050853.0Z</t>
  </si>
  <si>
    <t>20101220070914.0Z</t>
  </si>
  <si>
    <t>X400:c=AU\;a= \;p=Eagers Retail Pt\;o=APEAGERS\;s=training14\;;CCMAIL:training14 at APEAGERS;MS:EAGERSRETA/APEAGERS/TRAINING14;SMTP:training14@apeagers.com.au</t>
  </si>
  <si>
    <t>training14</t>
  </si>
  <si>
    <t>X'8106c0f24ee28b48a050d11c0db64a97'</t>
  </si>
  <si>
    <t>X'0105000000000005150000002f24876eda9b3fccaf25b0b8b6370000'</t>
  </si>
  <si>
    <t>/O=Eagers Retail Pty Ltd/OU=APEAGERS/cn=Recipients/cn=training14</t>
  </si>
  <si>
    <t>training14@apeagers.com.au</t>
  </si>
  <si>
    <t>c=AU\;a= \;p=Eagers Retail Pt\;o=APEAGERS\;s=training14\;</t>
  </si>
  <si>
    <t>X'e97bc78e29325e49823ea028a601c814'</t>
  </si>
  <si>
    <t>bne-isa,training14,citrixgabba,gabbactx1,gabbactx2</t>
  </si>
  <si>
    <t>CN=Training15,OU=Training Accounts,OU=Computer Department,DC=apeagers,DC=com,DC=au</t>
  </si>
  <si>
    <t>Training15</t>
  </si>
  <si>
    <t>20080623050929.0Z</t>
  </si>
  <si>
    <t>20101220070938.0Z</t>
  </si>
  <si>
    <t>X400:c=AU\;a= \;p=Eagers Retail Pt\;o=APEAGERS\;s=training15\;;CCMAIL:training15 at APEAGERS;MS:EAGERSRETA/APEAGERS/TRAINING15;SMTP:training15@apeagers.com.au</t>
  </si>
  <si>
    <t>training15</t>
  </si>
  <si>
    <t>X'1cad5e4fb8d4624ba722ef11fe73ea49'</t>
  </si>
  <si>
    <t>X'0105000000000005150000002f24876eda9b3fccaf25b0b8b7370000'</t>
  </si>
  <si>
    <t>/O=Eagers Retail Pty Ltd/OU=APEAGERS/cn=Recipients/cn=training15</t>
  </si>
  <si>
    <t>training15@apeagers.com.au</t>
  </si>
  <si>
    <t>c=AU\;a= \;p=Eagers Retail Pt\;o=APEAGERS\;s=training15\;</t>
  </si>
  <si>
    <t>X'2be57701ec9a3741beccdbd454b4a628'</t>
  </si>
  <si>
    <t>training15,citrixgabba,gabbactx1,gabbactx2,bne-isa</t>
  </si>
  <si>
    <t>CN=Training16,OU=Training Accounts,OU=Computer Department,DC=apeagers,DC=com,DC=au</t>
  </si>
  <si>
    <t>Training16</t>
  </si>
  <si>
    <t>20080623051000.0Z</t>
  </si>
  <si>
    <t>20101220071005.0Z</t>
  </si>
  <si>
    <t>X400:c=AU\;a= \;p=Eagers Retail Pt\;o=APEAGERS\;s=training16\;;CCMAIL:training16 at APEAGERS;MS:EAGERSRETA/APEAGERS/TRAINING16;SMTP:training16@apeagers.com.au</t>
  </si>
  <si>
    <t>training16</t>
  </si>
  <si>
    <t>X'd9d36ccfeffd9f46946ac081baab1831'</t>
  </si>
  <si>
    <t>X'0105000000000005150000002f24876eda9b3fccaf25b0b8b8370000'</t>
  </si>
  <si>
    <t>/O=Eagers Retail Pty Ltd/OU=APEAGERS/cn=Recipients/cn=training16</t>
  </si>
  <si>
    <t>training16@apeagers.com.au</t>
  </si>
  <si>
    <t>c=AU\;a= \;p=Eagers Retail Pt\;o=APEAGERS\;s=training16\;</t>
  </si>
  <si>
    <t>X'940dbacd12309945a4ee1fa86e918f50'</t>
  </si>
  <si>
    <t>training16,citrixgabba,gabbactx1,gabbactx2,bne-isa,ittemp001</t>
  </si>
  <si>
    <t>CN=Adam Oxford,OU=Eagers Holden (Newstead),DC=apeagers,DC=com,DC=au</t>
  </si>
  <si>
    <t>Adam Oxford</t>
  </si>
  <si>
    <t>Oxford</t>
  </si>
  <si>
    <t>20080623234608.0Z</t>
  </si>
  <si>
    <t>20101220230450.0Z</t>
  </si>
  <si>
    <t>smtp:holdenpd@eagers.com.au;smtp:eagerspd@eagers.com.au;SMTP:aoxford@eagers.com.au</t>
  </si>
  <si>
    <t>aoxford</t>
  </si>
  <si>
    <t>X'7a5868fb3e9b484c97bb732cbca8bef0'</t>
  </si>
  <si>
    <t>X'0105000000000005150000002f24876eda9b3fccaf25b0b81f3a0000'</t>
  </si>
  <si>
    <t>/O=Eagers Retail Pty Ltd/OU=APEAGERS/cn=Recipients/cn=aoxford02356761</t>
  </si>
  <si>
    <t>aoxford@apeagers.com.au</t>
  </si>
  <si>
    <t>aoxford@eagers.com.au</t>
  </si>
  <si>
    <t>X'0100148c9c040000b80400001400000044000000040030000200000002d0140003000d0001010000000000010000000002da14006b010d00010100000000000100000000040058042000000000022400010001000105000000000005150000002f24876eda9b3fccaf25b0b88a280000000214000300020001010000000000050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88a2800000105000000000005150000002f24876eda9b3fccaf25b0b88a280000'</t>
  </si>
  <si>
    <t>X'94ec92df4db09d4b89b19b9fcabab891'</t>
  </si>
  <si>
    <t>CN=emzsvc7,OU=Eagers Mazda,DC=apeagers,DC=com,DC=au</t>
  </si>
  <si>
    <t>emzsvc7</t>
  </si>
  <si>
    <t>Parallel Timeclock</t>
  </si>
  <si>
    <t>20080709015825.0Z</t>
  </si>
  <si>
    <t>20110211221354.0Z</t>
  </si>
  <si>
    <t>X'8b708cb856f70745a298bf437535979b'</t>
  </si>
  <si>
    <t>\\\\bne-fs\\ap_desktop_home\\emzsvc7</t>
  </si>
  <si>
    <t>X'0105000000000005150000002f24876eda9b3fccaf25b0b8273a0000'</t>
  </si>
  <si>
    <t>emzsvc7@apeagers.com.au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</si>
  <si>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394b6e690b6e684b7e38cb7e398b7e38cb6e39cb3e380b0656ce384b0'</t>
  </si>
  <si>
    <t>Despatch</t>
  </si>
  <si>
    <t>Torque Toyota Parts Dispatch User</t>
  </si>
  <si>
    <t>20080711005833.0Z</t>
  </si>
  <si>
    <t>20110213220031.0Z</t>
  </si>
  <si>
    <t>MS:EAGERSRETA/APEAGERS/DESPATCH;X400:c=AU\;a= \;p=Eagers Retail Pt\;o=APEAGERS\;s=despatch\;;CCMAIL:despatch at APEAGERS;SMTP:despatch@torquetoyota.com.au</t>
  </si>
  <si>
    <t>despatch</t>
  </si>
  <si>
    <t>X'4f412e40f7609744be325a3e7c99a4f3'</t>
  </si>
  <si>
    <t>X'0105000000000005150000002f24876eda9b3fccaf25b0b8283a0000'</t>
  </si>
  <si>
    <t>/O=Eagers Retail Pty Ltd/OU=APEAGERS/cn=Recipients/cn=dispatch</t>
  </si>
  <si>
    <t>despatch@apeagers.com.au</t>
  </si>
  <si>
    <t>c=AU\;a= \;p=Eagers Retail Pt\;o=APEAGERS\;s=despatch\;</t>
  </si>
  <si>
    <t>despatch@torquetoyota.com.au</t>
  </si>
  <si>
    <t>X'01000480780000009400000000000000140000000400640001000000000214000300020001010000000000050a00000000000000720070006f0072006100740065002c00000100000001000001000000200000006500720073002c00440043003d0063006f006d002c00440043003d0061007500000011020105000000000005150000002f24876eda9b3fccaf25b0b8e73900000105000000000005150000002f24876eda9b3fccaf25b0b8e7390000'</t>
  </si>
  <si>
    <t>X'cebb47ce533ae248b1174bba06f18727'</t>
  </si>
  <si>
    <t>CN=SPAdminold,OU=Administrator Accounts,OU=Computer Department,DC=apeagers,DC=com,DC=au</t>
  </si>
  <si>
    <t>SPAdminold</t>
  </si>
  <si>
    <t>20080711212920.0Z</t>
  </si>
  <si>
    <t>20110211050247.0Z</t>
  </si>
  <si>
    <t>Shane Pearce Admin Account</t>
  </si>
  <si>
    <t>CN=ISS Server RDP Access,OU=Information Services,DC=apeagers,DC=com,DC=au;CN=Internet Access,OU=Computer Department,DC=apeagers,DC=com,DC=au;CN=Citrix Cars Plus,OU=Citrix User groups,DC=apeagers,DC=com,DC=au;CN=IT Access,OU=Computer Department,DC=apeagers,DC=com,DC=au;CN=Exchange Admins,CN=Users,DC=apeagers,DC=com,DC=au;CN=Enterprise Admins,OU=Information Services,DC=apeagers,DC=com,DC=au;CN=Schema Admins,CN=Users,DC=apeagers,DC=com,DC=au;CN=Domain Admins,OU=Information Services,DC=apeagers,DC=com,DC=au</t>
  </si>
  <si>
    <t>X'2dd62fc77e929d4fb609a4f8e236bf40'</t>
  </si>
  <si>
    <t>X'0105000000000005150000002f24876eda9b3fccaf25b0b8bc370000'</t>
  </si>
  <si>
    <t>spadminold</t>
  </si>
  <si>
    <t>spadminold@apeagers.com.au</t>
  </si>
  <si>
    <t>CN=Old Paul Duggan,OU=Eagers Holden (Newstead),DC=apeagers,DC=com,DC=au</t>
  </si>
  <si>
    <t>Old Paul Duggan</t>
  </si>
  <si>
    <t>Duggan</t>
  </si>
  <si>
    <t>(07) 3364 1462</t>
  </si>
  <si>
    <t>Old Paul</t>
  </si>
  <si>
    <t>20080714194004.0Z</t>
  </si>
  <si>
    <t>20110131043457.0Z</t>
  </si>
  <si>
    <t>SMTP:pduggan@eagers.com.au</t>
  </si>
  <si>
    <t>pduggan</t>
  </si>
  <si>
    <t>X'88213a281064e549b179e30bc67b3628'</t>
  </si>
  <si>
    <t>X'0105000000000005150000002f24876eda9b3fccaf25b0b82d3a0000'</t>
  </si>
  <si>
    <t>oldpduggan</t>
  </si>
  <si>
    <t>/O=Eagers Retail Pty Ltd/OU=APEAGERS/cn=Recipients/cn=cagpts3</t>
  </si>
  <si>
    <t>oldpduggan@apeagers.com.au</t>
  </si>
  <si>
    <t>pduggan@eagers.com.au</t>
  </si>
  <si>
    <t>X'01000480780000009400000000000000140000000400640001000000000214000300020001010000000000050a00000000000000405c0c00d090180258fa0b0060dd17020001000000010000010000002000000030e80d0230500d02d01c12023866130238810b02d85b000260ba0f02787c0f00108301020105000000000005150000002f24876eda9b3fccaf25b0b8570400000105000000000005150000002f24876eda9b3fccaf25b0b857040000'</t>
  </si>
  <si>
    <t>X'd900331df6c0514a978d4f7244de8930'</t>
  </si>
  <si>
    <t>CN=RMAdmin,OU=High Security,OU=Information Services,DC=apeagers,DC=com,DC=au</t>
  </si>
  <si>
    <t>RMAdmin</t>
  </si>
  <si>
    <t>20080717050009.0Z</t>
  </si>
  <si>
    <t>Robert Madden Admin Account</t>
  </si>
  <si>
    <t>CN=Internet Access,OU=Computer Department,DC=apeagers,DC=com,DC=au;CN=ePO User Group,CN=Users,DC=apeagers,DC=com,DC=au</t>
  </si>
  <si>
    <t>X400:c=AU\;a= \;p=Eagers Retail Pt\;o=APEAGERS\;s=Madden\;g=Robert\;;CCMAIL:Madden, Robert at APEAGERS;MS:EAGERSRETA/APEAGERS/RMADMIN;SMTP:rmadmin@apeagers.com.au</t>
  </si>
  <si>
    <t>rmadmin</t>
  </si>
  <si>
    <t>X'6fe87031c2b0f74b8ef1250505cee8fc'</t>
  </si>
  <si>
    <t>X'0105000000000005150000002f24876eda9b3fccaf25b0b8323a0000'</t>
  </si>
  <si>
    <t>/O=Eagers Retail Pty Ltd/OU=APEAGERS/cn=Recipients/cn=rmadmin</t>
  </si>
  <si>
    <t>rmadmin@apeagers.com.au</t>
  </si>
  <si>
    <t>c=AU\;a= \;p=Eagers Retail Pt\;o=APEAGERS\;s=Madden\;g=Robert\;</t>
  </si>
  <si>
    <t>X'8a5793ca8816c74f8c97e275e528ee1a'</t>
  </si>
  <si>
    <t>20100614222910.0Z;20100614222910.0Z;20100614222910.0Z;16010108151056.0Z</t>
  </si>
  <si>
    <t>X'010000000f0000000000000004000000000000000105000000000005150000002f24876eda9b3fccaf25b0b8ab1600000105000000000005150000002f24876eda9b3fccaf25b0b8131700000105000000000005150000002f24876eda9b3fccaf25b0b8492800000105000000000005150000002f24876eda9b3fccaf25b0b8141700000105000000000005150000002f24876eda9b3fccaf25b0b8010200000105000000000005150000002f24876eda9b3fccaf25b0b8000200000105000000000005150000002f24876eda9b3fccaf25b0b8ed1600000105000000000005150000002f24876eda9b3fccaf25b0b80d0d00000105000000000005150000002f24876eda9b3fccaf25b0b8ad0400000105000000000005150000002f24876eda9b3fccaf25b0b8ac1600000105000000000005150000002f24876eda9b3fccaf25b0b8422800000105000000000005150000002f24876eda9b3fccaf25b0b8ad1600000105000000000005150000002f24876eda9b3fccaf25b0b81a2800000105000000000005150000002f24876eda9b3fccaf25b0b8aa1600000105000000000005150000002f24876eda9b3fccaf25b0b8fa2b00000105000000000005150000002f24876eda9b3fccaf25b0b8070200000105000000000005150000002f24876eda9b3fccaf25b0b8e33900000105000000000005150000002f24876eda9b3fccaf25b0b8060200000105000000000005150000002f24876eda9b3fccaf25b0b83428000000'</t>
  </si>
  <si>
    <t>X'791080a629b36d47b261b6bacb733c69868497fcf2eec801'</t>
  </si>
  <si>
    <t>CN=aupsvc6,OU=Austral Porsche,DC=apeagers,DC=com,DC=au</t>
  </si>
  <si>
    <t>aupsvc6</t>
  </si>
  <si>
    <t>Detailer</t>
  </si>
  <si>
    <t>Wash Bay</t>
  </si>
  <si>
    <t>3248 9411</t>
  </si>
  <si>
    <t>20080721051522.0Z</t>
  </si>
  <si>
    <t>20110207212706.0Z</t>
  </si>
  <si>
    <t>CN=TP_Users,OU=Touch Paper Group,DC=apeagers,DC=com,DC=au;CN=Internet Access,OU=Computer Department,DC=apeagers,DC=com,DC=au;CN=Porsche FS Group,OU=Austral Porsche,DC=apeagers,DC=com,DC=au;CN=aup_email,OU=Austral Porsche,DC=apeagers,DC=com,DC=au;CN=Porsche Folder Redirection Group,OU=Austral Porsche,DC=apeagers,DC=com,DC=au;CN=Ts_office_Eralink,OU=Terminal Servers,DC=apeagers,DC=com,DC=au;CN=Austral Porsche,CN=Users,DC=apeagers,DC=com,DC=au</t>
  </si>
  <si>
    <t>smtp:aupsvc6@apeagers.com.au;smtp:detailer@porschecentrebrisbane.com.au;SMTP:steve@porschecentrebrisbane.com.au;X400:c=AU\;a= \;p=Eagers Retail Pt\;o=APEAGERS\;s=aupsvc6\;;CCMAIL:aupsvc6 at APEAGERS;MS:EAGERSRETA/APEAGERS/AUPSVC6</t>
  </si>
  <si>
    <t>X'b882ceda0b2c86449dd8223762793692'</t>
  </si>
  <si>
    <t>\\\\bne-fs\\ap_desktop_home\\aupsvc6</t>
  </si>
  <si>
    <t>X'0105000000000005150000002f24876eda9b3fccaf25b0b8bf370000'</t>
  </si>
  <si>
    <t>/O=Eagers Retail Pty Ltd/OU=APEAGERS/cn=Recipients/cn=aupsvc6</t>
  </si>
  <si>
    <t>aupsvc6@apeagers.com.au</t>
  </si>
  <si>
    <t>c=AU\;a= \;p=Eagers Retail Pt\;o=APEAGERS\;s=aupsvc6\;</t>
  </si>
  <si>
    <t>steve@porschecentrebrisbane.com.au</t>
  </si>
  <si>
    <t>X'2d28b624957b134b83724c20f9d43beb'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</si>
  <si>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384b6e394b7e380b7e38cb7e398b7e38cb6e398b3e380b0'</t>
  </si>
  <si>
    <t>CN=Windsor - Used Spare,OU=Eagers Holden (Windsor),DC=apeagers,DC=com,DC=au</t>
  </si>
  <si>
    <t>Windsor - Used Spare</t>
  </si>
  <si>
    <t>Login=cagadm8</t>
  </si>
  <si>
    <t>Windsor - Used</t>
  </si>
  <si>
    <t>20080721235726.0Z</t>
  </si>
  <si>
    <t>20101220230612.0Z</t>
  </si>
  <si>
    <t>X'ecc71bb505586846a7a7fc66b3b97d82'</t>
  </si>
  <si>
    <t>X'0105000000000005150000002f24876eda9b3fccaf25b0b8333a0000'</t>
  </si>
  <si>
    <t>cagadm8</t>
  </si>
  <si>
    <t>cagadm8@apeagers.com.au</t>
  </si>
  <si>
    <t>CN=Eagers Service - Followup,OU=Eagers Holden (Newstead),DC=apeagers,DC=com,DC=au</t>
  </si>
  <si>
    <t>Eagers Service - Followup</t>
  </si>
  <si>
    <t>Followup</t>
  </si>
  <si>
    <t>Eagers Service -</t>
  </si>
  <si>
    <t>20080723192349.0Z</t>
  </si>
  <si>
    <t>20101220230633.0Z</t>
  </si>
  <si>
    <t>SMTP:followup@eagers.com.au;X400:c=AU\;a= \;p=Eagers Retail Pt\;o=APEAGERS\;s=Followup\;g=Eagers Service -\;;CCMAIL:Followup, Eagers Service - at APEAGERS;MS:EAGERSRETA/APEAGERS/FOLLOWUP</t>
  </si>
  <si>
    <t>followup</t>
  </si>
  <si>
    <t>X'4c7044798adc3746afca355ac3e6b3ea'</t>
  </si>
  <si>
    <t>\\\\newsteaddc\\EMZ.Service\\Eagers Group Follow up</t>
  </si>
  <si>
    <t>F:</t>
  </si>
  <si>
    <t>X'0105000000000005150000002f24876eda9b3fccaf25b0b8373a0000'</t>
  </si>
  <si>
    <t>/O=Eagers Retail Pty Ltd/OU=APEAGERS/cn=Recipients/cn=followup</t>
  </si>
  <si>
    <t>followup@apeagers.com.au</t>
  </si>
  <si>
    <t>c=AU\;a= \;p=Eagers Retail Pt\;o=APEAGERS\;s=Followup\;g=Eagers Service -\;</t>
  </si>
  <si>
    <t>followup@eagers.com.au</t>
  </si>
  <si>
    <t>X'01000480780000009400000000000000140000000400640001000000000214000300020001010000000000050a00000000000000384b1502d09a1a02680e18022009150200010000000100000100000020000000e89e1302a8e0100228af0d0230751002704a160208090c00f8951102e012180248c60f020105000000000005150000002f24876eda9b3fccaf25b0b86a3000000105000000000005150000002f24876eda9b3fccaf25b0b86a300000'</t>
  </si>
  <si>
    <t>X'b5905e0425477347b715cb82b3b5d180'</t>
  </si>
  <si>
    <t>CN=Shane Longland,OU=Eagers Mitsubishi,DC=apeagers,DC=com,DC=au</t>
  </si>
  <si>
    <t>Shane Longland</t>
  </si>
  <si>
    <t>Longland</t>
  </si>
  <si>
    <t>(07) 3828 5141</t>
  </si>
  <si>
    <t>SL</t>
  </si>
  <si>
    <t>20080725013226.0Z</t>
  </si>
  <si>
    <t>20110210221444.0Z</t>
  </si>
  <si>
    <t>CN=_ENS TIPT Users,OU=Eagers Holden (Newstead),DC=apeagers,DC=com,DC=au;CN=Staff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Groups,DC=apeagers,DC=com,DC=au;CN=ENS.Parts,CN=Users,DC=apeagers,DC=com,DC=au</t>
  </si>
  <si>
    <t>smtp:slongland@eagersmitsubishi.com.au;SMTP:slongland@eagers.com.au</t>
  </si>
  <si>
    <t>slongland</t>
  </si>
  <si>
    <t>X'62a2866eb2b8264c8b816faf28ffdcc8'</t>
  </si>
  <si>
    <t>X'0105000000000005150000002f24876eda9b3fccaf25b0b8383a0000'</t>
  </si>
  <si>
    <t>/O=Eagers Retail Pty Ltd/OU=APEAGERS/cn=Recipients/cn=cagpts379271735</t>
  </si>
  <si>
    <t>slongland@apeagers.com.au</t>
  </si>
  <si>
    <t>slongland@eagers.com.au</t>
  </si>
  <si>
    <t>X'01000480780000009400000000000000140000000400640001000000000214000300020001010000000000050a00000069006c002c0043004e003d00550073006500720073002c00440043003d00610070006500610067006500720073002c00440043003d0063006f006d002c00440043003d00610075000105000000000005150000002f24876eda9b3fccaf25b0b8323a00000105000000000005150000002f24876eda9b3fccaf25b0b8323a0000'</t>
  </si>
  <si>
    <t>X'671b44dee56b3743b237b44175e317c8'</t>
  </si>
  <si>
    <t>SST Mt Gravatt PD</t>
  </si>
  <si>
    <t>SST Mt Gravatt</t>
  </si>
  <si>
    <t>20080729201343.0Z</t>
  </si>
  <si>
    <t>20110206221608.0Z</t>
  </si>
  <si>
    <t>SMTP:mtgravattpd@southsidetoyota.com.au</t>
  </si>
  <si>
    <t>mtgravattpd</t>
  </si>
  <si>
    <t>X'8f703f8fe878b54bb25a864485fb1b2e'</t>
  </si>
  <si>
    <t>X'0105000000000005150000002f24876eda9b3fccaf25b0b8c5370000'</t>
  </si>
  <si>
    <t>/O=Eagers Retail Pty Ltd/OU=APEAGERS/cn=Recipients/cn=mtgravattpd</t>
  </si>
  <si>
    <t>mtgravattpd@apeagers.com.au</t>
  </si>
  <si>
    <t>mtgravattpd@southsidetoyota.com.au</t>
  </si>
  <si>
    <t>X'01000480780000009400000000000000140000000400640001000000000214000300020001010000000000050a000000000000003800360036002d003300310039003500000100000001000001000000200000003000340033003700360037003000310033002d0031003200340034002c003100300000000105000000000005150000002f24876eda9b3fccaf25b0b86a3000000105000000000005150000002f24876eda9b3fccaf25b0b86a300000'</t>
  </si>
  <si>
    <t>X'6b2b9daa8c27f040b41fc6ba13745bd1'</t>
  </si>
  <si>
    <t>CN=CMAdmin,OU=High Security,OU=Information Services,DC=apeagers,DC=com,DC=au</t>
  </si>
  <si>
    <t>CMAdmin</t>
  </si>
  <si>
    <t>20080730071323.0Z</t>
  </si>
  <si>
    <t>20101105030044.0Z</t>
  </si>
  <si>
    <t>Chris M Admin Account</t>
  </si>
  <si>
    <t>CN=Allowed iTunes,OU=Austral Porsche,DC=apeagers,DC=com,DC=au;CN=Internet Access,OU=Computer Department,DC=apeagers,DC=com,DC=au;CN=IT Access,OU=Computer Department,DC=apeagers,DC=com,DC=au;CN=Exchange Admins,CN=Users,DC=apeagers,DC=com,DC=au</t>
  </si>
  <si>
    <t>X'f592e0365823154ebc88c9bb2e00e902'</t>
  </si>
  <si>
    <t>X'0105000000000005150000002f24876eda9b3fccaf25b0b83b3a0000'</t>
  </si>
  <si>
    <t>cmadmin</t>
  </si>
  <si>
    <t>cmadmin@apeagers.com.au</t>
  </si>
  <si>
    <t>20101105025740.0Z;20101105025740.0Z;20101105025740.0Z;16010108151056.0Z</t>
  </si>
  <si>
    <t>CN=KBAdmin,OU=Administrator Accounts,OU=Computer Department,DC=apeagers,DC=com,DC=au</t>
  </si>
  <si>
    <t>KBAdmin</t>
  </si>
  <si>
    <t>20080804013348.0Z</t>
  </si>
  <si>
    <t>20110201202838.0Z</t>
  </si>
  <si>
    <t>CN=Internet Access,OU=Computer Department,DC=apeagers,DC=com,DC=au;CN=IT Access,OU=Computer Department,DC=apeagers,DC=com,DC=au;CN=Exchange Admins,CN=Users,DC=apeagers,DC=com,DC=au;CN=Domain Admins,OU=Information Services,DC=apeagers,DC=com,DC=au</t>
  </si>
  <si>
    <t>X'2ab7b285e0ad5546990eef907cabb02d'</t>
  </si>
  <si>
    <t>X'0105000000000005150000002f24876eda9b3fccaf25b0b83f3a0000'</t>
  </si>
  <si>
    <t>kbadmin</t>
  </si>
  <si>
    <t>kbadmin@apeagers.com.au</t>
  </si>
  <si>
    <t>CN=IDS Machine,OU=Austral Prestige,DC=apeagers,DC=com,DC=au</t>
  </si>
  <si>
    <t>IDS Machine</t>
  </si>
  <si>
    <t>User for IDS machine internet authentication</t>
  </si>
  <si>
    <t>IDS</t>
  </si>
  <si>
    <t>20080805015656.0Z</t>
  </si>
  <si>
    <t>20101220230733.0Z</t>
  </si>
  <si>
    <t>X'8048645661f70d46b402fbb5eb7f770f'</t>
  </si>
  <si>
    <t>X'0105000000000005150000002f24876eda9b3fccaf25b0b8413a0000'</t>
  </si>
  <si>
    <t>idsinternet</t>
  </si>
  <si>
    <t>idsinternet@apeagers.com.au</t>
  </si>
  <si>
    <t>20101206060943.0Z;20101206030435.0Z;20100728043819.0Z;20090204071232.0Z;16010714223649.0Z</t>
  </si>
  <si>
    <t>CN=emzsvc9,OU=Eagers Mazda,DC=apeagers,DC=com,DC=au</t>
  </si>
  <si>
    <t>emzsvc9</t>
  </si>
  <si>
    <t>HP Parallel Timeclock - AP Desktop</t>
  </si>
  <si>
    <t>20080818233606.0Z</t>
  </si>
  <si>
    <t>20110213222832.0Z</t>
  </si>
  <si>
    <t>X'8b9a612377d3264ba1c8dbe570338277'</t>
  </si>
  <si>
    <t>\\\\bne-fs\\ap_desktop_home\\emzsvc9</t>
  </si>
  <si>
    <t>X'0105000000000005150000002f24876eda9b3fccaf25b0b84d3a0000'</t>
  </si>
  <si>
    <t>emzsvc9@apeagers.com.au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</si>
  <si>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394b6e690b6e684b7e38cb7e398b7e38cb6e3a4b3e380b0'</t>
  </si>
  <si>
    <t>CN=David Rowbotham,OU=Corporate,DC=apeagers,DC=com,DC=au</t>
  </si>
  <si>
    <t>David Rowbotham</t>
  </si>
  <si>
    <t>Group Management Accountant</t>
  </si>
  <si>
    <t>(07) 3828 6126</t>
  </si>
  <si>
    <t>(07) 3248 9459</t>
  </si>
  <si>
    <t>20080831215608.0Z</t>
  </si>
  <si>
    <t>20110203030142.0Z</t>
  </si>
  <si>
    <t>CN=Accountants,OU=Corporate Share Groups,OU=Corporate,DC=apeagers,DC=com,DC=au;CN=Corporate Staff,OU=Corporate Share Groups,OU=Corporate,DC=apeagers,DC=com,DC=au;CN=ERA Accountants,OU=Distribution Groups,DC=apeagers,DC=com,DC=au;CN=TP_Users,OU=Touch Paper Group,DC=apeagers,DC=com,DC=au;CN=PPS_MR_User,OU=Corporate,DC=apeagers,DC=com,DC=au;CN=PPS_MR_Admin,OU=Corporate,DC=apeagers,DC=com,DC=au;CN=Dynamics Admin Group,OU=Computer Department,DC=apeagers,DC=com,DC=au;CN=Internet Access,OU=Computer Department,DC=apeagers,DC=com,DC=au;CN=AP Eagers Accountants,OU=Distribution Groups,DC=apeagers,DC=com,DC=au;CN=CORP,CN=Users,DC=apeagers,DC=com,DC=au;CN=Corporate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Outlook users,OU=Citrix User groups,DC=apeagers,DC=com,DC=au;CN=CORP.Pay,CN=Users,DC=apeagers,DC=com,DC=au</t>
  </si>
  <si>
    <t>smtp:gimho@apeagers.com.au;smtp:drowbotham@eagers.com.au;SMTP:drowbotham@apeagers.com.au</t>
  </si>
  <si>
    <t>drowbotham</t>
  </si>
  <si>
    <t>X'29359b675875d84e9bc3dc1c70dfb6ec'</t>
  </si>
  <si>
    <t>X'0105000000000005150000002f24876eda9b3fccaf25b0b8543a0000'</t>
  </si>
  <si>
    <t>/O=Eagers Retail Pty Ltd/OU=APEAGERS/cn=Recipients/cn=drowbotham</t>
  </si>
  <si>
    <t>drowbotham@apeagers.com.au</t>
  </si>
  <si>
    <t>0418 159 679</t>
  </si>
  <si>
    <t>X'01000480780000009400000000000000140000000400640001000000000214000300020001010000000000050a000000350030003300380033002d0033003400320036003700320030003700330030002d0033003000390038003500350031003700320037002d0031003100390037002c003100300000000105000000000005150000002f24876eda9b3fccaf25b0b8323a00000105000000000005150000002f24876eda9b3fccaf25b0b8323a0000'</t>
  </si>
  <si>
    <t>X'be7fe646cb9e0341bac8666064f15d80'</t>
  </si>
  <si>
    <t>X'01000000b465d509ac8df6bd050809b90ceafeab10f74dc8bbd4054ebc67ba463de193ecd9010000308201d53082017fa0030201020204aaa55a55300c06082a864886f70d0205050030723111300f06035504071e08004d0053004d0051310b3009060355040a1e02002d310b3009060355040b1e02002d3143304106035504031e3a00410050004500410047004500520053005c00640072006f00770062006f007400680061006d002c0020006100700063006f0072007000310030301e170d3038303833313232303532375a170d3136303833313232303532375a30723111300f06035504071e08004d0053004d0051310b3009060355040a1e02002d310b3009060355040b1e02002d3143304106035504031e3a00410050004500410047004500520053005c00640072006f00770062006f007400680061006d002c0020006100700063006f0072007000310030305c300d06092a864886f70d0101010500034b003048024100c8c00297d42a3cc9cfd18014bbb52f2374d0a301d18a25870c3599355f85704bb6a5404bb33ff484d8a41bab4dbc34875de597e2b90d69acdb9763f3a40d1fd10203010001300d06092a864886f70d01010405000341004edaa6b43299791bfb2ae38ee636dffb053a6db061c4da497c87e89809acb186bff7e2da39c83baa6152cfa1d901b9ecf95515429535071dd36185f15d813cf4'</t>
  </si>
  <si>
    <t>X'b465d509ac8df6bd050809b90ceafeab'</t>
  </si>
  <si>
    <t>20101206060943.0Z;20101206030436.0Z;20100728043821.0Z;20080901021436.0Z;16010101181633.0Z</t>
  </si>
  <si>
    <t>CN=Steve Cranstoun,OU=Eagers Mazda,DC=apeagers,DC=com,DC=au</t>
  </si>
  <si>
    <t>Steve Cranstoun</t>
  </si>
  <si>
    <t>Cranstoun</t>
  </si>
  <si>
    <t>(07) 3250 8901</t>
  </si>
  <si>
    <t>07 3250 8980</t>
  </si>
  <si>
    <t>20080901230458.0Z</t>
  </si>
  <si>
    <t>20110209230844.0Z</t>
  </si>
  <si>
    <t>CN=_EMZ Folder Redirection,OU=Eagers Mazda,DC=apeagers,DC=com,DC=au;CN=_EMZ Pre Delivery,OU=_EMZ Share Groups,OU=Eagers Mazda,DC=apeagers,DC=com,DC=au;CN=Finance @ Eagers Mazda,OU=Eagers Mazda,DC=apeagers,DC=com,DC=au;CN=_EMZ TIPT Users,OU=Eagers Mazda,DC=apeagers,DC=com,DC=au;CN=_EMZ DOC Reynolds Write,OU=_EMZ Share Groups,OU=Eagers Mazda,DC=apeagers,DC=com,DC=au;CN=_EMZ DOC Fleet Write,OU=_EMZ Share Groups,OU=Eagers Mazda,DC=apeagers,DC=com,DC=au;CN=_EMZ Admin,OU=_EMZ Share Groups,OU=Eagers Mazda,DC=apeagers,DC=com,DC=au;CN=_EMZ Parts,OU=_EMZ Share Groups,OU=Eagers Mazda,DC=apeagers,DC=com,DC=au;CN=_EMZ Service,OU=_EMZ Share Groups,OU=Eagers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Mazda,DC=apeagers,DC=com,DC=au;CN=General Managers,OU=Corporate Share Groups,OU=Corporate,DC=apeagers,DC=com,DC=au;CN=homedrive@eagersmazda.com.au,OU=HomeDrive,DC=apeagers,DC=com,DC=au;CN=TP_Users,OU=Touch Paper Group,DC=apeagers,DC=com,DC=au;CN=_EMZ DOC GM,OU=_EMZ Share Groups,OU=Eagers Mazda,DC=apeagers,DC=com,DC=au;CN=_EMZ DOC Finance Write,OU=_EMZ Share Groups,OU=Eagers Mazda,DC=apeagers,DC=com,DC=au;CN=_EMZ DOC Service Write,OU=_EMZ Share Groups,OU=Eagers Mazda,DC=apeagers,DC=com,DC=au;CN=_EMZ DOC Sales Write,OU=_EMZ Share Groups,OU=Eagers Mazda,DC=apeagers,DC=com,DC=au;CN=Internet Access,OU=Computer Department,DC=apeagers,DC=com,DC=au;CN=ERANet Dept Managers,OU=Distribution Groups,DC=apeagers,DC=com,DC=au;CN=Citrix ERANet users,OU=Citrix User groups,DC=apeagers,DC=com,DC=au;CN=Citrix Netterm ERA users,OU=Citrix User groups,DC=apeagers,DC=com,DC=au;CN=Citrix Excel users,OU=Citrix User groups,DC=apeagers,DC=com,DC=au;CN=citrix iexplorer users,OU=Citrix User groups,DC=apeagers,DC=com,DC=au;CN=Citrix Outlook users,OU=Citrix User groups,DC=apeagers,DC=com,DC=au;CN=citrix execera,OU=Citrix User groups,DC=apeagers,DC=com,DC=au;CN=AP Eagers General Managers,OU=Distribution Groups,DC=apeagers,DC=com,DC=au;CN=ERA Dept Managers,OU=Distribution Groups,DC=apeagers,DC=com,DC=au;CN=EMZ.Sales,CN=Users,DC=apeagers,DC=com,DC=au;CN=EMZ,CN=Users,DC=apeagers,DC=com,DC=au</t>
  </si>
  <si>
    <t>smtp:scranstoun@eagers-mazda.com.au;SMTP:scranstoun@eagersmazda.com.au;smtp:scranstoun@apeagers.com.au;X400:c=AU\;a= \;p=Eagers Retail Pt\;o=APEAGERS\;s=Cranstoun\;g=Steve\;;MS:EAGERSRETA/APEAGERS/SCRANSTOUN;CCMAIL:Cranstoun, Steve at APEAGERS</t>
  </si>
  <si>
    <t>scranstoun</t>
  </si>
  <si>
    <t>X'3f243a2888af1746ba8d5d1cb206aa5a'</t>
  </si>
  <si>
    <t>X'0105000000000005150000002f24876eda9b3fccaf25b0b8ce370000'</t>
  </si>
  <si>
    <t>/O=Eagers Retail Pty Ltd/OU=APEAGERS/cn=Recipients/cn=scranstoun</t>
  </si>
  <si>
    <t>scranstoun@apeagers.com.au</t>
  </si>
  <si>
    <t>c=AU\;a= \;p=Eagers Retail Pt\;o=APEAGERS\;s=Cranstoun\;g=Steve\;</t>
  </si>
  <si>
    <t>scranstoun@eagersmazda.com.au</t>
  </si>
  <si>
    <t>0439 946 367</t>
  </si>
  <si>
    <t>X'01000480780000009400000000000000140000000400640001000000000214000300020001010000000000050a0000000000000020230702f017ff01a05bfd015071fa01000100000001000001000000200000008087020270bc0602c0291502a0cf0802f08405020807fa015026070258780902e82107020105000000000005150000002f24876eda9b3fccaf25b0b8e73900000105000000000005150000002f24876eda9b3fccaf25b0b8e7390000'</t>
  </si>
  <si>
    <t>X'938054cd78a98148bd642f8965aba9c2'</t>
  </si>
  <si>
    <t>CN=ttnaftermarket,OU=Torque Toyota (North Lakes),DC=apeagers,DC=com,DC=au</t>
  </si>
  <si>
    <t>ttnaftermarket</t>
  </si>
  <si>
    <t>Emails forwarded to Kerry Denman</t>
  </si>
  <si>
    <t>Torque Toyota Northlakes</t>
  </si>
  <si>
    <t>20080903065513.0Z</t>
  </si>
  <si>
    <t>20101220230836.0Z</t>
  </si>
  <si>
    <t>Torque Toyota Northlakes After Market</t>
  </si>
  <si>
    <t>CN=Kerry Denman,OU=Torque Toyota (North Lakes),DC=apeagers,DC=com,DC=au</t>
  </si>
  <si>
    <t>CCMAIL:After Market, Torque Toyota Northlakes at APEAGERS;X400:c=AU\;a= \;p=Eagers Retail Pt\;o=APEAGERS\;s=After Market\;g=Torque Toyota No\;;SMTP:customercare@torquetoyota.com.au;MS:EAGERSRETA/APEAGERS/CPYLE</t>
  </si>
  <si>
    <t>cpyle</t>
  </si>
  <si>
    <t>X'0d3c2617e702e147b44434a73a3febdf'</t>
  </si>
  <si>
    <t>X'0105000000000005150000002f24876eda9b3fccaf25b0b8563a0000'</t>
  </si>
  <si>
    <t>/O=Eagers Retail Pty Ltd/OU=APEAGERS/cn=Recipients/cn=cpyle</t>
  </si>
  <si>
    <t>ttnaftermarket@apeagers.com.au</t>
  </si>
  <si>
    <t>c=AU\;a= \;p=Eagers Retail Pt\;o=APEAGERS\;s=After Market\;g=Torque Toyota No\;</t>
  </si>
  <si>
    <t>customercare@torquetoyota.com.au</t>
  </si>
  <si>
    <t>X'01000480780000009400000000000000140000000400640001000000000214000300020001010000000000050a000000000000003800360036002d003300310039003500000100000001000001000000200000003000340033003700360037003000310033002d0031003200340034002c003100300000000105000000000005150000002f24876eda9b3fccaf25b0b8e73900000105000000000005150000002f24876eda9b3fccaf25b0b8e7390000'</t>
  </si>
  <si>
    <t>X'a0faa52acfc2e845b325435d5c06893d'</t>
  </si>
  <si>
    <t>CN=tfnservice,OU=Torque Ford (North Lakes),DC=apeagers,DC=com,DC=au</t>
  </si>
  <si>
    <t>tfnservice</t>
  </si>
  <si>
    <t>Torque Ford Service North Lakes</t>
  </si>
  <si>
    <t>20080909003459.0Z</t>
  </si>
  <si>
    <t>20110210225032.0Z</t>
  </si>
  <si>
    <t>CN=APE No Lock Users,OU=AutoGroups,OU=Computer Department,DC=apeagers,DC=com,DC=au;CN=TFN TIPT Users,OU=Torque Ford (North Lakes),DC=apeagers,DC=com,DC=au;CN=TP_Users,OU=Touch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</t>
  </si>
  <si>
    <t>X'0b0f7936a630db4d84c0899ffcd5c0cc'</t>
  </si>
  <si>
    <t>X'0105000000000005150000002f24876eda9b3fccaf25b0b8d0370000'</t>
  </si>
  <si>
    <t>tfnservice@apeagers.com.au</t>
  </si>
  <si>
    <t>CN=MSAdmin,OU=Administrator Accounts,OU=Computer Department,DC=apeagers,DC=com,DC=au</t>
  </si>
  <si>
    <t>MSAdmin</t>
  </si>
  <si>
    <t>20080909014029.0Z</t>
  </si>
  <si>
    <t>20110206025836.0Z</t>
  </si>
  <si>
    <t>CN=Internet Access with Facebook,OU=High Security,OU=Information Services,DC=apeagers,DC=com,DC=au;CN=ISS Server RDP Access,OU=Information Services,DC=apeagers,DC=com,DC=au;CN=AutoDrives,OU=AutoGroups,OU=Computer Department,DC=apeagers,DC=com,DC=au;CN=Torque Toyota GM Group,OU=Torque Toyota (Brendale),DC=apeagers,DC=com,DC=au;CN=computer dept,OU=Computer Department,DC=apeagers,DC=com,DC=au;CN=IT Access,OU=Computer Department,DC=apeagers,DC=com,DC=au;CN=Exchange Admins,CN=Users,DC=apeagers,DC=com,DC=au;CN=Enterprise Admins,OU=Information Services,DC=apeagers,DC=com,DC=au;CN=Schema Admins,CN=Users,DC=apeagers,DC=com,DC=au;CN=Domain Admins,OU=Information Services,DC=apeagers,DC=com,DC=au</t>
  </si>
  <si>
    <t>X'2f44b017866cfd4baebb39ff33e89aa9'</t>
  </si>
  <si>
    <t>X'0105000000000005150000002f24876eda9b3fccaf25b0b8d1370000'</t>
  </si>
  <si>
    <t>msadmin</t>
  </si>
  <si>
    <t>msadmin@apeagers.com.au</t>
  </si>
  <si>
    <t>CN=Karen Cleland,OU=Eagers Holden (Windsor),DC=apeagers,DC=com,DC=au</t>
  </si>
  <si>
    <t>Karen Cleland</t>
  </si>
  <si>
    <t>Cleland</t>
  </si>
  <si>
    <t>20080918020023.0Z</t>
  </si>
  <si>
    <t>20101220230854.0Z</t>
  </si>
  <si>
    <t>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Group,CN=Users,DC=apeagers,DC=com,DC=au;CN=ENS,CN=Users,DC=apeagers,DC=com,DC=au;CN=ENS.Service,CN=Users,DC=apeagers,DC=com,DC=au</t>
  </si>
  <si>
    <t>SMTP:kcleland@eagers.com.au;X400:c=AU\;a= \;p=Eagers Retail Pt\;o=APEAGERS\;s=Cleland\;g=Karen\;;CCMAIL:Cleland, Karen at APEAGERS;MS:EAGERSRETA/APEAGERS/KCLELAND</t>
  </si>
  <si>
    <t>kcleland</t>
  </si>
  <si>
    <t>X'd0f922ebe2a04041bacd6fdce6154edb'</t>
  </si>
  <si>
    <t>X'0105000000000005150000002f24876eda9b3fccaf25b0b8603a0000'</t>
  </si>
  <si>
    <t>/O=Eagers Retail Pty Ltd/OU=APEAGERS/cn=Recipients/cn=kcleland</t>
  </si>
  <si>
    <t>kcleland@apeagers.com.au</t>
  </si>
  <si>
    <t>c=AU\;a= \;p=Eagers Retail Pt\;o=APEAGERS\;s=Cleland\;g=Karen\;</t>
  </si>
  <si>
    <t>kcleland@eagers.com.au</t>
  </si>
  <si>
    <t>X'01000480780000009400000000000000140000000400640001000000000214000300020001010000000000050a000000000000003800360036002d003300310039003500000100000001000001000000200000003000340033003700360037003000310033002d0031003200340034002c003100300000000105000000000005150000002f24876eda9b3fccaf25b0b8d13700000105000000000005150000002f24876eda9b3fccaf25b0b8d1370000'</t>
  </si>
  <si>
    <t>X'c996447692d3614c867795699aead90d'</t>
  </si>
  <si>
    <t>CN=mfvsvc4,OU=Metro Ford (Newstead),DC=apeagers,DC=com,DC=au</t>
  </si>
  <si>
    <t>mfvsvc4</t>
  </si>
  <si>
    <t>20080922065709.0Z</t>
  </si>
  <si>
    <t>20110213233246.0Z</t>
  </si>
  <si>
    <t>CN=_MFN Folder Redirection,OU=Metro Ford (Newstead),DC=apeagers,DC=com,DC=au;CN=TP_Users,OU=Touch Paper Group,DC=apeagers,DC=com,DC=au;CN=Internet Access,OU=Computer Department,DC=apeagers,DC=com,DC=au;CN=Metro Ford Valley Service Admin,OU=Metro Ford (Newstead),DC=apeagers,DC=com,DC=au;CN=Metro Ford Valley FS,OU=Metro Ford (Newstead),DC=apeagers,DC=com,DC=au</t>
  </si>
  <si>
    <t>X'f5e29c9d6f80574d95d7b5b28a84576e'</t>
  </si>
  <si>
    <t>X'0105000000000005150000002f24876eda9b3fccaf25b0b895310000'</t>
  </si>
  <si>
    <t>mfvsvc4@apeagers.com.au</t>
  </si>
  <si>
    <t>CN=Colin Webb,OU=Metro Ford (Newstead),DC=apeagers,DC=com,DC=au</t>
  </si>
  <si>
    <t>Colin Webb</t>
  </si>
  <si>
    <t>07 3000 7219</t>
  </si>
  <si>
    <t>20081002015710.0Z</t>
  </si>
  <si>
    <t>20101220230912.0Z</t>
  </si>
  <si>
    <t>CN=_MFN Folder Redirection,OU=Metro Ford (Newstead),DC=apeagers,DC=com,DC=au;CN=TP_Users,OU=Touch Paper Group,DC=apeagers,DC=com,DC=au;CN=Internet Access,OU=Computer Department,DC=apeagers,DC=com,DC=au;CN=Metro Ford Valley Service Admin,OU=Metro Ford (Newstead),DC=apeagers,DC=com,DC=au;CN=Metro Ford Valley FS,OU=Metro Ford (Newstead),DC=apeagers,DC=com,DC=au;CN=Ts_office_Eralink,OU=Terminal Servers,DC=apeagers,DC=com,DC=au</t>
  </si>
  <si>
    <t>SMTP:cwebb@metroford.com.au</t>
  </si>
  <si>
    <t>cwebb</t>
  </si>
  <si>
    <t>X'2c2f7d14fe071848b5d6bbce9879272d'</t>
  </si>
  <si>
    <t>\\\\bne-fs\\ap_desktop_home\\cwebb</t>
  </si>
  <si>
    <t>X'0105000000000005150000002f24876eda9b3fccaf25b0b8643a0000'</t>
  </si>
  <si>
    <t>/O=Eagers Retail Pty Ltd/OU=APEAGERS/cn=Recipients/cn=cwebb</t>
  </si>
  <si>
    <t>cwebb@apeagers.com.au</t>
  </si>
  <si>
    <t>cwebb@metroford.com.au</t>
  </si>
  <si>
    <t>X'01000480780000009400000000000000140000000400640001000000000214000300020001010000000000050a000000360033003800360036002d0033003100390035003300340031003100310030002d0031003000340033003700360037003000310033002d0031003100320034002c003100300000000105000000000005150000002f24876eda9b3fccaf25b0b8323a00000105000000000005150000002f24876eda9b3fccaf25b0b8323a0000'</t>
  </si>
  <si>
    <t>X'6946acd508028b42b646eb91c832f378'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</si>
  <si>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0202801437478574650726f66696c6550617468e394b2e39cb7e390b7e38cb7e380b7e388b7e698b6e398b6e380b7e384b6e390b7e3a0b6e394b2e68cb5e38cb6e39cb7e394b6e388b6e388b6e380b0'</t>
  </si>
  <si>
    <t>CN=Image Control,OU=Information Services,DC=apeagers,DC=com,DC=au</t>
  </si>
  <si>
    <t>Image Control</t>
  </si>
  <si>
    <t>Control</t>
  </si>
  <si>
    <t>Image</t>
  </si>
  <si>
    <t>20081002052317.0Z</t>
  </si>
  <si>
    <t>20101220223150.0Z</t>
  </si>
  <si>
    <t>CN=ica@apeagers.com.au,OU=Information Services,DC=apeagers,DC=com,DC=au;CN=Citrix Outlook users,OU=Citrix User groups,DC=apeagers,DC=com,DC=au</t>
  </si>
  <si>
    <t>CCMAIL:Control, Image at APEAGERS;X400:c=AU\;a= \;p=Eagers Retail Pt\;o=APEAGERS\;s=Control\;g=Image\;;MS:EAGERSRETA/APEAGERS/IMAGECONTR;SMTP:imagecontrol@apeagers.com.au</t>
  </si>
  <si>
    <t>imagecontrol</t>
  </si>
  <si>
    <t>X'78caa1259aae32459319ff599452ae42'</t>
  </si>
  <si>
    <t>X'0105000000000005150000002f24876eda9b3fccaf25b0b8db370000'</t>
  </si>
  <si>
    <t>/O=Eagers Retail Pty Ltd/OU=APEAGERS/cn=Recipients/cn=imagecontrol89149754</t>
  </si>
  <si>
    <t>imagecontrol@apeagers.com.au</t>
  </si>
  <si>
    <t>c=AU\;a= \;p=Eagers Retail Pt\;o=APEAGERS\;s=Control\;g=Image\;</t>
  </si>
  <si>
    <t>X'0100148c9c040000b80400001400000044000000040030000200000002d0140003000d0001010000000000010000000002da14006b010d000101000000000001000000000400580420000000000214000300020001010000000000050a00000000022400010003000105000000000005150000002f24876eda9b3fccaf25b0b81f28000000122400010000000105000000000005150000002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bc3700000105000000000005150000002f24876eda9b3fccaf25b0b8bc370000'</t>
  </si>
  <si>
    <t>X'08dc590d0887ca4287abc0a2a036f4f1'</t>
  </si>
  <si>
    <t>Shaun Leong</t>
  </si>
  <si>
    <t>Leong</t>
  </si>
  <si>
    <t>(07) 3384 5021</t>
  </si>
  <si>
    <t>20081008025443.0Z</t>
  </si>
  <si>
    <t>20110213221049.0Z</t>
  </si>
  <si>
    <t>CN=Torque Toyota Steam NL,OU=Torque Toyota (North Lakes),DC=apeagers,DC=com,DC=au;CN=Vehicle Sales Managers,OU=Corporate Share Groups,OU=Corporate,DC=apeagers,DC=com,DC=au;CN=TTN TIPT Users,OU=Torque Toyota (North Lakes),DC=apeagers,DC=com,DC=au;CN=Torque Toyota Managers,OU=Torque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Write,OU=Torque Toyota (Brendale),DC=apeagers,DC=com,DC=au;CN=ttr_email,OU=Torque Toyota (North Lakes),DC=apeagers,DC=com,DC=au;CN=Torque Toyota Brendale Retail DOC Read,OU=Torque Toyota (Brendale),DC=apeagers,DC=com,DC=au;CN=Torque Toyota Redcliffe Retail DOC Write,OU=Torque Toyota (North Lakes),DC=apeagers,DC=com,DC=au;CN=Torque Toyota Brendale Fleet DOC Read,OU=Torque Toyota (Brendale),DC=apeagers,DC=com,DC=au;CN=Torque Toyota Redcliffe Fleet DOC Write,OU=Torque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Northlakes Folder Redirection Group,OU=Torque Toyota (North Lakes),DC=apeagers,DC=com,DC=au;CN=Torque Toyota DOC Group,OU=Torque Toyota (Brendale),DC=apeagers,DC=com,DC=au</t>
  </si>
  <si>
    <t>SMTP:sleong@torquetoyota.com.au;X400:c=AU\;a= \;p=Eagers Retail Pt\;o=APEAGERS\;s=Leong\;g=Shaun\;i=SL\;;CCMAIL:Leong, Shaun at APEAGERS;MS:EAGERSRETA/APEAGERS/SLEONG</t>
  </si>
  <si>
    <t>sleong</t>
  </si>
  <si>
    <t>X'c5d3653082f49348b115cf454bb43628'</t>
  </si>
  <si>
    <t>X'0105000000000005150000002f24876eda9b3fccaf25b0b8663a0000'</t>
  </si>
  <si>
    <t>/O=Eagers Retail Pty Ltd/OU=APEAGERS/cn=Recipients/cn=sleong</t>
  </si>
  <si>
    <t>sleong@apeagers.com.au</t>
  </si>
  <si>
    <t>c=AU\;a= \;p=Eagers Retail Pt\;o=APEAGERS\;s=Leong\;g=Shaun\;i=SL\;</t>
  </si>
  <si>
    <t>sleong@torquetoyota.com.au</t>
  </si>
  <si>
    <t>0410 664 333</t>
  </si>
  <si>
    <t>X'91a29db6149aa14cbad64a6dcf1ecb69'</t>
  </si>
  <si>
    <t>CN=Darryl Cuttler,OU=Eagers Holden (Newstead),DC=apeagers,DC=com,DC=au</t>
  </si>
  <si>
    <t>Darryl Cuttler</t>
  </si>
  <si>
    <t>Cuttler</t>
  </si>
  <si>
    <t>(07) 3109 6740</t>
  </si>
  <si>
    <t>20081013015830.0Z</t>
  </si>
  <si>
    <t>CN=Pitstoptyres @ eagersholden.com.au,OU=Eagers Holden (Windsor),DC=apeagers,DC=com,DC=au;CN=_ENS TIPT Users,OU=Eagers Holden (Newstead),DC=apeagers,DC=com,DC=au;CN=_ENS Folder Redirection,OU=Eagers Holden (Newstead),DC=apeagers,DC=com,DC=au;CN=ERANet Brisbane,OU=Service Accounts,OU=Computer Department,DC=apeagers,DC=com,DC=au;CN=ehnsvc@eagers.com.au,OU=Eagers Holden (Newstead),DC=apeagers,DC=com,DC=au;CN=servicenewstead@eagers.com.au,OU=Eagers Holden (Newstead),DC=apeagers,DC=com,DC=au;CN=TP_Users,OU=Touch Paper Group,DC=apeagers,DC=com,DC=au;CN=Internet Access,OU=Computer Department,DC=apeagers,DC=com,DC=au;CN=servicewindsor@eagers.com.au,OU=Eagers Holden (Windsor),DC=apeagers,DC=com,DC=au;CN=ewn_email,OU=Eagers Holden (Windsor),DC=apeagers,DC=com,DC=au;CN=Eagers Windsor Printing Group,CN=Users,DC=apeagers,DC=com,DC=au;CN=ENS,CN=Users,DC=apeagers,DC=com,DC=au</t>
  </si>
  <si>
    <t>smtp:dcuttler@eagers.com.au;SMTP:dcuttler@eagersholden.com.au;X400:c=AU\;a= \;p=Eagers Retail Pt\;o=APEAGERS\;s=Cuttler\;g=Darryl\;;CCMAIL:Cuttler, Darryl at APEAGERS;MS:EAGERSRETA/APEAGERS/DCUTTLER</t>
  </si>
  <si>
    <t>dcuttler</t>
  </si>
  <si>
    <t>X'2b0934b67c85f1409c810dea6ed947e8'</t>
  </si>
  <si>
    <t>X'0105000000000005150000002f24876eda9b3fccaf25b0b8673a0000'</t>
  </si>
  <si>
    <t>/O=Eagers Retail Pty Ltd/OU=APEAGERS/cn=Recipients/cn=dcuttler</t>
  </si>
  <si>
    <t>dcuttler@apeagers.com.au</t>
  </si>
  <si>
    <t>c=AU\;a= \;p=Eagers Retail Pt\;o=APEAGERS\;s=Cuttler\;g=Darryl\;</t>
  </si>
  <si>
    <t>dcuttler@eagersholden.com.au</t>
  </si>
  <si>
    <t>X'5e05fa37ecd8d749813436f5dc340b8f'</t>
  </si>
  <si>
    <t>CN=iphone test,OU=Computer Department,DC=apeagers,DC=com,DC=au</t>
  </si>
  <si>
    <t>iphone test</t>
  </si>
  <si>
    <t>test</t>
  </si>
  <si>
    <t>iphone</t>
  </si>
  <si>
    <t>20081017033658.0Z</t>
  </si>
  <si>
    <t>20101220223208.0Z</t>
  </si>
  <si>
    <t>X'7873b34121c2e947840fc4f24cdfda8e'</t>
  </si>
  <si>
    <t>X'0105000000000005150000002f24876eda9b3fccaf25b0b8e0370000'</t>
  </si>
  <si>
    <t>iphone@apeagers.com.au</t>
  </si>
  <si>
    <t>CN=mfvsvco,OU=Metro Ford (Newstead),DC=apeagers,DC=com,DC=au</t>
  </si>
  <si>
    <t>mfvsvco</t>
  </si>
  <si>
    <t>IDS Toughbook 2</t>
  </si>
  <si>
    <t>20081028012439.0Z</t>
  </si>
  <si>
    <t>20110117223717.0Z</t>
  </si>
  <si>
    <t>X'58a9e138ea83d842b1632fb8cab97026'</t>
  </si>
  <si>
    <t>X'0105000000000005150000002f24876eda9b3fccaf25b0b86c3a0000'</t>
  </si>
  <si>
    <t>mfvsvco@apeagers.com.au</t>
  </si>
  <si>
    <t>Human Resources 1300zoos.com</t>
  </si>
  <si>
    <t>Resources</t>
  </si>
  <si>
    <t>Human</t>
  </si>
  <si>
    <t>20081103015429.0Z</t>
  </si>
  <si>
    <t>20101220231035.0Z</t>
  </si>
  <si>
    <t>smtp:humanresources@1300zoos.com;SMTP:humanresources@13zoos.com.au;smtp:humanresources@13zoos.com;smtp:humanresources@1300zoos.com.au;smtp:hr@1300zoos.com</t>
  </si>
  <si>
    <t>hrzoos</t>
  </si>
  <si>
    <t>X'ca95981a25f5a1489f53493bc8ce42ef'</t>
  </si>
  <si>
    <t>X'0105000000000005150000002f24876eda9b3fccaf25b0b8713a0000'</t>
  </si>
  <si>
    <t>/O=Eagers Retail Pty Ltd/OU=APEAGERS/cn=Recipients/cn=hrzoos</t>
  </si>
  <si>
    <t>hrzoos@apeagers.com.au</t>
  </si>
  <si>
    <t>humanresources@13zoos.com.au</t>
  </si>
  <si>
    <t>X'0100048054000000700000000000000014000000040040000200000000022400010001000105000000000005150000002f24876eda9b3fccaf25b0b868310000000214000300020001010000000000050a0000000105000000000005150000002f24876eda9b3fccaf25b0b8323a00000105000000000005150000002f24876eda9b3fccaf25b0b8323a0000'</t>
  </si>
  <si>
    <t>X'ca977b8c2b606a418b8fff0f7e4f5745'</t>
  </si>
  <si>
    <t>20101206060943.0Z;20101206030436.0Z;20100728043821.0Z;16010101181633.0Z</t>
  </si>
  <si>
    <t>CN=Joe Lay,OU=Southside Toyota (Mt Gravatt),DC=apeagers,DC=com,DC=au</t>
  </si>
  <si>
    <t>Joe Lay</t>
  </si>
  <si>
    <t>Lay</t>
  </si>
  <si>
    <t>(07) 3422 4914</t>
  </si>
  <si>
    <t>20081104230622.0Z</t>
  </si>
  <si>
    <t>20110117221202.0Z</t>
  </si>
  <si>
    <t>X400:c=AU\;a= \;p=Eagers Retail Pt\;o=APEAGERS\;s=Lay\;g=Joe\;i=JL\;;CCMAIL:Lay, Joe at APEAGERS;MS:EAGERSRETA/APEAGERS/JLAY;SMTP:jlay@southsidetoyota.com.au;smtp:ganderson@southsidetoyota.com.au</t>
  </si>
  <si>
    <t>jlay</t>
  </si>
  <si>
    <t>X'd48525ef8dd78e4bbc6279419b4a08fc'</t>
  </si>
  <si>
    <t>X'0105000000000005150000002f24876eda9b3fccaf25b0b8723a0000'</t>
  </si>
  <si>
    <t>/O=Eagers Retail Pty Ltd/OU=APEAGERS/cn=Recipients/cn=ganderson</t>
  </si>
  <si>
    <t>jlay@apeagers.com.au</t>
  </si>
  <si>
    <t>c=AU\;a= \;p=Eagers Retail Pt\;o=APEAGERS\;s=Lay\;g=Joe\;i=JL\;</t>
  </si>
  <si>
    <t>jlay@southsidetoyota.com.au</t>
  </si>
  <si>
    <t>X'01000480780000009400000000000000140000000400640001000000000214000300020001010000000000050a00000098e65902000a5a02c8bf440258ee5602f04c3a0238015a02f8ee56029038450210a15802c0fb5902d02c590288523a02a8ce5502407f560220124402b00a5a0228fd5902a0075a020105000000000005150000002f24876eda9b3fccaf25b0b83b3a00000105000000000005150000002f24876eda9b3fccaf25b0b83b3a0000'</t>
  </si>
  <si>
    <t>X'2cfc138d5f8cc549912b68bc83139575'</t>
  </si>
  <si>
    <t>CN=TPSD Admin,OU=Remote logon accounts (non A P Eagers Users),OU=Computer Department,DC=apeagers,DC=com,DC=au</t>
  </si>
  <si>
    <t>TPSD Admin</t>
  </si>
  <si>
    <t>Touch Paper Service Desk Admin Account pw tps_09Bne</t>
  </si>
  <si>
    <t>TPSD</t>
  </si>
  <si>
    <t>20081106014519.0Z</t>
  </si>
  <si>
    <t>20101220080143.0Z</t>
  </si>
  <si>
    <t>CN=Internet Access,OU=Computer Department,DC=apeagers,DC=com,DC=au</t>
  </si>
  <si>
    <t>X'8bec7a7af6954a47a6b7eb622969c5ff'</t>
  </si>
  <si>
    <t>X'0105000000000005150000002f24876eda9b3fccaf25b0b8733a0000'</t>
  </si>
  <si>
    <t>tpsd_admin</t>
  </si>
  <si>
    <t>tpsd_admin@apeagers.com.au</t>
  </si>
  <si>
    <t>bne-sql,citrixgabba,gabbactx1,gabbactx2,bne-tpsk2,bne-tpsweb,bne-tpsapp</t>
  </si>
  <si>
    <t>CN=Melissa Marsh,OU=Eagers Holden (Newstead),DC=apeagers,DC=com,DC=au</t>
  </si>
  <si>
    <t>Melissa Marsh</t>
  </si>
  <si>
    <t>(07) 3828 5127</t>
  </si>
  <si>
    <t>20081106072102.0Z</t>
  </si>
  <si>
    <t>20110209220116.0Z</t>
  </si>
  <si>
    <t>SMTP:mmarsh@eagers.com.au</t>
  </si>
  <si>
    <t>mmarsh</t>
  </si>
  <si>
    <t>X'd9cce5a29a46404fa7f5426ba71bbe91'</t>
  </si>
  <si>
    <t>X'0105000000000005150000002f24876eda9b3fccaf25b0b8743a0000'</t>
  </si>
  <si>
    <t>/O=Eagers Retail Pty Ltd/OU=APEAGERS/cn=Recipients/cn=mmarsh</t>
  </si>
  <si>
    <t>mmarsh@apeagers.com.au</t>
  </si>
  <si>
    <t>mmarsh@eagers.com.au</t>
  </si>
  <si>
    <t>X'01000480780000009400000000000000140000000400640001000000000214000300020001010000000000050a000000f817520238e65302508b3f02d86b5302482d520228e25302086c5302c8ff5602009a3f02908b5402506f5202a0ff5102f0715302283e530278155402a8e65302888d5402c0e253020105000000000005150000002f24876eda9b3fccaf25b0b8323a00000105000000000005150000002f24876eda9b3fccaf25b0b8323a0000'</t>
  </si>
  <si>
    <t>X'7437da781a70044dadfc3dc653d64db8'</t>
  </si>
  <si>
    <t>CN=Eagers Dispatch,OU=Eagers Holden (Newstead),DC=apeagers,DC=com,DC=au</t>
  </si>
  <si>
    <t>Eagers Dispatch</t>
  </si>
  <si>
    <t>Dispatch</t>
  </si>
  <si>
    <t>eagers warehouse dispatch pc</t>
  </si>
  <si>
    <t>20081107041019.0Z</t>
  </si>
  <si>
    <t>20110213221327.0Z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</si>
  <si>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(Newstead),DC=apeagers,DC=com,DC=au;CN=ENS.Parts,CN=Users,DC=apeagers,DC=com,DC=au</t>
  </si>
  <si>
    <t>SMTP:eagersdispatch@eagers.com.au</t>
  </si>
  <si>
    <t>eagersdispatch</t>
  </si>
  <si>
    <t>X'00bf78c39ac313429611df5f848b90b2'</t>
  </si>
  <si>
    <t>X'0105000000000005150000002f24876eda9b3fccaf25b0b8753a0000'</t>
  </si>
  <si>
    <t>/O=Eagers Retail Pty Ltd/OU=APEAGERS/cn=Recipients/cn=eagersdispatch</t>
  </si>
  <si>
    <t>eagersdispatch@apeagers.com.au</t>
  </si>
  <si>
    <t>eagersdispatch@eagers.com.au</t>
  </si>
  <si>
    <t>X'01000480780000009400000000000000140000000400640001000000000214000300020001010000000000050a000000c841530288aa4f02d877500260b04f02704d530210ef5002f0135302b8143902508e3a0240c25302e0e23f0298ef500200965302b01b530278915402283e5302d0ee500240ef50020105000000000005150000002f24876eda9b3fccaf25b0b8323a00000105000000000005150000002f24876eda9b3fccaf25b0b8323a0000'</t>
  </si>
  <si>
    <t>X'39439744c4299249b314d26540c6bb89'</t>
  </si>
  <si>
    <t>issadmin</t>
  </si>
  <si>
    <t>Internet Domain Administrator</t>
  </si>
  <si>
    <t>20081114015426.0Z</t>
  </si>
  <si>
    <t>20110124025907.0Z</t>
  </si>
  <si>
    <t>CN=TP_Users,OU=Touch Paper Group,DC=apeagers,DC=com,DC=au;CN=software@apeagers.com.au,OU=Computer Department,DC=apeagers,DC=com,DC=au;CN=citrix iexplorer users,OU=Citrix User groups,DC=apeagers,DC=com,DC=au;CN=Citrix Outlook users,OU=Citrix User groups,DC=apeagers,DC=com,DC=au</t>
  </si>
  <si>
    <t>CN=issadmin_dg,OU=Information Services,DC=apeagers,DC=com,DC=au</t>
  </si>
  <si>
    <t>smtp:domains@apeagers.com.au;X400:c=AU\;a= \;p=Eagers Retail Pt\;o=APEAGERS\;s=issadmin\;;CCMAIL:issadmin at APEAGERS;MS:EAGERSRETA/APEAGERS/ISSADMIN;SMTP:issadmin@apeagers.com.au</t>
  </si>
  <si>
    <t>CN=IS Services Testing Mailbox Store,CN=Corporate Storage Group,CN=InformationStore,CN=BNE-MX1,CN=Servers,CN=APEAGERS,CN=Administrative Groups,CN=Eagers Retail Pty Ltd,CN=Microsoft Exchange,CN=Services,CN=Configuration,DC=apeagers,DC=com,DC=au</t>
  </si>
  <si>
    <t>X'bd8d0014626b1142b42f321782a7432f'</t>
  </si>
  <si>
    <t>X'0105000000000005150000002f24876eda9b3fccaf25b0b8783a0000'</t>
  </si>
  <si>
    <t>/O=Eagers Retail Pty Ltd/OU=APEAGERS/cn=Recipients/cn=issadmin</t>
  </si>
  <si>
    <t>issadmin@apeagers.com.au</t>
  </si>
  <si>
    <t>c=AU\;a= \;p=Eagers Retail Pt\;o=APEAGERS\;s=issadmin\;</t>
  </si>
  <si>
    <t>X'0100048078000000940000000000000014000000040064000300000000022400010003000105000000000005150000002f24876eda9b3fccaf25b0b8f20c0000000214000300020001010000000000050a00000000022400010003000105000000000005150000002f24876eda9b3fccaf25b0b81f2800000105000000000005150000002f24876eda9b3fccaf25b0b8bc3700000105000000000005150000002f24876eda9b3fccaf25b0b8bc370000'</t>
  </si>
  <si>
    <t>X'da38335d7553eb4aaa7c6e4a70eec3aa'</t>
  </si>
  <si>
    <t>CN=Dave Phillips,OU=Computer Department,DC=apeagers,DC=com,DC=au</t>
  </si>
  <si>
    <t>Dave Phillips</t>
  </si>
  <si>
    <t>Applications Manager</t>
  </si>
  <si>
    <t>07 3828 6158</t>
  </si>
  <si>
    <t>Dave</t>
  </si>
  <si>
    <t>20081114064542.0Z</t>
  </si>
  <si>
    <t>20110206220653.0Z</t>
  </si>
  <si>
    <t>CN=googlepilot@apeagers.com.au,OU=Computer Department,DC=apeagers,DC=com,DC=au;CN=Applications Team,OU=Computer Department,DC=apeagers,DC=com,DC=au;CN=Corporate CRM Users,OU=Corporate,DC=apeagers,DC=com,DC=au;CN=TP_Analysts,OU=Touch Paper Group,DC=apeagers,DC=com,DC=au;CN=Citrix ERANet Server (Training) Group,OU=Training Accounts,OU=Computer Department,DC=apeagers,DC=com,DC=au;CN=Internet Access,OU=Computer Department,DC=apeagers,DC=com,DC=au;CN=software@apeagers.com.au,OU=Computer Department,DC=apeagers,DC=com,DC=au;CN=torqueera,OU=Torque Toyota (Brendale),DC=apeagers,DC=com,DC=au;CN=Computer Dept Folder Redirection Group,OU=Computer Department,DC=apeagers,DC=com,DC=au;CN=Citrix ERANet users,OU=Citrix User groups,DC=apeagers,DC=com,DC=au;CN=Corporate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 Netterm ERA users,OU=Citrix User groups,DC=apeagers,DC=com,DC=au;CN=Citrix-Notifications,OU=Terminal Servers,DC=apeagers,DC=com,DC=au;CN=Citrix administration,OU=Citrix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Thin Clients,OU=Citrix User groups,DC=apeagers,DC=com,DC=au;CN=Citrix Outlook users,OU=Citrix User groups,DC=apeagers,DC=com,DC=au;CN=Citrix ERA (winteg) users,OU=Citrix User groups,DC=apeagers,DC=com,DC=au;CN=citrix execera,OU=Citrix User groups,DC=apeagers,DC=com,DC=au;CN=Citrix Terminal services client,OU=Citrix User groups,DC=apeagers,DC=com,DC=au</t>
  </si>
  <si>
    <t>CN=Dave Phillips GT,OU=Google Trial,OU=test,DC=apeagers,DC=com,DC=au</t>
  </si>
  <si>
    <t>SMTP:dphillips@apeagers.com.au;smtp:mstokes@apeagers.com.au;X400:c=AU\;a= \;p=Eagers Retail Pt\;o=APEAGERS\;s=Stokes\;g=Mark\;i=MS\;;CCMAIL:Stokes, Mark at APEAGERS;MS:EAGERSRETA/APEAGERS/MSTOKES;smtp:twalker@eagers.com.au;smtp:twalker@apeagers.com.au</t>
  </si>
  <si>
    <t>dphillips</t>
  </si>
  <si>
    <t>X'9375e449ccd85d41877cbcf42ae8b4f2'</t>
  </si>
  <si>
    <t>X'0105000000000005150000002f24876eda9b3fccaf25b0b87a3a0000'</t>
  </si>
  <si>
    <t>/O=Eagers Retail Pty Ltd/OU=APEAGERS/cn=Recipients/cn=mstokes</t>
  </si>
  <si>
    <t>dphillips@apeagers.com.au</t>
  </si>
  <si>
    <t>c=AU\;a= \;p=Eagers Retail Pt\;o=APEAGERS\;s=Stokes\;g=Mark\;i=MS\;</t>
  </si>
  <si>
    <t>0438 752 414</t>
  </si>
  <si>
    <t>X'01000480780000009400000000000000140000000400640001000000000214000300020001010000000000050a000000e07a5e025820120068765c0298a2580258bd5c020829590288b85b02e8c55a02b0b25902f8bd590250115c02e89e5b02a0c74402209c5b0260375b0240b05902f0525e0238b05e020105000000000005150000002f24876eda9b3fccaf25b0b83b3a00000105000000000005150000002f24876eda9b3fccaf25b0b83b3a0000'</t>
  </si>
  <si>
    <t>X'9325247a804af74398f0b9576bcf6ad6'</t>
  </si>
  <si>
    <t>CN=Rick Sherden,OU=Corporate,DC=apeagers,DC=com,DC=au;CN=Tony Harris,OU=Computer Department,DC=apeagers,DC=com,DC=au;CN=Kent Bauer,OU=Computer Department,DC=apeagers,DC=com,DC=au;CN=Shane Pearce,OU=Computer Department,DC=apeagers,DC=com,DC=au</t>
  </si>
  <si>
    <t>QLD</t>
  </si>
  <si>
    <t>56 Ipswich Rd</t>
  </si>
  <si>
    <t>PO Box 1067, Coorparoo MC, QLD 4151</t>
  </si>
  <si>
    <t>CN=tps helpdesk,OU=Remote logon accounts (non A P Eagers Users),OU=Computer Department,DC=apeagers,DC=com,DC=au</t>
  </si>
  <si>
    <t>tps helpdesk</t>
  </si>
  <si>
    <t>SQL Connector for Touchpaper ITBM Suite pw tps_09Bne</t>
  </si>
  <si>
    <t>tps</t>
  </si>
  <si>
    <t>20081117021318.0Z</t>
  </si>
  <si>
    <t>20101220080348.0Z</t>
  </si>
  <si>
    <t>X'3e4081850e6710429ab47316ae806a95'</t>
  </si>
  <si>
    <t>X'0105000000000005150000002f24876eda9b3fccaf25b0b87c3a0000'</t>
  </si>
  <si>
    <t>tpshelpdesk</t>
  </si>
  <si>
    <t>tpshelpdesk@apeagers.com.au</t>
  </si>
  <si>
    <t>bne-sql,bne-isa,bne-tpsweb,bne-tpsapp,bne-tpsk2</t>
  </si>
  <si>
    <t>CN=sucsvc9,OU=Subaru City,DC=apeagers,DC=com,DC=au</t>
  </si>
  <si>
    <t>sucsvc9</t>
  </si>
  <si>
    <t>20081118073154.0Z</t>
  </si>
  <si>
    <t>20110211070414.0Z</t>
  </si>
  <si>
    <t>CN=_SUC TIPT Users,OU=Subaru City,DC=apeagers,DC=com,DC=au;CN=_SUC Folder Redirection,OU=Subaru City,DC=apeagers,DC=com,DC=au;CN=APE No Lock Users,OU=AutoGroups,OU=Computer Department,DC=apeagers,DC=com,DC=au;CN=AutoNoLock,OU=AutoGroups,OU=Computer Department,DC=apeagers,DC=com,DC=au;CN=TP_Users,OU=Touch Paper Group,DC=apeagers,DC=com,DC=au;CN=Internet Access,OU=Computer Department,DC=apeagers,DC=com,DC=au</t>
  </si>
  <si>
    <t>X'cecfb2f76b52754399e45765b5e8343d'</t>
  </si>
  <si>
    <t>X'0105000000000005150000002f24876eda9b3fccaf25b0b8803a0000'</t>
  </si>
  <si>
    <t>sucsvc9@apeagers.com.au</t>
  </si>
  <si>
    <t>20101206060944.0Z;20101206030436.0Z;20100728043822.0Z;16010101181633.0Z</t>
  </si>
  <si>
    <t>CN=Saturday Support,OU=Computer Department,DC=apeagers,DC=com,DC=au</t>
  </si>
  <si>
    <t>Saturday Support</t>
  </si>
  <si>
    <t>Support</t>
  </si>
  <si>
    <t>IS Saturday Support</t>
  </si>
  <si>
    <t>Saturday</t>
  </si>
  <si>
    <t>20081119050532.0Z</t>
  </si>
  <si>
    <t>20110128025816.0Z</t>
  </si>
  <si>
    <t>CN=Helpdesk Voicemail,OU=Computer Department,DC=apeagers,DC=com,DC=au;CN=Internet Access,OU=Computer Department,DC=apeagers,DC=com,DC=au;CN=Computer Dept Folder Redirection Group,OU=Computer Department,DC=apeagers,DC=com,DC=au;CN=Citrix ERANet users,OU=Citrix User groups,DC=apeagers,DC=com,DC=au;CN=computer dept,OU=Computer Department,DC=apeagers,DC=com,DC=au;CN=IT Access,OU=Computer Department,DC=apeagers,DC=com,DC=au;CN=Citrix Outlook users,OU=Citrix User groups,DC=apeagers,DC=com,DC=au;CN=Citrix ERA (winteg) users,OU=Citrix User groups,DC=apeagers,DC=com,DC=au;CN=Exchange Admins,CN=Users,DC=apeagers,DC=com,DC=au;CN=Account Operators,CN=Builtin,DC=apeagers,DC=com,DC=au;CN=Server Operators,CN=Builtin,DC=apeagers,DC=com,DC=au;CN=Domain Admins,OU=Information Services,DC=apeagers,DC=com,DC=au</t>
  </si>
  <si>
    <t>X400:c=AU\;a= \;p=Eagers Retail Pt\;o=APEAGERS\;s=Support\;g=Saturday\;;CCMAIL:Support, Saturday at APEAGERS;MS:EAGERSRETA/APEAGERS/SSUPPORT;SMTP:ssupport@apeagers.com.au</t>
  </si>
  <si>
    <t>ssupport</t>
  </si>
  <si>
    <t>X'37bf62100052f342a6ffa927c6c14596'</t>
  </si>
  <si>
    <t>X'0105000000000005150000002f24876eda9b3fccaf25b0b8813a0000'</t>
  </si>
  <si>
    <t>/O=Eagers Retail Pty Ltd/OU=APEAGERS/cn=Recipients/cn=ssupport</t>
  </si>
  <si>
    <t>ssupport@apeagers.com.au</t>
  </si>
  <si>
    <t>c=AU\;a= \;p=Eagers Retail Pt\;o=APEAGERS\;s=Support\;g=Saturday\;</t>
  </si>
  <si>
    <t>X'0100148c08050000240500001400000044000000040030000200000002d0140003000d0001010000000000010000000002da14006b010d000101000000000001000000000400c4042300000000022400010001000105000000000005150000002f24876eda9b3fccaf25b0b83428000000022400010001000105000000000005150000002f24876eda9b3fccaf25b0b89d040000000214000300020001010000000000050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8070200000105000000000005150000002f24876eda9b3fccaf25b0b83b3a00000105000000000005150000002f24876eda9b3fccaf25b0b83b3a0000'</t>
  </si>
  <si>
    <t>X'48aa85e310194145bce3ee2942661bdc'</t>
  </si>
  <si>
    <t>apcorpit4,citrixgabba,supportpc,gabtemp1,bne-isdept</t>
  </si>
  <si>
    <t>CN=bmazoos,OU=Service Accounts,OU=Computer Department,DC=apeagers,DC=com,DC=au</t>
  </si>
  <si>
    <t>bmazoos</t>
  </si>
  <si>
    <t>Transfer account for BMA and carzoos integration PW bmazoos09</t>
  </si>
  <si>
    <t>20081127230133.0Z</t>
  </si>
  <si>
    <t>20110204000012.0Z</t>
  </si>
  <si>
    <t>X'ad547205077c244db18897e406444407'</t>
  </si>
  <si>
    <t>X'0105000000000005150000002f24876eda9b3fccaf25b0b8893a0000'</t>
  </si>
  <si>
    <t>bmazoos@apeagers.com.au</t>
  </si>
  <si>
    <t>CN=LLAdmin,OU=Administrator Accounts,OU=Computer Department,DC=apeagers,DC=com,DC=au</t>
  </si>
  <si>
    <t>LLAdmin</t>
  </si>
  <si>
    <t>20081130225847.0Z</t>
  </si>
  <si>
    <t>20101220223233.0Z</t>
  </si>
  <si>
    <t>X'a1d606b19cbb8b488a434bebc1335e77'</t>
  </si>
  <si>
    <t>X'0105000000000005150000002f24876eda9b3fccaf25b0b8f9370000'</t>
  </si>
  <si>
    <t>lladmin</t>
  </si>
  <si>
    <t>lladmin@apeagers.com.au</t>
  </si>
  <si>
    <t>CN=axadmin2,OU=DMS Partners Accounts,OU=Remote logon accounts (non A P Eagers Users),OU=Computer Department,DC=apeagers,DC=com,DC=au</t>
  </si>
  <si>
    <t>axadmin2</t>
  </si>
  <si>
    <t>DMS Partners - Dynamics AX</t>
  </si>
  <si>
    <t>20081201050243.0Z</t>
  </si>
  <si>
    <t>20101220231430.0Z</t>
  </si>
  <si>
    <t>X'fd2ee6955d37784c82b53a9e29b073ee'</t>
  </si>
  <si>
    <t>X'0105000000000005150000002f24876eda9b3fccaf25b0b88b3a0000'</t>
  </si>
  <si>
    <t>axadmin2@apeagers.com.au</t>
  </si>
  <si>
    <t>CN=SystemMailbox{397637FF-F969-4035-B7FF-CFD311C27209},CN=Microsoft Exchange System Objects,DC=apeagers,DC=com,DC=au</t>
  </si>
  <si>
    <t>SystemMailbox{397637FF-F969-4035-B7FF-CFD311C27209}</t>
  </si>
  <si>
    <t>20081202221240.0Z</t>
  </si>
  <si>
    <t>20081202222614.0Z</t>
  </si>
  <si>
    <t>MS:EAGERSRETA/APEAGERS/SYSTEb9a1f;SMTP:SystemMailbox{397637FF-F969-4035-B7FF-CFD311C27209}@apeagers.com.au;X400:c=AU\;a= \;p=Eagers Retail Pt\;o=APEAGERS\;s=SystemMailbox?397637FF-F969-4035-B7FF-CF\;;CCMAIL:SystemMailbox{397637FF-F969-4035-B7FF-CFD311C27209} at APEAGERS</t>
  </si>
  <si>
    <t>X'1f6400201a75f642878152b663e4a651'</t>
  </si>
  <si>
    <t>X'0105000000000005150000002f24876eda9b3fccaf25b0b8fb370000'</t>
  </si>
  <si>
    <t>397637FF-F969-4035-B</t>
  </si>
  <si>
    <t>/O=Eagers Retail Pty Ltd/OU=APEAGERS/cn=Recipients/cn=SystemMailbox{397637FF-F969-4035-B7FF-CFD311C27209}</t>
  </si>
  <si>
    <t>c=AU\;a= \;p=Eagers Retail Pt\;o=APEAGERS\;s=SystemMailbox?397637FF-F969-4035-B7FF-CF\;</t>
  </si>
  <si>
    <t>SystemMailbox{397637FF-F969-4035-B7FF-CFD311C27209}@apeagers.com.au</t>
  </si>
  <si>
    <t>X'010004807800000084000000000000001400000004006400010000000002140003000200010100000000000512000000000000004500320044003700330043002d004300000100000001000001000000200000002d0038003300460041002d00340030003100390045003600380046004100360042004100010100000000000512000000010100000000000512000000'</t>
  </si>
  <si>
    <t>20101206060944.0Z;20101206030436.0Z;20101202034104.0Z;20101101035158.0Z;16010714223649.0Z</t>
  </si>
  <si>
    <t>CN=SystemMailbox{7A48BCE9-4294-4617-A2B6-91C2F9E75D17},CN=Microsoft Exchange System Objects,DC=apeagers,DC=com,DC=au</t>
  </si>
  <si>
    <t>SystemMailbox{7A48BCE9-4294-4617-A2B6-91C2F9E75D17}</t>
  </si>
  <si>
    <t>20081202221335.0Z</t>
  </si>
  <si>
    <t>MS:EAGERSRETA/APEAGERS/SYSTEc7128;SMTP:SystemMailbox{7A48BCE9-4294-4617-A2B6-91C2F9E75D17}@apeagers.com.au;X400:c=AU\;a= \;p=Eagers Retail Pt\;o=APEAGERS\;s=SystemMailbox?7A48BCE9-4294-4617-A2B6-91\;;CCMAIL:SystemMailbox{7A48BCE9-4294-4617-A2B6-91C2F9E75D17} at APEAGERS</t>
  </si>
  <si>
    <t>X'd5615817cbaf4246a29341bb9311329e'</t>
  </si>
  <si>
    <t>X'0105000000000005150000002f24876eda9b3fccaf25b0b8fc370000'</t>
  </si>
  <si>
    <t>7A48BCE9-4294-4617-A</t>
  </si>
  <si>
    <t>/O=Eagers Retail Pty Ltd/OU=APEAGERS/cn=Recipients/cn=SystemMailbox{7A48BCE9-4294-4617-A2B6-91C2F9E75D17}</t>
  </si>
  <si>
    <t>c=AU\;a= \;p=Eagers Retail Pt\;o=APEAGERS\;s=SystemMailbox?7A48BCE9-4294-4617-A2B6-91\;</t>
  </si>
  <si>
    <t>SystemMailbox{7A48BCE9-4294-4617-A2B6-91C2F9E75D17}@apeagers.com.au</t>
  </si>
  <si>
    <t>CN=Jodie Floyd,OU=Torque Toyota (Brendale),DC=apeagers,DC=com,DC=au</t>
  </si>
  <si>
    <t>Jodie Floyd</t>
  </si>
  <si>
    <t>Floyd</t>
  </si>
  <si>
    <t>Call Centre Supervisor</t>
  </si>
  <si>
    <t>(07) 3384 5033</t>
  </si>
  <si>
    <t>20081204020412.0Z</t>
  </si>
  <si>
    <t>20110202044047.0Z</t>
  </si>
  <si>
    <t>smtp:bookings@torquetoyota.com.au;smtp:bookings@torquegroup.com.au;SMTP:jfloyd@torquetoyota.com.au;CCMAIL:O'Kane, Connor at APEAGERS;MS:EAGERSRETA/APEAGERS/COKANE;X400:c=AU\;a= \;p=Eagers Retail Pt\;o=APEAGERS\;s=O'Kane\;g=Connor\;</t>
  </si>
  <si>
    <t>jfloyd</t>
  </si>
  <si>
    <t>X'66601da1f8ff46419bbaa6f78047f8b1'</t>
  </si>
  <si>
    <t>X'0105000000000005150000002f24876eda9b3fccaf25b0b88d3a0000'</t>
  </si>
  <si>
    <t>/O=Eagers Retail Pty Ltd/OU=APEAGERS/cn=Recipients/cn=eoverend</t>
  </si>
  <si>
    <t>jfloyd@apeagers.com.au</t>
  </si>
  <si>
    <t>c=AU\;a= \;p=Eagers Retail Pt\;o=APEAGERS\;s=O'Kane\;g=Connor\;</t>
  </si>
  <si>
    <t>jfloyd@torquetoyota.com.au</t>
  </si>
  <si>
    <t>X'01000480780000009400000000000000140000000400640001000000000214000300020001010000000000050a000000360033003800360036002d0033003100390035003300340031003100310030002d0031003000340033003700360037003000310033002d003500310032002c0031003000000075000105000000000005150000002f24876eda9b3fccaf25b0b8d13700000105000000000005150000002f24876eda9b3fccaf25b0b8d1370000'</t>
  </si>
  <si>
    <t>X'76442d837d36a044826686943600add4'</t>
  </si>
  <si>
    <t>Mark Turner</t>
  </si>
  <si>
    <t>07 3364 1004</t>
  </si>
  <si>
    <t>07 3364 1099</t>
  </si>
  <si>
    <t>20081205003618.0Z</t>
  </si>
  <si>
    <t>20101220231521.0Z</t>
  </si>
  <si>
    <t>SMTP:mturner@eagers.com.au</t>
  </si>
  <si>
    <t>turnerm</t>
  </si>
  <si>
    <t>X'0a6db5a07332474fb66eedf478ddc6b6'</t>
  </si>
  <si>
    <t>X'0105000000000005150000002f24876eda9b3fccaf25b0b88f3a0000'</t>
  </si>
  <si>
    <t>/O=Eagers Retail Pty Ltd/OU=APEAGERS/cn=Recipients/cn=turnerm</t>
  </si>
  <si>
    <t>turnerm@apeagers.com.au</t>
  </si>
  <si>
    <t>mturner@eagers.com.au</t>
  </si>
  <si>
    <t>0407 646 517</t>
  </si>
  <si>
    <t>X'8779ba85f6d931419c11223e60fec80b'</t>
  </si>
  <si>
    <t>CN=Apeagers FTP,OU=Remote logon accounts (non A P Eagers Users),OU=Computer Department,DC=apeagers,DC=com,DC=au</t>
  </si>
  <si>
    <t>Apeagers FTP</t>
  </si>
  <si>
    <t>FTP</t>
  </si>
  <si>
    <t>Access to generic apeagers ftp server</t>
  </si>
  <si>
    <t>20081209224651.0Z</t>
  </si>
  <si>
    <t>20101220231530.0Z</t>
  </si>
  <si>
    <t>X'faf39fe52e4e424799ee47912090ee3b'</t>
  </si>
  <si>
    <t>X'0105000000000005150000002f24876eda9b3fccaf25b0b8903a0000'</t>
  </si>
  <si>
    <t>apeagersftp</t>
  </si>
  <si>
    <t>apeagersftp@apeagers.com.au</t>
  </si>
  <si>
    <t>CN=ax zap,OU=DMS Partners Accounts,OU=Remote logon accounts (non A P Eagers Users),OU=Computer Department,DC=apeagers,DC=com,DC=au</t>
  </si>
  <si>
    <t>ax zap</t>
  </si>
  <si>
    <t>zap</t>
  </si>
  <si>
    <t>DMS Partners remote account for finance consolidation</t>
  </si>
  <si>
    <t>ax</t>
  </si>
  <si>
    <t>20081211030314.0Z</t>
  </si>
  <si>
    <t>20101220231556.0Z</t>
  </si>
  <si>
    <t>X'c614e674fd955846b923a6502cc2dc0c'</t>
  </si>
  <si>
    <t>X'0105000000000005150000002f24876eda9b3fccaf25b0b8943a0000'</t>
  </si>
  <si>
    <t>axzap</t>
  </si>
  <si>
    <t>axzap@apeagers.com.au</t>
  </si>
  <si>
    <t>CN=Josh Joiner,OU=Brisbane Motor Auctions,DC=apeagers,DC=com,DC=au</t>
  </si>
  <si>
    <t>Josh Joiner</t>
  </si>
  <si>
    <t>Joiner</t>
  </si>
  <si>
    <t>Josh</t>
  </si>
  <si>
    <t>JJ</t>
  </si>
  <si>
    <t>20081212033312.0Z</t>
  </si>
  <si>
    <t>20101220231615.0Z</t>
  </si>
  <si>
    <t>smtp:jjoiner@brisbanemotorauctions.com.au;SMTP:jjoiner@apbma.com.au</t>
  </si>
  <si>
    <t>jjoiner</t>
  </si>
  <si>
    <t>X'd14177a06a04df44a61d71fdb1f5141b'</t>
  </si>
  <si>
    <t>X'0105000000000005150000002f24876eda9b3fccaf25b0b8963a0000'</t>
  </si>
  <si>
    <t>/O=Eagers Retail Pty Ltd/OU=APEAGERS/cn=Recipients/cn=jjoiner</t>
  </si>
  <si>
    <t>jjoiner@apeagers.com.au</t>
  </si>
  <si>
    <t>jjoiner@apbma.com.au</t>
  </si>
  <si>
    <t>X'5e07132977f49e42b7a59b79652a5006'</t>
  </si>
  <si>
    <t>CN=Trevor Jackson,OU=Brisbane Motor Auctions,DC=apeagers,DC=com,DC=au</t>
  </si>
  <si>
    <t>Trevor Jackson</t>
  </si>
  <si>
    <t>Fixed Price Division</t>
  </si>
  <si>
    <t>(07) 3637 2873</t>
  </si>
  <si>
    <t>20081222050041.0Z</t>
  </si>
  <si>
    <t>20110209093644.0Z</t>
  </si>
  <si>
    <t>CN=staff@brisbanemotorauctions.com.au,OU=Brisbane Motor Auctions,DC=apeagers,DC=com,DC=au;CN=marine@brisbanemotorauctions.com.au,OU=Brisbane Motor Auctions,DC=apeagers,DC=com,DC=au;CN=TP_Users,OU=Touch Paper Group,DC=apeagers,DC=com,DC=au;CN=Internet Access,OU=Computer Department,DC=apeagers,DC=com,DC=au;CN=Citrix Cars Plus,OU=Citrix User groups,DC=apeagers,DC=com,DC=au;CN=BMA_Email,OU=Brisbane Motor Auctions,DC=apeagers,DC=com,DC=au;CN=BMA Folder Redirection Group,OU=Brisbane Motor Auctions,DC=apeagers,DC=com,DC=au;CN=citrix iexplorer users,OU=Citrix User groups,DC=apeagers,DC=com,DC=au;CN=Citrix Outlook users,OU=Citrix User groups,DC=apeagers,DC=com,DC=au</t>
  </si>
  <si>
    <t>smtp:tjackson@brisbanemotorauctions.com.au;SMTP:tjackson@apbma.com.au</t>
  </si>
  <si>
    <t>tjackson</t>
  </si>
  <si>
    <t>X'9b881f7b15d4a1419a7a41d78d2b3050'</t>
  </si>
  <si>
    <t>X'0105000000000005150000002f24876eda9b3fccaf25b0b801380000'</t>
  </si>
  <si>
    <t>/O=Eagers Retail Pty Ltd/OU=APEAGERS/cn=Recipients/cn=tjackson</t>
  </si>
  <si>
    <t>tjackson@apeagers.com.au</t>
  </si>
  <si>
    <t>tjackson@apbma.com.au</t>
  </si>
  <si>
    <t>0433 020 045</t>
  </si>
  <si>
    <t>X'01000480780000009400000000000000140000000400640001000000000214000300020001010000000000050a0000000000000038f01902b845160278fe1902c89917020001000000010000010000002000000078940b00c856110218d6170268031902f86d160288f01902103d100230041a02702e14020105000000000005150000002f24876eda9b3fccaf25b0b8d13700000105000000000005150000002f24876eda9b3fccaf25b0b8d1370000'</t>
  </si>
  <si>
    <t>X'8b02caadeebae540a6fde330d9821e78'</t>
  </si>
  <si>
    <t>CN=axtest,OU=DMS Partners Accounts,OU=Remote logon accounts (non A P Eagers Users),OU=Computer Department,DC=apeagers,DC=com,DC=au</t>
  </si>
  <si>
    <t>axtest</t>
  </si>
  <si>
    <t>20081228233348.0Z</t>
  </si>
  <si>
    <t>20101220223309.0Z</t>
  </si>
  <si>
    <t>CN=ax_citrix_rdpaccess,OU=DMS Partners Accounts,OU=Remote logon accounts (non A P Eagers Users),OU=Computer Department,DC=apeagers,DC=com,DC=au;CN=ax_ftp,OU=DMS Partners Accounts,OU=Remote logon accounts (non A P Eagers Users),OU=Computer Department,DC=apeagers,DC=com,DC=au;CN=TP_Users,OU=Touch Paper Group,DC=apeagers,DC=com,DC=au;CN=Dynamics Admin Group,OU=Computer Department,DC=apeagers,DC=com,DC=au;CN=Internet Access,OU=Computer Department,DC=apeagers,DC=com,DC=au</t>
  </si>
  <si>
    <t>X'63d578a047b6e34eab47352d234f3d69'</t>
  </si>
  <si>
    <t>X'0105000000000005150000002f24876eda9b3fccaf25b0b805380000'</t>
  </si>
  <si>
    <t>axtest@apeagers.com.au</t>
  </si>
  <si>
    <t>CN=landeskdbo,OU=Service Accounts,OU=Computer Department,DC=apeagers,DC=com,DC=au</t>
  </si>
  <si>
    <t>landeskdbo</t>
  </si>
  <si>
    <t>Landesk DBO account</t>
  </si>
  <si>
    <t>20081230012138.0Z</t>
  </si>
  <si>
    <t>20101220223327.0Z</t>
  </si>
  <si>
    <t>X'b3a3db2f997a2845a8ca851b7df17334'</t>
  </si>
  <si>
    <t>X'0105000000000005150000002f24876eda9b3fccaf25b0b806380000'</t>
  </si>
  <si>
    <t>landeskdbo@apeagers.com.au</t>
  </si>
  <si>
    <t>CN=klostersftp,OU=Service Accounts,OU=Computer Department,DC=apeagers,DC=com,DC=au</t>
  </si>
  <si>
    <t>klostersftp</t>
  </si>
  <si>
    <t>Kloster FTP access for DMS Partners</t>
  </si>
  <si>
    <t>20081231001152.0Z</t>
  </si>
  <si>
    <t>20110210224317.0Z</t>
  </si>
  <si>
    <t>X'93db3b86abb61c428737ea3b4c9263ef'</t>
  </si>
  <si>
    <t>X'0105000000000005150000002f24876eda9b3fccaf25b0b89b3a0000'</t>
  </si>
  <si>
    <t>klostersftp@apeagers.com.au</t>
  </si>
  <si>
    <t>CN=billbuckleftp,OU=Service Accounts,OU=Computer Department,DC=apeagers,DC=com,DC=au</t>
  </si>
  <si>
    <t>billbuckleftp</t>
  </si>
  <si>
    <t>Bill Buckle FTP access for DMS Partners</t>
  </si>
  <si>
    <t>20081231013252.0Z</t>
  </si>
  <si>
    <t>20110209120308.0Z</t>
  </si>
  <si>
    <t>X'49ece5d14ca23942be564493a0dc9dad'</t>
  </si>
  <si>
    <t>X'0105000000000005150000002f24876eda9b3fccaf25b0b89c3a0000'</t>
  </si>
  <si>
    <t>billbuckleftp@apeagers.com.au</t>
  </si>
  <si>
    <t>CN=Pat Cattell,OU=Eagers Mazda,DC=apeagers,DC=com,DC=au</t>
  </si>
  <si>
    <t>Pat Cattell</t>
  </si>
  <si>
    <t>Cattell</t>
  </si>
  <si>
    <t>07 3250 8933</t>
  </si>
  <si>
    <t>20090108012536.0Z</t>
  </si>
  <si>
    <t>20110127205000.0Z</t>
  </si>
  <si>
    <t>CN=_EMZ Folder Redirection,OU=Eagers Mazda,DC=apeagers,DC=com,DC=au;CN=ERANet Brisbane,OU=Service Accounts,OU=Computer Department,DC=apeagers,DC=com,DC=au;CN=_EMZ Service,OU=_EMZ Share Groups,OU=Eagers Mazda,DC=apeagers,DC=com,DC=au;CN=whso@apeagers.com.au,OU=Distribution Groups,DC=apeagers,DC=com,DC=au;CN=TP_Users,OU=Touch Paper Group,DC=apeagers,DC=com,DC=au;CN=Service @ Eagers Mazda,OU=Eagers Mazda,DC=apeagers,DC=com,DC=au;CN=Eagers Mazda @ APEagers,OU=Eagers Mazda,DC=apeagers,DC=com,DC=au;CN=EMZ.Service,CN=Users,DC=apeagers,DC=com,DC=au</t>
  </si>
  <si>
    <t>smtp:pcattell@apeagers.com.au;SMTP:pcattell@eagersmazda.com.au;X400:c=AU\;a= \;p=Eagers Retail Pt\;o=APEAGERS\;s=Cattell\;g=Pat\;;CCMAIL:Cattell, Pat at APEAGERS;MS:EAGERSRETA/APEAGERS/PCATTELL</t>
  </si>
  <si>
    <t>pcattell</t>
  </si>
  <si>
    <t>X'cc5247da798148458cc53ad90d17d983'</t>
  </si>
  <si>
    <t>X'0105000000000005150000002f24876eda9b3fccaf25b0b8a33a0000'</t>
  </si>
  <si>
    <t>/O=Eagers Retail Pty Ltd/OU=APEAGERS/cn=Recipients/cn=pcattell</t>
  </si>
  <si>
    <t>pcattell@apeagers.com.au</t>
  </si>
  <si>
    <t>c=AU\;a= \;p=Eagers Retail Pt\;o=APEAGERS\;s=Cattell\;g=Pat\;</t>
  </si>
  <si>
    <t>pcattell@eagersmazda.com.au</t>
  </si>
  <si>
    <t>X'01000480780000009400000000000000140000000400640001000000000214000300020001010000000000050a0000000000000020d10302806a1d0250d41f02e0f4250200010000000100000100000020000000c0171302c83a13021838130280fe130278ed1e02f8a31702080f1302c8a4170268521c020105000000000005150000002f24876eda9b3fccaf25b0b8d13700000105000000000005150000002f24876eda9b3fccaf25b0b8d1370000'</t>
  </si>
  <si>
    <t>X'301dc7af6b31394e8de4382fcc59e8e6'</t>
  </si>
  <si>
    <t>CN=Phyllis Stevenson,OU=Southside Toyota (Mt Gravatt),DC=apeagers,DC=com,DC=au</t>
  </si>
  <si>
    <t>Phyllis Stevenson</t>
  </si>
  <si>
    <t>3422 4947</t>
  </si>
  <si>
    <t>Phyllis</t>
  </si>
  <si>
    <t>20090111224158.0Z</t>
  </si>
  <si>
    <t>20101220231757.0Z</t>
  </si>
  <si>
    <t>CN=SST_AllUsers,OU=Southside Toyota (Woolloongabba),DC=apeagers,DC=com,DC=au;CN=TP_Users,OU=Touch Paper Group,DC=apeagers,DC=com,DC=au;CN=Internet Access,OU=Computer Department,DC=apeagers,DC=com,DC=au;CN=smt_email,OU=Southside Toyota (Mt Gravatt),DC=apeagers,DC=com,DC=au;CN=SST.Service,CN=Users,DC=apeagers,DC=com,DC=au;CN=Southside Toyota Mt Gravatt Folder Redirection Group,OU=Southside Toyota (Mt Gravatt),DC=apeagers,DC=com,DC=au;CN=Southside Toyota,OU=Southside Toyota (Woolloongabba),DC=apeagers,DC=com,DC=au</t>
  </si>
  <si>
    <t>smtp:mtgservice@southsidetoyota.com.au;SMTP:pstevenson@southsidetoyota.com.au;X400:c=AU\;a= \;p=Eagers Retail Pt\;o=APEAGERS\;s=Stevenson\;g=Phyllis\;i=PS\;;CCMAIL:Stevenson, Phyllis at APEAGERS;MS:EAGERSRETA/APEAGERS/PSTEVENSON</t>
  </si>
  <si>
    <t>pstevenson</t>
  </si>
  <si>
    <t>X'dae7fa4809869c47bd6fe73971adc16b'</t>
  </si>
  <si>
    <t>X'0105000000000005150000002f24876eda9b3fccaf25b0b8a73a0000'</t>
  </si>
  <si>
    <t>/O=Eagers Retail Pty Ltd/OU=APEAGERS/cn=Recipients/cn=pstevenson</t>
  </si>
  <si>
    <t>pstevenson@apeagers.com.au</t>
  </si>
  <si>
    <t>c=AU\;a= \;p=Eagers Retail Pt\;o=APEAGERS\;s=Stevenson\;g=Phyllis\;i=PS\;</t>
  </si>
  <si>
    <t>pstevenson@southsidetoyota.com.au</t>
  </si>
  <si>
    <t>X'01000480780000009400000000000000140000000400640001000000000214000300020001010000000000050a000000505a4502008d5d02489e5602c0bf590230905d02b076600248726002b83b6002908f5d02587f5c02d0c55c0290a15c02680c5d02e8d95b02508d5d0210955d02e08d5d0250975d020105000000000005150000002f24876eda9b3fccaf25b0b83b3a00000105000000000005150000002f24876eda9b3fccaf25b0b83b3a0000'</t>
  </si>
  <si>
    <t>X'5177c2f17d48e94996bbd303565a3d9f'</t>
  </si>
  <si>
    <t>CN=Peter Mikeleit,OU=Eagers Holden (Windsor),DC=apeagers,DC=com,DC=au</t>
  </si>
  <si>
    <t>Peter Mikeleit</t>
  </si>
  <si>
    <t>Mikeleit</t>
  </si>
  <si>
    <t>(07) 3109 6721</t>
  </si>
  <si>
    <t>(07) 3109 6750</t>
  </si>
  <si>
    <t>20090112052252.0Z</t>
  </si>
  <si>
    <t>20110207224506.0Z</t>
  </si>
  <si>
    <t>CN=_EHW Sales Used,OU=_EHW Share Groups,OU=Eagers Holden (Windsor),DC=apeagers,DC=com,DC=au;CN=_EHW Sales New,OU=_EHW Share Groups,OU=Eagers Holden (Windsor),DC=apeagers,DC=com,DC=au;CN=homedrivewindsor@eagers.com.au,OU=HomeDrive,DC=apeagers,DC=com,DC=au;CN=General Managers,OU=Corporate Share Groups,OU=Corporate,DC=apeagers,DC=com,DC=au;CN=homedrive@eagers.com.au,OU=HomeDrive,DC=apeagers,DC=com,DC=au;CN=TP_Users,OU=Touch Paper Group,DC=apeagers,DC=com,DC=au;CN=Internet Access,OU=Computer Department,DC=apeagers,DC=com,DC=au;CN=ERANet Dept Managers,OU=Distribution Groups,DC=apeagers,DC=com,DC=au;CN=execeragroup,OU=Executive ERA User groups,DC=apeagers,DC=com,DC=au;CN=AP Eagers General Managers,OU=Distribution Groups,DC=apeagers,DC=com,DC=au</t>
  </si>
  <si>
    <t>smtp:peterm@eagers.com.au;SMTP:peterm@eagersholden.com.au;smtp:pmikeleit@eagersholden.com.au</t>
  </si>
  <si>
    <t>pmikeleit</t>
  </si>
  <si>
    <t>X'8015040f472f9b4ab0f17cff112bbd6b'</t>
  </si>
  <si>
    <t>X'0105000000000005150000002f24876eda9b3fccaf25b0b80a380000'</t>
  </si>
  <si>
    <t>/O=Eagers Retail Pty Ltd/OU=APEAGERS/cn=Recipients/cn=pmikeleit</t>
  </si>
  <si>
    <t>pmikeleit@apeagers.com.au</t>
  </si>
  <si>
    <t>peterm@eagersholden.com.au</t>
  </si>
  <si>
    <t>0407 153 000</t>
  </si>
  <si>
    <t>X'01000480780000009400000000000000140000000400640001000000000214000300020001010000000000050a000000000000003800360036002d003300310039003500000100000001000001000000200000003000340033003700360037003000310033002d003500300030002c0031003000000061000105000000000005150000002f24876eda9b3fccaf25b0b8b73600000105000000000005150000002f24876eda9b3fccaf25b0b8b7360000'</t>
  </si>
  <si>
    <t>X'afcf93bb3f39a844b5889a667981803a'</t>
  </si>
  <si>
    <t>20091104234107.0Z;20091104234107.0Z;20091104234107.0Z;20090908215422.0Z;16010108151056.0Z</t>
  </si>
  <si>
    <t>CN=pps_ap,OU=DMS Partners Accounts,OU=Remote logon accounts (non A P Eagers Users),OU=Computer Department,DC=apeagers,DC=com,DC=au</t>
  </si>
  <si>
    <t>pps_ap</t>
  </si>
  <si>
    <t>20090119012518.0Z</t>
  </si>
  <si>
    <t>20110212051120.0Z</t>
  </si>
  <si>
    <t>X'f016135be1347342a26e5923e89e3239'</t>
  </si>
  <si>
    <t>X'0105000000000005150000002f24876eda9b3fccaf25b0b8b23a0000'</t>
  </si>
  <si>
    <t>pps_ap@apeagers.com.au</t>
  </si>
  <si>
    <t>CN=IDS Laptop,OU=Austral Prestige,DC=apeagers,DC=com,DC=au</t>
  </si>
  <si>
    <t>IDS Laptop</t>
  </si>
  <si>
    <t>Austral IDS Laptop Internet User</t>
  </si>
  <si>
    <t>20090119234232.0Z</t>
  </si>
  <si>
    <t>20110131064638.0Z</t>
  </si>
  <si>
    <t>CN=_PAG TIPT Users,OU=Austral Prestige,DC=apeagers,DC=com,DC=au;CN=Internet Access,OU=Computer Department,DC=apeagers,DC=com,DC=au</t>
  </si>
  <si>
    <t>X'edbae93c6eceda44b31a1a999544039c'</t>
  </si>
  <si>
    <t>X'0105000000000005150000002f24876eda9b3fccaf25b0b8b33a0000'</t>
  </si>
  <si>
    <t>idslaptopaustral</t>
  </si>
  <si>
    <t>idslaptopaustral@apeagers.com.au</t>
  </si>
  <si>
    <t>CN=Matthew Ridley,OU=Torque Toyota (Brendale),DC=apeagers,DC=com,DC=au</t>
  </si>
  <si>
    <t>Matthew Ridley</t>
  </si>
  <si>
    <t>Ridley</t>
  </si>
  <si>
    <t>20090122023658.0Z</t>
  </si>
  <si>
    <t>20110211065848.0Z</t>
  </si>
  <si>
    <t>CN=TTB TIPT Users,OU=Torque Toyota (Brendale),DC=apeagers,DC=com,DC=au;CN=TP_Users,OU=Touch Paper Group,DC=apeagers,DC=com,DC=au;CN=PartsGroup,OU=Torque Toyota (North Lakes),DC=apeagers,DC=com,DC=au;CN=Internet Access,OU=Computer Department,DC=apeagers,DC=com,DC=au;CN=Torque Toyota Strathpine Folder Redirection Group,OU=Torque Toyota (Brendale),DC=apeagers,DC=com,DC=au</t>
  </si>
  <si>
    <t>X400:c=AU\;a= \;p=Eagers Retail Pt\;o=APEAGERS\;s=Ridley\;g=Matthew\;i=MR\;;CCMAIL:Ridley, Matthew at APEAGERS;MS:EAGERSRETA/APEAGERS/MRIDLEY;SMTP:mridley@torquetoyota.com.au</t>
  </si>
  <si>
    <t>mridley</t>
  </si>
  <si>
    <t>X'4d52f477fcd3c3428ec90844727b754c'</t>
  </si>
  <si>
    <t>X'0105000000000005150000002f24876eda9b3fccaf25b0b8b43a0000'</t>
  </si>
  <si>
    <t>/O=Eagers Retail Pty Ltd/OU=APEAGERS/cn=Recipients/cn=mridley</t>
  </si>
  <si>
    <t>mridley@apeagers.com.au</t>
  </si>
  <si>
    <t>c=AU\;a= \;p=Eagers Retail Pt\;o=APEAGERS\;s=Ridley\;g=Matthew\;i=MR\;</t>
  </si>
  <si>
    <t>mridley@torquetoyota.com.au</t>
  </si>
  <si>
    <t>X'968c795efa1d514aa6e7b7ce5ff636c7'</t>
  </si>
  <si>
    <t>CN=EPO dbo,OU=Service Accounts,OU=Computer Department,DC=apeagers,DC=com,DC=au</t>
  </si>
  <si>
    <t>EPO dbo</t>
  </si>
  <si>
    <t>dbo</t>
  </si>
  <si>
    <t>epo database user + internet access pwd=normal_pc_admin</t>
  </si>
  <si>
    <t>EPO</t>
  </si>
  <si>
    <t>20090122043902.0Z</t>
  </si>
  <si>
    <t>20110209234043.0Z</t>
  </si>
  <si>
    <t>X'cce1d8ef9a99e4459a21ea3342a5236c'</t>
  </si>
  <si>
    <t>X'0105000000000005150000002f24876eda9b3fccaf25b0b8b53a0000'</t>
  </si>
  <si>
    <t>epodbo</t>
  </si>
  <si>
    <t>epodbo@apeagers.com.au</t>
  </si>
  <si>
    <t>CN=Panel Shop,OU=Torque Panel Shop,DC=apeagers,DC=com,DC=au</t>
  </si>
  <si>
    <t>Panel Shop</t>
  </si>
  <si>
    <t>Torque Panel Shop Workshop Generic User</t>
  </si>
  <si>
    <t>TPS</t>
  </si>
  <si>
    <t>20090129024422.0Z</t>
  </si>
  <si>
    <t>20110206212312.0Z</t>
  </si>
  <si>
    <t>CN=APE No Lock Users,OU=AutoGroups,OU=Computer Department,DC=apeagers,DC=com,DC=au;CN=TPS Tipt,OU=Torque Panel Shop,DC=apeagers,DC=com,DC=au;CN=TP_Users,OU=Touch Paper Group,DC=apeagers,DC=com,DC=au;CN=Internet Access,OU=Computer Department,DC=apeagers,DC=com,DC=au;CN=Torque Toyota Strathpine Folder Redirection Group,OU=Torque Toyota (Brendale),DC=apeagers,DC=com,DC=au;CN=Metro Ford Valley FS,OU=Metro Ford (Newstead),DC=apeagers,DC=com,DC=au</t>
  </si>
  <si>
    <t>X'3f98ec447831e84382f9ffec4334160d'</t>
  </si>
  <si>
    <t>X'0105000000000005150000002f24876eda9b3fccaf25b0b8b63a0000'</t>
  </si>
  <si>
    <t>tpsuser</t>
  </si>
  <si>
    <t>tpsuser@apeagers.com.au</t>
  </si>
  <si>
    <t>20101206060945.0Z;20101206030437.0Z;20100728043821.0Z;16010101181633.0Z</t>
  </si>
  <si>
    <t>mfcsvc3x,mfcsvc3</t>
  </si>
  <si>
    <t>CN=ssrsvc3,OU=Southside Honda,DC=apeagers,DC=com,DC=au</t>
  </si>
  <si>
    <t>ssrsvc3</t>
  </si>
  <si>
    <t>20090206000144.0Z</t>
  </si>
  <si>
    <t>20110207222329.0Z</t>
  </si>
  <si>
    <t>CN=TP_Users,OU=Touch Paper Group,DC=apeagers,DC=com,DC=au;CN=Internet Access,OU=Computer Department,DC=apeagers,DC=com,DC=au;CN=SouthSide Honda Folder Redirection,OU=Southside Honda,DC=apeagers,DC=com,DC=au</t>
  </si>
  <si>
    <t>X'6a8fc58afbe6574eb820b59d86480d92'</t>
  </si>
  <si>
    <t>X'0105000000000005150000002f24876eda9b3fccaf25b0b8bc3a0000'</t>
  </si>
  <si>
    <t>ssrsvc3@apeagers.com.au</t>
  </si>
  <si>
    <t>CN=Michele Lee,OU=Southside Toyota (Woolloongabba),DC=apeagers,DC=com,DC=au</t>
  </si>
  <si>
    <t>Michele Lee</t>
  </si>
  <si>
    <t>Terminated 14/01/11</t>
  </si>
  <si>
    <t>Michele</t>
  </si>
  <si>
    <t>20090211053701.0Z</t>
  </si>
  <si>
    <t>20110203055043.0Z</t>
  </si>
  <si>
    <t>CN=Wesley Kuhn,OU=Southside Toyota (Woolloongabba),DC=apeagers,DC=com,DC=au</t>
  </si>
  <si>
    <t>X400:c=AU\;a= \;p=Eagers Retail Pt\;o=APEAGERS\;s=Lee\;g=Michele\;i=ML\;;CCMAIL:Lee, Michele at APEAGERS;MS:EAGERSRETA/APEAGERS/MLEE;SMTP:mlee@southsidetoyota.com.au</t>
  </si>
  <si>
    <t>mlee</t>
  </si>
  <si>
    <t>X'a390033360a0e94086fb9856350e260b'</t>
  </si>
  <si>
    <t>X'0105000000000005150000002f24876eda9b3fccaf25b0b813380000'</t>
  </si>
  <si>
    <t>/O=Eagers Retail Pty Ltd/OU=APEAGERS/cn=Recipients/cn=mlee</t>
  </si>
  <si>
    <t>mlee@apeagers.com.au</t>
  </si>
  <si>
    <t>c=AU\;a= \;p=Eagers Retail Pt\;o=APEAGERS\;s=Lee\;g=Michele\;i=ML\;</t>
  </si>
  <si>
    <t>mlee@southsidetoyota.com.au</t>
  </si>
  <si>
    <t>X'01000480780000009400000000000000140000000400640001000000000214000300020001010000000000050a000000000000004700450052005300000000000104000000010000000100000100000020000000af25b0b834081502f00715023408150200000000000000004c4d454d5800000080d607000105000000000005150000002f24876eda9b3fccaf25b0b8d13700000105000000000005150000002f24876eda9b3fccaf25b0b8d1370000'</t>
  </si>
  <si>
    <t>X'0147e6e1d9946b429832cdb4f95a97cc'</t>
  </si>
  <si>
    <t>20110119045411.0Z;20110119045411.0Z;20110119045411.0Z;20110118025938.0Z;16010108151056.0Z</t>
  </si>
  <si>
    <t>sstshod</t>
  </si>
  <si>
    <t>07 3008 6436</t>
  </si>
  <si>
    <t>20090217000613.0Z</t>
  </si>
  <si>
    <t>20101220223430.0Z</t>
  </si>
  <si>
    <t>X400:c=AU\;a= \;p=Eagers Retail Pt\;o=APEAGERS\;s=Manoa\;g=Alvin\;i=AM\;;CCMAIL:Manoa, Alvin at APEAGERS;MS:EAGERSRETA/APEAGERS/AMANOA;SMTP:amanoa@southsidetoyota.com.au</t>
  </si>
  <si>
    <t>X'5274365a031adb4eb789adb005972bbc'</t>
  </si>
  <si>
    <t>X'0105000000000005150000002f24876eda9b3fccaf25b0b817380000'</t>
  </si>
  <si>
    <t>/O=Eagers Retail Pty Ltd/OU=APEAGERS/cn=Recipients/cn=amanoa</t>
  </si>
  <si>
    <t>sstshod@apeagers.com.au</t>
  </si>
  <si>
    <t>c=AU\;a= \;p=Eagers Retail Pt\;o=APEAGERS\;s=Manoa\;g=Alvin\;i=AM\;</t>
  </si>
  <si>
    <t>amanoa@southsidetoyota.com.au</t>
  </si>
  <si>
    <t>X'01000480780000009400000000000000140000000400640001000000000214000300020001010000000000050a00000000000000c0001e0208400f0270251002486a130200010000000100000100000020000000b8461b0240521902c0c11a02f84f1602b0bf220268021e026006190290101a02f0f41a020105000000000005150000002f24876eda9b3fccaf25b0b8d13700000105000000000005150000002f24876eda9b3fccaf25b0b8d1370000'</t>
  </si>
  <si>
    <t>X'46f234f5e55f4140a6ef076e188fc961'</t>
  </si>
  <si>
    <t>CN=Emily Overend,OU=Torque Toyota (Brendale),DC=apeagers,DC=com,DC=au</t>
  </si>
  <si>
    <t>Emily Overend</t>
  </si>
  <si>
    <t>Overend</t>
  </si>
  <si>
    <t>Call Centre Operator</t>
  </si>
  <si>
    <t>EO</t>
  </si>
  <si>
    <t>20090217012508.0Z</t>
  </si>
  <si>
    <t>20110207023130.0Z</t>
  </si>
  <si>
    <t>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Admin DOC Group,OU=Torque Toyota (Brendale),DC=apeagers,DC=com,DC=au;CN=ttb_email,OU=Torque Toyota (Brendale),DC=apeagers,DC=com,DC=au;CN=Torque Toyota Brendale Service DOC Write,OU=Torque Toyota (Brendale),DC=apeagers,DC=com,DC=au;CN=Torque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</si>
  <si>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Call Centre</t>
  </si>
  <si>
    <t>SMTP:eoverend@torquegroup.com.au;smtp:eoverend@torquetoyota.com.au;X400:c=AU\;a= \;p=Eagers Retail Pt\;o=APEAGERS\;s=Overend\;g=Emily\;;CCMAIL:Overend, Emily at APEAGERS;MS:EAGERSRETA/APEAGERS/EOVEREND</t>
  </si>
  <si>
    <t>eoverend</t>
  </si>
  <si>
    <t>X'f81f61f103bed640a83c46897a2de31e'</t>
  </si>
  <si>
    <t>X'0105000000000005150000002f24876eda9b3fccaf25b0b818380000'</t>
  </si>
  <si>
    <t>/O=Eagers Retail Pty Ltd/OU=APEAGERS/cn=Recipients/cn=eoverend92095300</t>
  </si>
  <si>
    <t>eoverend@apeagers.com.au</t>
  </si>
  <si>
    <t>c=AU\;a= \;p=Eagers Retail Pt\;o=APEAGERS\;s=Overend\;g=Emily\;</t>
  </si>
  <si>
    <t>eoverend@torquegroup.com.au</t>
  </si>
  <si>
    <t>X'01000480780000009400000000000000140000000400640001000000000214000300020001010000000000050a0000000000000058c31a0200d51c0270921402d0001d0200010000000100000100000020000000f02b1702e0f7140280001e02182b1e02e8c11a0260311e02d8c0210240551902a8a51b020105000000000005150000002f24876eda9b3fccaf25b0b8d13700000105000000000005150000002f24876eda9b3fccaf25b0b8d1370000'</t>
  </si>
  <si>
    <t>X'14686132a5279e46bd5be7de7d13419e'</t>
  </si>
  <si>
    <t>CN=Ben Locke,OU=Southside Honda,DC=apeagers,DC=com,DC=au</t>
  </si>
  <si>
    <t>Ben Locke</t>
  </si>
  <si>
    <t>Locke</t>
  </si>
  <si>
    <t>(07) 3895 3873</t>
  </si>
  <si>
    <t>20090217014514.0Z</t>
  </si>
  <si>
    <t>20110207060950.0Z</t>
  </si>
  <si>
    <t>CN=TP_Users,OU=Touch Paper Group,DC=apeagers,DC=com,DC=au;CN=Internet Access,OU=Computer Department,DC=apeagers,DC=com,DC=au;CN=parts@southsidehonda.com.au,OU=Southside Honda,DC=apeagers,DC=com,DC=au;CN=ssh_email,OU=Southside Honda,DC=apeagers,DC=com,DC=au;CN=SSH,OU=Southside Honda,DC=apeagers,DC=com,DC=au;CN=SouthSide Honda Folder Redirection,OU=Southside Honda,DC=apeagers,DC=com,DC=au;CN=SSH.Parts,CN=Users,DC=apeagers,DC=com,DC=au</t>
  </si>
  <si>
    <t>SMTP:blocke@southsidehonda.com.au;X400:c=AU\;a= \;p=Eagers Retail Pt\;o=APEAGERS\;s=Locke\;g=Ben\;;CCMAIL:Locke, Ben at APEAGERS;MS:EAGERSRETA/APEAGERS/BLOCKE</t>
  </si>
  <si>
    <t>blocke</t>
  </si>
  <si>
    <t>X'18d51acf1521454a8c4867d65149400b'</t>
  </si>
  <si>
    <t>X'0105000000000005150000002f24876eda9b3fccaf25b0b819380000'</t>
  </si>
  <si>
    <t>/O=Eagers Retail Pty Ltd/OU=APEAGERS/cn=Recipients/cn=blocke</t>
  </si>
  <si>
    <t>blocke@apeagers.com.au</t>
  </si>
  <si>
    <t>c=AU\;a= \;p=Eagers Retail Pt\;o=APEAGERS\;s=Locke\;g=Ben\;</t>
  </si>
  <si>
    <t>blocke@southsidehonda.com.au</t>
  </si>
  <si>
    <t>X'01000480780000009400000000000000140000000400640001000000000214000300020001010000000000050a00000000000000201e220260401e02b829130258351c0200010000000100000100000020000000b860140018ad130220c21c02d0da1302c0bd1302f8820f0290791f0208301302282d19020105000000000005150000002f24876eda9b3fccaf25b0b8d13700000105000000000005150000002f24876eda9b3fccaf25b0b8d1370000'</t>
  </si>
  <si>
    <t>X'8c9975b4c0252c48837cb9ee352d9f0f'</t>
  </si>
  <si>
    <t>CN=boardroompc,OU=Corporate,DC=apeagers,DC=com,DC=au</t>
  </si>
  <si>
    <t>boardroompc</t>
  </si>
  <si>
    <t>20090217041852.0Z</t>
  </si>
  <si>
    <t>20101220232059.0Z</t>
  </si>
  <si>
    <t>X'0fe41707e4802848ae347ccc28060064'</t>
  </si>
  <si>
    <t>X'0105000000000005150000002f24876eda9b3fccaf25b0b8be3a0000'</t>
  </si>
  <si>
    <t>boardroompc@apeagers.com.au</t>
  </si>
  <si>
    <t>Heath Ryan</t>
  </si>
  <si>
    <t>Heath</t>
  </si>
  <si>
    <t>HR</t>
  </si>
  <si>
    <t>20090217055333.0Z</t>
  </si>
  <si>
    <t>20101220232128.0Z</t>
  </si>
  <si>
    <t>SMTP:hryan@eagersmitsubishi.com.au;X400:c=AU\;a= \;p=Eagers Retail Pt\;o=APEAGERS\;s=Ryan\;g=Heath\;;CCMAIL:Ryan, Heath at APEAGERS;MS:EAGERSRETA/APEAGERS/HRYAN</t>
  </si>
  <si>
    <t>hryan</t>
  </si>
  <si>
    <t>X'ddcf92d181e66f40ad9ebf058ec6653a'</t>
  </si>
  <si>
    <t>X'0105000000000005150000002f24876eda9b3fccaf25b0b8bf3a0000'</t>
  </si>
  <si>
    <t>/O=Eagers Retail Pty Ltd/OU=APEAGERS/cn=Recipients/cn=hryan</t>
  </si>
  <si>
    <t>hryan@apeagers.com.au</t>
  </si>
  <si>
    <t>c=AU\;a= \;p=Eagers Retail Pt\;o=APEAGERS\;s=Ryan\;g=Heath\;</t>
  </si>
  <si>
    <t>hryan@eagersmitsubishi.com.au</t>
  </si>
  <si>
    <t>X'564cc76ecb522a42a627a1be86f4e0f7'</t>
  </si>
  <si>
    <t>CN=TTN Service,OU=Torque Toyota (North Lakes),DC=apeagers,DC=com,DC=au</t>
  </si>
  <si>
    <t>TTN Service</t>
  </si>
  <si>
    <t>Workshop controller</t>
  </si>
  <si>
    <t>TTN</t>
  </si>
  <si>
    <t>20090218015437.0Z</t>
  </si>
  <si>
    <t>20101220232147.0Z</t>
  </si>
  <si>
    <t>CN=TTN TIPT Users,OU=Torque Toyota (North Lakes),DC=apeagers,DC=com,DC=au;CN=Metro Ford - Drive Cars,OU=Metro Ford (Newstead),DC=apeagers,DC=com,DC=au;CN=TP_Users,OU=Touch Paper Group,DC=apeagers,DC=com,DC=au;CN=Internet Access,OU=Computer Department,DC=apeagers,DC=com,DC=au;CN=ttr_email,OU=Torque Toyota (North Lakes),DC=apeagers,DC=com,DC=au;CN=Torque Toyota Northlakes Folder Redirection Group,OU=Torque Toyota (North Lakes),DC=apeagers,DC=com,DC=au</t>
  </si>
  <si>
    <t>X'43a18f9a0beae344b2df2fa5cfa20c74'</t>
  </si>
  <si>
    <t>X'0105000000000005150000002f24876eda9b3fccaf25b0b8c03a0000'</t>
  </si>
  <si>
    <t>ttnsvc</t>
  </si>
  <si>
    <t>ttnsvc@apeagers.com.au</t>
  </si>
  <si>
    <t>CN=Judy Lawler,OU=Torque Ford (Strathpine),DC=apeagers,DC=com,DC=au</t>
  </si>
  <si>
    <t>Judy Lawler</t>
  </si>
  <si>
    <t>Lawler</t>
  </si>
  <si>
    <t>After Market Sales</t>
  </si>
  <si>
    <t>(07) 3384 5014</t>
  </si>
  <si>
    <t>20090224041455.0Z</t>
  </si>
  <si>
    <t>20110205015637.0Z</t>
  </si>
  <si>
    <t>smtp:jlawler@torquehonda.com.au;SMTP:jlawler@torqueford.com.au;X400:c=AU\;a= \;p=Eagers Retail Pt\;o=APEAGERS\;s=Lawler\;g=Judy\;i=JL\;;CCMAIL:Lawler, Judy at APEAGERS;MS:EAGERSRETA/APEAGERS/JLAWLER</t>
  </si>
  <si>
    <t>jlawler</t>
  </si>
  <si>
    <t>X'd2f22424b9d1e64a9469536fba0aef5e'</t>
  </si>
  <si>
    <t>X'0105000000000005150000002f24876eda9b3fccaf25b0b8c23a0000'</t>
  </si>
  <si>
    <t>/O=Eagers Retail Pty Ltd/OU=APEAGERS/cn=Recipients/cn=jlawler</t>
  </si>
  <si>
    <t>jlawler@apeagers.com.au</t>
  </si>
  <si>
    <t>c=AU\;a= \;p=Eagers Retail Pt\;o=APEAGERS\;s=Lawler\;g=Judy\;i=JL\;</t>
  </si>
  <si>
    <t>jlawler@torqueford.com.au</t>
  </si>
  <si>
    <t>0403 550 143</t>
  </si>
  <si>
    <t>X'1d83c1f21e383049b393b5edba93f5cb'</t>
  </si>
  <si>
    <t>07 3384 7344;07 3384 5014</t>
  </si>
  <si>
    <t>07 3881 2117 ;07 3384 5529</t>
  </si>
  <si>
    <t>CN=SystemMailbox{8DD7C544-CC69-4693-84AF-6E1FA36163D3},CN=Microsoft Exchange System Objects,DC=apeagers,DC=com,DC=au</t>
  </si>
  <si>
    <t>SystemMailbox{8DD7C544-CC69-4693-84AF-6E1FA36163D3}</t>
  </si>
  <si>
    <t>20090303232037.0Z</t>
  </si>
  <si>
    <t>20090303233049.0Z</t>
  </si>
  <si>
    <t>MS:EAGERSRETA/APEAGERS/SYST12dfed;SMTP:SystemMailbox{8DD7C544-CC69-4693-84AF-6E1FA36163D3}@apeagers.com.au;X400:c=AU\;a= \;p=Eagers Retail Pt\;o=APEAGERS\;s=SystemMailbox?8DD7C544-CC69-4693-84AF-6E\;;CCMAIL:SystemMailbox{8DD7C544-CC69-4693-84AF-6E1FA36163D3} at APEAGERS</t>
  </si>
  <si>
    <t>X'b3b07678c8d7ae40a0f1d509e8134672'</t>
  </si>
  <si>
    <t>X'0105000000000005150000002f24876eda9b3fccaf25b0b8c33a0000'</t>
  </si>
  <si>
    <t>8DD7C544-CC69-4693-8</t>
  </si>
  <si>
    <t>/O=Eagers Retail Pty Ltd/OU=APEAGERS/cn=Recipients/cn=SystemMailbox{8DD7C544-CC69-4693-84AF-6E1FA36163D3}</t>
  </si>
  <si>
    <t>c=AU\;a= \;p=Eagers Retail Pt\;o=APEAGERS\;s=SystemMailbox?8DD7C544-CC69-4693-84AF-6E\;</t>
  </si>
  <si>
    <t>SystemMailbox{8DD7C544-CC69-4693-84AF-6E1FA36163D3}@apeagers.com.au</t>
  </si>
  <si>
    <t>X'01000480780000008400000000000000140000000400640001000000000214000300020001010000000000051200000073003d004d0053003a0045004100470045005200530052004500540041002f00410050004500410047004500520053002f0053005900530054003100320064006600650064002900010100000000000512000000010100000000000512000000'</t>
  </si>
  <si>
    <t>CN=SystemMailbox{33F98EC6-3ADF-442A-8DD0-51FF4EC64B58},CN=Microsoft Exchange System Objects,DC=apeagers,DC=com,DC=au</t>
  </si>
  <si>
    <t>SystemMailbox{33F98EC6-3ADF-442A-8DD0-51FF4EC64B58}</t>
  </si>
  <si>
    <t>20090303232130.0Z</t>
  </si>
  <si>
    <t>MS:EAGERSRETA/APEAGERS/SYST13b149;SMTP:SystemMailbox{33F98EC6-3ADF-442A-8DD0-51FF4EC64B58}@apeagers.com.au;X400:c=AU\;a= \;p=Eagers Retail Pt\;o=APEAGERS\;s=SystemMailbox?33F98EC6-3ADF-442A-8DD0-51\;;CCMAIL:SystemMailbox{33F98EC6-3ADF-442A-8DD0-51FF4EC64B58} at APEAGERS</t>
  </si>
  <si>
    <t>X'3a0057afe3a8ba4095c82db6cb689e2b'</t>
  </si>
  <si>
    <t>X'0105000000000005150000002f24876eda9b3fccaf25b0b8c43a0000'</t>
  </si>
  <si>
    <t>33F98EC6-3ADF-442A-8</t>
  </si>
  <si>
    <t>/O=Eagers Retail Pty Ltd/OU=APEAGERS/cn=Recipients/cn=SystemMailbox{33F98EC6-3ADF-442A-8DD0-51FF4EC64B58}</t>
  </si>
  <si>
    <t>c=AU\;a= \;p=Eagers Retail Pt\;o=APEAGERS\;s=SystemMailbox?33F98EC6-3ADF-442A-8DD0-51\;</t>
  </si>
  <si>
    <t>SystemMailbox{33F98EC6-3ADF-442A-8DD0-51FF4EC64B58}@apeagers.com.au</t>
  </si>
  <si>
    <t>X'01000480780000008400000000000000140000000400640001000000000214000300020001010000000000051200000073003d004d0053003a0045004100470045005200530052004500540041002f00410050004500410047004500520053002f0053005900530054003100330062003100340039002900010100000000000512000000010100000000000512000000'</t>
  </si>
  <si>
    <t>CN=SystemMailbox{2BE29BD2-4A61-4799-BE10-C8C391CCE194},CN=Microsoft Exchange System Objects,DC=apeagers,DC=com,DC=au</t>
  </si>
  <si>
    <t>SystemMailbox{2BE29BD2-4A61-4799-BE10-C8C391CCE194}</t>
  </si>
  <si>
    <t>20090303232232.0Z</t>
  </si>
  <si>
    <t>MS:EAGERSRETA/APEAGERS/SYST14a1b8;SMTP:SystemMailbox{2BE29BD2-4A61-4799-BE10-C8C391CCE194}@apeagers.com.au;X400:c=AU\;a= \;p=Eagers Retail Pt\;o=APEAGERS\;s=SystemMailbox?2BE29BD2-4A61-4799-BE10-C8\;;CCMAIL:SystemMailbox{2BE29BD2-4A61-4799-BE10-C8C391CCE194} at APEAGERS</t>
  </si>
  <si>
    <t>X'd340c766044af94282dbf42a554d9c3f'</t>
  </si>
  <si>
    <t>X'0105000000000005150000002f24876eda9b3fccaf25b0b8c53a0000'</t>
  </si>
  <si>
    <t>2BE29BD2-4A61-4799-B</t>
  </si>
  <si>
    <t>/O=Eagers Retail Pty Ltd/OU=APEAGERS/cn=Recipients/cn=SystemMailbox{2BE29BD2-4A61-4799-BE10-C8C391CCE194}</t>
  </si>
  <si>
    <t>c=AU\;a= \;p=Eagers Retail Pt\;o=APEAGERS\;s=SystemMailbox?2BE29BD2-4A61-4799-BE10-C8\;</t>
  </si>
  <si>
    <t>SystemMailbox{2BE29BD2-4A61-4799-BE10-C8C391CCE194}@apeagers.com.au</t>
  </si>
  <si>
    <t>X'01000480780000008400000000000000140000000400640001000000000214000300020001010000000000051200000073003d004d0053003a0045004100470045005200530052004500540041002f00410050004500410047004500520053002f0053005900530054003100340061003100620038002900010100000000000512000000010100000000000512000000'</t>
  </si>
  <si>
    <t>CN=SystemMailbox{17467EC3-BEC3-45D7-8EF5-688B0609BD3E},CN=Microsoft Exchange System Objects,DC=apeagers,DC=com,DC=au</t>
  </si>
  <si>
    <t>SystemMailbox{17467EC3-BEC3-45D7-8EF5-688B0609BD3E}</t>
  </si>
  <si>
    <t>20090303232312.0Z</t>
  </si>
  <si>
    <t>MS:EAGERSRETA/APEAGERS/SYST153fee;SMTP:SystemMailbox{17467EC3-BEC3-45D7-8EF5-688B0609BD3E}@apeagers.com.au;X400:c=AU\;a= \;p=Eagers Retail Pt\;o=APEAGERS\;s=SystemMailbox?17467EC3-BEC3-45D7-8EF5-68\;;CCMAIL:SystemMailbox{17467EC3-BEC3-45D7-8EF5-688B0609BD3E} at APEAGERS</t>
  </si>
  <si>
    <t>X'bf353b9e3024f5448e58ef71e1cb4a07'</t>
  </si>
  <si>
    <t>X'0105000000000005150000002f24876eda9b3fccaf25b0b8c63a0000'</t>
  </si>
  <si>
    <t>17467EC3-BEC3-45D7-8</t>
  </si>
  <si>
    <t>/O=Eagers Retail Pty Ltd/OU=APEAGERS/cn=Recipients/cn=SystemMailbox{17467EC3-BEC3-45D7-8EF5-688B0609BD3E}</t>
  </si>
  <si>
    <t>c=AU\;a= \;p=Eagers Retail Pt\;o=APEAGERS\;s=SystemMailbox?17467EC3-BEC3-45D7-8EF5-68\;</t>
  </si>
  <si>
    <t>SystemMailbox{17467EC3-BEC3-45D7-8EF5-688B0609BD3E}@apeagers.com.au</t>
  </si>
  <si>
    <t>X'01000480780000008400000000000000140000000400640001000000000214000300020001010000000000051200000073003d004d0053003a0045004100470045005200530052004500540041002f00410050004500410047004500520053002f0053005900530054003100350033006600650065002900010100000000000512000000010100000000000512000000'</t>
  </si>
  <si>
    <t>Tony Otero</t>
  </si>
  <si>
    <t>Otero</t>
  </si>
  <si>
    <t>07 3422 4999</t>
  </si>
  <si>
    <t>TO</t>
  </si>
  <si>
    <t>20090310003633.0Z</t>
  </si>
  <si>
    <t>20101220223531.0Z</t>
  </si>
  <si>
    <t>X400:c=AU\;a= \;p=Eagers Retail Pt\;o=APEAGERS\;s=Otero\;g=Tony\;i=TO\;;CCMAIL:Otero, Tony at APEAGERS;MS:EAGERSRETA/APEAGERS/TOTERO;SMTP:totero@southsidetoyota.com.au</t>
  </si>
  <si>
    <t>totero</t>
  </si>
  <si>
    <t>X'b0e143e80a64a34585f6c1aa400cc87b'</t>
  </si>
  <si>
    <t>X'0105000000000005150000002f24876eda9b3fccaf25b0b821380000'</t>
  </si>
  <si>
    <t>/O=Eagers Retail Pty Ltd/OU=APEAGERS/cn=Recipients/cn=totero</t>
  </si>
  <si>
    <t>totero@apeagers.com.au</t>
  </si>
  <si>
    <t>c=AU\;a= \;p=Eagers Retail Pt\;o=APEAGERS\;s=Otero\;g=Tony\;i=TO\;</t>
  </si>
  <si>
    <t>totero@southsidetoyota.com.au</t>
  </si>
  <si>
    <t>X'a82f43cc6b64cc408daeb871086f8933'</t>
  </si>
  <si>
    <t>CN=IUSR_BNE-DC2,CN=Users,DC=apeagers,DC=com,DC=au</t>
  </si>
  <si>
    <t>IUSR_BNE-DC2</t>
  </si>
  <si>
    <t>20090315221811.0Z</t>
  </si>
  <si>
    <t>20110205005258.0Z</t>
  </si>
  <si>
    <t>X'942ce8de781e7340939821f4f1db55db'</t>
  </si>
  <si>
    <t>X'0105000000000005150000002f24876eda9b3fccaf25b0b8ea3e0000'</t>
  </si>
  <si>
    <t>20101206060945.0Z;20101206030437.0Z;20100728043823.0Z;16010101181633.0Z</t>
  </si>
  <si>
    <t>CN=IWAM_BNE-DC2,CN=Users,DC=apeagers,DC=com,DC=au</t>
  </si>
  <si>
    <t>IWAM_BNE-DC2</t>
  </si>
  <si>
    <t>20090315221814.0Z</t>
  </si>
  <si>
    <t>20101221000448.0Z</t>
  </si>
  <si>
    <t>X'f3deaddc50827248abfac9c08365b25c'</t>
  </si>
  <si>
    <t>X'0105000000000005150000002f24876eda9b3fccaf25b0b8eb3e0000'</t>
  </si>
  <si>
    <t>CN=SystemMailbox{1B511BF6-C257-4A1D-8D39-89B16F7370EF},CN=Microsoft Exchange System Objects,DC=apeagers,DC=com,DC=au</t>
  </si>
  <si>
    <t>SystemMailbox{1B511BF6-C257-4A1D-8D39-89B16F7370EF}</t>
  </si>
  <si>
    <t>20090316021843.0Z</t>
  </si>
  <si>
    <t>20090316022120.0Z</t>
  </si>
  <si>
    <t>MS:EAGERSRETA/APEAGERS/SYST1124cb;SMTP:SystemMailbox{1B511BF6-C257-4A1D-8D39-89B16F7370EF}@apeagers.com.au;X400:c=AU\;a= \;p=Eagers Retail Pt\;o=APEAGERS\;s=SystemMailbox?1B511BF6-C257-4A1D-8D39-89\;;CCMAIL:SystemMailbox{1B511BF6-C257-4A1D-8D39-89B16F7370EF} at APEAGERS</t>
  </si>
  <si>
    <t>X'40654bac914a6f4cb908419e88d3b974'</t>
  </si>
  <si>
    <t>X'0105000000000005150000002f24876eda9b3fccaf25b0b8c93a0000'</t>
  </si>
  <si>
    <t>1B511BF6-C257-4A1D-8</t>
  </si>
  <si>
    <t>/O=Eagers Retail Pty Ltd/OU=APEAGERS/cn=Recipients/cn=SystemMailbox{1B511BF6-C257-4A1D-8D39-89B16F7370EF}</t>
  </si>
  <si>
    <t>c=AU\;a= \;p=Eagers Retail Pt\;o=APEAGERS\;s=SystemMailbox?1B511BF6-C257-4A1D-8D39-89\;</t>
  </si>
  <si>
    <t>SystemMailbox{1B511BF6-C257-4A1D-8D39-89B16F7370EF}@apeagers.com.au</t>
  </si>
  <si>
    <t>X'01000480780000008400000000000000140000000400640001000000000214000300020001010000000000051200000073003d004d0053003a0045004100470045005200530052004500540041002f00410050004500410047004500520053002f0053005900530054003100310032003400630062002900010100000000000512000000010100000000000512000000'</t>
  </si>
  <si>
    <t>old Bradley Goodall2</t>
  </si>
  <si>
    <t>Goodall2</t>
  </si>
  <si>
    <t>Sales Consultant - Northlakes</t>
  </si>
  <si>
    <t>(07) 3384 5531</t>
  </si>
  <si>
    <t>20090316041144.0Z</t>
  </si>
  <si>
    <t>20110122010538.0Z</t>
  </si>
  <si>
    <t>CN=TFS TIPT Users,OU=Torque Ford (Strathpine),DC=apeagers,DC=com,DC=au;CN=TP_Users,OU=Touch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(Strathpine),DC=apeagers,DC=com,DC=au;CN=Ts_office_Eralink,OU=Terminal Servers,DC=apeagers,DC=com,DC=au</t>
  </si>
  <si>
    <t>X400:c=AU\;a= \;p=Eagers Retail Pt\;o=APEAGERS\;s=Goodall2\;g=Bradley\;;CCMAIL:Goodall2, Bradley at APEAGERS;MS:EAGERSRETA/APEAGERS/BGOODALL2;SMTP:bgoodall2@apeagers.com.au</t>
  </si>
  <si>
    <t>bgoodall2</t>
  </si>
  <si>
    <t>X'3466852c014451479271a20cd2ce590d'</t>
  </si>
  <si>
    <t>\\\\bne-fs\\ap_desktop_home\\bgoodall2</t>
  </si>
  <si>
    <t>X'0105000000000005150000002f24876eda9b3fccaf25b0b8cb3a0000'</t>
  </si>
  <si>
    <t>oldbgoodall2</t>
  </si>
  <si>
    <t>/O=Eagers Retail Pty Ltd/OU=APEAGERS/cn=Recipients/cn=bgoodall2</t>
  </si>
  <si>
    <t>bgoodall2@apeagers.com.au</t>
  </si>
  <si>
    <t>c=AU\;a= \;p=Eagers Retail Pt\;o=APEAGERS\;s=Goodall2\;g=Bradley\;</t>
  </si>
  <si>
    <t>X'a5ae73f286ae8945a1583a33d402ab3a'</t>
  </si>
  <si>
    <t>20110120005407.0Z;20110120005407.0Z;20110120005407.0Z;20100908025640.0Z;16020131235128.0Z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</si>
  <si>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0203001437478574650726f66696c6550617468e394b2e39cb7e390b7e38cb7e380b7e388b7e698b6e398b6e380b7e384b6e390b7e3a0b6e394b2e68cb5e388b6e39cb6e698b6e698b6e390b6e384b6e68cb6e68cb6e388b3e380b0'</t>
  </si>
  <si>
    <t>CN=Andrew Grice,OU=Austral Motor Group (Currimundi),DC=apeagers,DC=com,DC=au</t>
  </si>
  <si>
    <t>Andrew Grice</t>
  </si>
  <si>
    <t>Grice</t>
  </si>
  <si>
    <t>20090317020947.0Z</t>
  </si>
  <si>
    <t>20101221000502.0Z</t>
  </si>
  <si>
    <t>smtp:agrice@australmotorgroup.com.au;X400:c=AU\;a= \;p=Eagers Retail Pt\;o=APEAGERS\;s=Grice\;g=Andrew\;i=AG\;;CCMAIL:Grice, Andrew at APEAGERS;MS:EAGERSRETA/APEAGERS/AGRICE;SMTP:agrice@audicentresunshinecoast.com.au</t>
  </si>
  <si>
    <t>agrice</t>
  </si>
  <si>
    <t>X'3caf90fb2effde46af3bce9c2729db9c'</t>
  </si>
  <si>
    <t>X'0105000000000005150000002f24876eda9b3fccaf25b0b8f13e0000'</t>
  </si>
  <si>
    <t>/O=Eagers Retail Pty Ltd/OU=APEAGERS/cn=Recipients/cn=agrice03819122</t>
  </si>
  <si>
    <t>agrice@apeagers.com.au</t>
  </si>
  <si>
    <t>c=AU\;a= \;p=Eagers Retail Pt\;o=APEAGERS\;s=Grice\;g=Andrew\;i=AG\;</t>
  </si>
  <si>
    <t>agrice@audicentresunshinecoast.com.au</t>
  </si>
  <si>
    <t>0416 526 000</t>
  </si>
  <si>
    <t>X'01000480780000009400000000000000140000000400640001000000000214000300020001010000000000050a000000e0632c0248532e02d82f2e02e0113002e09830028808300298582c0298bb2f02989d300260833002389c300270a43002586e2e02d80b3002088c30024893300258f52e02e09c30020105000000000005150000002f24876eda9b3fccaf25b0b8d13700000105000000000005150000002f24876eda9b3fccaf25b0b8d1370000'</t>
  </si>
  <si>
    <t>X'b2ea4ddd1729c042a1281315f1ca7fc4'</t>
  </si>
  <si>
    <t>CN=Chris Smythe,OU=Southside Honda,DC=apeagers,DC=com,DC=au</t>
  </si>
  <si>
    <t>Chris Smythe</t>
  </si>
  <si>
    <t>Smythe</t>
  </si>
  <si>
    <t>Southside Honda Buranda</t>
  </si>
  <si>
    <t>(07) 3895 3882</t>
  </si>
  <si>
    <t>20090324065809.0Z</t>
  </si>
  <si>
    <t>20110206234905.0Z</t>
  </si>
  <si>
    <t>CN=ERANet Brisbane,OU=Service Accounts,OU=Computer Department,DC=apeagers,DC=com,DC=au;CN=TP_Users,OU=Touch Paper Group,DC=apeagers,DC=com,DC=au;CN=Internet Access,OU=Computer Department,DC=apeagers,DC=com,DC=au;CN=ssh_email,OU=Southside Honda,DC=apeagers,DC=com,DC=au;CN=SouthSide Honda Folder Redirection,OU=Southside Honda,DC=apeagers,DC=com,DC=au</t>
  </si>
  <si>
    <t>CN=Alex AH. Hales,OU=Southside Honda,DC=apeagers,DC=com,DC=au</t>
  </si>
  <si>
    <t>SMTP:csmythe@southsidehonda.com.au;X400:c=AU\;a= \;p=Eagers Retail Pt\;o=APEAGERS\;s=Smythe\;g=Chris\;;CCMAIL:Smythe, Chris at APEAGERS;MS:EAGERSRETA/APEAGERS/CSMYTHE</t>
  </si>
  <si>
    <t>csmythe</t>
  </si>
  <si>
    <t>X'4e93f792704da64591c70077a8b4a085'</t>
  </si>
  <si>
    <t>X'0105000000000005150000002f24876eda9b3fccaf25b0b827380000'</t>
  </si>
  <si>
    <t>/O=Eagers Retail Pty Ltd/OU=APEAGERS/cn=Recipients/cn=csmythe</t>
  </si>
  <si>
    <t>csmythe@apeagers.com.au</t>
  </si>
  <si>
    <t>c=AU\;a= \;p=Eagers Retail Pt\;o=APEAGERS\;s=Smythe\;g=Chris\;</t>
  </si>
  <si>
    <t>csmythe@southsidehonda.com.au</t>
  </si>
  <si>
    <t>X'823c6bf207230542be51f5309c77b194'</t>
  </si>
  <si>
    <t>CN=Graham Cameron,OU=Eagers Holden (Newstead),DC=apeagers,DC=com,DC=au</t>
  </si>
  <si>
    <t>Graham Cameron</t>
  </si>
  <si>
    <t>Cameron</t>
  </si>
  <si>
    <t>(07) 3109 6781</t>
  </si>
  <si>
    <t>20090324222204.0Z</t>
  </si>
  <si>
    <t>20110131011720.0Z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</si>
  <si>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Department,DC=apeagers,DC=com,DC=au;CN=ewn_email,OU=Eagers Holden (Windsor),DC=apeagers,DC=com,DC=au;CN=Eagers Windsor Printing Group,CN=Users,DC=apeagers,DC=com,DC=au;CN=ENS,CN=Users,DC=apeagers,DC=com,DC=au</t>
  </si>
  <si>
    <t>CN=Corey Romer,OU=Eagers Holden (Newstead),DC=apeagers,DC=com,DC=au</t>
  </si>
  <si>
    <t>MS:EAGERSRETA/APEAGERS/GCAMERON;CCMAIL:Cameron, Graham at APEAGERS;X400:c=AU\;a= \;p=Eagers Retail Pt\;o=APEAGERS\;s=Cameron\;g=Graham\;i=GC\;;SMTP:gcameron@eagersholden.com.au;smtp:gcameron@eagers.com.au</t>
  </si>
  <si>
    <t>gcameron</t>
  </si>
  <si>
    <t>X'27fc54f6b4a3e74095d7bff562b3dd38'</t>
  </si>
  <si>
    <t>X'0105000000000005150000002f24876eda9b3fccaf25b0b828380000'</t>
  </si>
  <si>
    <t>/O=Eagers Retail Pty Ltd/OU=APEAGERS/cn=Recipients/cn=gcameron87098272</t>
  </si>
  <si>
    <t>gcameron@apeagers.com.au</t>
  </si>
  <si>
    <t>c=AU\;a= \;p=Eagers Retail Pt\;o=APEAGERS\;s=Cameron\;g=Graham\;i=GC\;</t>
  </si>
  <si>
    <t>gcameron@eagersholden.com.au</t>
  </si>
  <si>
    <t>0405 131 050</t>
  </si>
  <si>
    <t>X'01000480780000009400000000000000140000000400640001000000000214000300020001010000000000050a00000000000000b8871102907f1302c8c212028888130200010000000100000100000020000000f0071202a89a0e022807050220a3120218d11002607d1102c081130218171402188713020105000000000005150000002f24876eda9b3fccaf25b0b8d13700000105000000000005150000002f24876eda9b3fccaf25b0b8d1370000'</t>
  </si>
  <si>
    <t>X'f30489d03076e34cba431ae69601e9a0'</t>
  </si>
  <si>
    <t>20101206060943.0Z;20101206030436.0Z;20100728043821.0Z;20100405234647.0Z;16010101181633.0Z</t>
  </si>
  <si>
    <t>CN=Timmy Tester,OU=Corporate,OU=test,DC=apeagers,DC=com,DC=au</t>
  </si>
  <si>
    <t>Timmy Tester</t>
  </si>
  <si>
    <t>Tester</t>
  </si>
  <si>
    <t>Timmy</t>
  </si>
  <si>
    <t>20090326070845.0Z</t>
  </si>
  <si>
    <t>20101221000520.0Z</t>
  </si>
  <si>
    <t>CN=frg.ssf.gabba,OU=Southside Ford,DC=apeagers,DC=com,DC=au</t>
  </si>
  <si>
    <t>X'47d3c3c496180449989fe56926fdb375'</t>
  </si>
  <si>
    <t>X'0105000000000005150000002f24876eda9b3fccaf25b0b8f83e0000'</t>
  </si>
  <si>
    <t>ttester</t>
  </si>
  <si>
    <t>ttester@apeagers.com.au</t>
  </si>
  <si>
    <t>20101206060945.0Z;20101206030437.0Z;20100824044835.0Z;20100824044835.0Z;16090704212833.0Z</t>
  </si>
  <si>
    <t>CN=ensadmi,OU=Eagers Holden (Newstead),DC=apeagers,DC=com,DC=au</t>
  </si>
  <si>
    <t>ensadmi</t>
  </si>
  <si>
    <t>20090401013925.0Z</t>
  </si>
  <si>
    <t>20101221000545.0Z</t>
  </si>
  <si>
    <t>CN=_ENS TIPT Users,OU=Eagers Holden (Newstead),DC=apeagers,DC=com,DC=au;CN=_ENS Folder Redirection,OU=Eagers Holden (Newstead),DC=apeagers,DC=com,DC=au;CN=TP_Users,OU=Touch Paper Group,DC=apeagers,DC=com,DC=au;CN=AP Eagers Admin Resource Centre (ARC),OU=Distribution Groups,DC=apeagers,DC=com,DC=au;CN=Internet Access,OU=Computer Department,DC=apeagers,DC=com,DC=au;CN=ens_email,OU=Eagers Holden (Newstead),DC=apeagers,DC=com,DC=au;CN=ENS,CN=Users,DC=apeagers,DC=com,DC=au;CN=ENS.Admin,CN=Users,DC=apeagers,DC=com,DC=au</t>
  </si>
  <si>
    <t>X400:c=AU\;a= \;p=Eagers Retail Pt\;o=APEAGERS\;s=ensadmi\;;CCMAIL:ensadmi at APEAGERS;MS:EAGERSRETA/APEAGERS/ENSADMI;SMTP:ensadmi@apeagers.com.au</t>
  </si>
  <si>
    <t>X'a63068c1fc328f45806e24faee58b0f1'</t>
  </si>
  <si>
    <t>X'0105000000000005150000002f24876eda9b3fccaf25b0b8fc3e0000'</t>
  </si>
  <si>
    <t>/O=Eagers Retail Pty Ltd/OU=APEAGERS/cn=Recipients/cn=ensadmi</t>
  </si>
  <si>
    <t>ensadmi@apeagers.com.au</t>
  </si>
  <si>
    <t>c=AU\;a= \;p=Eagers Retail Pt\;o=APEAGERS\;s=ensadmi\;</t>
  </si>
  <si>
    <t>X'01000480780000009400000000000000140000000400640001000000000214000300020001010000000000050a000000a0e02f02989b2f022876330288013702d05f1c02b0922f02c8003702f8003702f8591100e8c62f0208cb3102c8911b02b05d2b02007c2e0280ce3102f09f3602c0fd2f02401a2d020105000000000005150000002f24876eda9b3fccaf25b0b8323a00000105000000000005150000002f24876eda9b3fccaf25b0b8323a0000'</t>
  </si>
  <si>
    <t>X'193ce50ac028f84a92fe84f448cb8872'</t>
  </si>
  <si>
    <t>CN=Kelsey Judge,OU=Southside Toyota (Woolloongabba),DC=apeagers,DC=com,DC=au</t>
  </si>
  <si>
    <t>Kelsey Judge</t>
  </si>
  <si>
    <t>Judge</t>
  </si>
  <si>
    <t>(07) 3008 6404</t>
  </si>
  <si>
    <t>Kelsey</t>
  </si>
  <si>
    <t>20090401025958.0Z</t>
  </si>
  <si>
    <t>20110206221441.0Z</t>
  </si>
  <si>
    <t>smtp:payables@southsidetoyota.com.au;SMTP:kjudge@southsidetoyota.com.au</t>
  </si>
  <si>
    <t>kjudge</t>
  </si>
  <si>
    <t>X'fa172c2beb147a458c2f89d8039481e0'</t>
  </si>
  <si>
    <t>X'0105000000000005150000002f24876eda9b3fccaf25b0b8fd3e0000'</t>
  </si>
  <si>
    <t>/O=Eagers Retail Pty Ltd/OU=APEAGERS/cn=Recipients/cn=kjudge</t>
  </si>
  <si>
    <t>kjudge@apeagers.com.au</t>
  </si>
  <si>
    <t>kjudge@southsidetoyota.com.au</t>
  </si>
  <si>
    <t>X'01000480780000009400000000000000140000000400640001000000000214000300020001010000000000050a0000006f0073002c004f0055003d00310033007a006f006f0073002c00440043003d00610070006500610067006500720073002c00440043003d0063006f006d002c00440043003d0061000105000000000005150000002f24876eda9b3fccaf25b0b8323a00000105000000000005150000002f24876eda9b3fccaf25b0b8323a0000'</t>
  </si>
  <si>
    <t>X'03af13859ad02d44b6d9cebc89f55d02'</t>
  </si>
  <si>
    <t>CN=Saryn Goetze,OU=Torque Toyota (Brendale),DC=apeagers,DC=com,DC=au</t>
  </si>
  <si>
    <t>Saryn Goetze</t>
  </si>
  <si>
    <t>Goetze</t>
  </si>
  <si>
    <t>(07) 3384 8810</t>
  </si>
  <si>
    <t>Saryn</t>
  </si>
  <si>
    <t>20090403025700.0Z</t>
  </si>
  <si>
    <t>20101227224254.0Z</t>
  </si>
  <si>
    <t>CN=TP_Users,OU=Touch Paper Group,DC=apeagers,DC=com,DC=au;CN=Internet Access,OU=Computer Department,DC=apeagers,DC=com,DC=au;CN=Torque Toyota Sales CP,OU=Torque Toyota (Brendale),DC=apeagers,DC=com,DC=au;CN=SubaruCitySalesGroup,OU=Subaru City,DC=apeagers,DC=com,DC=au;CN=Torque Toyota Demonstrators DOC Write,OU=Torque Toyota (Brendale),DC=apeagers,DC=com,DC=au;CN=Torque Toyota Demonstrators DOC Read,OU=Torque Toyota (Brendale),DC=apeagers,DC=com,DC=au;CN=Torque Toyota Admin DOC Group,OU=Torque Toyota (Brendale),DC=apeagers,DC=com,DC=au;CN=Torque Toyota Brendale Used Cars DOC Write,OU=Torque Toyota (Brendale),DC=apeagers,DC=com,DC=au;CN=Torque Toyota Brendale Retail DOC Write,OU=Torque Toyota (Brendale),DC=apeagers,DC=com,DC=au;CN=Torque Toyota Brendale Fleet DOC Write,OU=Torque Toyota (Brendale),DC=apeagers,DC=com,DC=au;CN=Torque Toyota Strathpine Folder Redirection Group,OU=Torque Toyota (Brendale),DC=apeagers,DC=com,DC=au</t>
  </si>
  <si>
    <t>SMTP:sgoetze@torquetoyota.com.au;X400:c=AU\;a= \;p=Eagers Retail Pt\;o=APEAGERS\;s=Goetze\;g=Saryn\;;CCMAIL:Goetze, Saryn at APEAGERS;MS:EAGERSRETA/APEAGERS/SGOETZE</t>
  </si>
  <si>
    <t>sgoetze</t>
  </si>
  <si>
    <t>X'24b90ea44b13e741876273e0a0511dde'</t>
  </si>
  <si>
    <t>X'0105000000000005150000002f24876eda9b3fccaf25b0b82c380000'</t>
  </si>
  <si>
    <t>/O=Eagers Retail Pty Ltd/OU=APEAGERS/cn=Recipients/cn=sgoetze</t>
  </si>
  <si>
    <t>sgoetze@apeagers.com.au</t>
  </si>
  <si>
    <t>c=AU\;a= \;p=Eagers Retail Pt\;o=APEAGERS\;s=Goetze\;g=Saryn\;</t>
  </si>
  <si>
    <t>sgoetze@torquetoyota.com.au</t>
  </si>
  <si>
    <t>0418 925 198</t>
  </si>
  <si>
    <t>X'01000480780000009400000000000000140000000400640001000000000214000300020001010000000000050a000000300c360240333302605d2102d8613602e0a1340208703402386b360258633602d864360210e8320260073402504b3702b815330238b33402f06b3602d0d8350288ee3202108d35020105000000000005150000002f24876eda9b3fccaf25b0b83b3a00000105000000000005150000002f24876eda9b3fccaf25b0b83b3a0000'</t>
  </si>
  <si>
    <t>X'820032183bf6eb49a856eb5890d08d46'</t>
  </si>
  <si>
    <t>CN=Emily Collins,OU=Torque Ford (Strathpine),DC=apeagers,DC=com,DC=au</t>
  </si>
  <si>
    <t>Emily Collins</t>
  </si>
  <si>
    <t>(07) 3384 5528</t>
  </si>
  <si>
    <t>EC</t>
  </si>
  <si>
    <t>20090405230443.0Z</t>
  </si>
  <si>
    <t>20110206223626.0Z</t>
  </si>
  <si>
    <t>CN=TFS TIPT Users,OU=Torque Ford (Strathpine),DC=apeagers,DC=com,DC=au;CN=Internet Access,OU=Computer Department,DC=apeagers,DC=com,DC=au;CN=Torque Ford Strathpine Folder Redirection Group,OU=Torque Ford (Strathpine),DC=apeagers,DC=com,DC=au;CN=Citrix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</si>
  <si>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X400:c=AU\;a= \;p=Eagers Retail Pt\;o=APEAGERS\;s=Collins\;g=Emily\;i=EC\;;CCMAIL:Collins, Emily at APEAGERS;MS:EAGERSRETA/APEAGERS/ECOLLINS;SMTP:ecollins@apeagers.com.au</t>
  </si>
  <si>
    <t>ecollins</t>
  </si>
  <si>
    <t>X'4c0f3abb061c1f458a21814cb21eb5c6'</t>
  </si>
  <si>
    <t>X'0105000000000005150000002f24876eda9b3fccaf25b0b82d380000'</t>
  </si>
  <si>
    <t>/o=EAGERS RETAIL PTY LTD/ou=APEAGERS/cn=RECIPIENTS/cn=ERASHLEIGH</t>
  </si>
  <si>
    <t>ecollins@apeagers.com.au</t>
  </si>
  <si>
    <t>c=AU\;a= \;p=Eagers Retail Pt\;o=APEAGERS\;s=Collins\;g=Emily\;i=EC\;</t>
  </si>
  <si>
    <t>X'0100148cf4040000100500001400000044000000020030000200000002d0140003000d0001010000000000010000000002da14006b010d000101000000000001000000000400b00422000000000214000300020001010000000000050a00000000122400010000000105000000000005150000002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807020000000214000300020001010000000000050a00000000000000000000000000000000000000000000000000000000000000000000000105000000000005150000002f24876eda9b3fccaf25b0b8f40100000105000000000005150000002f24876eda9b3fccaf25b0b8f4010000'</t>
  </si>
  <si>
    <t>X'aef5f2ae65e1e44fb3ee684ce5297a14'</t>
  </si>
  <si>
    <t>CN=oldAdriaan Luus,OU=01 January,OU=_Old Accounts,DC=apeagers,DC=com,DC=au</t>
  </si>
  <si>
    <t>oldAdriaan Luus</t>
  </si>
  <si>
    <t>Luus</t>
  </si>
  <si>
    <t>07 3384 8835</t>
  </si>
  <si>
    <t>Adriaan</t>
  </si>
  <si>
    <t>20090406032448.0Z</t>
  </si>
  <si>
    <t>20110122010642.0Z</t>
  </si>
  <si>
    <t>SMTP:aluus@torquetoyota.com.au;CCMAIL:Wilson, Gary at APEAGERS;X400:c=AU\;a= \;p=Eagers Retail Pt\;o=APEAGERS\;s=Wilson\;g=Gary\;i=BN\;;smtp:bnixon@torquetoyota.com.au;MS:EAGERSRETA/APEAGERS/BNIXON</t>
  </si>
  <si>
    <t>aluus</t>
  </si>
  <si>
    <t>X'66a3cfe4db6f9b438156094caf9d6ab7'</t>
  </si>
  <si>
    <t>X'0105000000000005150000002f24876eda9b3fccaf25b0b8cf3a0000'</t>
  </si>
  <si>
    <t>oldaluus</t>
  </si>
  <si>
    <t>/O=Eagers Retail Pty Ltd/OU=APEAGERS/cn=Recipients/cn=bnixon</t>
  </si>
  <si>
    <t>oldaluus@apeagers.com.au</t>
  </si>
  <si>
    <t>aluus@torquetoyota.com.au</t>
  </si>
  <si>
    <t>0420 633 103</t>
  </si>
  <si>
    <t>X'01000480780000009400000000000000140000000400640001000000000214000300020001010000000000050a000000000000006500740072006f002000500061007200000100000001000001000000200000006500610067006500720073002c00440043003d0063006f006d002c00440043003d0061000105000000000005150000002f24876eda9b3fccaf25b0b8d13700000105000000000005150000002f24876eda9b3fccaf25b0b8d1370000'</t>
  </si>
  <si>
    <t>X'a0bbe409dd1e084aa881ad2bb2364504'</t>
  </si>
  <si>
    <t>20110122004744.0Z;20110122004744.0Z;20110122004744.0Z;20101206060945.0Z;16010721193112.0Z</t>
  </si>
  <si>
    <t>CN=Ben Bruhan,OU=Austral VolksWagen,DC=apeagers,DC=com,DC=au</t>
  </si>
  <si>
    <t>Ben Bruhan</t>
  </si>
  <si>
    <t>Bruhan</t>
  </si>
  <si>
    <t>Parts Interpreter - VW</t>
  </si>
  <si>
    <t>20090406062619.0Z</t>
  </si>
  <si>
    <t>20110210221736.0Z</t>
  </si>
  <si>
    <t>CN=_AUW Folder Redirection,OU=Austral VolksWagen,DC=apeagers,DC=com,DC=au;CN=staff@australvw.com.au,OU=Austral VolksWagen,DC=apeagers,DC=com,DC=au;CN=TP_Users,OU=Touch Paper Group,DC=apeagers,DC=com,DC=au;CN=Internet Access,OU=Computer Department,DC=apeagers,DC=com,DC=au;CN=Austral Newstead,OU=Austral Parts (Newstead),DC=apeagers,DC=com,DC=au;CN=Austral Volkswagen,CN=Users,DC=apeagers,DC=com,DC=au</t>
  </si>
  <si>
    <t>SMTP:bbruhan@australmotors.com.au</t>
  </si>
  <si>
    <t>bbruhan</t>
  </si>
  <si>
    <t>X'c6d848a545299248a78265aed80d13ef'</t>
  </si>
  <si>
    <t>X'0105000000000005150000002f24876eda9b3fccaf25b0b8ff3e0000'</t>
  </si>
  <si>
    <t>/O=Eagers Retail Pty Ltd/OU=APEAGERS/cn=Recipients/cn=bbruhan</t>
  </si>
  <si>
    <t>bbruhan@apeagers.com.au</t>
  </si>
  <si>
    <t>bbruhan@australmotors.com.au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</si>
  <si>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8323a00000105000000000005150000002f24876eda9b3fccaf25b0b8323a0000'</t>
  </si>
  <si>
    <t>X'7b7596ee43ce4c46abc52585d22c5711'</t>
  </si>
  <si>
    <t>20101206060943.0Z;20101206030435.0Z;20100728043819.0Z;20091214063231.0Z;16010714223649.0Z</t>
  </si>
  <si>
    <t>CN=Shay Bull,OU=Southside Honda,DC=apeagers,DC=com,DC=au</t>
  </si>
  <si>
    <t>Shay Bull</t>
  </si>
  <si>
    <t>Bull</t>
  </si>
  <si>
    <t>(07) 3895 3884</t>
  </si>
  <si>
    <t>Shay</t>
  </si>
  <si>
    <t>20090406232357.0Z</t>
  </si>
  <si>
    <t>20110206214054.0Z</t>
  </si>
  <si>
    <t>CN=ERANet Brisbane,OU=Service Accounts,OU=Computer Department,DC=apeagers,DC=com,DC=au;CN=service@southsidehonda.com.au,OU=Southside Honda,DC=apeagers,DC=com,DC=au;CN=TP_Users,OU=Touch Paper Group,DC=apeagers,DC=com,DC=au;CN=Internet Access,OU=Computer Department,DC=apeagers,DC=com,DC=au;CN=ssh_email,OU=Southside Honda,DC=apeagers,DC=com,DC=au;CN=SSH,OU=Southside Honda,DC=apeagers,DC=com,DC=au;CN=SouthSide Honda Folder Redirection,OU=Southside Honda,DC=apeagers,DC=com,DC=au;CN=SSH.Service,CN=Users,DC=apeagers,DC=com,DC=au</t>
  </si>
  <si>
    <t>SMTP:sbull@southsidehonda.com.au;X400:c=AU\;a= \;p=Eagers Retail Pt\;o=APEAGERS\;s=Bull\;g=Shay\;;CCMAIL:Bull, Shay at APEAGERS;MS:EAGERSRETA/APEAGERS/SBULL</t>
  </si>
  <si>
    <t>sbull</t>
  </si>
  <si>
    <t>X'56c4e5e54fd4054e8334e6bd6dab9404'</t>
  </si>
  <si>
    <t>X'0105000000000005150000002f24876eda9b3fccaf25b0b8003f0000'</t>
  </si>
  <si>
    <t>/O=Eagers Retail Pty Ltd/OU=APEAGERS/cn=Recipients/cn=sbull</t>
  </si>
  <si>
    <t>sbull@apeagers.com.au</t>
  </si>
  <si>
    <t>c=AU\;a= \;p=Eagers Retail Pt\;o=APEAGERS\;s=Bull\;g=Shay\;</t>
  </si>
  <si>
    <t>sbull@southsidehonda.com.au</t>
  </si>
  <si>
    <t>X'01000480780000009400000000000000140000000400640001000000000214000300020001010000000000050a0000000000000055003d00310033007a006f006f0073000001000000010000010000002000000067006500720073002c00440043003d0063006f006d002c00440043003d006100750000000105000000000005150000002f24876eda9b3fccaf25b0b8d13700000105000000000005150000002f24876eda9b3fccaf25b0b8d1370000'</t>
  </si>
  <si>
    <t>X'165320b62fd6c54d90f88f9823f2766d'</t>
  </si>
  <si>
    <t>CN=bb ftp,OU=Remote logon accounts (non A P Eagers Users),OU=Computer Department,DC=apeagers,DC=com,DC=au</t>
  </si>
  <si>
    <t>bb ftp</t>
  </si>
  <si>
    <t>ftp</t>
  </si>
  <si>
    <t>Bill Buckles FTP - Pw: bb_790a_A#</t>
  </si>
  <si>
    <t>bb</t>
  </si>
  <si>
    <t>20090407012028.0Z</t>
  </si>
  <si>
    <t>20101221000708.0Z</t>
  </si>
  <si>
    <t>X'33b3d7537f5dc24ba580b0087029131e'</t>
  </si>
  <si>
    <t>X'0105000000000005150000002f24876eda9b3fccaf25b0b8013f0000'</t>
  </si>
  <si>
    <t>bbftp</t>
  </si>
  <si>
    <t>bbftp@apeagers.com.au</t>
  </si>
  <si>
    <t>CN=Leave Test,OU=Torque Ford (Strathpine),DC=apeagers,DC=com,DC=au</t>
  </si>
  <si>
    <t>Leave Test</t>
  </si>
  <si>
    <t>Test</t>
  </si>
  <si>
    <t>Leave</t>
  </si>
  <si>
    <t>20090407044003.0Z</t>
  </si>
  <si>
    <t>20101221000732.0Z</t>
  </si>
  <si>
    <t>CN=TFS TIPT Users,OU=Torque Ford (Strathpine),DC=apeagers,DC=com,DC=au;CN=Torque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Department,DC=apeagers,DC=com,DC=au;CN=ERANet Dept Managers,OU=Distribution Groups,DC=apeagers,DC=com,DC=au;CN=tfs_email,OU=Torque Ford (Strathpine),DC=apeagers,DC=com,DC=au;CN=Torque Ford Strathpine Folder Redirection Group,OU=Torque Ford (Strathpine),DC=apeagers,DC=com,DC=au;CN=execera23,OU=Executive ERA User groups,DC=apeagers,DC=com,DC=au;CN=AP Eagers Payroll Contacts,OU=Distribution Groups,DC=apeagers,DC=com,DC=au;CN=Citrix Access users,OU=Citrix User groups,DC=apeagers,DC=com,DC=au;CN=Citrix Outlook users,OU=Citrix User groups,DC=apeagers,DC=com,DC=au;CN=Citrix ERA (winteg) users,OU=Citrix User groups,DC=apeagers,DC=com,DC=au;CN=citrix execera,OU=Citrix User groups,DC=apeagers,DC=com,DC=au;CN=PM TFS,OU=Phone Mastery,OU=Computer Department,DC=apeagers,DC=com,DC=au</t>
  </si>
  <si>
    <t>X'71cba493175c504ea24ee66a75805063'</t>
  </si>
  <si>
    <t>X'0105000000000005150000002f24876eda9b3fccaf25b0b8043f0000'</t>
  </si>
  <si>
    <t>lptest</t>
  </si>
  <si>
    <t>lptest@apeagers.com.au</t>
  </si>
  <si>
    <t>CN=Kerry Johnstone,OU=Metro Ford (Newstead),DC=apeagers,DC=com,DC=au</t>
  </si>
  <si>
    <t>Kerry Johnstone</t>
  </si>
  <si>
    <t>Johnstone</t>
  </si>
  <si>
    <t>Fleet Co-Ordinator</t>
  </si>
  <si>
    <t>(07) 3000 7276</t>
  </si>
  <si>
    <t>20090408033747.0Z</t>
  </si>
  <si>
    <t>20110207220541.0Z</t>
  </si>
  <si>
    <t>CN=_MFN Folder Redirection,OU=Metro Ford (Newstead),DC=apeagers,DC=com,DC=au;CN=Videos @ Metro Ford,OU=Metro Ford (Newstead),DC=apeagers,DC=com,DC=au;CN=Ford Business Centre Read,OU=Metro Ford (Newstead),DC=apeagers,DC=com,DC=au;CN=Internet Access,OU=Computer Department,DC=apeagers,DC=com,DC=au;CN=Metro Ford - Sales Team,OU=Metro Ford (Newstead),DC=apeagers,DC=com,DC=au;CN=mfv_email,OU=Metro Ford (Newstead),DC=apeagers,DC=com,DC=au;CN=carnet,OU=Metro Ford (Newstead),DC=apeagers,DC=com,DC=au;CN=Metro Ford Valley FS,OU=Metro Ford (Newstead),DC=apeagers,DC=com,DC=au</t>
  </si>
  <si>
    <t>SMTP:kjohnstone@metroford.com.au;X400:c=AU\;a= \;p=Eagers Retail Pt\;o=APEAGERS\;s=Johnstone\;g=Kerry\;;CCMAIL:Johnstone, Kerry at APEAGERS;MS:EAGERSRETA/APEAGERS/KJOHNSTONE</t>
  </si>
  <si>
    <t>kjohnstone</t>
  </si>
  <si>
    <t>X'3bbf081282e92b4daa635469d2d9c3d0'</t>
  </si>
  <si>
    <t>X'0105000000000005150000002f24876eda9b3fccaf25b0b8063f0000'</t>
  </si>
  <si>
    <t>/o=EAGERS RETAIL PTY LTD/ou=APEAGERS/cn=RECIPIENTS/cn=ASUTCLIFFE</t>
  </si>
  <si>
    <t>kjohnstone@apeagers.com.au</t>
  </si>
  <si>
    <t>c=AU\;a= \;p=Eagers Retail Pt\;o=APEAGERS\;s=Johnstone\;g=Kerry\;</t>
  </si>
  <si>
    <t>kjohnstone@metroford.com.au</t>
  </si>
  <si>
    <t>X'0100148cf4040000100500001400000044000000020030000200000002d0140003000d0001010000000000010000000002da14006b010d000101000000000001000000000400b0042200000000022400010002000105000000000005150000002f24876eda9b3fccaf25b0b85a04000000122400010000000105000000000005150000002f24876eda9b3fccaf25b0b8f90500000012240001000f000105000000000005150000002f24876eda9b3fccaf25b0b8000200000012240001000f000105000000000005150000002f24876eda9b3fccaf25b0b8a021000001122400010000000105000000000005150000002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807020000000214000300020001010000000000050a000000000000000000000000000000000000000105000000000005150000002f24876eda9b3fccaf25b0b8f40100000105000000000005150000002f24876eda9b3fccaf25b0b8f4010000'</t>
  </si>
  <si>
    <t>X'14ef422cca031a4ea01c029bfc5aa4c1'</t>
  </si>
  <si>
    <t>CN=Scott Manson,OU=Metro Ford (Newstead),DC=apeagers,DC=com,DC=au</t>
  </si>
  <si>
    <t>CN=Jackie Smith,OU=Eagers Mazda,DC=apeagers,DC=com,DC=au</t>
  </si>
  <si>
    <t>Jackie Smith</t>
  </si>
  <si>
    <t>07 3364 1431</t>
  </si>
  <si>
    <t>20090409001248.0Z</t>
  </si>
  <si>
    <t>20101220223733.0Z</t>
  </si>
  <si>
    <t>smtp:jleroux@eagersmazda.com.au;smtp:jleroux@eagers-mazda.com.au;SMTP:jsmith@eagersmazda.com.au</t>
  </si>
  <si>
    <t>jsmith</t>
  </si>
  <si>
    <t>X'4ec8d9076c677544a110937fc4e2a76e'</t>
  </si>
  <si>
    <t>X'0105000000000005150000002f24876eda9b3fccaf25b0b832380000'</t>
  </si>
  <si>
    <t>/O=Eagers Retail Pty Ltd/OU=APEAGERS/cn=Recipients/cn=jsmith38897884</t>
  </si>
  <si>
    <t>jsmith@apeagers.com.au</t>
  </si>
  <si>
    <t>jsmith@eagersmazda.com.au</t>
  </si>
  <si>
    <t>X'01000480780000009400000000000000140000000400640001000000000214000300020001010000000000050a00000000000000b05c0c0228d30c02e0191602c8790d0200010000000100000100000020000000f8f30f0260751402e8f8110278ba120220aa140070e10f02707c0d02e0771402885a16020105000000000005150000002f24876eda9b3fccaf25b0b8d13700000105000000000005150000002f24876eda9b3fccaf25b0b8d1370000'</t>
  </si>
  <si>
    <t>X'7aa69733a30dbc41a502334c42f6ba08'</t>
  </si>
  <si>
    <t>CN=TFS Aftermarket,OU=Torque Ford (Strathpine),DC=apeagers,DC=com,DC=au</t>
  </si>
  <si>
    <t>TFS Aftermarket</t>
  </si>
  <si>
    <t>20090415004841.0Z</t>
  </si>
  <si>
    <t>20101221010632.0Z</t>
  </si>
  <si>
    <t>CN=TFS TIPT Users,OU=Torque Ford (Strathpine),DC=apeagers,DC=com,DC=au;CN=TP_Users,OU=Touch Paper Group,DC=apeagers,DC=com,DC=au;CN=Internet Access,OU=Computer Department,DC=apeagers,DC=com,DC=au;CN=Ts_office_Eralink,OU=Terminal Servers,DC=apeagers,DC=com,DC=au</t>
  </si>
  <si>
    <t>X'6ce0505300893d438eca990832792709'</t>
  </si>
  <si>
    <t>\\\\bne-fs\\ap_desktop_home\\tfsam</t>
  </si>
  <si>
    <t>X'0105000000000005150000002f24876eda9b3fccaf25b0b8de400000'</t>
  </si>
  <si>
    <t>tfsam</t>
  </si>
  <si>
    <t>tfsam@apeagers.com.au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</si>
  <si>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0202801437478574650726f66696c6550617468e394b2e39cb5e390b5e38cb5e380b5e388b5e698b4e398b4e380b5e384b4e390b5e3a0b4e394b2e68cb5e390b7e398b6e38cb7e384b6e690b6e380b0'</t>
  </si>
  <si>
    <t>Scott Carse</t>
  </si>
  <si>
    <t>Carse</t>
  </si>
  <si>
    <t>20090421042429.0Z</t>
  </si>
  <si>
    <t>20110209221410.0Z</t>
  </si>
  <si>
    <t>CN=sales@australmotorgroup.com.au,OU=Austral Motor Group (Currimundi),DC=apeagers,DC=com,DC=au;CN=General Managers,OU=Corporate Share Groups,OU=Corporate,DC=apeagers,DC=com,DC=au;CN=homedrive@australmotorgroup.com.au,OU=HomeDrive,DC=apeagers,DC=com,DC=au;CN=sales.css@audicentresunshinecoast.com.au,OU=Austral Motor Group (Currimundi),DC=apeagers,DC=com,DC=au;CN=TP_Users,OU=Touch Paper Group,DC=apeagers,DC=com,DC=au;CN=sales@audicentresunshinecoast.com.au,OU=Austral Motor Group (Currimundi),DC=apeagers,DC=com,DC=au;CN=Internet Access,OU=Computer Department,DC=apeagers,DC=com,DC=au;CN=info@audicentresunshinecoast.com.au,OU=Austral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(Currimundi),DC=apeagers,DC=com,DC=au;CN=ERANet Dept Managers,OU=Distribution Groups,DC=apeagers,DC=com,DC=au;CN=Citrix ERANet users,OU=Citrix User groups,DC=apeagers,DC=com,DC=au;CN=Citrix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groups,DC=apeagers,DC=com,DC=au;CN=AP Eagers General Managers,OU=Distribution Groups,DC=apeagers,DC=com,DC=au</t>
  </si>
  <si>
    <t>smtp:scarse@citroensunshinecoast.com.au;CCMAIL:Carse, Scott2 at APEAGERS;MS:EAGERSRETA/APEAGERS/SCARSE2;X400:c=AU\;a= \;p=Eagers Retail Pt\;o=APEAGERS\;s=Carse2\;g=Scott\;;SMTP:scarse@audicentresunshinecoast.com.au</t>
  </si>
  <si>
    <t>CN=Scott Carse Citroen,OU=Austral Motor Group (Currimundi),DC=apeagers,DC=com,DC=au</t>
  </si>
  <si>
    <t>scarse</t>
  </si>
  <si>
    <t>X'4d19e83590bbd74da1dc561303a22904'</t>
  </si>
  <si>
    <t>X'0105000000000005150000002f24876eda9b3fccaf25b0b8073f0000'</t>
  </si>
  <si>
    <t>/O=Eagers Retail Pty Ltd/OU=APEAGERS/cn=Recipients/cn=scarse30122732</t>
  </si>
  <si>
    <t>scarse@apeagers.com.au</t>
  </si>
  <si>
    <t>c=AU\;a= \;p=Eagers Retail Pt\;o=APEAGERS\;s=Carse2\;g=Scott\;</t>
  </si>
  <si>
    <t>scarse@audicentresunshinecoast.com.au</t>
  </si>
  <si>
    <t>0417 323 300</t>
  </si>
  <si>
    <t>X'01000480780000009400000000000000140000000400640001000000000214000300020001010000000000050a000000000000006100740069007300400070006f00720000010000000100000100000020000000720065006200720069007300620061006e0065002e0063006f006d002e006100750000000105000000000005150000002f24876eda9b3fccaf25b0b8d13700000105000000000005150000002f24876eda9b3fccaf25b0b8d1370000'</t>
  </si>
  <si>
    <t>X'f5d037d95eccbb4a9822002fda7781d4'</t>
  </si>
  <si>
    <t>CN=Wade Basse,OU=Austral Motor Group (Currimundi),DC=apeagers,DC=com,DC=au;CN=Andrew Grice,OU=Austral Motor Group (Currimundi),DC=apeagers,DC=com,DC=au;CN=Greg Clarke,OU=Austral Motor Group (Currimundi),DC=apeagers,DC=com,DC=au</t>
  </si>
  <si>
    <t>CN=oldTim Hedge,OU=01 January,OU=_Old Accounts,DC=apeagers,DC=com,DC=au</t>
  </si>
  <si>
    <t>oldTim Hedge</t>
  </si>
  <si>
    <t>Hedge</t>
  </si>
  <si>
    <t>(07) 3384 5052</t>
  </si>
  <si>
    <t>20090428231359.0Z</t>
  </si>
  <si>
    <t>20110122010457.0Z</t>
  </si>
  <si>
    <t>SMTP:thedge@torquetoyota.com.au;X400:c=AU\;a= \;p=Eagers Retail Pt\;o=APEAGERS\;s=Hedge\;g=Tim\;;CCMAIL:Hedge, Tim at APEAGERS;MS:EAGERSRETA/APEAGERS/THEDGE</t>
  </si>
  <si>
    <t>thedge</t>
  </si>
  <si>
    <t>X'5c81fb0985609b44a880e6f4053c0035'</t>
  </si>
  <si>
    <t>X'0105000000000005150000002f24876eda9b3fccaf25b0b835380000'</t>
  </si>
  <si>
    <t>oldthedge</t>
  </si>
  <si>
    <t>/O=Eagers Retail Pty Ltd/OU=APEAGERS/cn=Recipients/cn=thedge</t>
  </si>
  <si>
    <t>oldthedge@apeagers.com.au</t>
  </si>
  <si>
    <t>c=AU\;a= \;p=Eagers Retail Pt\;o=APEAGERS\;s=Hedge\;g=Tim\;</t>
  </si>
  <si>
    <t>thedge@torquetoyota.com.au</t>
  </si>
  <si>
    <t>X'01000480780000009400000000000000140000000400640001000000000214000300020001010000000000050a00000053006f007500740068007300690064006500200048004f002c00440043003d00610070006500610067006500720073002c00440043003d0063006f006d002c00440043003d0061000105000000000005150000002f24876eda9b3fccaf25b0b8d13700000105000000000005150000002f24876eda9b3fccaf25b0b8d1370000'</t>
  </si>
  <si>
    <t>X'1eef747cdbcbaf4ea82775bbfea214fe'</t>
  </si>
  <si>
    <t>20110122010457.0Z;20110122010457.0Z;20110122010457.0Z;20101206060945.0Z;16010721193112.0Z</t>
  </si>
  <si>
    <t>CN=auhsho1,OU=Austral Honda,DC=apeagers,DC=com,DC=au</t>
  </si>
  <si>
    <t>auhsho1</t>
  </si>
  <si>
    <t>Registrations</t>
  </si>
  <si>
    <t>Sales Registration</t>
  </si>
  <si>
    <t>20090429002521.0Z</t>
  </si>
  <si>
    <t>CN=_AUH Folder Redirection,OU=Austral Honda,DC=apeagers,DC=com,DC=au;CN=TP_Users,OU=Touch Paper Group,DC=apeagers,DC=com,DC=au;CN=Austral Honda,OU=Austral Honda,DC=apeagers,DC=com,DC=au;CN=Internet Access,OU=Computer Department,DC=apeagers,DC=com,DC=au;CN=vw-honda-pd-control,OU=AP Eagers Pre-Delivery,DC=apeagers,DC=com,DC=au;CN=Austral Newstead,OU=Austral Parts (Newstead),DC=apeagers,DC=com,DC=au;CN=Austral VW Sales,CN=Users,DC=apeagers,DC=com,DC=au;CN=Austral Volkswagen,CN=Users,DC=apeagers,DC=com,DC=au;CN=Austral Honda Sales,OU=Austral Honda,DC=apeagers,DC=com,DC=au</t>
  </si>
  <si>
    <t>smtp:awaldron@australhonda.com.au;X400:c=AU\;a= \;p=Eagers Retail Pt\;o=APEAGERS\;s=auhsho1\;;CCMAIL:auhsho1 at APEAGERS;MS:EAGERSRETA/APEAGERS/AUHSHO1;SMTP:rego@australhonda.com.au</t>
  </si>
  <si>
    <t>X'bd79f2aacdc58f4388ba9bad5867df6a'</t>
  </si>
  <si>
    <t>X'0105000000000005150000002f24876eda9b3fccaf25b0b836380000'</t>
  </si>
  <si>
    <t>/O=Eagers Retail Pty Ltd/OU=APEAGERS/cn=Recipients/cn=auhsho1</t>
  </si>
  <si>
    <t>auhsho1@apeagers.com.au</t>
  </si>
  <si>
    <t>c=AU\;a= \;p=Eagers Retail Pt\;o=APEAGERS\;s=auhsho1\;</t>
  </si>
  <si>
    <t>rego@australhonda.com.au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</si>
  <si>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83b3a00000105000000000005150000002f24876eda9b3fccaf25b0b83b3a0000'</t>
  </si>
  <si>
    <t>X'3e1ce183669a8b4dac6a897a8b0e5ec8'</t>
  </si>
  <si>
    <t>CN=Kayla James,OU=Eagers Mazda,DC=apeagers,DC=com,DC=au</t>
  </si>
  <si>
    <t>Kayla James</t>
  </si>
  <si>
    <t>Rego PC</t>
  </si>
  <si>
    <t>Kayla</t>
  </si>
  <si>
    <t>20090429012625.0Z</t>
  </si>
  <si>
    <t>20101221000826.0Z</t>
  </si>
  <si>
    <t>CN=_EMZ Folder Redirection,OU=Eagers Mazda,DC=apeagers,DC=com,DC=au;CN=Eagers Mazda Showroom,OU=Distribution Groups,DC=apeagers,DC=com,DC=au;CN=TP_Users,OU=Touch Paper Group,DC=apeagers,DC=com,DC=au;CN=Internet Access,OU=Computer Department,DC=apeagers,DC=com,DC=au;CN=Dealerlogic users,OU=Distribution Groups,DC=apeagers,DC=com,DC=au;CN=Eagers Mazda,CN=Users,DC=apeagers,DC=com,DC=au;CN=PM eagersmz,OU=Phone Mastery,OU=Computer Department,DC=apeagers,DC=com,DC=au;CN=EMZ.Sales,CN=Users,DC=apeagers,DC=com,DC=au;CN=EMZ,CN=Users,DC=apeagers,DC=com,DC=au</t>
  </si>
  <si>
    <t>SMTP:kjames@eagersmazda.com.au;smtp:kjames@eagers-mazda.com.au</t>
  </si>
  <si>
    <t>kjames</t>
  </si>
  <si>
    <t>X'29da78ccb3456245937bcf964f67eb6d'</t>
  </si>
  <si>
    <t>X'0105000000000005150000002f24876eda9b3fccaf25b0b8083f0000'</t>
  </si>
  <si>
    <t>/O=Eagers Retail Pty Ltd/OU=APEAGERS/cn=Recipients/cn=emzrego</t>
  </si>
  <si>
    <t>kjames@apeagers.com.au</t>
  </si>
  <si>
    <t>kjames@eagersmazda.com.au</t>
  </si>
  <si>
    <t>X'01000480780000009400000000000000140000000400640001000000000214000300020001010000000000050a00000055003d00310033007a006f006f0073002c00440043003d00610070006500610067006500720073002c00440043003d0063006f006d002c00440043003d00610075000000610074000105000000000005150000002f24876eda9b3fccaf25b0b8323a00000105000000000005150000002f24876eda9b3fccaf25b0b8323a0000'</t>
  </si>
  <si>
    <t>X'fa4ba175e6f3934191d683cdce414477'</t>
  </si>
  <si>
    <t>CN=Greg Keirnan,OU=Southside Toyota (Woolloongabba),DC=apeagers,DC=com,DC=au</t>
  </si>
  <si>
    <t>Greg Keirnan</t>
  </si>
  <si>
    <t>Keirnan</t>
  </si>
  <si>
    <t>Fleet Consultant</t>
  </si>
  <si>
    <t>(07) 3008 6454</t>
  </si>
  <si>
    <t>(_)</t>
  </si>
  <si>
    <t>20090505015607.0Z</t>
  </si>
  <si>
    <t>20110213220126.0Z</t>
  </si>
  <si>
    <t>X400:c=AU\;a= \;p=Eagers Retail Pt\;o=APEAGERS\;s=Keirnan\;g=Greg\;;CCMAIL:Keirnan, Greg at APEAGERS;MS:EAGERSRETA/APEAGERS/GKEIRNAN;SMTP:gkeirnan@southsidetoyota.com.au</t>
  </si>
  <si>
    <t>gkeirnan</t>
  </si>
  <si>
    <t>X'9e69e83817cdb042bc4d21b8dc2e7a0b'</t>
  </si>
  <si>
    <t>X'0105000000000005150000002f24876eda9b3fccaf25b0b8e1400000'</t>
  </si>
  <si>
    <t>/O=Eagers Retail Pty Ltd/OU=APEAGERS/cn=Recipients/cn=gkeirnan</t>
  </si>
  <si>
    <t>gkeirnan@apeagers.com.au</t>
  </si>
  <si>
    <t>gkeirnan@southsidetoyota.com.au</t>
  </si>
  <si>
    <t>X'01000480780000009400000000000000140000000400640001000000000214000300020001010000000000050a00000053006f007500740068007300690064006500200048004f002c00440043003d00610070006500610067006500720073002c00440043003d0063006f006d002c00440043003d0061000105000000000005150000002f24876eda9b3fccaf25b0b83b3a00000105000000000005150000002f24876eda9b3fccaf25b0b83b3a0000'</t>
  </si>
  <si>
    <t>X'95a1d4b79546ae4db17ad1410b75cb20'</t>
  </si>
  <si>
    <t>CN=neil baker (apeagers),OU=Bill Buckle,DC=apeagers,DC=com,DC=au</t>
  </si>
  <si>
    <t>neil baker (apeagers)</t>
  </si>
  <si>
    <t>baker (apeagers)</t>
  </si>
  <si>
    <t>NOT TO BE ENABLED.  SEE MARK</t>
  </si>
  <si>
    <t>neil</t>
  </si>
  <si>
    <t>20090506064821.0Z</t>
  </si>
  <si>
    <t>20100322012856.0Z</t>
  </si>
  <si>
    <t>CN=Internet Access,OU=Computer Department,DC=apeagers,DC=com,DC=au;CN=Citrix Fixed Operations Folder,OU=Citrix User groups,DC=apeagers,DC=com,DC=au</t>
  </si>
  <si>
    <t>X'bfa77288675f764c97773b514ee163e8'</t>
  </si>
  <si>
    <t>X'0105000000000005150000002f24876eda9b3fccaf25b0b80a3f0000'</t>
  </si>
  <si>
    <t>nbaker</t>
  </si>
  <si>
    <t>nbaker@apeagers.com.au</t>
  </si>
  <si>
    <t>CN=Homedrive Enquiries,OU=HomeDrive,DC=apeagers,DC=com,DC=au</t>
  </si>
  <si>
    <t>Homedrive Enquiries</t>
  </si>
  <si>
    <t>Enquiries</t>
  </si>
  <si>
    <t>Used by Di for all enquiries</t>
  </si>
  <si>
    <t>Homedrive</t>
  </si>
  <si>
    <t>20090511193324.0Z</t>
  </si>
  <si>
    <t>20101221010708.0Z</t>
  </si>
  <si>
    <t>CN=Homedrive Admins,OU=HomeDrive,DC=apeagers,DC=com,DC=au;CN=sales@homedrive.com.au,OU=HomeDrive,DC=apeagers,DC=com,DC=au;CN=online@homedrive.com.au,OU=HomeDrive,DC=apeagers,DC=com,DC=au;CN=Citrix Outlook users,OU=Citrix User groups,DC=apeagers,DC=com,DC=au</t>
  </si>
  <si>
    <t>SMTP:enquiry@homedrive.com.au</t>
  </si>
  <si>
    <t>hdenquiry</t>
  </si>
  <si>
    <t>X'abf0e9443517eb4d948bc85f7f207a98'</t>
  </si>
  <si>
    <t>\\\\bne-fs\\ap_desktop_home\\hdenquiry</t>
  </si>
  <si>
    <t>X'0105000000000005150000002f24876eda9b3fccaf25b0b8e2400000'</t>
  </si>
  <si>
    <t>/O=Eagers Retail Pty Ltd/OU=APEAGERS/cn=Recipients/cn=hdenquiry</t>
  </si>
  <si>
    <t>hdenquiry@apeagers.com.au</t>
  </si>
  <si>
    <t>enquiry@homedrive.com.au</t>
  </si>
  <si>
    <t>X'01000480780000009400000000000000140000000400640001000000000214000300020001010000000000050a000000000000006f00720070006f0072006100740065000001000000010000010000002000000067006500720073002c00440043003d0063006f006d002c00440043003d006100750000000105000000000005150000002f24876eda9b3fccaf25b0b86a3000000105000000000005150000002f24876eda9b3fccaf25b0b86a300000'</t>
  </si>
  <si>
    <t>X'bd4176a327fb6d4295cd1ddeaed9dbab'</t>
  </si>
  <si>
    <t>CN=Ian Brownlie,OU=Southside Toyota (Mt Gravatt),DC=apeagers,DC=com,DC=au</t>
  </si>
  <si>
    <t>Ian Brownlie</t>
  </si>
  <si>
    <t>Brownlie</t>
  </si>
  <si>
    <t>IB</t>
  </si>
  <si>
    <t>20090512003612.0Z</t>
  </si>
  <si>
    <t>20101221010734.0Z</t>
  </si>
  <si>
    <t>CN=SST_AllUsers,OU=Southside Toyota (Woolloongabba),DC=apeagers,DC=com,DC=au;CN=TP_Users,OU=Touch Paper Group,DC=apeagers,DC=com,DC=au;CN=Internet Access,OU=Computer Department,DC=apeagers,DC=com,DC=au;CN=smt_email,OU=Southside Toyota (Mt Gravatt),DC=apeagers,DC=com,DC=au;CN=PM SSTMtG,OU=Phone Mastery,OU=Computer Department,DC=apeagers,DC=com,DC=au;CN=Southside Toyota Mt Gravatt Folder Redirection Group,OU=Southside Toyota (Mt Gravatt),DC=apeagers,DC=com,DC=au;CN=SST,CN=Users,DC=apeagers,DC=com,DC=au;CN=AP Eagers Payroll Contacts,OU=Distribution Groups,DC=apeagers,DC=com,DC=au;CN=ERA New car sales managers,OU=Distribution Groups,DC=apeagers,DC=com,DC=au;CN=Southside Toyota,OU=Southside Toyota (Woolloongabba),DC=apeagers,DC=com,DC=au;CN=SST Retail,OU=Southside Toyota (Woolloongabba),DC=apeagers,DC=com,DC=au;CN=SST.MTG,CN=Users,DC=apeagers,DC=com,DC=au</t>
  </si>
  <si>
    <t>SMTP:ibrownlie@southsidetoyota.com.au;X400:c=AU\;a= \;p=Eagers Retail Pt\;o=APEAGERS\;s=Brownlie\;g=Ian\;;CCMAIL:Brownlie, Ian at APEAGERS;MS:EAGERSRETA/APEAGERS/IBROWNLIE</t>
  </si>
  <si>
    <t>ibrownlie</t>
  </si>
  <si>
    <t>X'cd954c9547282546853bfb293defb438'</t>
  </si>
  <si>
    <t>X'0105000000000005150000002f24876eda9b3fccaf25b0b8e8400000'</t>
  </si>
  <si>
    <t>/O=Eagers Retail Pty Ltd/OU=APEAGERS/cn=Recipients/cn=ibrownlie</t>
  </si>
  <si>
    <t>ibrownlie@apeagers.com.au</t>
  </si>
  <si>
    <t>c=AU\;a= \;p=Eagers Retail Pt\;o=APEAGERS\;s=Brownlie\;g=Ian\;</t>
  </si>
  <si>
    <t>ibrownlie@southsidetoyota.com.au</t>
  </si>
  <si>
    <t>X'01000480780000009400000000000000140000000400640001000000000214000300020001010000000000050a0000000000000055003d0042006100790073006900640000010000000100000100000020000000610067006500720073002c00440043003d0063006f006d002c00440043003d00610075000105000000000005150000002f24876eda9b3fccaf25b0b8d13700000105000000000005150000002f24876eda9b3fccaf25b0b8d1370000'</t>
  </si>
  <si>
    <t>X'302a188d5d4847408b0037236a59ad0f'</t>
  </si>
  <si>
    <t>CN=surferscityftp,OU=Service Accounts,OU=Computer Department,DC=apeagers,DC=com,DC=au</t>
  </si>
  <si>
    <t>surferscityftp</t>
  </si>
  <si>
    <t>20090513230325.0Z</t>
  </si>
  <si>
    <t>20110201111219.0Z</t>
  </si>
  <si>
    <t>X'09f82b02ba727a439357c3795c106514'</t>
  </si>
  <si>
    <t>X'0105000000000005150000002f24876eda9b3fccaf25b0b8e9400000'</t>
  </si>
  <si>
    <t>surferscityftp@apeagers.com.au</t>
  </si>
  <si>
    <t>CN=old Belinda Rygier,OU=Metro Ford (Newstead),DC=apeagers,DC=com,DC=au</t>
  </si>
  <si>
    <t>old Belinda Rygier</t>
  </si>
  <si>
    <t>20090518033655.0Z</t>
  </si>
  <si>
    <t>20101220232309.0Z</t>
  </si>
  <si>
    <t>SMTP:oldbrygier@metroford.com.au;X400:c=AU\;a= \;p=Eagers Retail Pt\;o=APEAGERS\;s=Rygier\;g=Belinda\;;CCMAIL:Rygier, Belinda at APEAGERS;MS:EAGERSRETA/APEAGERS/BRYGIER</t>
  </si>
  <si>
    <t>oldbrygier</t>
  </si>
  <si>
    <t>X'218ae16bf6187d4481e3af4c3e5b06a1'</t>
  </si>
  <si>
    <t>X'0105000000000005150000002f24876eda9b3fccaf25b0b8d13a0000'</t>
  </si>
  <si>
    <t>/O=Eagers Retail Pty Ltd/OU=APEAGERS/cn=Recipients/cn=brygier</t>
  </si>
  <si>
    <t>oldbrygier@apeagers.com.au</t>
  </si>
  <si>
    <t>c=AU\;a= \;p=Eagers Retail Pt\;o=APEAGERS\;s=Rygier\;g=Belinda\;</t>
  </si>
  <si>
    <t>oldbrygier@metroford.com.au</t>
  </si>
  <si>
    <t>X'01000480780000009400000000000000140000000400640001000000000214000300020001010000000000050a00000000000000790073006900640065002c00440043000001000000010000010000002000000073002c00440043003d0063006f006d002c00440043003d006100750000006c00650000000105000000000005150000002f24876eda9b3fccaf25b0b8d13700000105000000000005150000002f24876eda9b3fccaf25b0b8d1370000'</t>
  </si>
  <si>
    <t>X'2ba7abbde30ac2478ec3b9b85f02e196'</t>
  </si>
  <si>
    <t>CN=oldLauren Herrmann,OU=01 January,OU=_Old Accounts,DC=apeagers,DC=com,DC=au</t>
  </si>
  <si>
    <t>oldLauren Herrmann</t>
  </si>
  <si>
    <t>(07) 3384 5721</t>
  </si>
  <si>
    <t>LH</t>
  </si>
  <si>
    <t>20090527235227.0Z</t>
  </si>
  <si>
    <t>20110122005551.0Z</t>
  </si>
  <si>
    <t>CN=Torque Customer Care,OU=Torque Customer Relations,DC=apeagers,DC=com,DC=au;CN=TP_Users,OU=Touch Paper Group,DC=apeagers,DC=com,DC=au;CN=Internet Access,OU=Computer Department,DC=apeagers,DC=com,DC=au;CN=Torque Toyota Service CP,OU=Torque Toyota (Brendale),DC=apeagers,DC=com,DC=au;CN=ttr_email,OU=Torque Toyota (North Lakes),DC=apeagers,DC=com,DC=au;CN=Torque Toyota,OU=Distribution Groups,DC=apeagers,DC=com,DC=au;CN=Torque Toyota Brendale Service DOC Read,OU=Torque Toyota (Brendale),DC=apeagers,DC=com,DC=au;CN=Torque Toyota Redcliffe Service DOC Write,OU=Torque Toyota (North Lakes),DC=apeagers,DC=com,DC=au;CN=Torque Toyota Northlakes Folder Redirection Group,OU=Torque Toyota (North Lakes),DC=apeagers,DC=com,DC=au;CN=Torque Toyota DOC Group,OU=Torque Toyota (Brendale),DC=apeagers,DC=com,DC=au</t>
  </si>
  <si>
    <t>SMTP:lherrmann@torquehonda.com.au;X400:c=AU\;a= \;p=Eagers Retail Pt\;o=APEAGERS\;s=Herrmann\;g=Lauren\;i=LH\;;CCMAIL:Herrmann, Lauren at APEAGERS;MS:EAGERSRETA/APEAGERS/LHERRMANN</t>
  </si>
  <si>
    <t>lherrmann</t>
  </si>
  <si>
    <t>X'bd6dfa20a9abe440926b08a7d1f0a45c'</t>
  </si>
  <si>
    <t>X'0105000000000005150000002f24876eda9b3fccaf25b0b83e380000'</t>
  </si>
  <si>
    <t>oldlherrmann</t>
  </si>
  <si>
    <t>/O=Eagers Retail Pty Ltd/OU=APEAGERS/cn=Recipients/cn=lherrmann</t>
  </si>
  <si>
    <t>oldlherrmann@apeagers.com.au</t>
  </si>
  <si>
    <t>c=AU\;a= \;p=Eagers Retail Pt\;o=APEAGERS\;s=Herrmann\;g=Lauren\;i=LH\;</t>
  </si>
  <si>
    <t>lherrmann@torquehonda.com.au</t>
  </si>
  <si>
    <t>X'01000480780000009400000000000000140000000400640001000000000214000300020001010000000000050a0000006f0073002c004f0055003d00310033007a006f006f0073002c00440043003d00610070006500610067006500720073002c00440043003d0063006f006d002c00440043003d0061000105000000000005150000002f24876eda9b3fccaf25b0b8d13700000105000000000005150000002f24876eda9b3fccaf25b0b8d1370000'</t>
  </si>
  <si>
    <t>X'84cca72f9ef82a4aa10f30134bba734c'</t>
  </si>
  <si>
    <t>20110122005551.0Z;20110122005551.0Z;20110122005551.0Z;20101206060945.0Z;16010721193112.0Z</t>
  </si>
  <si>
    <t>Scott Carse Citroen</t>
  </si>
  <si>
    <t>Citroen Email</t>
  </si>
  <si>
    <t>20090601021554.0Z</t>
  </si>
  <si>
    <t>20101220223918.0Z</t>
  </si>
  <si>
    <t>CN=sales.css@audicentresunshinecoast.com.au,OU=Austral Motor Group (Currimundi),DC=apeagers,DC=com,DC=au;CN=TP_Users,OU=Touch Paper Group,DC=apeagers,DC=com,DC=au;CN=sales@audicentresunshinecoast.com.au,OU=Austral Motor Group (Currimundi),DC=apeagers,DC=com,DC=au;CN=Internet Access,OU=Computer Department,DC=apeagers,DC=com,DC=au;CN=info@audicentresunshinecoast.com.au,OU=Austral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(Currimundi),DC=apeagers,DC=com,DC=au;CN=Citrix ERANet users,OU=Citrix User groups,DC=apeagers,DC=com,DC=au;CN=Citrix Access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</si>
  <si>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smtp:scottc@australmotorgroup.com.au;SMTP:scarse@australmotorgroup.com.au;CCMAIL:Carse, Scott3 at APEAGERS;MS:EAGERSRETA/APEAGERS/SCARSE22;X400:c=AU\;a= \;p=Eagers Retail Pt\;o=APEAGERS\;s=Carse\;g=Scott\;i=SC\;</t>
  </si>
  <si>
    <t>scarse2</t>
  </si>
  <si>
    <t>X'628c7b67e3f1e549bba5908786c8bdc7'</t>
  </si>
  <si>
    <t>X'0105000000000005150000002f24876eda9b3fccaf25b0b842380000'</t>
  </si>
  <si>
    <t>/O=Eagers Retail Pty Ltd/OU=APEAGERS/cn=Recipients/cn=scarse2</t>
  </si>
  <si>
    <t>scarse2@apeagers.com.au</t>
  </si>
  <si>
    <t>c=AU\;a= \;p=Eagers Retail Pt\;o=APEAGERS\;s=Carse\;g=Scott\;i=SC\;</t>
  </si>
  <si>
    <t>scarse@australmotorgroup.com.au</t>
  </si>
  <si>
    <t>X'0100148c2c050000480500001400000044000000040030000200000002d0140003000d0001010000000000010000000002da14006b010d000101000000000001000000000400e804240000000002240001000f000105000000000005150000002f24876eda9b3fccaf25b0b8073f0000000214000300020001010000000000050a00000000122400010000000105000000000005150000002f24876eda9b3fccaf25b0b8f90500000012240001000f000105000000000005150000002f24876eda9b3fccaf25b0b8f637000001122400010000000105000000000005150000002f24876eda9b3fccaf25b0b87a27000001122400010000000105000000000005150000009a6cb346360975bee59e363e6204000001122400010000000105000000000005150000002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6404000001122400010000000105000000000005150000009a6cb346360975bee59e363edc04000001122400010000000105000000000005150000009a6cb346360975bee59e363ef40100000012240000000f000105000000000005150000002f24876eda9b3fccaf25b0b87a2700000012240000000f000105000000000005150000009a6cb346360975bee59e363e620400000012140000000200010100000000000100000000001214000000020001010000000000050700000000122400010000000105000000000005150000002f24876eda9b3fccaf25b0b87a27000000122400010000000105000000000005150000009a6cb346360975bee59e363e6204000000122400000002000105000000000005150000002f24876eda9b3fccaf25b0b8f905000000122400010003000105000000000005150000002f24876eda9b3fccaf25b0b81f2800000012240001000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40100000012240001000f000105000000000005150000002f24876eda9b3fccaf25b0b8070200000012240001000f000105000000000005150000002f24876eda9b3fccaf25b0b8000200000105000000000005150000002f24876eda9b3fccaf25b0b8073f00000105000000000005150000002f24876eda9b3fccaf25b0b83b3a0000'</t>
  </si>
  <si>
    <t>X'0c2db4ee0159b94fb1f7c49d509761ba'</t>
  </si>
  <si>
    <t>CN=Calvin Ryrie,OU=Metro Parts,DC=apeagers,DC=com,DC=au</t>
  </si>
  <si>
    <t>Calvin Ryrie</t>
  </si>
  <si>
    <t>Ryrie</t>
  </si>
  <si>
    <t>Receiving</t>
  </si>
  <si>
    <t>Receiving Dept</t>
  </si>
  <si>
    <t>(07) 3000 7162</t>
  </si>
  <si>
    <t>20090609031857.0Z</t>
  </si>
  <si>
    <t>20110213222814.0Z</t>
  </si>
  <si>
    <t>CN=FCSDBulletin @ metroparts,OU=Metro Parts,DC=apeagers,DC=com,DC=au;CN=whso@apeagers.com.au,OU=Distribution Groups,DC=apeagers,DC=com,DC=au;CN=TP_Users,OU=Touch Paper Group,DC=apeagers,DC=com,DC=au;CN=Internet Access,OU=Computer Department,DC=apeagers,DC=com,DC=au;CN=mtp_email,OU=Metro Parts,DC=apeagers,DC=com,DC=au;CN=Citrix Word users,OU=Citrix User groups,DC=apeagers,DC=com,DC=au;CN=Citrix Excel users,OU=Citrix User groups,DC=apeagers,DC=com,DC=au</t>
  </si>
  <si>
    <t>SMTP:cryrie@metroparts.com.au;X400:c=AU\;a= \;p=Eagers Retail Pt\;o=APEAGERS\;s=Ryrie\;g=Calvin\;;CCMAIL:Ryrie, Calvin at APEAGERS;MS:EAGERSRETA/APEAGERS/CRYRIE</t>
  </si>
  <si>
    <t>cryrie</t>
  </si>
  <si>
    <t>X'376ad0562f47ba4f9b65ef827253fb24'</t>
  </si>
  <si>
    <t>\\\\bne-fs\\ap_desktop_home\\cryrie</t>
  </si>
  <si>
    <t>X'0105000000000005150000002f24876eda9b3fccaf25b0b845380000'</t>
  </si>
  <si>
    <t>/O=Eagers Retail Pty Ltd/OU=APEAGERS/cn=Recipients/cn=cryrie</t>
  </si>
  <si>
    <t>cryrie@apeagers.com.au</t>
  </si>
  <si>
    <t>c=AU\;a= \;p=Eagers Retail Pt\;o=APEAGERS\;s=Ryrie\;g=Calvin\;</t>
  </si>
  <si>
    <t>cryrie@metroparts.com.au</t>
  </si>
  <si>
    <t>X'c2f027f84a99a74899031fc8d5916e97'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</si>
  <si>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a01437478574650726f66696c6550617468e394b2e39cb7e390b7e38cb7e380b7e388b7e698b6e398b6e380b7e384b6e390b7e3a0b6e394b2e68cb5e38cb6e388b7e3a4b7e388b7e3a4b6e394b6e380b0'</t>
  </si>
  <si>
    <t>CN=Eagers Service Diag,OU=Eagers Holden (Newstead),DC=apeagers,DC=com,DC=au</t>
  </si>
  <si>
    <t>Eagers Service Diag</t>
  </si>
  <si>
    <t>Service Diag</t>
  </si>
  <si>
    <t>Diag Laptop</t>
  </si>
  <si>
    <t>Service Diag Laptop</t>
  </si>
  <si>
    <t>20090611023830.0Z</t>
  </si>
  <si>
    <t>20101221000853.0Z</t>
  </si>
  <si>
    <t>CN=_ENS TIPT Users,OU=Eagers Holden (Newstead),DC=apeagers,DC=com,DC=au;CN=Internet Access,OU=Computer Department,DC=apeagers,DC=com,DC=au</t>
  </si>
  <si>
    <t>X'14afa53fbf262f4c98f481bb05676daa'</t>
  </si>
  <si>
    <t>X'0105000000000005150000002f24876eda9b3fccaf25b0b8283f0000'</t>
  </si>
  <si>
    <t>ensdiag</t>
  </si>
  <si>
    <t>ensdiag@apeagers.com.au</t>
  </si>
  <si>
    <t>CN=Eagers Receiving,OU=Eagers Holden (Newstead),DC=apeagers,DC=com,DC=au</t>
  </si>
  <si>
    <t>Eagers Receiving</t>
  </si>
  <si>
    <t>Receiving Terminal</t>
  </si>
  <si>
    <t>Eagers Receiving Terminal</t>
  </si>
  <si>
    <t>ER</t>
  </si>
  <si>
    <t>20090611032344.0Z</t>
  </si>
  <si>
    <t>20110207202326.0Z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</si>
  <si>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(Newstead),DC=apeagers,DC=com,DC=au;CN=Ts_office_Eralink,OU=Terminal Servers,DC=apeagers,DC=com,DC=au;CN=ENS,CN=Users,DC=apeagers,DC=com,DC=au</t>
  </si>
  <si>
    <t>SMTP:eagersreceiving@eagers.com.au</t>
  </si>
  <si>
    <t>eagersreceiving</t>
  </si>
  <si>
    <t>X'3c0779a1fd4d9c4394fa79eb3b8c52c2'</t>
  </si>
  <si>
    <t>\\\\bne-fs\\ap_desktop_home\\eagersreceiving</t>
  </si>
  <si>
    <t>X'0105000000000005150000002f24876eda9b3fccaf25b0b8293f0000'</t>
  </si>
  <si>
    <t>/O=Eagers Retail Pty Ltd/OU=APEAGERS/cn=Recipients/cn=eagersreceiving</t>
  </si>
  <si>
    <t>eagersreceiving@apeagers.com.au</t>
  </si>
  <si>
    <t>eagersreceiving@eagers.com.au</t>
  </si>
  <si>
    <t>X'01000480780000009400000000000000140000000400640001000000000214000300020001010000000000050a0000004f0055003d0042006100790073006900640065002c00440043003d00610070006500610067006500720073002c00440043003d0063006f006d002c00440043003d006100750000000105000000000005150000002f24876eda9b3fccaf25b0b8323a00000105000000000005150000002f24876eda9b3fccaf25b0b8323a0000'</t>
  </si>
  <si>
    <t>X'96cf21d81cb3154f9b3cf3504ceaadb9'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</si>
  <si>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0203c01437478574650726f66696c6550617468e394b2e39cb5e390b5e38cb5e380b5e388b5e698b4e398b4e380b5e384b4e390b5e3a0b4e394b2e68cb5e394b6e384b6e39cb6e394b6e388b7e38cb7e388b7e394b6e38cb6e394b6e3a4b6e398b7e3a4b6e694b6e39cb6e380b0'</t>
  </si>
  <si>
    <t>CN=Darren Shooter,OU=Metro Ford (Newstead),DC=apeagers,DC=com,DC=au</t>
  </si>
  <si>
    <t>Tech Van</t>
  </si>
  <si>
    <t>Mobile Van</t>
  </si>
  <si>
    <t>20090611052335.0Z</t>
  </si>
  <si>
    <t>20110203080406.0Z</t>
  </si>
  <si>
    <t>CN=_MFN Folder Redirection,OU=Metro Ford (Newstead),DC=apeagers,DC=com,DC=au;CN=ERANet Brisbane,OU=Service Accounts,OU=Computer Department,DC=apeagers,DC=com,DC=au;CN=TP_Users,OU=Touch Paper Group,DC=apeagers,DC=com,DC=au;CN=Internet Access,OU=Computer Department,DC=apeagers,DC=com,DC=au;CN=Metro Ford Valley Service Admin,OU=Metro Ford (Newstead),DC=apeagers,DC=com,DC=au;CN=Metro Ford Valley FS,OU=Metro Ford (Newstead),DC=apeagers,DC=com,DC=au;CN=Citrix Word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</si>
  <si>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SMTP:dshooter@metroford.com.au;smtp:dshooter@apeagers.com.au</t>
  </si>
  <si>
    <t>dshooter</t>
  </si>
  <si>
    <t>X'388fdb29b0bfaa4fb8fa48224ac2611b'</t>
  </si>
  <si>
    <t>X'0105000000000005150000002f24876eda9b3fccaf25b0b82a3f0000'</t>
  </si>
  <si>
    <t>/O=Eagers Retail Pty Ltd/OU=APEAGERS/cn=Recipients/cn=dshooter</t>
  </si>
  <si>
    <t>dshooter@apeagers.com.au</t>
  </si>
  <si>
    <t>dshooter@metroford.com.au</t>
  </si>
  <si>
    <t>X'01000480780000009400000000000000140000000400640001000000000214000300020001010000000000050a000000b8040000990000000000000f88030000990000000000000fc0040000990000000000000f50050000990000000000000f00060000990000000000000f28060000990000006c0079000105000000000005150000002f24876eda9b3fccaf25b0b8323a00000105000000000005150000002f24876eda9b3fccaf25b0b8323a0000'</t>
  </si>
  <si>
    <t>X'b5aca6157c76044aa5c729f0a17b3605'</t>
  </si>
  <si>
    <t>CN=Organise IT,OU=OrganiseIT,OU=Remote logon accounts (non A P Eagers Users),OU=Computer Department,DC=apeagers,DC=com,DC=au</t>
  </si>
  <si>
    <t>Organise IT</t>
  </si>
  <si>
    <t>Organise IT remote access account.  Temporary. PW: 0rg4Zxy2!</t>
  </si>
  <si>
    <t>Organise</t>
  </si>
  <si>
    <t>20090614232723.0Z</t>
  </si>
  <si>
    <t>20110211110015.0Z</t>
  </si>
  <si>
    <t>X'b76e19fce60a5f42b652b58c7ce8dc2c'</t>
  </si>
  <si>
    <t>X'0105000000000005150000002f24876eda9b3fccaf25b0b82b3f0000'</t>
  </si>
  <si>
    <t>organiseit</t>
  </si>
  <si>
    <t>organiseit@apeagers.com.au</t>
  </si>
  <si>
    <t>CN=Michael van der Hoorn,OU=Torque Ford (Strathpine),DC=apeagers,DC=com,DC=au</t>
  </si>
  <si>
    <t>Michael van der Hoorn</t>
  </si>
  <si>
    <t>van der Hoorn</t>
  </si>
  <si>
    <t>(07) 3384 7303</t>
  </si>
  <si>
    <t>20090615002951.0Z</t>
  </si>
  <si>
    <t>20110213211800.0Z</t>
  </si>
  <si>
    <t>SMTP:mvanderhoorn@torqueford.com.au;X400:c=AU\;a= \;p=Eagers Retail Pt\;o=APEAGERS\;s=van der Hoorn\;g=Michael\;;CCMAIL:van der Hoorn, Michael at APEAGERS;MS:EAGERSRETA/APEAGERS/MVANDERHOO</t>
  </si>
  <si>
    <t>mvanderhoorn</t>
  </si>
  <si>
    <t>X'bf43e2202ea1054c911a15177e04748e'</t>
  </si>
  <si>
    <t>X'0105000000000005150000002f24876eda9b3fccaf25b0b849380000'</t>
  </si>
  <si>
    <t>/O=Eagers Retail Pty Ltd/OU=APEAGERS/cn=Recipients/cn=mvanderhoorn</t>
  </si>
  <si>
    <t>mvanderhoorn@apeagers.com.au</t>
  </si>
  <si>
    <t>c=AU\;a= \;p=Eagers Retail Pt\;o=APEAGERS\;s=van der Hoorn\;g=Michael\;</t>
  </si>
  <si>
    <t>mvanderhoorn@torqueford.com.au</t>
  </si>
  <si>
    <t>X'01000480780000009400000000000000140000000400640001000000000214000300020001010000000000050a00000055003d00310033007a006f006f0073002c00440043003d00610070006500610067006500720073002c00440043003d0063006f006d002c00440043003d00610075000000650000000105000000000005150000002f24876eda9b3fccaf25b0b8d13700000105000000000005150000002f24876eda9b3fccaf25b0b8d1370000'</t>
  </si>
  <si>
    <t>X'1b45bab30120ea48b3286d1da652c405'</t>
  </si>
  <si>
    <t>CN=Graham Wallis,OU=Torque Toyota (North Lakes),DC=apeagers,DC=com,DC=au</t>
  </si>
  <si>
    <t>Graham Wallis</t>
  </si>
  <si>
    <t>Wallis</t>
  </si>
  <si>
    <t>(07) 3384 5023</t>
  </si>
  <si>
    <t>20090615041705.0Z</t>
  </si>
  <si>
    <t>20110211040454.0Z</t>
  </si>
  <si>
    <t>CN=TTN TIPT Users,OU=Torque Toyota (North Lakes),DC=apeagers,DC=com,DC=au;CN=TP_Users,OU=Touch Paper Group,DC=apeagers,DC=com,DC=au;CN=Internet Access,OU=Computer Department,DC=apeagers,DC=com,DC=au;CN=Torque Toyota Sales CP,OU=Torque Toyota (Brendale),DC=apeagers,DC=com,DC=au;CN=ttr_email,OU=Torque Toyota (North Lakes),DC=apeagers,DC=com,DC=au;CN=Torque Toyota Northlakes Folder Redirection Group,OU=Torque Toyota (North Lakes),DC=apeagers,DC=com,DC=au</t>
  </si>
  <si>
    <t>SMTP:gwallis@torquetoyota.com.au;X400:c=AU\;a= \;p=Eagers Retail Pt\;o=APEAGERS\;s=Wallis\;g=Graham\;;CCMAIL:Wallis, Graham at APEAGERS;MS:EAGERSRETA/APEAGERS/GWALLIS</t>
  </si>
  <si>
    <t>gwallis</t>
  </si>
  <si>
    <t>X'1f26acf1a1c60e46a975616041f10b8e'</t>
  </si>
  <si>
    <t>X'0105000000000005150000002f24876eda9b3fccaf25b0b84b380000'</t>
  </si>
  <si>
    <t>/O=Eagers Retail Pty Ltd/OU=APEAGERS/cn=Recipients/cn=gwallis</t>
  </si>
  <si>
    <t>gwallis@apeagers.com.au</t>
  </si>
  <si>
    <t>c=AU\;a= \;p=Eagers Retail Pt\;o=APEAGERS\;s=Wallis\;g=Graham\;</t>
  </si>
  <si>
    <t>gwallis@torquetoyota.com.au</t>
  </si>
  <si>
    <t>0407 114 249</t>
  </si>
  <si>
    <t>X'01000480780000009400000000000000140000000400640001000000000214000300020001010000000000050a000000e82434028099300228293002f8253402682634022827340270273402e0293402602a3402a02a3402182b3402402f3402882f34022832340298323402d0993002c033340220452f020105000000000005150000002f24876eda9b3fccaf25b0b8d13700000105000000000005150000002f24876eda9b3fccaf25b0b8d1370000'</t>
  </si>
  <si>
    <t>X'4f022632bda45d4b80d6c3acb2d4b84e'</t>
  </si>
  <si>
    <t>CN=Eagers Service (Windsor) Diag,OU=Eagers Holden (Windsor),DC=apeagers,DC=com,DC=au</t>
  </si>
  <si>
    <t>Eagers Service (Windsor) Diag</t>
  </si>
  <si>
    <t>Service (Windsor) Diag</t>
  </si>
  <si>
    <t>(p/w eagers1)</t>
  </si>
  <si>
    <t>20090617014750.0Z</t>
  </si>
  <si>
    <t>20101220224034.0Z</t>
  </si>
  <si>
    <t>X'637c1501f43e0e49bfdbc79b8fa8ac68'</t>
  </si>
  <si>
    <t>X'0105000000000005150000002f24876eda9b3fccaf25b0b84c380000'</t>
  </si>
  <si>
    <t>ewndiag</t>
  </si>
  <si>
    <t>ewndiag@apeagers.com.au</t>
  </si>
  <si>
    <t>CN=Brian To,OU=Southside Honda,DC=apeagers,DC=com,DC=au</t>
  </si>
  <si>
    <t>Brian To</t>
  </si>
  <si>
    <t>To</t>
  </si>
  <si>
    <t>(07) 3895 3531</t>
  </si>
  <si>
    <t>20090619031955.0Z</t>
  </si>
  <si>
    <t>20110206211923.0Z</t>
  </si>
  <si>
    <t>CN=VoiceMail @ SSV,OU=Southside Honda,DC=apeagers,DC=com,DC=au;CN=ERANet Brisbane,OU=Service Accounts,OU=Computer Department,DC=apeagers,DC=com,DC=au;CN=TP_Users,OU=Touch Paper Group,DC=apeagers,DC=com,DC=au;CN=Internet Access,OU=Computer Department,DC=apeagers,DC=com,DC=au;CN=service@southsidevolvo.com.au,OU=Austral Prestige,DC=apeagers,DC=com,DC=au;CN=service@southsidelandrover.com.au,OU=Austral Prestige,DC=apeagers,DC=com,DC=au;CN=ssh_email,OU=Southside Honda,DC=apeagers,DC=com,DC=au;CN=SouthSide Honda Folder Redirection,OU=Southside Honda,DC=apeagers,DC=com,DC=au</t>
  </si>
  <si>
    <t>Southside Landrover - Buranda</t>
  </si>
  <si>
    <t>smtp:bto@australmotors.com.au;SMTP:bto@southsidelandrover.com.au;smtp:bto@southsidevolvo.com.au</t>
  </si>
  <si>
    <t>bto</t>
  </si>
  <si>
    <t>X'98ed5e67e6e54641b8c7d0e62737b80c'</t>
  </si>
  <si>
    <t>X'0105000000000005150000002f24876eda9b3fccaf25b0b8333f0000'</t>
  </si>
  <si>
    <t>/O=Eagers Retail Pty Ltd/OU=APEAGERS/cn=Recipients/cn=bto</t>
  </si>
  <si>
    <t>bto@apeagers.com.au</t>
  </si>
  <si>
    <t>bto@southsidelandrover.com.au</t>
  </si>
  <si>
    <t>X'01000480780000009400000000000000140000000400640001000000000214000300020001010000000000050a000000f81e39028048350260cb3302c80e3902180f3902b80f390218103902881239020813390260133902d81339020018390248183902b818390238193902e84a3502601a3902e04b35020105000000000005150000002f24876eda9b3fccaf25b0b8323a00000105000000000005150000002f24876eda9b3fccaf25b0b8323a0000'</t>
  </si>
  <si>
    <t>X'f23cc70ff263ca49b09e110052427927'</t>
  </si>
  <si>
    <t>CN=Kim-Trevena Hall,OU=Austral VolksWagen,DC=apeagers,DC=com,DC=au</t>
  </si>
  <si>
    <t>Kim-Trevena Hall</t>
  </si>
  <si>
    <t>Kim-Trevena</t>
  </si>
  <si>
    <t>20090626025733.0Z</t>
  </si>
  <si>
    <t>20101220232333.0Z</t>
  </si>
  <si>
    <t>CN=_AUW Folder Redirection,OU=Austral VolksWagen,DC=apeagers,DC=com,DC=au;CN=TP_Users,OU=Touch Paper Group,DC=apeagers,DC=com,DC=au;CN=VW DOC Access,OU=Austral VolksWagen,DC=apeagers,DC=com,DC=au;CN=Internet Access,OU=Computer Department,DC=apeagers,DC=com,DC=au;CN=AP Eagers business managers,CN=Users,DC=apeagers,DC=com,DC=au;CN=Austral VW Sales,CN=Users,DC=apeagers,DC=com,DC=au;CN=Austral Volkswagen,CN=Users,DC=apeagers,DC=com,DC=au;CN=Austral MG Rover Sales,CN=Users,DC=apeagers,DC=com,DC=au;CN=VW Sales,OU=Austral VolksWagen,DC=apeagers,DC=com,DC=au</t>
  </si>
  <si>
    <t>SMTP:khall@australvw.com.au;X400:c=AU\;a= \;p=Eagers Retail Pt\;o=APEAGERS\;s=Hall\;g=Kim-Trevena\;;CCMAIL:Hall, Kim-Trevena at APEAGERS;MS:EAGERSRETA/APEAGERS/KHALL</t>
  </si>
  <si>
    <t>khall</t>
  </si>
  <si>
    <t>X'842b7e67f4cead44b9d6de276c2dc0d3'</t>
  </si>
  <si>
    <t>X'0105000000000005150000002f24876eda9b3fccaf25b0b8d83a0000'</t>
  </si>
  <si>
    <t>/O=Eagers Retail Pty Ltd/OU=APEAGERS/cn=Recipients/cn=khall</t>
  </si>
  <si>
    <t>khall@apeagers.com.au</t>
  </si>
  <si>
    <t>c=AU\;a= \;p=Eagers Retail Pt\;o=APEAGERS\;s=Hall\;g=Kim-Trevena\;</t>
  </si>
  <si>
    <t>khall@australvw.com.au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</si>
  <si>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d13700000105000000000005150000002f24876eda9b3fccaf25b0b8d1370000'</t>
  </si>
  <si>
    <t>X'910f9f8208f21c4baa651c4db6e2c7e3'</t>
  </si>
  <si>
    <t>CN=Leo Curtain,OU=Torque Subaru,DC=apeagers,DC=com,DC=au</t>
  </si>
  <si>
    <t>Leo Curtain</t>
  </si>
  <si>
    <t>Curtain</t>
  </si>
  <si>
    <t>07 3480 2222</t>
  </si>
  <si>
    <t>Leo</t>
  </si>
  <si>
    <t>20090630034230.0Z</t>
  </si>
  <si>
    <t>CN=_TSB TIPT Users,OU=Torque Subaru,DC=apeagers,DC=com,DC=au;CN=TP_Users,OU=Touch Paper Group,DC=apeagers,DC=com,DC=au;CN=Internet Access,OU=Computer Department,DC=apeagers,DC=com,DC=au;CN=Sales Torque Subaru,OU=Torque Subaru,DC=apeagers,DC=com,DC=au;CN=SubaruCityGMGroup,OU=Subaru City,DC=apeagers,DC=com,DC=au;CN=SubaruCitySalesGroup,OU=Subaru City,DC=apeagers,DC=com,DC=au;CN=Subaru Sales,OU=Distribution Groups,DC=apeagers,DC=com,DC=au;CN=cag_email,OU=City Peugeot,DC=apeagers,DC=com,DC=au;CN=Torque Toyota Strathpine Folder Redirection Group,OU=Torque Toyota (Brendale),DC=apeagers,DC=com,DC=au</t>
  </si>
  <si>
    <t>SMTP:lcurtain@torquesubaru.com.au;X400:c=AU\;a= \;p=Eagers Retail Pt\;o=APEAGERS\;s=Curtain\;g=Leo\;;CCMAIL:Curtain, Leo at APEAGERS;MS:EAGERSRETA/APEAGERS/LCURTAIN</t>
  </si>
  <si>
    <t>lcurtain</t>
  </si>
  <si>
    <t>X'3fff317d107d044990651a4bc6da0af7'</t>
  </si>
  <si>
    <t>X'0105000000000005150000002f24876eda9b3fccaf25b0b8463f0000'</t>
  </si>
  <si>
    <t>/O=Eagers Retail Pty Ltd/OU=APEAGERS/cn=Recipients/cn=lcurtain</t>
  </si>
  <si>
    <t>lcurtain@apeagers.com.au</t>
  </si>
  <si>
    <t>c=AU\;a= \;p=Eagers Retail Pt\;o=APEAGERS\;s=Curtain\;g=Leo\;</t>
  </si>
  <si>
    <t>lcurtain@torquesubaru.com.au</t>
  </si>
  <si>
    <t>0423 961 942</t>
  </si>
  <si>
    <t>X'01000480780000009400000000000000140000000400640001000000000214000300020001010000000000050a000000640063003d00610070006500610067006500720073002f0063006e003d0043006f006e00660069006700750072006100740069006f006e002f0063006e003d0000004400610074000105000000000005150000002f24876eda9b3fccaf25b0b83b3a00000105000000000005150000002f24876eda9b3fccaf25b0b83b3a0000'</t>
  </si>
  <si>
    <t>X'14e9f75678d11e48bc52bb04615f9ee7'</t>
  </si>
  <si>
    <t>CN=Robin Harris,OU=Torque Toyota (North Lakes),DC=apeagers,DC=com,DC=au</t>
  </si>
  <si>
    <t>Robin Harris</t>
  </si>
  <si>
    <t>20090630060211.0Z</t>
  </si>
  <si>
    <t>20110207173003.0Z</t>
  </si>
  <si>
    <t>CN=Torque Toyota Steam NL,OU=Torque Toyota (North Lakes),DC=apeagers,DC=com,DC=au;CN=fleetsolutions@torquetoyota.com.au,OU=Torque Toyota (Brendale),DC=apeagers,DC=com,DC=au;CN=Torque Toyota Steam SP,OU=Torque Toyota (Brendale),DC=apeagers,DC=com,DC=au;CN=Vehicle Sales Managers,OU=Corporate Share Groups,OU=Corporate,DC=apeagers,DC=com,DC=au;CN=Daily Traders,OU=Corporate Share Groups,OU=Corporate,DC=apeagers,DC=com,DC=au;CN=Sales Managers,OU=Corporate Share Groups,OU=Corporate,DC=apeagers,DC=com,DC=au;CN=TTN TIPT Users,OU=Torque Toyota (North Lakes),DC=apeagers,DC=com,DC=au;CN=homedrive@torquetoyota.com.au,OU=HomeDrive,DC=apeagers,DC=com,DC=au;CN=Torque Toyota Managers,OU=Torque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Write,OU=Torque Toyota (Brendale),DC=apeagers,DC=com,DC=au;CN=Torque Toyota Demonstrators DOC Read,OU=Torque Toyota (Brendale),DC=apeagers,DC=com,DC=au;CN=Torque Toyota Admin DOC Group,OU=Torque Toyota (Brendale),DC=apeagers,DC=com,DC=au;CN=ttr_email,OU=Torque Toyota (North Lakes),DC=apeagers,DC=com,DC=au;CN=Torque Toyota Brendale Used Cars DOC Write,OU=Torque Toyota (Brendale),DC=apeagers,DC=com,DC=au;CN=Torque Toyota Brendale Used Cars DOC Read,OU=Torque Toyota (Brendale),DC=apeagers,DC=com,DC=au;CN=Torque Toyota Redcliffe Used Cars DOC Write,OU=Torque Toyota (North Lakes),DC=apeagers,DC=com,DC=au;CN=Torque Toyota Redcliffe Used Cars DOC Read,OU=Torque Toyota (North Lakes),DC=apeagers,DC=com,DC=au;CN=Torque Toyota Brendale Service DOC Write,OU=Torque Toyota (Brendale),DC=apeagers,DC=com,DC=au;CN=Torque Toyota Brendale Service DOC Read,OU=Torque Toyota (Brendale),DC=apeagers,DC=com,DC=au;CN=Torque Toyota Redcliffe Service DOC Write,OU=Torque Toyota (North Lakes),DC=apeagers,DC=com,DC=au;CN=Torque Toyota Redcliffe Service DOC Read,OU=Torque Toyota (North Lakes),DC=apeagers,DC=com,DC=au;CN=Torque Toyota Brendale Parts DOC Write,OU=Torque Toyota (Brendale),DC=apeagers,DC=com,DC=au;CN=Torque Toyota Brendale Parts DOC Read,OU=Torque Toyota (Brendale),DC=apeagers,DC=com,DC=au;CN=Torque Toyota Redcliffe Parts DOC Write,OU=Torque Toyota (North Lakes),DC=apeagers,DC=com,DC=au;CN=Torque Toyota Redcliffe Parts DOC Read,OU=Torque Toyota (North Lakes),DC=apeagers,DC=com,DC=au;CN=Torque Toyota Brendale Retail DOC Write,OU=Torque Toyota (Brendale),DC=apeagers,DC=com,DC=au;CN=Torque Toyota Brendale Retail DOC Read,OU=Torque Toyota (Brendale),DC=apeagers,DC=com,DC=au;CN=Torque Toyota Redcliffe Retail DOC Write,OU=Torque Toyota (North Lakes),DC=apeagers,DC=com,DC=au;CN=Torque Toyota Redcliffe Retail DOC Read,OU=Torque Toyota (North Lakes),DC=apeagers,DC=com,DC=au;CN=Torque Toyota Brendale Fleet DOC Write,OU=Torque Toyota (Brendale),DC=apeagers,DC=com,DC=au;CN=Torque Toyota Brendale Fleet DOC Read,OU=Torque Toyota (Brendale),DC=apeagers,DC=com,DC=au;CN=Torque Toyota Redcliffe Fleet DOC Write,OU=Torque Toyota (North Lakes),DC=apeagers,DC=com,DC=au;CN=Torque Toyota Redcliffe Fleet DOC Read,OU=Torque Toyota (North Lakes),DC=apeagers,DC=com,DC=au;CN=Torque Toyota Brendale Finance DOC Write,OU=Torque Toyota (Brendale),DC=apeagers,DC=com,DC=au;CN=Torque Toyota Brendale Finance DOC Read,OU=Torque Toyota (Brendale),DC=apeagers,DC=com,DC=au;CN=Torque Toyota Redcliffe Finance DOC Write,OU=Torque Toyota (North Lakes),DC=apeagers,DC=com,DC=au;CN=Torque Toyota Redcliffe Finance DOC Read,OU=Torque Toyota (North Lakes),DC=apeagers,DC=com,DC=au;CN=Torque Toyota Brendale After Market DOC Write,OU=Torque Toyota (Brendale),DC=apeagers,DC=com,DC=au;CN=Torque Toyota Brendale After Market DOC Read,OU=Torque Toyota (Brendale),DC=apeagers,DC=com,DC=au;CN=Torque Toyota Redcliffe After Market DOC Write,OU=Torque Toyota (North Lakes),DC=apeagers,DC=com,DC=au;CN=Torque Toyota Redcliffe After Market DOC Read,OU=Torque Toyota (North Lakes),DC=apeagers,DC=com,DC=au;CN=Torque Toyota Northlakes Folder Redirection Group,OU=Torque Toyota (North Lakes),DC=apeagers,DC=com,DC=au;CN=Torque Toyota DOC Group,OU=Torque Toyota (Brendale),DC=apeagers,DC=com,DC=au;CN=ERA New car sales managers,OU=Distribution Groups,DC=apeagers,DC=com,DC=au</t>
  </si>
  <si>
    <t>SMTP:rharris@torquetoyota.com.au;X400:c=AU\;a= \;p=Eagers Retail Pt\;o=APEAGERS\;s=Harris2\;g=Robin\;i=RH\;;CCMAIL:Harris, Robin2 at APEAGERS;MS:EAGERSRETA/APEAGERS/RHARRIS2</t>
  </si>
  <si>
    <t>rharris</t>
  </si>
  <si>
    <t>X'0891840914d6414591d3a50c9e2c2f56'</t>
  </si>
  <si>
    <t>X'0105000000000005150000002f24876eda9b3fccaf25b0b85f380000'</t>
  </si>
  <si>
    <t>/O=Eagers Retail Pty Ltd/OU=APEAGERS/cn=Recipients/cn=rharris</t>
  </si>
  <si>
    <t>rharris@apeagers.com.au</t>
  </si>
  <si>
    <t>c=AU\;a= \;p=Eagers Retail Pt\;o=APEAGERS\;s=Harris2\;g=Robin\;i=RH\;</t>
  </si>
  <si>
    <t>rharris@torquetoyota.com.au</t>
  </si>
  <si>
    <t>0413 333 431</t>
  </si>
  <si>
    <t>X'01000480780000009400000000000000140000000400640001000000000214000300020001010000000000050a000000000000002c004f0055003d00310033007a006f00000100000001000001000000200000006500610067006500720073002c00440043003d0063006f006d002c00440043003d0061000105000000000005150000002f24876eda9b3fccaf25b0b8d13700000105000000000005150000002f24876eda9b3fccaf25b0b8d1370000'</t>
  </si>
  <si>
    <t>X'17b3a7d5b716024089a24249dfcec978'</t>
  </si>
  <si>
    <t>CN=Sale @ Torque Group,OU=Torque Toyota (Brendale),DC=apeagers,DC=com,DC=au;CN=Great Offers Torque Toyota,OU=Torque Toyota (Brendale),DC=apeagers,DC=com,DC=au;CN=All New Prado,OU=Torque Toyota (Brendale),DC=apeagers,DC=com,DC=au</t>
  </si>
  <si>
    <t>CN=Jason Golgerth,OU=Brisbane Motor Auctions,DC=apeagers,DC=com,DC=au</t>
  </si>
  <si>
    <t>Jason Golgerth</t>
  </si>
  <si>
    <t>Golgerth</t>
  </si>
  <si>
    <t>PTC Manager</t>
  </si>
  <si>
    <t>0412 256 235</t>
  </si>
  <si>
    <t>JG</t>
  </si>
  <si>
    <t>20090630063228.0Z</t>
  </si>
  <si>
    <t>20110212072831.0Z</t>
  </si>
  <si>
    <t>CN=staff@brisbanemotorauctions.com.au,OU=Brisbane Motor Auctions,DC=apeagers,DC=com,DC=au;CN=Used Car Managers September 2009,OU=Distribution Groups,DC=apeagers,DC=com,DC=au;CN=TP_Users,OU=Touch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</si>
  <si>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MS:EAGERSRETA/APEAGERS/JGOLGERTH;CCMAIL:Golgerth, Jason at APEAGERS;X400:c=AU\;a= \;p=Eagers Retail Pt\;o=APEAGERS\;s=Golgerth\;g=Jason\;i=JG\;;SMTP:jgolgerth@apeptc.com.au</t>
  </si>
  <si>
    <t>jgolgerth</t>
  </si>
  <si>
    <t>X'1b91a479a7f2b54da9fcddec4bf8cb87'</t>
  </si>
  <si>
    <t>X'0105000000000005150000002f24876eda9b3fccaf25b0b860380000'</t>
  </si>
  <si>
    <t>/O=Eagers Retail Pty Ltd/OU=APEAGERS/cn=Recipients/cn=jgolgerth09314593</t>
  </si>
  <si>
    <t>jgolgerth@apeagers.com.au</t>
  </si>
  <si>
    <t>c=AU\;a= \;p=Eagers Retail Pt\;o=APEAGERS\;s=Golgerth\;g=Jason\;i=JG\;</t>
  </si>
  <si>
    <t>jgolgerth@apeptc.com.au</t>
  </si>
  <si>
    <t>X'01000480780000009400000000000000140000000400640001000000000214000300020001010000000000050a00000000000000c817160218200d02a01b120068d1100200010000000100000100000020000000801a120000191200c0181200e01e1200a8860002a8890002c85a0202e0870002185b02020105000000000005150000002f24876eda9b3fccaf25b0b8d13700000105000000000005150000002f24876eda9b3fccaf25b0b8d1370000'</t>
  </si>
  <si>
    <t>X'b923c6db7a3a3645ad3c66d3edb4c263'</t>
  </si>
  <si>
    <t>CN=Austral VW GM,OU=Austral VolksWagen,DC=apeagers,DC=com,DC=au</t>
  </si>
  <si>
    <t>Austral VW GM</t>
  </si>
  <si>
    <t>VW GM</t>
  </si>
  <si>
    <t>20090702021745.0Z</t>
  </si>
  <si>
    <t>20101221001048.0Z</t>
  </si>
  <si>
    <t>CN=_AUW Folder Redirection,OU=Austral VolksWagen,DC=apeagers,DC=com,DC=au;CN=staff@australvw.com.au,OU=Austral VolksWagen,DC=apeagers,DC=com,DC=au;CN=General Managers,OU=Corporate Share Groups,OU=Corporate,DC=apeagers,DC=com,DC=au;CN=TP_Users,OU=Touch Paper Group,DC=apeagers,DC=com,DC=au;CN=VW DOC Access,OU=Austral VolksWagen,DC=apeagers,DC=com,DC=au;CN=Austral Used Read Only,OU=Austral Honda,DC=apeagers,DC=com,DC=au;CN=Internet Access,OU=Computer Department,DC=apeagers,DC=com,DC=au;CN=ERANet Dept Managers,OU=Distribution Groups,DC=apeagers,DC=com,DC=au;CN=Austral Newstead,OU=Austral Parts (Newstead),DC=apeagers,DC=com,DC=au;CN=ERA New car sales managers,OU=Distribution Groups,DC=apeagers,DC=com,DC=au;CN=ERA Used car managers,OU=Distribution Groups,DC=apeagers,DC=com,DC=au;CN=execeragroup,OU=Executive ERA User groups,DC=apeagers,DC=com,DC=au;CN=AP Eagers General Managers,OU=Distribution Groups,DC=apeagers,DC=com,DC=au;CN=Austral VW Service,CN=Users,DC=apeagers,DC=com,DC=au;CN=Austral VW Sales,CN=Users,DC=apeagers,DC=com,DC=au;CN=Austral Volkswagen,CN=Users,DC=apeagers,DC=com,DC=au;CN=VW Sales,OU=Austral VolksWagen,DC=apeagers,DC=com,DC=au</t>
  </si>
  <si>
    <t>SMTP:australvwgm@apeagers.com.au</t>
  </si>
  <si>
    <t>australvwgm</t>
  </si>
  <si>
    <t>X'ca70e3c6399efc48bb5b4f68340bb473'</t>
  </si>
  <si>
    <t>X'0105000000000005150000002f24876eda9b3fccaf25b0b8493f0000'</t>
  </si>
  <si>
    <t>/O=Eagers Retail Pty Ltd/OU=APEAGERS/cn=Recipients/cn=australvwgm</t>
  </si>
  <si>
    <t>australvwgm@apeagers.com.au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</si>
  <si>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8323a00000105000000000005150000002f24876eda9b3fccaf25b0b8323a0000'</t>
  </si>
  <si>
    <t>X'515e488cf56a164f827329ae0362b81f'</t>
  </si>
  <si>
    <t>CN=bma ax,OU=Service Accounts,OU=Computer Department,DC=apeagers,DC=com,DC=au</t>
  </si>
  <si>
    <t>bma ax</t>
  </si>
  <si>
    <t>bma ax ftp: pw: n5cgFhBm409</t>
  </si>
  <si>
    <t>bma</t>
  </si>
  <si>
    <t>20090702222842.0Z</t>
  </si>
  <si>
    <t>20110210090040.0Z</t>
  </si>
  <si>
    <t>X'edc9b17b3665a7458089c4ff4b88752d'</t>
  </si>
  <si>
    <t>X'0105000000000005150000002f24876eda9b3fccaf25b0b861380000'</t>
  </si>
  <si>
    <t>bma_ax</t>
  </si>
  <si>
    <t>bma_ax@apeagers.com.au</t>
  </si>
  <si>
    <t>CN=oldTerry King,OU=01 January,OU=_Old Accounts,DC=apeagers,DC=com,DC=au</t>
  </si>
  <si>
    <t>oldTerry King</t>
  </si>
  <si>
    <t>Terminated 13/01/11</t>
  </si>
  <si>
    <t>(07) 3384 5720</t>
  </si>
  <si>
    <t>20090703001353.0Z</t>
  </si>
  <si>
    <t>20110203055151.0Z</t>
  </si>
  <si>
    <t>CN=_THN Staff,OU=_THN Share Groups,OU=Torque Honda,DC=apeagers,DC=com,DC=au;CN=THN TIPT Users,OU=Torque Honda,DC=apeagers,DC=com,DC=au;CN=homedrive@torquehonda.com.au,OU=HomeDrive,DC=apeagers,DC=com,DC=au;CN=TP_Users,OU=Touch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</t>
  </si>
  <si>
    <t>SMTP:tking@torquehonda.com.au;X400:c=AU\;a= \;p=Eagers Retail Pt\;o=APEAGERS\;s=King\;g=Terry\;;CCMAIL:King, Terry at APEAGERS;MS:EAGERSRETA/APEAGERS/TKING</t>
  </si>
  <si>
    <t>tking</t>
  </si>
  <si>
    <t>X'193e00d4d0d81d42b6ec0b641a7056b8'</t>
  </si>
  <si>
    <t>X'0105000000000005150000002f24876eda9b3fccaf25b0b862380000'</t>
  </si>
  <si>
    <t>oldtking</t>
  </si>
  <si>
    <t>/O=Eagers Retail Pty Ltd/OU=APEAGERS/cn=Recipients/cn=tking</t>
  </si>
  <si>
    <t>oldtking@apeagers.com.au</t>
  </si>
  <si>
    <t>c=AU\;a= \;p=Eagers Retail Pt\;o=APEAGERS\;s=King\;g=Terry\;</t>
  </si>
  <si>
    <t>tking@torquehonda.com.au</t>
  </si>
  <si>
    <t>0411 210 578</t>
  </si>
  <si>
    <t>X'01000480780000009400000000000000140000000400640001000000000214000300020001010000000000050a0000000000000075007400680073006900640065002000000100000001000001000000200000006500610067006500720073002c00440043003d0063006f006d002c00440043003d0061000105000000000005150000002f24876eda9b3fccaf25b0b8d13700000105000000000005150000002f24876eda9b3fccaf25b0b8d1370000'</t>
  </si>
  <si>
    <t>X'6d5529478e76f34c8aadcf3a3809d025'</t>
  </si>
  <si>
    <t>20110122005638.0Z;20110122005638.0Z;20110122005638.0Z;20101206060945.0Z;16010721193112.0Z</t>
  </si>
  <si>
    <t>CN=Steven Wollstein,OU=Subaru Toowong,DC=apeagers,DC=com,DC=au</t>
  </si>
  <si>
    <t>Steven Wollstein</t>
  </si>
  <si>
    <t>Wollstein</t>
  </si>
  <si>
    <t>Steven</t>
  </si>
  <si>
    <t>20090703005956.0Z</t>
  </si>
  <si>
    <t>20110204193551.0Z</t>
  </si>
  <si>
    <t>CN=_SUT TIPT Users,OU=Subaru Toowong,DC=apeagers,DC=com,DC=au;CN=Staff @ BrisbaneSubaru,OU=Subaru City,DC=apeagers,DC=com,DC=au;CN=TP_Users,OU=Touch Paper Group,DC=apeagers,DC=com,DC=au;CN=Internet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Toowong,DC=apeagers,DC=com,DC=au;CN=Subaru Sales,OU=Distribution Groups,DC=apeagers,DC=com,DC=au</t>
  </si>
  <si>
    <t>SMTP:swollstein@subarutoowong.com.au;X400:c=AU\;a= \;p=Eagers Retail Pt\;o=APEAGERS\;s=Wollstein\;g=Steven\;;CCMAIL:Wollstein, Steven at APEAGERS;MS:EAGERSRETA/APEAGERS/SWOLLSTEIN</t>
  </si>
  <si>
    <t>swollstein</t>
  </si>
  <si>
    <t>X'6ccd6072339e4c4690a2be6cb8b8bf87'</t>
  </si>
  <si>
    <t>X'0105000000000005150000002f24876eda9b3fccaf25b0b863380000'</t>
  </si>
  <si>
    <t>/O=Eagers Retail Pty Ltd/OU=APEAGERS/cn=Recipients/cn=swollstein</t>
  </si>
  <si>
    <t>swollstein@apeagers.com.au</t>
  </si>
  <si>
    <t>c=AU\;a= \;p=Eagers Retail Pt\;o=APEAGERS\;s=Wollstein\;g=Steven\;</t>
  </si>
  <si>
    <t>swollstein@subarutoowong.com.au</t>
  </si>
  <si>
    <t>0414 106 360</t>
  </si>
  <si>
    <t>X'e8ee92bb40e0ba4db1d01635a4f0fefc'</t>
  </si>
  <si>
    <t>CN=Vicki Moore,OU=Torque Toyota (Brendale),DC=apeagers,DC=com,DC=au</t>
  </si>
  <si>
    <t>Vicki Moore</t>
  </si>
  <si>
    <t>Moore</t>
  </si>
  <si>
    <t>VM</t>
  </si>
  <si>
    <t>20090706034105.0Z</t>
  </si>
  <si>
    <t>20101220224243.0Z</t>
  </si>
  <si>
    <t>SMTP:vmoore@torquetoyota.com.au;X400:c=AU\;a= \;p=Eagers Retail Pt\;o=APEAGERS\;s=Moore\;g=Vicki\;i=VM\;;CCMAIL:Moore, Vicki at APEAGERS;MS:EAGERSRETA/APEAGERS/VMOORE</t>
  </si>
  <si>
    <t>vmoore</t>
  </si>
  <si>
    <t>X'3e3e53265eeb4a418116d88703887073'</t>
  </si>
  <si>
    <t>X'0105000000000005150000002f24876eda9b3fccaf25b0b864380000'</t>
  </si>
  <si>
    <t>/O=Eagers Retail Pty Ltd/OU=APEAGERS/cn=Recipients/cn=vmoore</t>
  </si>
  <si>
    <t>vmoore@apeagers.com.au</t>
  </si>
  <si>
    <t>c=AU\;a= \;p=Eagers Retail Pt\;o=APEAGERS\;s=Moore\;g=Vicki\;i=VM\;</t>
  </si>
  <si>
    <t>vmoore@torquetoyota.com.au</t>
  </si>
  <si>
    <t>X'01000480780000009400000000000000140000000400640001000000000214000300020001010000000000050a0000000000000000000000000000800000000000000000000100000001000001000000200000000000000000000000000000800000000000000000000000800000000000007200650073000105000000000005150000002f24876eda9b3fccaf25b0b8d13700000105000000000005150000002f24876eda9b3fccaf25b0b8d1370000'</t>
  </si>
  <si>
    <t>X'8f560e6afda6014191d6a4054ded4b59'</t>
  </si>
  <si>
    <t>Scott Manson</t>
  </si>
  <si>
    <t>Manson</t>
  </si>
  <si>
    <t>TERMINATED 30/7/10</t>
  </si>
  <si>
    <t>Key Account Manager - email forward in place</t>
  </si>
  <si>
    <t>terminated 30/7/10</t>
  </si>
  <si>
    <t>20090706233936.0Z</t>
  </si>
  <si>
    <t>20101221001114.0Z</t>
  </si>
  <si>
    <t>CN=_MFN Folder Redirection,OU=Metro Ford (Newstead),DC=apeagers,DC=com,DC=au;CN=Metro Ford - Drive Cars,OU=Metro Ford (Newstead),DC=apeagers,DC=com,DC=au;CN=TP_Users,OU=Touch Paper Group,DC=apeagers,DC=com,DC=au;CN=Internet Access,OU=Computer Department,DC=apeagers,DC=com,DC=au;CN=Ford Business Centre Write,OU=Metro Ford (Newstead),DC=apeagers,DC=com,DC=au</t>
  </si>
  <si>
    <t>SMTP:smanson@metroford.com.au</t>
  </si>
  <si>
    <t>smanson</t>
  </si>
  <si>
    <t>X'236839e88862d042ab4fd5fcc1ad6fbb'</t>
  </si>
  <si>
    <t>X'0105000000000005150000002f24876eda9b3fccaf25b0b84c3f0000'</t>
  </si>
  <si>
    <t>/O=Eagers Retail Pty Ltd/OU=APEAGERS/cn=Recipients/cn=smanson</t>
  </si>
  <si>
    <t>smanson@apeagers.com.au</t>
  </si>
  <si>
    <t>smanson@metroford.com.au</t>
  </si>
  <si>
    <t>0450 485 628</t>
  </si>
  <si>
    <t>X'7536dfe7d13aa04292c6248d38cc44ba'</t>
  </si>
  <si>
    <t>CN=Simone North,OU=Austral Honda,DC=apeagers,DC=com,DC=au</t>
  </si>
  <si>
    <t>Simone North</t>
  </si>
  <si>
    <t>North</t>
  </si>
  <si>
    <t>Simone</t>
  </si>
  <si>
    <t>SN</t>
  </si>
  <si>
    <t>20090713044525.0Z</t>
  </si>
  <si>
    <t>20101220232351.0Z</t>
  </si>
  <si>
    <t>CN=_AUH Folder Redirection,OU=Austral Honda,DC=apeagers,DC=com,DC=au;CN=TP_Users,OU=Touch Paper Group,DC=apeagers,DC=com,DC=au;CN=Austral Honda,OU=Austral Honda,DC=apeagers,DC=com,DC=au;CN=Internet Access,OU=Computer Department,DC=apeagers,DC=com,DC=au;CN=AustralHonda Sales,OU=Austral Honda,DC=apeagers,DC=com,DC=au;CN=Austral Newstead,OU=Austral Parts (Newstead),DC=apeagers,DC=com,DC=au;CN=Austral Honda Sales,OU=Austral Honda,DC=apeagers,DC=com,DC=au</t>
  </si>
  <si>
    <t>SMTP:snorth@australhonda.com.au;X400:c=AU\;a= \;p=Eagers Retail Pt\;o=APEAGERS\;s=North\;g=Simone\;;CCMAIL:North, Simone at APEAGERS;MS:EAGERSRETA/APEAGERS/SNORTH</t>
  </si>
  <si>
    <t>snorth</t>
  </si>
  <si>
    <t>X'a85fa67540c9ba47bd49d07e31113ae1'</t>
  </si>
  <si>
    <t>X'0105000000000005150000002f24876eda9b3fccaf25b0b8da3a0000'</t>
  </si>
  <si>
    <t>/O=Eagers Retail Pty Ltd/OU=APEAGERS/cn=Recipients/cn=snorth</t>
  </si>
  <si>
    <t>snorth@apeagers.com.au</t>
  </si>
  <si>
    <t>c=AU\;a= \;p=Eagers Retail Pt\;o=APEAGERS\;s=North\;g=Simone\;</t>
  </si>
  <si>
    <t>snorth@australhonda.com.au</t>
  </si>
  <si>
    <t>X'1d15b07325d4d6458b5cf0ca8d6ecc72'</t>
  </si>
  <si>
    <t>CN=Peta Cutts,OU=Eagers Holden (Newstead),DC=apeagers,DC=com,DC=au</t>
  </si>
  <si>
    <t>Peta Cutts</t>
  </si>
  <si>
    <t>Cutts</t>
  </si>
  <si>
    <t>(07) 3109 6729</t>
  </si>
  <si>
    <t>Peta</t>
  </si>
  <si>
    <t>20090714024137.0Z</t>
  </si>
  <si>
    <t>20110103211530.0Z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</si>
  <si>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Department,DC=apeagers,DC=com,DC=au;CN=ens_email,OU=Eagers Holden (Newstead),DC=apeagers,DC=com,DC=au;CN=ENS,CN=Users,DC=apeagers,DC=com,DC=au;CN=ENS.Service,CN=Users,DC=apeagers,DC=com,DC=au</t>
  </si>
  <si>
    <t>SMTP:pcutts@eagersholden.com.au;smtp:pcutts@eagers.com.au;CCMAIL:Cutts, Peta at APEAGERS;MS:EAGERSRETA/APEAGERS/PCUTTS;X400:c=AU\;a= \;p=Eagers Retail Pt\;o=APEAGERS\;s=Cutts\;g=Peta\;</t>
  </si>
  <si>
    <t>pcutts</t>
  </si>
  <si>
    <t>X'c4997204c6cd8441aa979f69842b8a15'</t>
  </si>
  <si>
    <t>X'0105000000000005150000002f24876eda9b3fccaf25b0b8db3a0000'</t>
  </si>
  <si>
    <t>/O=Eagers Retail Pty Ltd/OU=APEAGERS/cn=Recipients/cn=pcutts</t>
  </si>
  <si>
    <t>pcutts@apeagers.com.au</t>
  </si>
  <si>
    <t>c=AU\;a= \;p=Eagers Retail Pt\;o=APEAGERS\;s=Cutts\;g=Peta\;</t>
  </si>
  <si>
    <t>pcutts@eagersholden.com.au</t>
  </si>
  <si>
    <t>X'01000480780000009400000000000000140000000400640001000000000214000300020001010000000000050a000000000000003d0042006100790073006900640065000001000000010000010000002000000067006500720073002c00440043003d0063006f006d002c00440043003d006100750000000105000000000005150000002f24876eda9b3fccaf25b0b8d13700000105000000000005150000002f24876eda9b3fccaf25b0b8d1370000'</t>
  </si>
  <si>
    <t>X'686a6083e33f2749ad5167f8f322e79e'</t>
  </si>
  <si>
    <t>CN=Shane Cox,OU=Torque Ford (North Lakes),DC=apeagers,DC=com,DC=au</t>
  </si>
  <si>
    <t>Shane Cox</t>
  </si>
  <si>
    <t>Cox</t>
  </si>
  <si>
    <t>(07) 3384 5522</t>
  </si>
  <si>
    <t>20090714043017.0Z</t>
  </si>
  <si>
    <t>20110213210604.0Z</t>
  </si>
  <si>
    <t>CN=_TFN DOC Retail Write,OU=_TFN Share Groups,OU=Torque Ford (North Lakes),DC=apeagers,DC=com,DC=au;CN=_TFN Share Users,OU=_TFN Share Groups,OU=Torque Ford (North Lakes),DC=apeagers,DC=com,DC=au;CN=TFN TIPT Users,OU=Torque Ford (North Lakes),DC=apeagers,DC=com,DC=au;CN=homedrive@torqueford.com.au,OU=HomeDrive,DC=apeagers,DC=com,DC=au;CN=TP_Users,OU=Touch Paper Group,DC=apeagers,DC=com,DC=au;CN=Internet Access,OU=Computer Department,DC=apeagers,DC=com,DC=au;CN=tfr_email,OU=Torque Ford (North Lakes),DC=apeagers,DC=com,DC=au;CN=Torque Ford Northlakes Folder Redirection Group,OU=Torque Ford (North Lakes),DC=apeagers,DC=com,DC=au</t>
  </si>
  <si>
    <t>SMTP:scox@torqueford.com.au;X400:c=AU\;a= \;p=Eagers Retail Pt\;o=APEAGERS\;s=Cox\;g=Shane\;;CCMAIL:Cox, Shane at APEAGERS;MS:EAGERSRETA/APEAGERS/SCOX</t>
  </si>
  <si>
    <t>scox</t>
  </si>
  <si>
    <t>X'd3a41fbe6ce89b448cacc1b8a8f53ae4'</t>
  </si>
  <si>
    <t>X'0105000000000005150000002f24876eda9b3fccaf25b0b8dc3a0000'</t>
  </si>
  <si>
    <t>/O=Eagers Retail Pty Ltd/OU=APEAGERS/cn=Recipients/cn=scox</t>
  </si>
  <si>
    <t>scox@apeagers.com.au</t>
  </si>
  <si>
    <t>c=AU\;a= \;p=Eagers Retail Pt\;o=APEAGERS\;s=Cox\;g=Shane\;</t>
  </si>
  <si>
    <t>scox@torqueford.com.au</t>
  </si>
  <si>
    <t>0412 612 873</t>
  </si>
  <si>
    <t>X'4588e8f76990fb4e936bf04601fbc6f7'</t>
  </si>
  <si>
    <t>CN=trainingpc,OU=Training Accounts,OU=Computer Department,DC=apeagers,DC=com,DC=au</t>
  </si>
  <si>
    <t>trainingpc</t>
  </si>
  <si>
    <t>PC at Training Centre</t>
  </si>
  <si>
    <t>20090714223256.0Z</t>
  </si>
  <si>
    <t>20101220072703.0Z</t>
  </si>
  <si>
    <t>X400:c=AU\;a= \;p=Eagers Retail Pt\;o=APEAGERS\;s=trainingpc\;;CCMAIL:trainingpc at APEAGERS;MS:EAGERSRETA/APEAGERS/TRAININGPC;SMTP:trainingpc@apeagers.com.au</t>
  </si>
  <si>
    <t>X'89235d1643b2de4abac37f6bd950f500'</t>
  </si>
  <si>
    <t>X'0105000000000005150000002f24876eda9b3fccaf25b0b869380000'</t>
  </si>
  <si>
    <t>/O=Eagers Retail Pty Ltd/OU=APEAGERS/cn=Recipients/cn=trainingpc</t>
  </si>
  <si>
    <t>trainingpc@apeagers.com.au</t>
  </si>
  <si>
    <t>c=AU\;a= \;p=Eagers Retail Pt\;o=APEAGERS\;s=trainingpc\;</t>
  </si>
  <si>
    <t>X'01000480780000009400000000000000140000000400640001000000000214000300020001010000000000050a00000043003d00610070006500610067006500720073002f00440043003d00640061007200770069006e0000000000000000000000000000000000000000000000000000000000000079000105000000000005150000002f24876eda9b3fccaf25b0b8bc3700000105000000000005150000002f24876eda9b3fccaf25b0b8bc370000'</t>
  </si>
  <si>
    <t>X'ef6592c7ab2ab74182728eca6f8c4843'</t>
  </si>
  <si>
    <t>20101206060943.0Z;20101206030435.0Z;20100728043819.0Z;20090914083925.0Z;16010101181633.0Z</t>
  </si>
  <si>
    <t>aptraining,citrixgabba,bne-isa,gabbactx1,gabbactx2</t>
  </si>
  <si>
    <t>CN=Tammy Tester,OU=Training Accounts,OU=Computer Department,DC=apeagers,DC=com,DC=au</t>
  </si>
  <si>
    <t>Tammy Tester</t>
  </si>
  <si>
    <t>TEST USER</t>
  </si>
  <si>
    <t>Tammy</t>
  </si>
  <si>
    <t>20090717030434.0Z</t>
  </si>
  <si>
    <t>20101221022906.0Z</t>
  </si>
  <si>
    <t>CN=Corporate Staff,OU=Corporate Share Groups,OU=Corporate,DC=apeagers,DC=com,DC=au;CN=Internet Access,OU=Computer Department,DC=apeagers,DC=com,DC=au;CN=Computer Dept Folder Redirection Group,OU=Computer Department,DC=apeagers,DC=com,DC=au;CN=citrix iexplorer users,OU=Citrix User groups,DC=apeagers,DC=com,DC=au</t>
  </si>
  <si>
    <t>X400:c=AU\;a= \;p=Eagers Retail Pt\;o=APEAGERS\;s=O'Toole\;g=Tammy\;;CCMAIL:O'Toole, Tammy at APEAGERS;MS:EAGERSRETA/APEAGERS/TAMMYTESTE;SMTP:tammytester@apeagers.com.au</t>
  </si>
  <si>
    <t>tammytester</t>
  </si>
  <si>
    <t>X'e60ca98f2ceeca499a04968e0884873e'</t>
  </si>
  <si>
    <t>X'0105000000000005150000002f24876eda9b3fccaf25b0b8ae310000'</t>
  </si>
  <si>
    <t>/O=Eagers Retail Pty Ltd/OU=APEAGERS/cn=Recipients/cn=tammytester</t>
  </si>
  <si>
    <t>tammytester@apeagers.com.au</t>
  </si>
  <si>
    <t>c=AU\;a= \;p=Eagers Retail Pt\;o=APEAGERS\;s=O'Toole\;g=Tammy\;</t>
  </si>
  <si>
    <t>X'5231d0b1ef2cdb499b4d6636a31d3b95'</t>
  </si>
  <si>
    <t>20101206060943.0Z;20101206030435.0Z;20100728043819.0Z;20090721045344.0Z;16010101181633.0Z</t>
  </si>
  <si>
    <t>CN=Kawalpreet Arora,OU=Corporate,DC=apeagers,DC=com,DC=au</t>
  </si>
  <si>
    <t>Kawalpreet Arora</t>
  </si>
  <si>
    <t>Arora</t>
  </si>
  <si>
    <t>Kawalpreet</t>
  </si>
  <si>
    <t>KA</t>
  </si>
  <si>
    <t>20090720021943.0Z</t>
  </si>
  <si>
    <t>20101221001135.0Z</t>
  </si>
  <si>
    <t>CN=Internet Access,OU=Computer Department,DC=apeagers,DC=com,DC=au;CN=Corporate Folder Redirection,OU=Corporate,DC=apeagers,DC=com,DC=au</t>
  </si>
  <si>
    <t>SMTP:karora@apeagers.com.au</t>
  </si>
  <si>
    <t>karora</t>
  </si>
  <si>
    <t>X'47a8ba9d15c08f4485a215e8e09728be'</t>
  </si>
  <si>
    <t>X'0105000000000005150000002f24876eda9b3fccaf25b0b8543f0000'</t>
  </si>
  <si>
    <t>/O=Eagers Retail Pty Ltd/OU=APEAGERS/cn=Recipients/cn=karora</t>
  </si>
  <si>
    <t>karora@apeagers.com.au</t>
  </si>
  <si>
    <t>X'01000480780000009400000000000000140000000400640001000000000214000300020001010000000000050a000000530075006200610072007500200043006900740079002c00440043003d00610070006500610067006500720073002c00440043003d0063006f006d002c00440043003d00610075000105000000000005150000002f24876eda9b3fccaf25b0b8323a00000105000000000005150000002f24876eda9b3fccaf25b0b8323a0000'</t>
  </si>
  <si>
    <t>X'ff7de4105bcc0b4db6a435c2a02c026f'</t>
  </si>
  <si>
    <t>CN=Carol McAllister,OU=Brisbane Motor Auctions,DC=apeagers,DC=com,DC=au</t>
  </si>
  <si>
    <t>Carol McAllister</t>
  </si>
  <si>
    <t>McAllister</t>
  </si>
  <si>
    <t>Customer Service</t>
  </si>
  <si>
    <t>(07) 3637 2810</t>
  </si>
  <si>
    <t>20090720224911.0Z</t>
  </si>
  <si>
    <t>20110210222925.0Z</t>
  </si>
  <si>
    <t>smtp:cmcallister@brisbanemotorauctions.com.au;SMTP:cmcallister@apbma.com.au</t>
  </si>
  <si>
    <t>cmcallister</t>
  </si>
  <si>
    <t>X'db7698ae49e6274795bdbf3562b7d7d9'</t>
  </si>
  <si>
    <t>X'0105000000000005150000002f24876eda9b3fccaf25b0b8553f0000'</t>
  </si>
  <si>
    <t>/O=Eagers Retail Pty Ltd/OU=APEAGERS/cn=Recipients/cn=cmcallister</t>
  </si>
  <si>
    <t>cmcallister@apeagers.com.au</t>
  </si>
  <si>
    <t>cmcallister@apbma.com.au</t>
  </si>
  <si>
    <t>X'01000480780000009400000000000000140000000400640001000000000214000300020001010000000000050a000000000000002c004f0055003d00310033007a006f00000100000001000001000000200000006500610067006500720073002c00440043003d0063006f006d002c00440043003d0061000105000000000005150000002f24876eda9b3fccaf25b0b86a3000000105000000000005150000002f24876eda9b3fccaf25b0b86a300000'</t>
  </si>
  <si>
    <t>X'9b8a52ac8231374aa7d21fa15210bf1d'</t>
  </si>
  <si>
    <t>CN=VMWadmin,OU=Remote logon accounts (non A P Eagers Users),OU=Computer Department,DC=apeagers,DC=com,DC=au</t>
  </si>
  <si>
    <t>VMWadmin</t>
  </si>
  <si>
    <t>VMWare Admin Account</t>
  </si>
  <si>
    <t>20090722004806.0Z</t>
  </si>
  <si>
    <t>20101220224324.0Z</t>
  </si>
  <si>
    <t>X'1b101e769b52a844b67ef22df34b20d6'</t>
  </si>
  <si>
    <t>X'0105000000000005150000002f24876eda9b3fccaf25b0b874380000'</t>
  </si>
  <si>
    <t>vmwadmin</t>
  </si>
  <si>
    <t>vmwadmin@apeagers.com.au</t>
  </si>
  <si>
    <t>CN=cba_anonymous,CN=Users,DC=apeagers,DC=com,DC=au</t>
  </si>
  <si>
    <t>cba_anonymous</t>
  </si>
  <si>
    <t>Common Base Agent Anonymous User</t>
  </si>
  <si>
    <t>20090727220117.0Z</t>
  </si>
  <si>
    <t>20101220232451.0Z</t>
  </si>
  <si>
    <t>X'7e09aa55df10ab4cbb6ee3e0bcd6b644'</t>
  </si>
  <si>
    <t>X'0105000000000005150000002f24876eda9b3fccaf25b0b8de3a0000'</t>
  </si>
  <si>
    <t>CN=Greg Brewin,OU=Eagers Mazda,DC=apeagers,DC=com,DC=au</t>
  </si>
  <si>
    <t>Greg Brewin</t>
  </si>
  <si>
    <t>Brewin</t>
  </si>
  <si>
    <t>Relief Service Advisor</t>
  </si>
  <si>
    <t>07 3364 1426</t>
  </si>
  <si>
    <t>20090730000451.0Z</t>
  </si>
  <si>
    <t>20110123220508.0Z</t>
  </si>
  <si>
    <t>CN=_EMZ Folder Redirection,OU=Eagers Mazda,DC=apeagers,DC=com,DC=au;CN=ERANet Brisbane,OU=Service Accounts,OU=Computer Department,DC=apeagers,DC=com,DC=au;CN=_EMZ Service,OU=_EMZ Share Groups,OU=Eagers Mazda,DC=apeagers,DC=com,DC=au;CN=servicemazda@eagers.com.au,OU=Eagers Mazda,DC=apeagers,DC=com,DC=au;CN=TP_Users,OU=Touch Paper Group,DC=apeagers,DC=com,DC=au;CN=Internet Access,OU=Computer Department,DC=apeagers,DC=com,DC=au;CN=Eagers Mazda @ APEagers,OU=Eagers Mazda,DC=apeagers,DC=com,DC=au;CN=EMZ.Service,CN=Users,DC=apeagers,DC=com,DC=au</t>
  </si>
  <si>
    <t>SMTP:gbrewin@eagersmazda.com.au</t>
  </si>
  <si>
    <t>gbrewin</t>
  </si>
  <si>
    <t>X'fe936b7adf8f5a43947a2ef5165cbfd9'</t>
  </si>
  <si>
    <t>X'0105000000000005150000002f24876eda9b3fccaf25b0b8583f0000'</t>
  </si>
  <si>
    <t>/O=Eagers Retail Pty Ltd/OU=APEAGERS/cn=Recipients/cn=gbrewin</t>
  </si>
  <si>
    <t>gbrewin@apeagers.com.au</t>
  </si>
  <si>
    <t>gbrewin@eagersmazda.com.au</t>
  </si>
  <si>
    <t>X'01000480780000009400000000000000140000000400640001000000000214000300020001010000000000050a000000f04b390298cd330218013402e0b5380250b6380280b63802e0b6380250b93802d0b9380228ba3802a0ba380290523902c852390238533902b8533902a0f13302e0543902e0c733020105000000000005150000002f24876eda9b3fccaf25b0b8323a00000105000000000005150000002f24876eda9b3fccaf25b0b8323a0000'</t>
  </si>
  <si>
    <t>X'ab4ee7d44577c74b8b68afcef6b9c288'</t>
  </si>
  <si>
    <t>Amy King</t>
  </si>
  <si>
    <t>Assistant Accounts Receivable Clerk</t>
  </si>
  <si>
    <t>(07) 3109 6684</t>
  </si>
  <si>
    <t>20090730005726.0Z</t>
  </si>
  <si>
    <t>20101221001235.0Z</t>
  </si>
  <si>
    <t>CN=_ENS TIPT Users,OU=Eagers Holden (Newstead),DC=apeagers,DC=com,DC=au;CN=_ENS Folder Redirection,OU=Eagers Holden (Newstead),DC=apeagers,DC=com,DC=au;CN=TP_Users,OU=Touch Paper Group,DC=apeagers,DC=com,DC=au;CN=AP Eagers Admin Resource Centre (ARC),OU=Distribution Groups,DC=apeagers,DC=com,DC=au;CN=Internet Access,OU=Computer Department,DC=apeagers,DC=com,DC=au;CN=lionheart,OU=Distribution Groups,DC=apeagers,DC=com,DC=au;CN=ens_email,OU=Eagers Holden (Newstead),DC=apeagers,DC=com,DC=au;CN=ENS,CN=Users,DC=apeagers,DC=com,DC=au;CN=ENS.Admin,CN=Users,DC=apeagers,DC=com,DC=au</t>
  </si>
  <si>
    <t>SMTP:aking@eagers.com.au</t>
  </si>
  <si>
    <t>aking</t>
  </si>
  <si>
    <t>X'237d02abce7e2748921d93d0e0977d1f'</t>
  </si>
  <si>
    <t>X'0105000000000005150000002f24876eda9b3fccaf25b0b8593f0000'</t>
  </si>
  <si>
    <t>/O=Eagers Retail Pty Ltd/OU=APEAGERS/cn=Recipients/cn=aking</t>
  </si>
  <si>
    <t>aking@apeagers.com.au</t>
  </si>
  <si>
    <t>aking@eagers.com.au</t>
  </si>
  <si>
    <t>X'01000480780000009400000000000000140000000400640001000000000214000300020001010000000000050a000000d0ec380238d1350280083502a87b3902187c3902807c3902107d3902807f39020860390260603902d86039020065390248653902b86539023866390210d1350260673902183b35020105000000000005150000002f24876eda9b3fccaf25b0b8323a00000105000000000005150000002f24876eda9b3fccaf25b0b8323a0000'</t>
  </si>
  <si>
    <t>X'3b89d703789507478c7f297ed4ac44b2'</t>
  </si>
  <si>
    <t>CN=Torque Tester,OU=Torque Toyota (Brendale),DC=apeagers,DC=com,DC=au</t>
  </si>
  <si>
    <t>Torque Tester</t>
  </si>
  <si>
    <t>Torque</t>
  </si>
  <si>
    <t>20090731015727.0Z</t>
  </si>
  <si>
    <t>20101220224338.0Z</t>
  </si>
  <si>
    <t>CN=TTB TIPT Users,OU=Torque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Read,OU=Torque Toyota (Brendale),DC=apeagers,DC=com,DC=au;CN=ttr_email,OU=Torque Toyota (North Lakes),DC=apeagers,DC=com,DC=au;CN=Torque Toyota Brendale Retail DOC Write,OU=Torque Toyota (Brendale),DC=apeagers,DC=com,DC=au;CN=Torque Toyota Strathpine Folder Redirection Group,OU=Torque Toyota (Brendale),DC=apeagers,DC=com,DC=au</t>
  </si>
  <si>
    <t>X'1ccc4db88cf1034f8014c0c644547dc6'</t>
  </si>
  <si>
    <t>X'0105000000000005150000002f24876eda9b3fccaf25b0b883380000'</t>
  </si>
  <si>
    <t>trqtester</t>
  </si>
  <si>
    <t>trqtester@apeagers.com.au</t>
  </si>
  <si>
    <t>CN=Dean Halhead,OU=Southside Toyota (Mt Gravatt),DC=apeagers,DC=com,DC=au</t>
  </si>
  <si>
    <t>Dean Halhead</t>
  </si>
  <si>
    <t>Halhead</t>
  </si>
  <si>
    <t>07 3422 4926</t>
  </si>
  <si>
    <t>20090803004204.0Z</t>
  </si>
  <si>
    <t>CN=SST_AllUsers,OU=Southside Toyota (Woolloongabba),DC=apeagers,DC=com,DC=au;CN=TP_Users,OU=Touch Paper Group,DC=apeagers,DC=com,DC=au;CN=Internet Access,OU=Computer Department,DC=apeagers,DC=com,DC=au;CN=fleetmtg@southsidetoyota.com.au - Distribution Group,OU=Southside Toyota (Mt Gravatt),DC=apeagers,DC=com,DC=au;CN=smt_email,OU=Southside Toyota (Mt Gravatt),DC=apeagers,DC=com,DC=au;CN=PM SSTMtG,OU=Phone Mastery,OU=Computer Department,DC=apeagers,DC=com,DC=au;CN=Southside Toyota Mt Gravatt Folder Redirection Group,OU=Southside Toyota (Mt Gravatt),DC=apeagers,DC=com,DC=au;CN=SST,CN=Users,DC=apeagers,DC=com,DC=au;CN=AP Eagers Payroll Contacts,OU=Distribution Groups,DC=apeagers,DC=com,DC=au;CN=Southside Toyota,OU=Southside Toyota (Woolloongabba),DC=apeagers,DC=com,DC=au;CN=SST Retail,OU=Southside Toyota (Woolloongabba),DC=apeagers,DC=com,DC=au;CN=SST.MTG,CN=Users,DC=apeagers,DC=com,DC=au</t>
  </si>
  <si>
    <t>X400:c=AU\;a= \;p=Eagers Retail Pt\;o=APEAGERS\;s=Halhead\;g=Dean\;i=DH\;;SMTP:dhalhead@southsidetoyota.com.au;CCMAIL:Halhead, Dean at APEAGERS;MS:EAGERSRETA/APEAGERS/DHALHEAD</t>
  </si>
  <si>
    <t>dhalhead</t>
  </si>
  <si>
    <t>X'e040787233b6c8478bfae8a4fa3cbdbe'</t>
  </si>
  <si>
    <t>X'0105000000000005150000002f24876eda9b3fccaf25b0b884380000'</t>
  </si>
  <si>
    <t>/O=Eagers Retail Pty Ltd/OU=APEAGERS/cn=Recipients/cn=dhalhead</t>
  </si>
  <si>
    <t>dhalhead@apeagers.com.au</t>
  </si>
  <si>
    <t>c=AU\;a= \;p=Eagers Retail Pt\;o=APEAGERS\;s=Halhead\;g=Dean\;i=DH\;</t>
  </si>
  <si>
    <t>dhalhead@southsidetoyota.com.au</t>
  </si>
  <si>
    <t>X'20339f2c3650824a863d5764c68d7351'</t>
  </si>
  <si>
    <t>CN=Doug Burrows,OU=Brisbane Motor Auctions,DC=apeagers,DC=com,DC=au</t>
  </si>
  <si>
    <t>Doug Burrows</t>
  </si>
  <si>
    <t>Burrows</t>
  </si>
  <si>
    <t>20090804024125.0Z</t>
  </si>
  <si>
    <t>20101220224455.0Z</t>
  </si>
  <si>
    <t>CN=staff@brisbanemotorauctions.com.au,OU=Brisbane Motor Auctions,DC=apeagers,DC=com,DC=au;CN=TP_Users,OU=Touch Paper Group,DC=apeagers,DC=com,DC=au;CN=Internet Access,OU=Computer Department,DC=apeagers,DC=com,DC=au;CN=Citrix Cars Plus,OU=Citrix User groups,DC=apeagers,DC=com,DC=au;CN=BMA_Email,OU=Brisbane Motor Auctions,DC=apeagers,DC=com,DC=au;CN=BMA Folder Redirection Group,OU=Brisbane Motor Auctions,DC=apeagers,DC=com,DC=au;CN=Citrix Outlook users,OU=Citrix User groups,DC=apeagers,DC=com,DC=au</t>
  </si>
  <si>
    <t>smtp:dburrows@brisbanemotorauctions.com.au;SMTP:dburrows@apbma.com.au;X400:c=AU\;a= \;p=Eagers Retail Pt\;o=APEAGERS\;s=Burrows\;g=Doug\;;CCMAIL:Burrows, Doug at APEAGERS;MS:EAGERSRETA/APEAGERS/DBURROWS</t>
  </si>
  <si>
    <t>dburrows</t>
  </si>
  <si>
    <t>X'ad0ae375c27d824a88dea06c8cc6a020'</t>
  </si>
  <si>
    <t>X'0105000000000005150000002f24876eda9b3fccaf25b0b886380000'</t>
  </si>
  <si>
    <t>/O=Eagers Retail Pty Ltd/OU=APEAGERS/cn=Recipients/cn=dburrows</t>
  </si>
  <si>
    <t>dburrows@apeagers.com.au</t>
  </si>
  <si>
    <t>c=AU\;a= \;p=Eagers Retail Pt\;o=APEAGERS\;s=Burrows\;g=Doug\;</t>
  </si>
  <si>
    <t>dburrows@apbma.com.au</t>
  </si>
  <si>
    <t>0438 796 025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</si>
  <si>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bc3700000105000000000005150000002f24876eda9b3fccaf25b0b8bc370000'</t>
  </si>
  <si>
    <t>X'92695ddd6172c345a392b6e22fd3b981'</t>
  </si>
  <si>
    <t>CN=John Osborne,OU=Eagers Holden (Newstead),DC=apeagers,DC=com,DC=au</t>
  </si>
  <si>
    <t>John Osborne</t>
  </si>
  <si>
    <t>Osborne</t>
  </si>
  <si>
    <t>(07) 3828 5114</t>
  </si>
  <si>
    <t>20090813054740.0Z</t>
  </si>
  <si>
    <t>20101228154542.0Z</t>
  </si>
  <si>
    <t>SMTP:josborne@eagers.com.au;X400:c=AU\;a= \;p=Eagers Retail Pt\;o=APEAGERS\;s=Osborne\;g=John\;;CCMAIL:Osborne, John at APEAGERS;MS:EAGERSRETA/APEAGERS/JOSBORNE</t>
  </si>
  <si>
    <t>josborne</t>
  </si>
  <si>
    <t>X'0011056882620b41be6bd39207c0cef5'</t>
  </si>
  <si>
    <t>X'0105000000000005150000002f24876eda9b3fccaf25b0b88b380000'</t>
  </si>
  <si>
    <t>/O=Eagers Retail Pty Ltd/OU=APEAGERS/cn=Recipients/cn=josborne</t>
  </si>
  <si>
    <t>josborne@apeagers.com.au</t>
  </si>
  <si>
    <t>c=AU\;a= \;p=Eagers Retail Pt\;o=APEAGERS\;s=Osborne\;g=John\;</t>
  </si>
  <si>
    <t>josborne@eagers.com.au</t>
  </si>
  <si>
    <t>X'01000480780000009400000000000000140000000400640001000000000214000300020001010000000000050a0000000000000000000000000000800000000000000000000100000001000001000000200000000000000000000000000000800000000000000000000000800000000061007300730000000105000000000005150000002f24876eda9b3fccaf25b0b8d13700000105000000000005150000002f24876eda9b3fccaf25b0b8d1370000'</t>
  </si>
  <si>
    <t>X'df19e867c3108444beca3a0ffc322151'</t>
  </si>
  <si>
    <t>Emily Wakefield</t>
  </si>
  <si>
    <t>Wakefield</t>
  </si>
  <si>
    <t>07 3000 7777</t>
  </si>
  <si>
    <t>20090813234508.0Z</t>
  </si>
  <si>
    <t>20101220224546.0Z</t>
  </si>
  <si>
    <t>CN=_SUC TIPT Users,OU=Subaru City,DC=apeagers,DC=com,DC=au;CN=_SUC Folder Redirection,OU=Subaru City,DC=apeagers,DC=com,DC=au;CN=APE Receptionists,OU=AutoGroups,OU=Computer Department,DC=apeagers,DC=com,DC=au;CN=TP_Users,OU=Touch Paper Group,DC=apeagers,DC=com,DC=au;CN=SubaruCityAdmin,OU=Subaru City,DC=apeagers,DC=com,DC=au;CN=Internet Access,OU=Computer Department,DC=apeagers,DC=com,DC=au;CN=SubaruCityServiceGroup,OU=Subaru City,DC=apeagers,DC=com,DC=au;CN=SubaruCitySalesGroup,OU=Subaru City,DC=apeagers,DC=com,DC=au;CN=cag_email,OU=City Peugeot,DC=apeagers,DC=com,DC=au;CN=CAG Newstead,CN=Users,DC=apeagers,DC=com,DC=au</t>
  </si>
  <si>
    <t>X400:c=AU\;a= \;p=Eagers Retail Pt\;o=APEAGERS\;s=Wakefield\;g=Emily\;i=EW\;;CCMAIL:Wakefield, Emily at APEAGERS;MS:EAGERSRETA/APEAGERS/EWAKEFIELD;SMTP:ewakefield@subarucity.com.au</t>
  </si>
  <si>
    <t>ewakefield</t>
  </si>
  <si>
    <t>X'54d31289fb74354a9e2b1e83dc10fc30'</t>
  </si>
  <si>
    <t>X'0105000000000005150000002f24876eda9b3fccaf25b0b88c380000'</t>
  </si>
  <si>
    <t>/O=Eagers Retail Pty Ltd/OU=APEAGERS/cn=Recipients/cn=ewakefield</t>
  </si>
  <si>
    <t>ewakefield@apeagers.com.au</t>
  </si>
  <si>
    <t>c=AU\;a= \;p=Eagers Retail Pt\;o=APEAGERS\;s=Wakefield\;g=Emily\;i=EW\;</t>
  </si>
  <si>
    <t>ewakefield@subarucity.com.au</t>
  </si>
  <si>
    <t>X'01000480780000009400000000000000140000000400640001000000000214000300020001010000000000050a00000000000000610070006500610067006500720073000001000000010000010000002000000069006e0000000000000000000000000000000000000000000000000000000000000061000105000000000005150000002f24876eda9b3fccaf25b0b8d13700000105000000000005150000002f24876eda9b3fccaf25b0b8d1370000'</t>
  </si>
  <si>
    <t>X'0cc7f1fa46b9bc45aaab59805a3c0f6f'</t>
  </si>
  <si>
    <t>CN=Hollie Forster,OU=Southside Honda,DC=apeagers,DC=com,DC=au</t>
  </si>
  <si>
    <t>Hollie Forster</t>
  </si>
  <si>
    <t>Forster</t>
  </si>
  <si>
    <t>(07) 3895 3895</t>
  </si>
  <si>
    <t>Hollie</t>
  </si>
  <si>
    <t>HF</t>
  </si>
  <si>
    <t>20090817232640.0Z</t>
  </si>
  <si>
    <t>20110207214622.0Z</t>
  </si>
  <si>
    <t>CN=APE Receptionists,OU=AutoGroups,OU=Computer Department,DC=apeagers,DC=com,DC=au;CN=TP_Users,OU=Touch Paper Group,DC=apeagers,DC=com,DC=au;CN=Internet Access,OU=Computer Department,DC=apeagers,DC=com,DC=au;CN=ssh_email,OU=Southside Honda,DC=apeagers,DC=com,DC=au;CN=Dealerlogic users,OU=Distribution Groups,DC=apeagers,DC=com,DC=au;CN=Southside Honda DNS Group,OU=Southside Honda,DC=apeagers,DC=com,DC=au;CN=SSH,OU=Southside Honda,DC=apeagers,DC=com,DC=au;CN=SouthSide Honda Folder Redirection,OU=Southside Honda,DC=apeagers,DC=com,DC=au;CN=AP Eagers Payroll Contacts,OU=Distribution Groups,DC=apeagers,DC=com,DC=au</t>
  </si>
  <si>
    <t>SMTP:hforster@southsidehonda.com.au;X400:c=AU\;a= \;p=Eagers Retail Pt\;o=APEAGERS\;s=Ward\;g=Jamie\;;CCMAIL:Ward, Jamie at APEAGERS;MS:EAGERSRETA/APEAGERS/JWARD</t>
  </si>
  <si>
    <t>CN=Joe Toohill,OU=Southside Honda,DC=apeagers,DC=com,DC=au</t>
  </si>
  <si>
    <t>hforster</t>
  </si>
  <si>
    <t>X'd54e0ee14b66f2439aeb7b4149e23279'</t>
  </si>
  <si>
    <t>X'0105000000000005150000002f24876eda9b3fccaf25b0b85e3f0000'</t>
  </si>
  <si>
    <t>/O=Eagers Retail Pty Ltd/OU=APEAGERS/cn=Recipients/cn=jward</t>
  </si>
  <si>
    <t>hforster@apeagers.com.au</t>
  </si>
  <si>
    <t>c=AU\;a= \;p=Eagers Retail Pt\;o=APEAGERS\;s=Ward\;g=Jamie\;</t>
  </si>
  <si>
    <t>hforster@southsidehonda.com.au</t>
  </si>
  <si>
    <t>X'01000480780000009400000000000000140000000400640001000000000214000300020001010000000000050a00000043003d00610070006500610067006500720073002f00440043003d00640061007200770069006e0000000000000000000000000000000000000000000000000000000000000079000105000000000005150000002f24876eda9b3fccaf25b0b8d13700000105000000000005150000002f24876eda9b3fccaf25b0b8d1370000'</t>
  </si>
  <si>
    <t>X'd20a8d559c057c4297a883be091544f5'</t>
  </si>
  <si>
    <t>CN=Peter Jones,OU=Eagers Holden (Newstead),DC=apeagers,DC=com,DC=au</t>
  </si>
  <si>
    <t>Peter Jones</t>
  </si>
  <si>
    <t>Sales &amp;  Marketing Manager</t>
  </si>
  <si>
    <t>(07) 3828 5145</t>
  </si>
  <si>
    <t>20090818003500.0Z</t>
  </si>
  <si>
    <t>20110211005930.0Z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</si>
  <si>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Department,DC=apeagers,DC=com,DC=au;CN=ens_email,OU=Eagers Holden (Newstead),DC=apeagers,DC=com,DC=au;CN=ENS,CN=Users,DC=apeagers,DC=com,DC=au</t>
  </si>
  <si>
    <t>SMTP:pjones@eagers.com.au</t>
  </si>
  <si>
    <t>pjones</t>
  </si>
  <si>
    <t>X'6bbf7875f9a66244a9d7c83ea13cf728'</t>
  </si>
  <si>
    <t>X'0105000000000005150000002f24876eda9b3fccaf25b0b85f3f0000'</t>
  </si>
  <si>
    <t>/O=Eagers Retail Pty Ltd/OU=APEAGERS/cn=Recipients/cn=pjones</t>
  </si>
  <si>
    <t>pjones@apeagers.com.au</t>
  </si>
  <si>
    <t>pjones@eagers.com.au</t>
  </si>
  <si>
    <t>X'01000480780000009400000000000000140000000400640001000000000214000300020001010000000000050a000000685a3902e0643102502a3402585b3902c85b3902587a3502085c3902785e3902f85e3902207a3502905f3902704d3902b84d3902284e3902a84e390228740c0000793502588131020105000000000005150000002f24876eda9b3fccaf25b0b8323a00000105000000000005150000002f24876eda9b3fccaf25b0b8323a0000'</t>
  </si>
  <si>
    <t>X'64cfb0ab0cddf04786f11bb61f2901c7'</t>
  </si>
  <si>
    <t>CN=Michael Ware,OU=Metro Parts,DC=apeagers,DC=com,DC=au</t>
  </si>
  <si>
    <t>Michael Ware</t>
  </si>
  <si>
    <t>Ware</t>
  </si>
  <si>
    <t>(07) 3000 7174</t>
  </si>
  <si>
    <t>20090821004552.0Z</t>
  </si>
  <si>
    <t>20110211223106.0Z</t>
  </si>
  <si>
    <t>CN=FCSDBulletin @ metroparts,OU=Metro Parts,DC=apeagers,DC=com,DC=au;CN=TP_Users,OU=Touch Paper Group,DC=apeagers,DC=com,DC=au;CN=Internet Access,OU=Computer Department,DC=apeagers,DC=com,DC=au;CN=mtp_email,OU=Metro Parts,DC=apeagers,DC=com,DC=au;CN=Ts_office_Eralink,OU=Terminal Servers,DC=apeagers,DC=com,DC=au;CN=MFP.parts,CN=Users,DC=apeagers,DC=com,DC=au</t>
  </si>
  <si>
    <t>SMTP:mware@metroparts.com.au</t>
  </si>
  <si>
    <t>mware</t>
  </si>
  <si>
    <t>X'5bb6ef50192e6041aef7e750925b2064'</t>
  </si>
  <si>
    <t>\\\\bne-fs\\ap_desktop_home\\mware</t>
  </si>
  <si>
    <t>X'0105000000000005150000002f24876eda9b3fccaf25b0b8613f0000'</t>
  </si>
  <si>
    <t>/O=Eagers Retail Pty Ltd/OU=APEAGERS/cn=Recipients/cn=mware</t>
  </si>
  <si>
    <t>mware@apeagers.com.au</t>
  </si>
  <si>
    <t>mware@metroparts.com.au</t>
  </si>
  <si>
    <t>X'0100148c2c050000480500001400000044000000040030000200000002d0140003000d0001010000000000010000000002da14006b010d000101000000000001000000000400e8042400000000022400010001000105000000000005150000002f24876eda9b3fccaf25b0b8280c0000000214000300020001010000000000050a00000001122400010000000105000000000005150000002f24876eda9b3fccaf25b0b80002000001122400010000000105000000000005150000002f24876eda9b3fccaf25b0b80702000001122400010000000105000000000005150000002f24876eda9b3fccaf25b0b81f28000001122400010000000105000000000005150000002f24876eda9b3fccaf25b0b85404000001122400010000000105000000000005150000002f24876eda9b3fccaf25b0b87a27000001122400010000000105000000000005150000002f24876eda9b3fccaf25b0b8ad04000001122400010000000105000000000005150000002f24876eda9b3fccaf25b0b8f20c000001122400010000000105000000000005150000002f24876eda9b3fccaf25b0b8f401000001122400010000000105000000000005150000009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8323a00000105000000000005150000002f24876eda9b3fccaf25b0b8323a0000'</t>
  </si>
  <si>
    <t>X'8104ba566cf5aa45a87cfc8be5edcff3'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</si>
  <si>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0202801437478574650726f66696c6550617468e394b2e39cb5e390b5e38cb5e380b5e388b5e698b4e398b4e380b5e384b4e390b5e3a0b4e394b2e68cb5e690b6e39cb7e384b6e388b7e394b6e380b0'</t>
  </si>
  <si>
    <t>CN=Chris Charlton,OU=Torque Honda,DC=apeagers,DC=com,DC=au</t>
  </si>
  <si>
    <t>Chris Charlton</t>
  </si>
  <si>
    <t>Charlton</t>
  </si>
  <si>
    <t>(07) 3384 5752</t>
  </si>
  <si>
    <t>20090823223319.0Z</t>
  </si>
  <si>
    <t>20110213221449.0Z</t>
  </si>
  <si>
    <t>CN=ERANet Brisbane,OU=Service Accounts,OU=Computer Department,DC=apeagers,DC=com,DC=au;CN=_THN Service,OU=_THN Share Groups,OU=Torque Honda,DC=apeagers,DC=com,DC=au;CN=service@torquehonda.com.au,OU=Torque Honda,DC=apeagers,DC=com,DC=au;CN=THN TIPT Users,OU=Torque Honda,DC=apeagers,DC=com,DC=au;CN=TP_Users,OU=Touch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</t>
  </si>
  <si>
    <t>SMTP:ccharlton@torquehonda.com.au;X400:c=AU\;a= \;p=Eagers Retail Pt\;o=APEAGERS\;s=Charlton\;g=Chris\;i=CC\;;CCMAIL:Charlton, Chris at APEAGERS;MS:EAGERSRETA/APEAGERS/CCHARLTON</t>
  </si>
  <si>
    <t>ccharlton</t>
  </si>
  <si>
    <t>X'70d7645ef500e943a2c275dfc2e6ad6f'</t>
  </si>
  <si>
    <t>X'0105000000000005150000002f24876eda9b3fccaf25b0b88d380000'</t>
  </si>
  <si>
    <t>/O=Eagers Retail Pty Ltd/OU=APEAGERS/cn=Recipients/cn=ccharlton</t>
  </si>
  <si>
    <t>ccharlton@apeagers.com.au</t>
  </si>
  <si>
    <t>c=AU\;a= \;p=Eagers Retail Pt\;o=APEAGERS\;s=Charlton\;g=Chris\;i=CC\;</t>
  </si>
  <si>
    <t>ccharlton@torquehonda.com.au</t>
  </si>
  <si>
    <t>X'18e8340813222b46a8a0bfdcc6c957e1'</t>
  </si>
  <si>
    <t>CN=oldDavid Larsen,OU=01 January,OU=_Old Accounts,DC=apeagers,DC=com,DC=au</t>
  </si>
  <si>
    <t>oldDavid Larsen</t>
  </si>
  <si>
    <t>Larsen</t>
  </si>
  <si>
    <t>Terminated 10/12/10</t>
  </si>
  <si>
    <t>(07) 3384 5008</t>
  </si>
  <si>
    <t>20090825000122.0Z</t>
  </si>
  <si>
    <t>20110203054917.0Z</t>
  </si>
  <si>
    <t>X400:c=AU\;a= \;p=Eagers Retail Pt\;o=APEAGERS\;s=Larsen\;g=David\;;SMTP:dlarsen@torquegroup.com.au;MS:EAGERSRETA/APEAGERS/DLARSEN;CCMAIL:Larsen, David at APEAGERS</t>
  </si>
  <si>
    <t>dlarson</t>
  </si>
  <si>
    <t>X'd06c554d2252f045bd167fd8da116521'</t>
  </si>
  <si>
    <t>X'0105000000000005150000002f24876eda9b3fccaf25b0b8653f0000'</t>
  </si>
  <si>
    <t>olddlarsen</t>
  </si>
  <si>
    <t>/O=Eagers Retail Pty Ltd/OU=APEAGERS/cn=Recipients/cn=dlarson</t>
  </si>
  <si>
    <t>olddlarsen@apeagers.com.au</t>
  </si>
  <si>
    <t>c=AU\;a= \;p=Eagers Retail Pt\;o=APEAGERS\;s=Larsen\;g=David\;</t>
  </si>
  <si>
    <t>dlarsen@torquegroup.com.au</t>
  </si>
  <si>
    <t>X'01000480780000009400000000000000140000000400640001000000000214000300020001010000000000050a00000043003d00610070006500610067006500720073002f00440043003d00640061007200770069006e0000000000000000000000000000000000000000000000000000000000000035020105000000000005150000002f24876eda9b3fccaf25b0b8d13700000105000000000005150000002f24876eda9b3fccaf25b0b8d1370000'</t>
  </si>
  <si>
    <t>X'7ba40255bab42244afdd51fa1925dae7'</t>
  </si>
  <si>
    <t>20110122004956.0Z;20110122004956.0Z;20110122004956.0Z;20101206060945.0Z;16010721193112.0Z</t>
  </si>
  <si>
    <t>CN=VW Warranty,OU=Austral VolksWagen,DC=apeagers,DC=com,DC=au</t>
  </si>
  <si>
    <t>VW Warranty</t>
  </si>
  <si>
    <t>VW Temporary Warranty Clerk</t>
  </si>
  <si>
    <t>VW Warrantty Temp User</t>
  </si>
  <si>
    <t>20090827233436.0Z</t>
  </si>
  <si>
    <t>20101221001414.0Z</t>
  </si>
  <si>
    <t>CN=_AUW Folder Redirection,OU=Austral VolksWagen,DC=apeagers,DC=com,DC=au;CN=staff@australvw.com.au,OU=Austral VolksWagen,DC=apeagers,DC=com,DC=au;CN=_AUW Service,OU=_AUW Share Groups,OU=Austral VolksWagen,DC=apeagers,DC=com,DC=au;CN=_AUW Sales,OU=_AUW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(Newstead),DC=apeagers,DC=com,DC=au;CN=citrix iexplorer users,OU=Citrix User groups,DC=apeagers,DC=com,DC=au;CN=Citrix Outlook users,OU=Citrix User groups,DC=apeagers,DC=com,DC=au;CN=VW Sales,OU=Austral VolksWagen,DC=apeagers,DC=com,DC=au</t>
  </si>
  <si>
    <t>SMTP:vwwarranty@australvw.com.au</t>
  </si>
  <si>
    <t>vwwarranty</t>
  </si>
  <si>
    <t>X'5921ebf69ece04469aab5a103c5fd9a9'</t>
  </si>
  <si>
    <t>X'0105000000000005150000002f24876eda9b3fccaf25b0b8683f0000'</t>
  </si>
  <si>
    <t>/O=Eagers Retail Pty Ltd/OU=APEAGERS/cn=Recipients/cn=vwwarranty</t>
  </si>
  <si>
    <t>vwwarranty@apeagers.com.au</t>
  </si>
  <si>
    <t>vwwarranty@australvw.com.au</t>
  </si>
  <si>
    <t>X'01000480780000009400000000000000140000000400640001000000000214000300020001010000000000050a00000055003d00310033007a006f006f0073002c00440043003d00610070006500610067006500720073002c00440043003d0063006f006d002c00440043003d00610075000000630074000105000000000005150000002f24876eda9b3fccaf25b0b8323a00000105000000000005150000002f24876eda9b3fccaf25b0b8323a0000'</t>
  </si>
  <si>
    <t>X'33accc5244f8174c88573793a9b73a49'</t>
  </si>
  <si>
    <t>CN=tabbytester,OU=Training Accounts,OU=Computer Department,DC=apeagers,DC=com,DC=au</t>
  </si>
  <si>
    <t>tabbytester</t>
  </si>
  <si>
    <t>20090828003119.0Z</t>
  </si>
  <si>
    <t>20101221001432.0Z</t>
  </si>
  <si>
    <t>CN=Internet Access,OU=Computer Department,DC=apeagers,DC=com,DC=au;CN=Computer Dept Folder Redirection Group,OU=Computer Department,DC=apeagers,DC=com,DC=au;CN=citrix iexplorer users,OU=Citrix User groups,DC=apeagers,DC=com,DC=au</t>
  </si>
  <si>
    <t>X'c804e2e146d15f48aba49e78f6bc30a0'</t>
  </si>
  <si>
    <t>X'0105000000000005150000002f24876eda9b3fccaf25b0b8693f0000'</t>
  </si>
  <si>
    <t>tabbytester@apeagers.com.au</t>
  </si>
  <si>
    <t>CN=consultant5029,OU=Torque Customer Relations,DC=apeagers,DC=com,DC=au</t>
  </si>
  <si>
    <t>consultant5029</t>
  </si>
  <si>
    <t>Call Centre Consultant</t>
  </si>
  <si>
    <t>20090901042123.0Z</t>
  </si>
  <si>
    <t>20101220224646.0Z</t>
  </si>
  <si>
    <t>SMTP:consultant5029@torquegroup.com.au;MS:EAGERSRETA/APEAGERS/CONSULTAN2;X400:c=AU\;a= \;p=Eagers Retail Pt\;o=APEAGERS\;s=consultant5029\;;CCMAIL:consultant5029 at APEAGERS</t>
  </si>
  <si>
    <t>X'023acbec2334b346862a0469649191ee'</t>
  </si>
  <si>
    <t>X'0105000000000005150000002f24876eda9b3fccaf25b0b891380000'</t>
  </si>
  <si>
    <t>/O=Eagers Retail Pty Ltd/OU=APEAGERS/cn=Recipients/cn=consultant5029</t>
  </si>
  <si>
    <t>consultant5029@apeagers.com.au</t>
  </si>
  <si>
    <t>c=AU\;a= \;p=Eagers Retail Pt\;o=APEAGERS\;s=consultant5029\;</t>
  </si>
  <si>
    <t>consultant5029@torquegroup.com.au</t>
  </si>
  <si>
    <t>X'dc622cf77d91e640afd7810a896026c8'</t>
  </si>
  <si>
    <t>20101206060945.0Z;20101206030437.0Z;20100728043823.0Z;20091028070036.0Z;16010714223649.0Z</t>
  </si>
  <si>
    <t>CN=Tamazyn Kettleton,OU=Torque Customer Relations,DC=apeagers,DC=com,DC=au</t>
  </si>
  <si>
    <t>Tamazyn Kettleton</t>
  </si>
  <si>
    <t>Kettleton</t>
  </si>
  <si>
    <t>North lakes</t>
  </si>
  <si>
    <t>(07) 3384 5028</t>
  </si>
  <si>
    <t>Tamazyn</t>
  </si>
  <si>
    <t>20090901042101.0Z</t>
  </si>
  <si>
    <t>20101220224628.0Z</t>
  </si>
  <si>
    <t>SMTP:tkettleton@torquegroup.com.au;smtp:consultant5028@torquegroup.com.au</t>
  </si>
  <si>
    <t>tkettleton</t>
  </si>
  <si>
    <t>X'9a64a111d4002b4abb9c6e225a0e8dfc'</t>
  </si>
  <si>
    <t>X'0105000000000005150000002f24876eda9b3fccaf25b0b890380000'</t>
  </si>
  <si>
    <t>/O=Eagers Retail Pty Ltd/OU=APEAGERS/cn=Recipients/cn=consultant5028</t>
  </si>
  <si>
    <t>tkettleton@apeagers.com.au</t>
  </si>
  <si>
    <t>tkettleton@torquegroup.com.au</t>
  </si>
  <si>
    <t>X'c239070b6035a74280a2ce43afdcf2e7'</t>
  </si>
  <si>
    <t>20101206060945.0Z;20101206030437.0Z;20100728043823.0Z;20091028070102.0Z;16010714223649.0Z</t>
  </si>
  <si>
    <t>Matthew Wood</t>
  </si>
  <si>
    <t>Wood</t>
  </si>
  <si>
    <t>07 3250 8934</t>
  </si>
  <si>
    <t>20090903031534.0Z</t>
  </si>
  <si>
    <t>20101221001450.0Z</t>
  </si>
  <si>
    <t>CN=_EMZ Folder Redirection,OU=Eagers Mazda,DC=apeagers,DC=com,DC=au;CN=_EMZ Service,OU=_EMZ Share Groups,OU=Eagers Mazda,DC=apeagers,DC=com,DC=au;CN=APE No Lock Users,OU=AutoGroups,OU=Computer Department,DC=apeagers,DC=com,DC=au;CN=TP_Users,OU=Touch Paper Group,DC=apeagers,DC=com,DC=au;CN=Internet Access,OU=Computer Department,DC=apeagers,DC=com,DC=au;CN=Eagers Mazda @ APEagers,OU=Eagers Mazda,DC=apeagers,DC=com,DC=au;CN=EMZ.Service,CN=Users,DC=apeagers,DC=com,DC=au</t>
  </si>
  <si>
    <t>SMTP:mwood@eagersmazda.com.au</t>
  </si>
  <si>
    <t>mwood</t>
  </si>
  <si>
    <t>X'a5950aad163acd4f86de2e85dd3fd9b3'</t>
  </si>
  <si>
    <t>X'0105000000000005150000002f24876eda9b3fccaf25b0b86b3f0000'</t>
  </si>
  <si>
    <t>/O=Eagers Retail Pty Ltd/OU=APEAGERS/cn=Recipients/cn=emzsvca</t>
  </si>
  <si>
    <t>mwood@apeagers.com.au</t>
  </si>
  <si>
    <t>mwood@eagersmazda.com.au</t>
  </si>
  <si>
    <t>X'01000480780000009400000000000000140000000400640001000000000214000300020001010000000000050a000000750073007400720061006c00200048004f002000560057002c00440043003d00610070006500610067006500720073002c00440043003d0063006f006d002c00440043003d0061000105000000000005150000002f24876eda9b3fccaf25b0b8323a00000105000000000005150000002f24876eda9b3fccaf25b0b8323a0000'</t>
  </si>
  <si>
    <t>X'be26bc40ca21394e9a45c3b53806a00c'</t>
  </si>
  <si>
    <t>CN=bmaphotopc,OU=Brisbane Motor Auctions,DC=apeagers,DC=com,DC=au</t>
  </si>
  <si>
    <t>bmaphotopc</t>
  </si>
  <si>
    <t>photo bay pc</t>
  </si>
  <si>
    <t>20090909014804.0Z</t>
  </si>
  <si>
    <t>20110209013020.0Z</t>
  </si>
  <si>
    <t>CN=staff@brisbanemotorauctions.com.au,OU=Brisbane Motor Auctions,DC=apeagers,DC=com,DC=au;CN=APE No Lock Users,OU=AutoGroups,OU=Computer Department,DC=apeagers,DC=com,DC=au;CN=TP_Users,OU=Touch Paper Group,DC=apeagers,DC=com,DC=au;CN=Internet Access,OU=Computer Department,DC=apeagers,DC=com,DC=au</t>
  </si>
  <si>
    <t>X'd793955188429442a9a236af8ff1e0d9'</t>
  </si>
  <si>
    <t>X'0105000000000005150000002f24876eda9b3fccaf25b0b86c3f0000'</t>
  </si>
  <si>
    <t>bmaphotopc@apeagers.com.au</t>
  </si>
  <si>
    <t>CN=Debbie Allen,OU=Southside Toyota (Mt Gravatt),DC=apeagers,DC=com,DC=au</t>
  </si>
  <si>
    <t>Debbie Allen</t>
  </si>
  <si>
    <t>DA</t>
  </si>
  <si>
    <t>20090911050302.0Z</t>
  </si>
  <si>
    <t>20101221001532.0Z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</si>
  <si>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Department,DC=apeagers,DC=com,DC=au;CN=fleetmtg@southsidetoyota.com.au - Distribution Group,OU=Southside Toyota (Mt Gravatt),DC=apeagers,DC=com,DC=au;CN=smt_email,OU=Southside Toyota (Mt Gravatt),DC=apeagers,DC=com,DC=au;CN=PM SSTMtG,OU=Phone Mastery,OU=Computer Department,DC=apeagers,DC=com,DC=au;CN=Southside Toyota Mt Gravatt Folder Redirection Group,OU=Southside Toyota (Mt Gravatt),DC=apeagers,DC=com,DC=au;CN=SST Fleet,OU=Southside Toyota (Woolloongabba),DC=apeagers,DC=com,DC=au;CN=SST,CN=Users,DC=apeagers,DC=com,DC=au;CN=ERA New car sales managers,OU=Distribution Groups,DC=apeagers,DC=com,DC=au;CN=Southside Toyota,OU=Southside Toyota (Woolloongabba),DC=apeagers,DC=com,DC=au;CN=SST Retail,OU=Southside Toyota (Woolloongabba),DC=apeagers,DC=com,DC=au;CN=SST.MTG,CN=Users,DC=apeagers,DC=com,DC=au</t>
  </si>
  <si>
    <t>SMTP:dallen@southsidetoyota.com.au;X400:c=AU\;a= \;p=Eagers Retail Pt\;o=APEAGERS\;s=Allen\;g=Debbie\;;CCMAIL:Allen, Debbie at APEAGERS;MS:EAGERSRETA/APEAGERS/DALLEN</t>
  </si>
  <si>
    <t>dallen</t>
  </si>
  <si>
    <t>X'7ea4ac6b388fe449af30c73dbde74ab9'</t>
  </si>
  <si>
    <t>X'0105000000000005150000002f24876eda9b3fccaf25b0b86e3f0000'</t>
  </si>
  <si>
    <t>/O=Eagers Retail Pty Ltd/OU=APEAGERS/cn=Recipients/cn=dallen</t>
  </si>
  <si>
    <t>dallen@apeagers.com.au</t>
  </si>
  <si>
    <t>c=AU\;a= \;p=Eagers Retail Pt\;o=APEAGERS\;s=Allen\;g=Debbie\;</t>
  </si>
  <si>
    <t>dallen@southsidetoyota.com.au</t>
  </si>
  <si>
    <t>X'81bce2c7eedfda4eb975b713553c4fc6'</t>
  </si>
  <si>
    <t>CN=metro scanner,OU=Metro Ford (Newstead),DC=apeagers,DC=com,DC=au</t>
  </si>
  <si>
    <t>metro scanner</t>
  </si>
  <si>
    <t>scanner</t>
  </si>
  <si>
    <t>TaksAlfa400ci SMB username</t>
  </si>
  <si>
    <t>20090911062537.0Z</t>
  </si>
  <si>
    <t>20101221001550.0Z</t>
  </si>
  <si>
    <t>CN=Metro Ford Valley FS,OU=Metro Ford (Newstead),DC=apeagers,DC=com,DC=au</t>
  </si>
  <si>
    <t>X'a3c937e7c4deb14cb8f8b6e96d4cb807'</t>
  </si>
  <si>
    <t>X'0105000000000005150000002f24876eda9b3fccaf25b0b86f3f0000'</t>
  </si>
  <si>
    <t>metroscanner</t>
  </si>
  <si>
    <t>metroscanner@apeagers.com.au</t>
  </si>
  <si>
    <t>CN=Amalia Yatim,OU=Austral Honda,DC=apeagers,DC=com,DC=au</t>
  </si>
  <si>
    <t>Amalia Yatim</t>
  </si>
  <si>
    <t>Yatim</t>
  </si>
  <si>
    <t>Admin Customer Care</t>
  </si>
  <si>
    <t>Amalia</t>
  </si>
  <si>
    <t>AY</t>
  </si>
  <si>
    <t>20090914023728.0Z</t>
  </si>
  <si>
    <t>20110207222143.0Z</t>
  </si>
  <si>
    <t>CN=_AUH Folder Redirection,OU=Austral Honda,DC=apeagers,DC=com,DC=au;CN=_AUW Sales Mgmt,OU=_AUW Share Groups,OU=Austral VolksWagen,DC=apeagers,DC=com,DC=au;CN=_AUW Sales,OU=_AUW Share Groups,OU=Austral VolksWagen,DC=apeagers,DC=com,DC=au;CN=TP_Users,OU=Touch Paper Group,DC=apeagers,DC=com,DC=au;CN=VW DOC Access,OU=Austral VolksWagen,DC=apeagers,DC=com,DC=au;CN=Internet Access,OU=Computer Department,DC=apeagers,DC=com,DC=au;CN=Austral Newstead,OU=Austral Parts (Newstead),DC=apeagers,DC=com,DC=au;CN=Austral VW Sales,CN=Users,DC=apeagers,DC=com,DC=au;CN=Austral Volkswagen,CN=Users,DC=apeagers,DC=com,DC=au;CN=VW Sales,OU=Austral VolksWagen,DC=apeagers,DC=com,DC=au</t>
  </si>
  <si>
    <t>smtp:azougaib@australvw.com.au;smtp:amaliag@australvw.com.au;SMTP:ayatim@australvw.com.au</t>
  </si>
  <si>
    <t>ayatim</t>
  </si>
  <si>
    <t>X'9330c57b894a16419bae8d3a3649e18b'</t>
  </si>
  <si>
    <t>X'0105000000000005150000002f24876eda9b3fccaf25b0b8703f0000'</t>
  </si>
  <si>
    <t>/O=Eagers Retail Pty Ltd/OU=APEAGERS/cn=Recipients/cn=ayatim</t>
  </si>
  <si>
    <t>ayatim@apeagers.com.au</t>
  </si>
  <si>
    <t>ayatim@australvw.com.au</t>
  </si>
  <si>
    <t>X'01000480780000009400000000000000140000000400640001000000000214000300020001010000000000050a000000720074002c004f0055003d00310033007a006f006f0073002c00440043003d00610070006500610067006500720073002c00440043003d0063006f006d002c00440043003d0061000105000000000005150000002f24876eda9b3fccaf25b0b8323a00000105000000000005150000002f24876eda9b3fccaf25b0b8323a0000'</t>
  </si>
  <si>
    <t>X'f79e68359da4814ebdb687c0b7887073'</t>
  </si>
  <si>
    <t>CN=training18,OU=Training Accounts,OU=Computer Department,DC=apeagers,DC=com,DC=au</t>
  </si>
  <si>
    <t>training18</t>
  </si>
  <si>
    <t>20090914071750.0Z</t>
  </si>
  <si>
    <t>20110124222604.0Z</t>
  </si>
  <si>
    <t>X400:c=AU\;a= \;p=Eagers Retail Pt\;o=APEAGERS\;s=training18\;;CCMAIL:training18 at APEAGERS;MS:EAGERSRETA/APEAGERS/TRAINING18;SMTP:training18@apeagers.com.au</t>
  </si>
  <si>
    <t>X'ffaa2d6e0a33bb4397bc88b89e1f8ebb'</t>
  </si>
  <si>
    <t>X'0105000000000005150000002f24876eda9b3fccaf25b0b8723f0000'</t>
  </si>
  <si>
    <t>/O=Eagers Retail Pty Ltd/OU=APEAGERS/cn=Recipients/cn=training18</t>
  </si>
  <si>
    <t>training18@apeagers.com.au</t>
  </si>
  <si>
    <t>c=AU\;a= \;p=Eagers Retail Pt\;o=APEAGERS\;s=training18\;</t>
  </si>
  <si>
    <t>X'01000480780000009400000000000000140000000400640001000000000214000300020001010000000000050a00000043003d00610070006500610067006500720073002f00440043003d00640061007200770069006e0000000000000000000000000000000000000000000000000000000000000061000105000000000005150000002f24876eda9b3fccaf25b0b8bc3700000105000000000005150000002f24876eda9b3fccaf25b0b8bc370000'</t>
  </si>
  <si>
    <t>X'5816c23c336e68438a67aa888e9406b8'</t>
  </si>
  <si>
    <t>training18,citrixgabba,gabbactx1,gabbactx2,bne-isa,ittemp001</t>
  </si>
  <si>
    <t>CN=training17,OU=Training Accounts,OU=Computer Department,DC=apeagers,DC=com,DC=au</t>
  </si>
  <si>
    <t>training17</t>
  </si>
  <si>
    <t>20090914071524.0Z</t>
  </si>
  <si>
    <t>X400:c=AU\;a= \;p=Eagers Retail Pt\;o=APEAGERS\;s=training17\;;CCMAIL:training17 at APEAGERS;MS:EAGERSRETA/APEAGERS/TRAINING17;SMTP:training17@apeagers.com.au</t>
  </si>
  <si>
    <t>X'0daefc5191c9fa4c8aea519d1f418e8a'</t>
  </si>
  <si>
    <t>X'0105000000000005150000002f24876eda9b3fccaf25b0b8713f0000'</t>
  </si>
  <si>
    <t>/O=Eagers Retail Pty Ltd/OU=APEAGERS/cn=Recipients/cn=training17</t>
  </si>
  <si>
    <t>training17@apeagers.com.au</t>
  </si>
  <si>
    <t>c=AU\;a= \;p=Eagers Retail Pt\;o=APEAGERS\;s=training17\;</t>
  </si>
  <si>
    <t>X'84793768a729a24d9065cd876eecbc9f'</t>
  </si>
  <si>
    <t>training17,citrixgabba,gabbactx1,gabbactx2,bne-isa,ittemp001</t>
  </si>
  <si>
    <t>CN=training19,OU=Training Accounts,OU=Computer Department,DC=apeagers,DC=com,DC=au</t>
  </si>
  <si>
    <t>training19</t>
  </si>
  <si>
    <t>20090914071837.0Z</t>
  </si>
  <si>
    <t>20101220072750.0Z</t>
  </si>
  <si>
    <t>X400:c=AU\;a= \;p=Eagers Retail Pt\;o=APEAGERS\;s=training19\;;CCMAIL:training19 at APEAGERS;MS:EAGERSRETA/APEAGERS/TRAINING19;SMTP:training19@apeagers.com.au</t>
  </si>
  <si>
    <t>X'b99346df51297d48af6e0ca7d3805008'</t>
  </si>
  <si>
    <t>X'0105000000000005150000002f24876eda9b3fccaf25b0b8733f0000'</t>
  </si>
  <si>
    <t>/O=Eagers Retail Pty Ltd/OU=APEAGERS/cn=Recipients/cn=training19</t>
  </si>
  <si>
    <t>training19@apeagers.com.au</t>
  </si>
  <si>
    <t>c=AU\;a= \;p=Eagers Retail Pt\;o=APEAGERS\;s=training19\;</t>
  </si>
  <si>
    <t>X'34addf7209d66b4fa4b5f7fd66ebcc16'</t>
  </si>
  <si>
    <t>training19,citrixgabba,gabbactx1,gabbactx2,bne-isa,ittemp001</t>
  </si>
  <si>
    <t>CN=training20,OU=Training Accounts,OU=Computer Department,DC=apeagers,DC=com,DC=au</t>
  </si>
  <si>
    <t>training20</t>
  </si>
  <si>
    <t>20090914071929.0Z</t>
  </si>
  <si>
    <t>20101220072815.0Z</t>
  </si>
  <si>
    <t>X400:c=AU\;a= \;p=Eagers Retail Pt\;o=APEAGERS\;s=training20\;;CCMAIL:training20 at APEAGERS;MS:EAGERSRETA/APEAGERS/TRAINING20;SMTP:training20@apeagers.com.au</t>
  </si>
  <si>
    <t>X'8185631fe5b48b4d89ccc2de68f64b16'</t>
  </si>
  <si>
    <t>X'0105000000000005150000002f24876eda9b3fccaf25b0b8743f0000'</t>
  </si>
  <si>
    <t>/O=Eagers Retail Pty Ltd/OU=APEAGERS/cn=Recipients/cn=training20</t>
  </si>
  <si>
    <t>training20@apeagers.com.au</t>
  </si>
  <si>
    <t>c=AU\;a= \;p=Eagers Retail Pt\;o=APEAGERS\;s=training20\;</t>
  </si>
  <si>
    <t>X'e274619c550aae4382daf38efaf01252'</t>
  </si>
  <si>
    <t>training20,citrixgabba,gabbactx1,gabbactx2,bne-isa,ittemp001</t>
  </si>
  <si>
    <t>CN=training21,OU=Training Accounts,OU=Computer Department,DC=apeagers,DC=com,DC=au</t>
  </si>
  <si>
    <t>training21</t>
  </si>
  <si>
    <t>20090914072020.0Z</t>
  </si>
  <si>
    <t>20101220072844.0Z</t>
  </si>
  <si>
    <t>X400:c=AU\;a= \;p=Eagers Retail Pt\;o=APEAGERS\;s=training21\;;CCMAIL:training21 at APEAGERS;MS:EAGERSRETA/APEAGERS/TRAINING21;SMTP:training21@apeagers.com.au</t>
  </si>
  <si>
    <t>X'074f2a9ef6e0954b8393c1606dff03ff'</t>
  </si>
  <si>
    <t>X'0105000000000005150000002f24876eda9b3fccaf25b0b8753f0000'</t>
  </si>
  <si>
    <t>/O=Eagers Retail Pty Ltd/OU=APEAGERS/cn=Recipients/cn=training21</t>
  </si>
  <si>
    <t>training21@apeagers.com.au</t>
  </si>
  <si>
    <t>c=AU\;a= \;p=Eagers Retail Pt\;o=APEAGERS\;s=training21\;</t>
  </si>
  <si>
    <t>X'd2747a2ebcbd1c468a1e0e3302745df9'</t>
  </si>
  <si>
    <t>training21,citrixgabba,gabbactx1,gabbactx2,bne-isa,ittemp001</t>
  </si>
  <si>
    <t>CN=training22,OU=Training Accounts,OU=Computer Department,DC=apeagers,DC=com,DC=au</t>
  </si>
  <si>
    <t>training22</t>
  </si>
  <si>
    <t>20090914072106.0Z</t>
  </si>
  <si>
    <t>20101220072908.0Z</t>
  </si>
  <si>
    <t>X400:c=AU\;a= \;p=Eagers Retail Pt\;o=APEAGERS\;s=training22\;;CCMAIL:training22 at APEAGERS;MS:EAGERSRETA/APEAGERS/TRAINING22;SMTP:training22@apeagers.com.au</t>
  </si>
  <si>
    <t>X'7dd9106374f230429ac3ee850a099d86'</t>
  </si>
  <si>
    <t>X'0105000000000005150000002f24876eda9b3fccaf25b0b8763f0000'</t>
  </si>
  <si>
    <t>/O=Eagers Retail Pty Ltd/OU=APEAGERS/cn=Recipients/cn=training22</t>
  </si>
  <si>
    <t>training22@apeagers.com.au</t>
  </si>
  <si>
    <t>c=AU\;a= \;p=Eagers Retail Pt\;o=APEAGERS\;s=training22\;</t>
  </si>
  <si>
    <t>X'313691905f63bb4881067900197d2f40'</t>
  </si>
  <si>
    <t>training22,citrixgabba,gabbactx1,gabbactx2,bne-isa,ittemp001</t>
  </si>
  <si>
    <t>CN=Brogan Elliot,OU=Southside Toyota (Woolloongabba),DC=apeagers,DC=com,DC=au</t>
  </si>
  <si>
    <t>Brogan Elliot</t>
  </si>
  <si>
    <t>Elliot</t>
  </si>
  <si>
    <t>Parts Advisor w/shop Night Shift</t>
  </si>
  <si>
    <t>Parts Advisor - Night Shift</t>
  </si>
  <si>
    <t>07 3008 6429</t>
  </si>
  <si>
    <t>Brogan</t>
  </si>
  <si>
    <t>BE</t>
  </si>
  <si>
    <t>20090916042509.0Z</t>
  </si>
  <si>
    <t>20110210053322.0Z</t>
  </si>
  <si>
    <t>SMTP:belliott@southsidetoyota.com.au</t>
  </si>
  <si>
    <t>belliott</t>
  </si>
  <si>
    <t>X'1df1231a9e6b00469667dd6d28d611b8'</t>
  </si>
  <si>
    <t>X'0105000000000005150000002f24876eda9b3fccaf25b0b8773f0000'</t>
  </si>
  <si>
    <t>/O=Eagers Retail Pty Ltd/OU=APEAGERS/cn=Recipients/cn=belliott</t>
  </si>
  <si>
    <t>belliott@apeagers.com.au</t>
  </si>
  <si>
    <t>belliott@southsidetoyota.com.au</t>
  </si>
  <si>
    <t>X'4bb6eb31a8aae140870554020b330728'</t>
  </si>
  <si>
    <t>Robert Buckley</t>
  </si>
  <si>
    <t>Buckley</t>
  </si>
  <si>
    <t>20090918015901.0Z</t>
  </si>
  <si>
    <t>20110122003509.0Z</t>
  </si>
  <si>
    <t>old Robert Buckley</t>
  </si>
  <si>
    <t>CN=_TFS DOC Fleet Write,OU=_TFS Share Groups,OU=Torque Ford (Strathpine),DC=apeagers,DC=com,DC=au;CN=TTB TIPT Users,OU=Torque Toyota (Brendale),DC=apeagers,DC=com,DC=au;CN=TP_Users,OU=Touch Paper Group,DC=apeagers,DC=com,DC=au;CN=Internet Access,OU=Computer Department,DC=apeagers,DC=com,DC=au;CN=Torque Toyota Sales CP,OU=Torque Toyota (Brendale),DC=apeagers,DC=com,DC=au;CN=tts_email,OU=Torque Toyota (Brendale),DC=apeagers,DC=com,DC=au;CN=Torque Toyota Strathpine Folder Redirection Group,OU=Torque Toyota (Brendale),DC=apeagers,DC=com,DC=au;CN=Strathpine Toyota,OU=Distribution Groups,DC=apeagers,DC=com,DC=au</t>
  </si>
  <si>
    <t>smtp:rbuckley@torquetoyota.com.au;SMTP:rbuckley@torquegroup.com.au</t>
  </si>
  <si>
    <t>rbuckley</t>
  </si>
  <si>
    <t>X'c716688335ad5e4a89ae912ca468d6a4'</t>
  </si>
  <si>
    <t>X'0105000000000005150000002f24876eda9b3fccaf25b0b809410000'</t>
  </si>
  <si>
    <t>/O=Eagers Retail Pty Ltd/OU=APEAGERS/cn=Recipients/cn=rbuckley</t>
  </si>
  <si>
    <t>rbuckley@apeagers.com.au</t>
  </si>
  <si>
    <t>rbuckley@torquegroup.com.au</t>
  </si>
  <si>
    <t>0415 130 783</t>
  </si>
  <si>
    <t>X'28ea023e1401414a951919f0e41e0d92'</t>
  </si>
  <si>
    <t>CN=Gavin Peterson,OU=Torque Toyota (Brendale),DC=apeagers,DC=com,DC=au</t>
  </si>
  <si>
    <t>Gavin Peterson</t>
  </si>
  <si>
    <t>(07) 3384 5024</t>
  </si>
  <si>
    <t>Gavin</t>
  </si>
  <si>
    <t>20090918015836.0Z</t>
  </si>
  <si>
    <t>20110206211659.0Z</t>
  </si>
  <si>
    <t>CN=TTB TIPT Users,OU=Torque Toyota (Brendale),DC=apeagers,DC=com,DC=au;CN=TP_Users,OU=Touch Paper Group,DC=apeagers,DC=com,DC=au;CN=Internet Access,OU=Computer Department,DC=apeagers,DC=com,DC=au;CN=Torque Toyota Sales CP,OU=Torque Toyota (Brendale),DC=apeagers,DC=com,DC=au;CN=tts_email,OU=Torque Toyota (Brendale),DC=apeagers,DC=com,DC=au;CN=Torque Toyota Strathpine Folder Redirection Group,OU=Torque Toyota (Brendale),DC=apeagers,DC=com,DC=au;CN=Citrix ERANet users,OU=Citrix User groups,DC=apeagers,DC=com,DC=au;CN=Strathpine Toyota,OU=Distribution Groups,DC=apeagers,DC=com,DC=au;CN=Citrix Outlook users,OU=Citrix User groups,DC=apeagers,DC=com,DC=au</t>
  </si>
  <si>
    <t>SMTP:gpeterson@torquetoyota.com.au;X400:c=AU\;a= \;p=Eagers Retail Pt\;o=APEAGERS\;s=Peterson\;g=Gavin\;;CCMAIL:Peterson, Gavin at APEAGERS;MS:EAGERSRETA/APEAGERS/GPETERSON</t>
  </si>
  <si>
    <t>gpeterson</t>
  </si>
  <si>
    <t>X'9a67f176dd417e4d893d23c692704ca2'</t>
  </si>
  <si>
    <t>X'0105000000000005150000002f24876eda9b3fccaf25b0b808410000'</t>
  </si>
  <si>
    <t>/O=Eagers Retail Pty Ltd/OU=APEAGERS/cn=Recipients/cn=gpeterson</t>
  </si>
  <si>
    <t>gpeterson@apeagers.com.au</t>
  </si>
  <si>
    <t>c=AU\;a= \;p=Eagers Retail Pt\;o=APEAGERS\;s=Peterson\;g=Gavin\;</t>
  </si>
  <si>
    <t>gpeterson@torquetoyota.com.au</t>
  </si>
  <si>
    <t>0414 636 367</t>
  </si>
  <si>
    <t>X'01000480780000009400000000000000140000000400640001000000000214000300020001010000000000050a000000000000006f00720070006f0072006100740065000001000000010000010000002000000067006500720073002c00440043003d0063006f006d002c00440043003d006100750000000105000000000005150000002f24876eda9b3fccaf25b0b8d13700000105000000000005150000002f24876eda9b3fccaf25b0b8d1370000'</t>
  </si>
  <si>
    <t>X'360616caea3689409f9f72a870368d9c'</t>
  </si>
  <si>
    <t>CN=Bruce Gaskin,OU=Southside Toyota (Woolloongabba),DC=apeagers,DC=com,DC=au</t>
  </si>
  <si>
    <t>Bruce Gaskin</t>
  </si>
  <si>
    <t>Gaskin</t>
  </si>
  <si>
    <t>Sales consultant</t>
  </si>
  <si>
    <t>20090922050056.0Z</t>
  </si>
  <si>
    <t>20101220224713.0Z</t>
  </si>
  <si>
    <t>X400:c=AU\;a= \;p=Eagers Retail Pt\;o=APEAGERS\;s=Gaskin\;g=Bruce\;;CCMAIL:Gaskin, Bruce at APEAGERS;MS:EAGERSRETA/APEAGERS/BGASKIN;SMTP:bgaskin@southsidetoyota.com.au</t>
  </si>
  <si>
    <t>bgaskin</t>
  </si>
  <si>
    <t>X'82ba867c0bb59f4289e0d3c65582f888'</t>
  </si>
  <si>
    <t>X'0105000000000005150000002f24876eda9b3fccaf25b0b899380000'</t>
  </si>
  <si>
    <t>/O=Eagers Retail Pty Ltd/OU=APEAGERS/cn=Recipients/cn=bgaskin</t>
  </si>
  <si>
    <t>bgaskin@apeagers.com.au</t>
  </si>
  <si>
    <t>c=AU\;a= \;p=Eagers Retail Pt\;o=APEAGERS\;s=Gaskin\;g=Bruce\;</t>
  </si>
  <si>
    <t>bgaskin@southsidetoyota.com.au</t>
  </si>
  <si>
    <t>X'01000480780000009400000000000000140000000400640001000000000214000300020001010000000000050a0000000000000069006300650073002000440065007000000100000001000001000000200000004d00610069006c0062006f0078002000530074006f0072006500000062006300650065000105000000000005150000002f24876eda9b3fccaf25b0b8d13700000105000000000005150000002f24876eda9b3fccaf25b0b8d1370000'</t>
  </si>
  <si>
    <t>X'7a566fdcb025104591106502f70b241b'</t>
  </si>
  <si>
    <t>CN=Alison Hughston,OU=Eagers Kia,DC=apeagers,DC=com,DC=au</t>
  </si>
  <si>
    <t>Alison Hughston</t>
  </si>
  <si>
    <t>Hughston</t>
  </si>
  <si>
    <t>(07) 3632 3420</t>
  </si>
  <si>
    <t>20090922063406.0Z</t>
  </si>
  <si>
    <t>20101220232517.0Z</t>
  </si>
  <si>
    <t>CN=_EKK Sales Used,OU=_EKK Share Groups,OU=Eagers Kia,DC=apeagers,DC=com,DC=au;CN=_EKK Sales New,OU=_EKK Share Groups,OU=Eagers Kia,DC=apeagers,DC=com,DC=au;CN=_EKK Staff,OU=Eagers Kia,DC=apeagers,DC=com,DC=au;CN=TP_Users,OU=Touch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</t>
  </si>
  <si>
    <t>smtp:ahughston@eagers-kia.com.au;SMTP:ahughston@eagerskia.com.au;smtp:ahugston@eagers.com.au;X400:c=AU\;a= \;p=Eagers Retail Pt\;o=APEAGERS\;s=Hughston\;g=Alison\;;CCMAIL:Hughston, Alison at APEAGERS;MS:EAGERSRETA/APEAGERS/AHUGHSTON</t>
  </si>
  <si>
    <t>ahughston</t>
  </si>
  <si>
    <t>X'419c759db457df4bb64544f6c9b76d36'</t>
  </si>
  <si>
    <t>X'0105000000000005150000002f24876eda9b3fccaf25b0b8f23a0000'</t>
  </si>
  <si>
    <t>/O=Eagers Retail Pty Ltd/OU=APEAGERS/cn=Recipients/cn=ahughston</t>
  </si>
  <si>
    <t>ahughston@apeagers.com.au</t>
  </si>
  <si>
    <t>c=AU\;a= \;p=Eagers Retail Pt\;o=APEAGERS\;s=Hughston\;g=Alison\;</t>
  </si>
  <si>
    <t>ahughston@eagerskia.com.au</t>
  </si>
  <si>
    <t>0421 953 479</t>
  </si>
  <si>
    <t>X'01000480780000009400000000000000140000000400640001000000000214000300020001010000000000050a000000000000006200610072007500200043006900740000010000000100000100000020000000610067006500720073002c00440043003d0063006f006d002c00440043003d00610075000105000000000005150000002f24876eda9b3fccaf25b0b8d13700000105000000000005150000002f24876eda9b3fccaf25b0b8d1370000'</t>
  </si>
  <si>
    <t>X'213d0cd650108b4db7d0f43d893367bd'</t>
  </si>
  <si>
    <t>CN=Andrew Wilson,OU=Southside Honda,DC=apeagers,DC=com,DC=au</t>
  </si>
  <si>
    <t>Andrew Wilson</t>
  </si>
  <si>
    <t>(07) 3895 3871</t>
  </si>
  <si>
    <t>20090923033821.0Z</t>
  </si>
  <si>
    <t>20110208215606.0Z</t>
  </si>
  <si>
    <t>CN=TP_Users,OU=Touch Paper Group,DC=apeagers,DC=com,DC=au;CN=Internet Access,OU=Computer Department,DC=apeagers,DC=com,DC=au;CN=SSH,OU=Southside Honda,DC=apeagers,DC=com,DC=au;CN=SouthSide Honda Folder Redirection,OU=Southside Honda,DC=apeagers,DC=com,DC=au;CN=SSH.Parts,CN=Users,DC=apeagers,DC=com,DC=au</t>
  </si>
  <si>
    <t>CCMAIL:Wilson, Andrew at APEAGERS;MS:EAGERSRETA/APEAGERS/AMWILSON;X400:c=AU\;a= \;p=Eagers Retail Pt\;o=APEAGERS\;s=Wilson\;g=Andrew\;i=AW\;;SMTP:amwilson@southsidehonda.com.au</t>
  </si>
  <si>
    <t>amwilson</t>
  </si>
  <si>
    <t>X'7b1d170f6957554398253239bbf9b826'</t>
  </si>
  <si>
    <t>X'0105000000000005150000002f24876eda9b3fccaf25b0b8f53a0000'</t>
  </si>
  <si>
    <t>/O=Eagers Retail Pty Ltd/OU=APEAGERS/cn=Recipients/cn=amwilson</t>
  </si>
  <si>
    <t>amwilson@apeagers.com.au</t>
  </si>
  <si>
    <t>c=AU\;a= \;p=Eagers Retail Pt\;o=APEAGERS\;s=Wilson\;g=Andrew\;i=AW\;</t>
  </si>
  <si>
    <t>amwilson@southsidehonda.com.au</t>
  </si>
  <si>
    <t>X'4c9121cb076c554dbf710ae29cf89dc7'</t>
  </si>
  <si>
    <t>CN=Melissa Barron,OU=Torque Admin,DC=apeagers,DC=com,DC=au</t>
  </si>
  <si>
    <t>Melissa Barron</t>
  </si>
  <si>
    <t>Barron</t>
  </si>
  <si>
    <t>(07) 3384 7908</t>
  </si>
  <si>
    <t>20090925053756.0Z</t>
  </si>
  <si>
    <t>CN=_TRQ Admin Users,OU=Torque Admin,DC=apeagers,DC=com,DC=au;CN=TQA TIPT Users,OU=Torque Admin,DC=apeagers,DC=com,DC=au;CN=TP_Users,OU=Touch Paper Group,DC=apeagers,DC=com,DC=au;CN=Internet Access,OU=Computer Department,DC=apeagers,DC=com,DC=au;CN=Torque Admin,OU=Torque Admin,DC=apeagers,DC=com,DC=au;CN=Torque Admin Folder Redirection Group,OU=Torque Admin,DC=apeagers,DC=com,DC=au;CN=Torque Toyota Admin DOC Group,OU=Torque Toyota (Brendale),DC=apeagers,DC=com,DC=au;CN=tts_email,OU=Torque Toyota (Brendale),DC=apeagers,DC=com,DC=au;CN=Torque Toyota Brendale Retail DOC Read,OU=Torque Toyota (Brendale),DC=apeagers,DC=com,DC=au;CN=Torque Toyota Brendale Finance DOC Read,OU=Torque Toyota (Brendale),DC=apeagers,DC=com,DC=au;CN=Torque Toyota DOC Group,OU=Torque Toyota (Brendale),DC=apeagers,DC=com,DC=au;CN=citrix Olga users,OU=Citrix User groups,DC=apeagers,DC=com,DC=au;CN=Strathpine Toyota,OU=Distribution Groups,DC=apeagers,DC=com,DC=au</t>
  </si>
  <si>
    <t>SMTP:mbarron@torquegroup.com.au;X400:c=AU\;a= \;p=Eagers Retail Pt\;o=APEAGERS\;s=Barron\;g=Melissa\;;CCMAIL:Barron, Melissa at APEAGERS;MS:EAGERSRETA/APEAGERS/MBARRON</t>
  </si>
  <si>
    <t>mbarron</t>
  </si>
  <si>
    <t>X'a405c11831607744ab2de9f957ef7dac'</t>
  </si>
  <si>
    <t>X'0105000000000005150000002f24876eda9b3fccaf25b0b81b410000'</t>
  </si>
  <si>
    <t>/O=Eagers Retail Pty Ltd/OU=APEAGERS/cn=Recipients/cn=mbarron</t>
  </si>
  <si>
    <t>mbarron@apeagers.com.au</t>
  </si>
  <si>
    <t>c=AU\;a= \;p=Eagers Retail Pt\;o=APEAGERS\;s=Barron\;g=Melissa\;</t>
  </si>
  <si>
    <t>mbarron@torquegroup.com.au</t>
  </si>
  <si>
    <t>X'01000480780000009400000000000000140000000400640001000000000214000300020001010000000000050a000000c8710502b873fc014054050238810502807cff014849fd01e0b3010210c40502486702026001060288ad01023896020230af0002a09c0102e896fe0108e30202281a060240f802020105000000000005150000002f24876eda9b3fccaf25b0b8d13700000105000000000005150000002f24876eda9b3fccaf25b0b8d1370000'</t>
  </si>
  <si>
    <t>X'd1d0be3c9bb2884badaac304ccff50fb'</t>
  </si>
  <si>
    <t>CN=Paul Wagner,OU=Subaru City,DC=apeagers,DC=com,DC=au</t>
  </si>
  <si>
    <t>Paul Wagner</t>
  </si>
  <si>
    <t>Wagner</t>
  </si>
  <si>
    <t>Dealer Principal Subaru</t>
  </si>
  <si>
    <t>(07) 3828-5203</t>
  </si>
  <si>
    <t>20090928071517.0Z</t>
  </si>
  <si>
    <t>20110206112728.0Z</t>
  </si>
  <si>
    <t>CN=_SUC TIPT Users,OU=Subaru City,DC=apeagers,DC=com,DC=au;CN=googlepilot@apeagers.com.au,OU=Computer Department,DC=apeagers,DC=com,DC=au;CN=Staff @ BrisbaneSubaru,OU=Subaru City,DC=apeagers,DC=com,DC=au;CN=_SUC Folder Redirection,OU=Subaru City,DC=apeagers,DC=com,DC=au;CN=General Managers,OU=Corporate Share Groups,OU=Corporate,DC=apeagers,DC=com,DC=au;CN=homedrive@subarucity.com.au,OU=HomeDrive,DC=apeagers,DC=com,DC=au;CN=homedrive@subarutoowong.com.au,OU=HomeDrive,DC=apeagers,DC=com,DC=au;CN=homedrive@torquesubaru.com.au,OU=HomeDrive,DC=apeagers,DC=com,DC=au;CN=TP_Users,OU=Touch Paper Group,DC=apeagers,DC=com,DC=au;CN=SubaruCityAdmin,OU=Subaru City,DC=apeagers,DC=com,DC=au;CN=SubaruCityAccounting,OU=Subaru City,DC=apeagers,DC=com,DC=au;CN=Internet Access,OU=Computer Department,DC=apeagers,DC=com,DC=au;CN=SubaruCityServiceGroup,OU=Subaru City,DC=apeagers,DC=com,DC=au;CN=SubaruCityGMGroup,OU=Subaru City,DC=apeagers,DC=com,DC=au;CN=SubaruCitySalesGroup,OU=Subaru City,DC=apeagers,DC=com,DC=au;CN=ERANet Dept Managers,OU=Distribution Groups,DC=apeagers,DC=com,DC=au;CN=Subaru Sales,OU=Distribution Groups,DC=apeagers,DC=com,DC=au;CN=cag_email,OU=City Peugeot,DC=apeagers,DC=com,DC=au;CN=CAG Newstead,CN=Users,DC=apeagers,DC=com,DC=au;CN=AP Eagers General Managers,OU=Distribution Groups,DC=apeagers,DC=com,DC=au;CN=ERA Dept Managers,OU=Distribution Groups,DC=apeagers,DC=com,DC=au</t>
  </si>
  <si>
    <t>CN=Paul Wagner GT,OU=Google Trial,OU=test,DC=apeagers,DC=com,DC=au</t>
  </si>
  <si>
    <t>SMTP:pwagner@subarucity.com.au</t>
  </si>
  <si>
    <t>pwagner</t>
  </si>
  <si>
    <t>X'fb8c8baa1f23bb44a6f4a60a11cbf7cf'</t>
  </si>
  <si>
    <t>X'0105000000000005150000002f24876eda9b3fccaf25b0b87b3f0000'</t>
  </si>
  <si>
    <t>/O=Eagers Retail Pty Ltd/OU=APEAGERS/cn=Recipients/cn=pwagner</t>
  </si>
  <si>
    <t>pwagner@apeagers.com.au</t>
  </si>
  <si>
    <t>pwagner@subarucity.com.au</t>
  </si>
  <si>
    <t>X'55894dc90fc5a64e95ad8f2fb978ce86'</t>
  </si>
  <si>
    <t>CN=David Shaw,OU=Austral Prestige,DC=apeagers,DC=com,DC=au</t>
  </si>
  <si>
    <t>David Shaw</t>
  </si>
  <si>
    <t>20090928235506.0Z</t>
  </si>
  <si>
    <t>20110207215225.0Z</t>
  </si>
  <si>
    <t>SMTP:dshaw@australvolvo.com.au</t>
  </si>
  <si>
    <t>dshaw</t>
  </si>
  <si>
    <t>X'aa6997ceb77b254c80ea0ee7cd971caa'</t>
  </si>
  <si>
    <t>X'0105000000000005150000002f24876eda9b3fccaf25b0b87c3f0000'</t>
  </si>
  <si>
    <t>/O=Eagers Retail Pty Ltd/OU=APEAGERS/cn=Recipients/cn=dshaw</t>
  </si>
  <si>
    <t>dshaw@apeagers.com.au</t>
  </si>
  <si>
    <t>dshaw@australvolvo.com.au</t>
  </si>
  <si>
    <t>0405 355 182</t>
  </si>
  <si>
    <t>X'01000480780000009400000000000000140000000400640001000000000214000300020001010000000000050a000000fff00000000000000000000ffff00000000000000000000ffff00000000000000000000ffff00000000000000000000ffff00000000000000000000ffff000006a006501e85230020105000000000005150000002f24876eda9b3fccaf25b0b8323a00000105000000000005150000002f24876eda9b3fccaf25b0b8323a0000'</t>
  </si>
  <si>
    <t>X'3299df10eee8c148907a2b592be9635d'</t>
  </si>
  <si>
    <t>CN=Old Joe Foley,OU=12 December,OU=_Old Accounts,DC=apeagers,DC=com,DC=au</t>
  </si>
  <si>
    <t>Old Joe Foley</t>
  </si>
  <si>
    <t>Parts Counter - Kia</t>
  </si>
  <si>
    <t>Service Parts Advisor</t>
  </si>
  <si>
    <t>(07) 3634 3304</t>
  </si>
  <si>
    <t>20091002033223.0Z</t>
  </si>
  <si>
    <t>20110131045637.0Z</t>
  </si>
  <si>
    <t>OLD Joe Foley</t>
  </si>
  <si>
    <t>CN=_EKK Staff,OU=Eagers Kia,DC=apeagers,DC=com,DC=au;CN=whso@apeagers.com.au,OU=Distribution Groups,DC=apeagers,DC=com,DC=au;CN=TP_Users,OU=Touch Paper Group,DC=apeagers,DC=com,DC=au;CN=Internet Access,OU=Computer Department,DC=apeagers,DC=com,DC=au</t>
  </si>
  <si>
    <t>SMTP:jfoley@eagerskia.com.au</t>
  </si>
  <si>
    <t>jfoley</t>
  </si>
  <si>
    <t>X'8c51b18a2c82fd438dbea1c30f8c82a3'</t>
  </si>
  <si>
    <t>X'0105000000000005150000002f24876eda9b3fccaf25b0b87e3f0000'</t>
  </si>
  <si>
    <t>old_jfoley</t>
  </si>
  <si>
    <t>/O=Eagers Retail Pty Ltd/OU=APEAGERS/cn=Recipients/cn=jfoley</t>
  </si>
  <si>
    <t>old_jfoley@apeagers.com.au</t>
  </si>
  <si>
    <t>jfoley@eagerskia.com.au</t>
  </si>
  <si>
    <t>0438 414 790</t>
  </si>
  <si>
    <t>X'0100148c500500006c0500001400000044000000040030000200000002d0140003000d0001010000000000010000000002da14006b010d0001010000000000010000000004000c0525000000000214000300020001010000000000050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86f42000000122400010000000105000000000005150000002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86f42000000122400000002000105000000000005150000002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8323a00000105000000000005150000002f24876eda9b3fccaf25b0b8323a0000'</t>
  </si>
  <si>
    <t>X'04b7412cad6d3044a1bd5e60ac5a7c75'</t>
  </si>
  <si>
    <t>20101230000355.0Z;20101230000355.0Z;20101230000355.0Z;20101206060943.0Z;16010721193112.0Z</t>
  </si>
  <si>
    <t>CN=ficitysubaru,OU=Subaru City,DC=apeagers,DC=com,DC=au</t>
  </si>
  <si>
    <t>ficitysubaru</t>
  </si>
  <si>
    <t>Temp Finance</t>
  </si>
  <si>
    <t>20091002071203.0Z</t>
  </si>
  <si>
    <t>20101221001950.0Z</t>
  </si>
  <si>
    <t>CN=_SUC TIPT Users,OU=Subaru City,DC=apeagers,DC=com,DC=au;CN=Staff @ BrisbaneSubaru,OU=Subaru City,DC=apeagers,DC=com,DC=au;CN=_SUC Folder Redirection,OU=Subaru City,DC=apeagers,DC=com,DC=au;CN=finance@torquesubaru.com.au,OU=Torque Subaru,DC=apeagers,DC=com,DC=au;CN=finance@subarucity.com.au,OU=Subaru City,DC=apeagers,DC=com,DC=au;CN=Corporate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Department,DC=apeagers,DC=com,DC=au;CN=SubaruCityGMGroup,OU=Subaru City,DC=apeagers,DC=com,DC=au;CN=SubaruCitySalesGroup,OU=Subaru City,DC=apeagers,DC=com,DC=au;CN=cag_email,OU=City Peugeot,DC=apeagers,DC=com,DC=au;CN=CAG Newstead,CN=Users,DC=apeagers,DC=com,DC=au;CN=AP Eagers business managers,CN=Users,DC=apeagers,DC=com,DC=au</t>
  </si>
  <si>
    <t>CN=Andrew Date,OU=Subaru City,DC=apeagers,DC=com,DC=au</t>
  </si>
  <si>
    <t>Finance &amp; Insurance</t>
  </si>
  <si>
    <t>SMTP:ficitysubaru@subarucity.com.au</t>
  </si>
  <si>
    <t>X'63ad9bf12313b8448a87ee8a7005525a'</t>
  </si>
  <si>
    <t>X'0105000000000005150000002f24876eda9b3fccaf25b0b87f3f0000'</t>
  </si>
  <si>
    <t>/O=Eagers Retail Pty Ltd/OU=APEAGERS/cn=Recipients/cn=ficitysubaru</t>
  </si>
  <si>
    <t>ficitysubaru@apeagers.com.au</t>
  </si>
  <si>
    <t>ficitysubaru@subarucity.com.au</t>
  </si>
  <si>
    <t>X'0100148c2c050000480500001400000044000000040030000200000002d0140003000d0001010000000000010000000002da14006b010d000101000000000001000000000400e80424000000000214000300020001010000000000050a00000000022400010002000105000000000005150000002f24876eda9b3fccaf25b0b84f42000001122400010000000105000000000005150000002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8323a00000105000000000005150000002f24876eda9b3fccaf25b0b8323a0000'</t>
  </si>
  <si>
    <t>X'96f1df7534d20c43b920a34b8d392372'</t>
  </si>
  <si>
    <t>CN=Phill Andronicos,OU=Southside Toyota (Mt Gravatt),DC=apeagers,DC=com,DC=au</t>
  </si>
  <si>
    <t>Phill Andronicos</t>
  </si>
  <si>
    <t>Andronicos</t>
  </si>
  <si>
    <t>(07) 3422 4941</t>
  </si>
  <si>
    <t>Phill</t>
  </si>
  <si>
    <t>20091004235423.0Z</t>
  </si>
  <si>
    <t>20110213211545.0Z</t>
  </si>
  <si>
    <t>SMTP:pandronicos@southsidetoyota.com.au;CCMAIL:Andronicos, Phill at APEAGERS;X400:c=AU\;a= \;p=Eagers Retail Pt\;o=APEAGERS\;s=Adronicos\;g=Phill\;;MS:EAGERSRETA/APEAGERS/PADRONICOS</t>
  </si>
  <si>
    <t>pandronicos</t>
  </si>
  <si>
    <t>X'96710b2e8a71ad4fa508653b1761f0a4'</t>
  </si>
  <si>
    <t>X'0105000000000005150000002f24876eda9b3fccaf25b0b8a3380000'</t>
  </si>
  <si>
    <t>/O=Eagers Retail Pty Ltd/OU=APEAGERS/cn=Recipients/cn=padronicos</t>
  </si>
  <si>
    <t>pandronicos@apeagers.com.au</t>
  </si>
  <si>
    <t>c=AU\;a= \;p=Eagers Retail Pt\;o=APEAGERS\;s=Adronicos\;g=Phill\;</t>
  </si>
  <si>
    <t>pandronicos@southsidetoyota.com.au</t>
  </si>
  <si>
    <t>X'01000480780000009400000000000000140000000400640001000000000214000300020001010000000000050a00000043003d00610070006500610067006500720073002f00440043003d00640061007200770069006e0000000000000000000000000000000000000000000000000000000000000061000105000000000005150000002f24876eda9b3fccaf25b0b8d13700000105000000000005150000002f24876eda9b3fccaf25b0b8d1370000'</t>
  </si>
  <si>
    <t>X'1fbf630af2390f4bafc0b3c21e6ce6d6'</t>
  </si>
  <si>
    <t>CN=Roberta Wurth,OU=Southside Toyota (Mt Gravatt),DC=apeagers,DC=com,DC=au</t>
  </si>
  <si>
    <t>Roberta Wurth</t>
  </si>
  <si>
    <t>Wurth</t>
  </si>
  <si>
    <t>Roberta</t>
  </si>
  <si>
    <t>20091005004246.0Z</t>
  </si>
  <si>
    <t>20110204210824.0Z</t>
  </si>
  <si>
    <t>CN=SST_AllUsers,OU=Southside Toyota (Woolloongabba),DC=apeagers,DC=com,DC=au;CN=_F&amp;I Southside,OU=_F&amp;I Share Groups,OU=Corporate,DC=apeagers,DC=com,DC=au;CN=finance.mtg@southsidetoyota.com.au,OU=Southside Toyota (Mt Gravatt),DC=apeagers,DC=com,DC=au;CN=Finance Managers,OU=Corporate Share Groups,OU=Corporate,DC=apeagers,DC=com,DC=au;CN=TP_Users,OU=Touch Paper Group,DC=apeagers,DC=com,DC=au;CN=Internet Access,OU=Computer Department,DC=apeagers,DC=com,DC=au;CN=smt_email,OU=Southside Toyota (Mt Gravatt),DC=apeagers,DC=com,DC=au;CN=Southside Toyota Mt Gravatt Folder Redirection Group,OU=Southside Toyota (Mt Gravatt),DC=apeagers,DC=com,DC=au;CN=SST.Sales,CN=Users,DC=apeagers,DC=com,DC=au;CN=SST,CN=Users,DC=apeagers,DC=com,DC=au;CN=Southside Toyota,OU=Southside Toyota (Woolloongabba),DC=apeagers,DC=com,DC=au;CN=SST.MTG,CN=Users,DC=apeagers,DC=com,DC=au</t>
  </si>
  <si>
    <t>X400:c=AU\;a= \;p=Eagers Retail Pt\;o=APEAGERS\;s=Wurth\;g=Roberta\;;CCMAIL:Wurth, Roberta at APEAGERS;MS:EAGERSRETA/APEAGERS/RWURTH;SMTP:rwurth@southsidetoyota.com.au</t>
  </si>
  <si>
    <t>rwurth</t>
  </si>
  <si>
    <t>X'aa5c7ebc0ad3b9479b376a5b6bfb35d0'</t>
  </si>
  <si>
    <t>X'0105000000000005150000002f24876eda9b3fccaf25b0b8a4380000'</t>
  </si>
  <si>
    <t>/O=Eagers Retail Pty Ltd/OU=APEAGERS/cn=Recipients/cn=rwurth</t>
  </si>
  <si>
    <t>rwurth@apeagers.com.au</t>
  </si>
  <si>
    <t>c=AU\;a= \;p=Eagers Retail Pt\;o=APEAGERS\;s=Wurth\;g=Roberta\;</t>
  </si>
  <si>
    <t>rwurth@southsidetoyota.com.au</t>
  </si>
  <si>
    <t>X'01000480780000009400000000000000140000000400640001000000000214000300020001010000000000050a00000043003d00610070006500610067006500720073002f00440043003d00640061007200770069006e0000000000000000000000000000000000000000000000000000000000000075000105000000000005150000002f24876eda9b3fccaf25b0b8d13700000105000000000005150000002f24876eda9b3fccaf25b0b8d1370000'</t>
  </si>
  <si>
    <t>X'ed46c21f6770a141999d8442f55463d4'</t>
  </si>
  <si>
    <t>Gary Andrews</t>
  </si>
  <si>
    <t>VW Service Manager</t>
  </si>
  <si>
    <t>(07) 3364 1772</t>
  </si>
  <si>
    <t>(07) 3364 1788</t>
  </si>
  <si>
    <t>20091005011425.0Z</t>
  </si>
  <si>
    <t>20110207001147.0Z</t>
  </si>
  <si>
    <t>CN=_AUW Folder Redirection,OU=Austral VolksWagen,DC=apeagers,DC=com,DC=au;CN=ERANet Brisbane,OU=Service Accounts,OU=Computer Department,DC=apeagers,DC=com,DC=au;CN=Service Managers,OU=Corporate Share Groups,OU=Corporate,DC=apeagers,DC=com,DC=au;CN=staff@australvw.com.au,OU=Austral VolksWagen,DC=apeagers,DC=com,DC=au;CN=_AUW Service,OU=_AUW Share Groups,OU=Austral VolksWagen,DC=apeagers,DC=com,DC=au;CN=whso@apeagers.com.au,OU=Distribution Groups,DC=apeagers,DC=com,DC=au;CN=TP_Users,OU=Touch Paper Group,DC=apeagers,DC=com,DC=au;CN=Internet Access,OU=Computer Department,DC=apeagers,DC=com,DC=au;CN=Citrix ERANet users,OU=Citrix User groups,DC=apeagers,DC=com,DC=au;CN=VW Service,OU=Austral VolksWagen,DC=apeagers,DC=com,DC=au;CN=Austral Newstead,OU=Austral Parts (Newstead),DC=apeagers,DC=com,DC=au;CN=ERA Service Managers,OU=Distribution Groups,DC=apeagers,DC=com,DC=au;CN=citrix iexplorer users,OU=Citrix User groups,DC=apeagers,DC=com,DC=au;CN=Citrix Outlook users,OU=Citrix User groups,DC=apeagers,DC=com,DC=au;CN=Citrix ERA (winteg) users,OU=Citrix User groups,DC=apeagers,DC=com,DC=au;CN=Austral Volkswagen,CN=Users,DC=apeagers,DC=com,DC=au;CN=VW Sales,OU=Austral VolksWagen,DC=apeagers,DC=com,DC=au</t>
  </si>
  <si>
    <t>SMTP:gandrews@australvw.com.au</t>
  </si>
  <si>
    <t>gandrews</t>
  </si>
  <si>
    <t>X'b2e4a145fcc6db4ab55965cc1292648a'</t>
  </si>
  <si>
    <t>X'0105000000000005150000002f24876eda9b3fccaf25b0b8803f0000'</t>
  </si>
  <si>
    <t>/O=Eagers Retail Pty Ltd/OU=APEAGERS/cn=Recipients/cn=gandrews</t>
  </si>
  <si>
    <t>gandrews@apeagers.com.au</t>
  </si>
  <si>
    <t>gandrews@australvw.com.au</t>
  </si>
  <si>
    <t>X'a478befd6d3f924d83745ee505c1cb49'</t>
  </si>
  <si>
    <t>CN=Ray Jenkins,OU=Southside Toyota (Mt Gravatt),DC=apeagers,DC=com,DC=au</t>
  </si>
  <si>
    <t>Ray Jenkins</t>
  </si>
  <si>
    <t>Jenkins</t>
  </si>
  <si>
    <t>Used Vechicle Consultant</t>
  </si>
  <si>
    <t>20091005012643.0Z</t>
  </si>
  <si>
    <t>20101220224808.0Z</t>
  </si>
  <si>
    <t>SMTP:rjenkins@southsidetoyota.com.au;X400:c=AU\;a= \;p=Eagers Retail Pt\;o=APEAGERS\;s=Jenkins\;g=Ray\;;CCMAIL:Jenkins, Ray at APEAGERS;MS:EAGERSRETA/APEAGERS/RJENKINS</t>
  </si>
  <si>
    <t>rjenkins</t>
  </si>
  <si>
    <t>X'604d55fc7c58394e831131001cf3cb2a'</t>
  </si>
  <si>
    <t>X'0105000000000005150000002f24876eda9b3fccaf25b0b8a5380000'</t>
  </si>
  <si>
    <t>/O=Eagers Retail Pty Ltd/OU=APEAGERS/cn=Recipients/cn=rjenkins</t>
  </si>
  <si>
    <t>rjenkins@apeagers.com.au</t>
  </si>
  <si>
    <t>c=AU\;a= \;p=Eagers Retail Pt\;o=APEAGERS\;s=Jenkins\;g=Ray\;</t>
  </si>
  <si>
    <t>rjenkins@southsidetoyota.com.au</t>
  </si>
  <si>
    <t>X'328b9632da4d4b498cc5a4fb80b4a00a'</t>
  </si>
  <si>
    <t>CN=dpadmin,OU=Administrator Accounts,OU=Computer Department,DC=apeagers,DC=com,DC=au</t>
  </si>
  <si>
    <t>dpadmin</t>
  </si>
  <si>
    <t>20091006064406.0Z</t>
  </si>
  <si>
    <t>20101221002035.0Z</t>
  </si>
  <si>
    <t>X'4621f1b1082619438a7b0769d6fc0eff'</t>
  </si>
  <si>
    <t>X'0105000000000005150000002f24876eda9b3fccaf25b0b8813f0000'</t>
  </si>
  <si>
    <t>dpadmin@apeagers.com.au</t>
  </si>
  <si>
    <t>CN=Robin Campbell,OU=Eagers Holden (Windsor),DC=apeagers,DC=com,DC=au</t>
  </si>
  <si>
    <t>Robin Campbell</t>
  </si>
  <si>
    <t>Campbell</t>
  </si>
  <si>
    <t>(07) 3109 6745</t>
  </si>
  <si>
    <t>20091007004234.0Z</t>
  </si>
  <si>
    <t>20110204075313.0Z</t>
  </si>
  <si>
    <t>CN=_EHW Sales New,OU=_EHW Share Groups,OU=Eagers Holden (Windsor),DC=apeagers,DC=com,DC=au;CN=TP_Users,OU=Touch Paper Group,DC=apeagers,DC=com,DC=au;CN=Internet Access,OU=Computer Department,DC=apeagers,DC=com,DC=au;CN=ens_email,OU=Eagers Holden (Newstead),DC=apeagers,DC=com,DC=au;CN=Eagers Windsor Folder Redirection Group,OU=Eagers Holden (Windsor),DC=apeagers,DC=com,DC=au;CN=ENS.Sales,CN=Users,DC=apeagers,DC=com,DC=au;CN=ENS,CN=Users,DC=apeagers,DC=com,DC=au</t>
  </si>
  <si>
    <t>smtp:rcampbell@eagers.com.au;SMTP:rcampbell@eagersholden.com.au;X400:c=AU\;a= \;p=Eagers Retail Pt\;o=APEAGERS\;s=Campbell\;g=Robin\;;CCMAIL:Campbell, Robin at APEAGERS;MS:EAGERSRETA/APEAGERS/RCAMPBELL</t>
  </si>
  <si>
    <t>rcampbell</t>
  </si>
  <si>
    <t>X'549e68ca2ae31247808e2cb8c190a982'</t>
  </si>
  <si>
    <t>X'0105000000000005150000002f24876eda9b3fccaf25b0b8833f0000'</t>
  </si>
  <si>
    <t>/O=Eagers Retail Pty Ltd/OU=APEAGERS/cn=Recipients/cn=rcampbell</t>
  </si>
  <si>
    <t>rcampbell@apeagers.com.au</t>
  </si>
  <si>
    <t>c=AU\;a= \;p=Eagers Retail Pt\;o=APEAGERS\;s=Campbell\;g=Robin\;</t>
  </si>
  <si>
    <t>rcampbell@eagersholden.com.au</t>
  </si>
  <si>
    <t>X'9a00041966331d45ba8bb6b1bfbecaef'</t>
  </si>
  <si>
    <t>oldChevaun Bary</t>
  </si>
  <si>
    <t>Bary</t>
  </si>
  <si>
    <t>Terminated 12/10/2010</t>
  </si>
  <si>
    <t>Chevaun</t>
  </si>
  <si>
    <t>20091008032953.0Z</t>
  </si>
  <si>
    <t>CN=TQA TIPT Users,OU=Torque Admin,DC=apeagers,DC=com,DC=au;CN=Torque Ford Managers,OU=Torque Admin,DC=apeagers,DC=com,DC=au;CN=Torque Toyota Managers,OU=Torque Toyota (Brendale),DC=apeagers,DC=com,DC=au;CN=Torque Department Managers,OU=Torque Admin,DC=apeagers,DC=com,DC=au;CN=TP_Users,OU=Touch Paper Group,DC=apeagers,DC=com,DC=au;CN=Internet Access,OU=Computer Department,DC=apeagers,DC=com,DC=au;CN=Torque Admin,OU=Torque Admin,DC=apeagers,DC=com,DC=au;CN=Austral Sunshine Coast File Share Access Group,OU=Austral Motor Group (Currimundi),DC=apeagers,DC=com,DC=au;CN=Torque KIA Brendale Retail DOC Read,OU=Torque Toyota (Brendale),DC=apeagers,DC=com,DC=au;CN=Torque Toyota Demonstrators DOC Write,OU=Torque Toyota (Brendale),DC=apeagers,DC=com,DC=au;CN=Torque Admin Folder Redirection Group,OU=Torque Admin,DC=apeagers,DC=com,DC=au;CN=Torque Toyota Admin DOC Group,OU=Torque Toyota (Brendale),DC=apeagers,DC=com,DC=au;CN=tts_email,OU=Torque Toyota (Brendale),DC=apeagers,DC=com,DC=au;CN=Torque Toyota Brendale Used Cars DOC Write,OU=Torque Toyota (Brendale),DC=apeagers,DC=com,DC=au;CN=Torque Toyota Brendale Used Cars DOC Read,OU=Torque Toyota (Brendale),DC=apeagers,DC=com,DC=au;CN=Torque Toyota Redcliffe Used Cars DOC Write,OU=Torque Toyota (North Lakes),DC=apeagers,DC=com,DC=au;CN=Torque Toyota Redcliffe Used Cars DOC Read,OU=Torque Toyota (North Lakes),DC=apeagers,DC=com,DC=au;CN=Torque Toyota Brendale Service DOC Read,OU=Torque Toyota (Brendale),DC=apeagers,DC=com,DC=au;CN=Torque Toyota Redcliffe Service DOC Read,OU=Torque Toyota (North Lakes),DC=apeagers,DC=com,DC=au;CN=Torque Toyota Brendale Parts DOC Read,OU=Torque Toyota (Brendale),DC=apeagers,DC=com,DC=au;CN=Torque Toyota Redcliffe Parts DOC Read,OU=Torque Toyota (North Lakes),DC=apeagers,DC=com,DC=au;CN=Torque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DOC Group,OU=Torque Toyota (Brendale),DC=apeagers,DC=com,DC=au;CN=Torque Toyota GM Group,OU=Torque Toyota (Brendale),DC=apeagers,DC=com,DC=au</t>
  </si>
  <si>
    <t>smtp:cbary@torqueford.com.au;SMTP:cbary@torquetoyota.com.au;smtp:cbary@torquegroup.com.au;smtp:cbary@13zoos.com.au;smtp:cbary@13zoos.com;X400:c=AU\;a= \;p=Eagers Retail Pt\;o=APEAGERS\;s=Bary\;g=Chevaun\;;CCMAIL:Bary, Chevaun at APEAGERS;MS:EAGERSRETA/APEAGERS/CBARY</t>
  </si>
  <si>
    <t>cbary</t>
  </si>
  <si>
    <t>X'5ce1357bcd435a449ea22c43d628de55'</t>
  </si>
  <si>
    <t>X'0105000000000005150000002f24876eda9b3fccaf25b0b8863f0000'</t>
  </si>
  <si>
    <t>oldcbary</t>
  </si>
  <si>
    <t>/O=Eagers Retail Pty Ltd/OU=APEAGERS/cn=Recipients/cn=cbary</t>
  </si>
  <si>
    <t>oldcbary@apeagers.com.au</t>
  </si>
  <si>
    <t>c=AU\;a= \;p=Eagers Retail Pt\;o=APEAGERS\;s=Bary\;g=Chevaun\;</t>
  </si>
  <si>
    <t>cbary@torquetoyota.com.au</t>
  </si>
  <si>
    <t>X'01000480780000009400000000000000140000000400640001000000000214000300020001010000000000050a00000072007600690063006500730020004400650070006100720074006d0065006e00740020004d00610069006c0062006f0078002000530074006f0072006500000000007200650073000105000000000005150000002f24876eda9b3fccaf25b0b8d13700000105000000000005150000002f24876eda9b3fccaf25b0b8d1370000'</t>
  </si>
  <si>
    <t>X'58c2f0f0b3649d448c5e88ffeb22e80a'</t>
  </si>
  <si>
    <t>20110122004358.0Z;20110122004358.0Z;20110122004358.0Z;20101206060945.0Z;16010721193112.0Z</t>
  </si>
  <si>
    <t>CN=Old Adam Edmonds,OU=Torque Admin,DC=apeagers,DC=com,DC=au;CN=oldOlive Frazer,OU=01 January,OU=_Old Accounts,DC=apeagers,DC=com,DC=au</t>
  </si>
  <si>
    <t>Matthew Walker</t>
  </si>
  <si>
    <t>07 3364 1171</t>
  </si>
  <si>
    <t>Old Matthew</t>
  </si>
  <si>
    <t>20091009014335.0Z</t>
  </si>
  <si>
    <t>20101221002135.0Z</t>
  </si>
  <si>
    <t>Old Matthew Walker</t>
  </si>
  <si>
    <t>CN=_ENS TIPT Users,OU=Eagers Holden (Newstead),DC=apeagers,DC=com,DC=au;CN=_ENS Folder Redirection,OU=Eagers Holden (Newstead),DC=apeagers,DC=com,DC=au;CN=ehnsvc@eagers.com.au,OU=Eagers Holden (Newstead),DC=apeagers,DC=com,DC=au;CN=TP_Users,OU=Touch Paper Group,DC=apeagers,DC=com,DC=au;CN=Internet Access,OU=Computer Department,DC=apeagers,DC=com,DC=au;CN=ens_email,OU=Eagers Holden (Newstead),DC=apeagers,DC=com,DC=au;CN=ENS,CN=Users,DC=apeagers,DC=com,DC=au;CN=ENS.Service,CN=Users,DC=apeagers,DC=com,DC=au</t>
  </si>
  <si>
    <t>smtp:service@eagers.com.au;SMTP:mwalker@eagersholden.com.au;smtp:mwalker@eagers.com.au</t>
  </si>
  <si>
    <t>oldmwalker</t>
  </si>
  <si>
    <t>X'8b0ad434fa0e914fb99d15e0b6f02854'</t>
  </si>
  <si>
    <t>X'0105000000000005150000002f24876eda9b3fccaf25b0b88b3f0000'</t>
  </si>
  <si>
    <t>/O=Eagers Retail Pty Ltd/OU=APEAGERS/cn=Recipients/cn=mwalker</t>
  </si>
  <si>
    <t>oldmwalker@apeagers.com.au</t>
  </si>
  <si>
    <t>mwalker@eagersholden.com.au</t>
  </si>
  <si>
    <t>X'bc0c0ca8d76ed74fa577d09119555bb9'</t>
  </si>
  <si>
    <t>CN=Kelly Powell,OU=City Peugeot,DC=apeagers,DC=com,DC=au</t>
  </si>
  <si>
    <t>Kelly Powell</t>
  </si>
  <si>
    <t>Powell</t>
  </si>
  <si>
    <t>KP</t>
  </si>
  <si>
    <t>20091009052055.0Z</t>
  </si>
  <si>
    <t>20110209222050.0Z</t>
  </si>
  <si>
    <t>CN=TP_Users,OU=Touch Paper Group,DC=apeagers,DC=com,DC=au;CN=SubaruCityAdmin,OU=Subaru City,DC=apeagers,DC=com,DC=au;CN=SubaruCityAccounting,OU=Subaru City,DC=apeagers,DC=com,DC=au;CN=AP Eagers Admin Resource Centre (ARC),OU=Distribution Groups,DC=apeagers,DC=com,DC=au;CN=Internet Access,OU=Computer Department,DC=apeagers,DC=com,DC=au;CN=Metro Ford - Sales Team,OU=Metro Ford (Newstead),DC=apeagers,DC=com,DC=au;CN=CAG Valley Folder Redirection Group,OU=City Peugeot,DC=apeagers,DC=com,DC=au;CN=SubaruCityGMGroup,OU=Subaru City,DC=apeagers,DC=com,DC=au;CN=SubaruCitySalesGroup,OU=Subaru City,DC=apeagers,DC=com,DC=au;CN=City - Mitsubishi,OU=City Peugeot,DC=apeagers,DC=com,DC=au;CN=mfv_email,OU=Metro Ford (Newstead),DC=apeagers,DC=com,DC=au;CN=cag_email,OU=City Peugeot,DC=apeagers,DC=com,DC=au;CN=CAG Newstead,CN=Users,DC=apeagers,DC=com,DC=au;CN=carnet,OU=Metro Ford (Newstead),DC=apeagers,DC=com,DC=au;CN=Metro Ford Valley FS,OU=Metro Ford (Newstead),DC=apeagers,DC=com,DC=au;CN=Ford Business Centre Write,OU=Metro Ford (Newstead),DC=apeagers,DC=com,DC=au</t>
  </si>
  <si>
    <t>Metro Ford - newstead</t>
  </si>
  <si>
    <t>SMTP:kpowell@metroford.com.au</t>
  </si>
  <si>
    <t>powellk</t>
  </si>
  <si>
    <t>X'50830408aa776c4990b1abeea08e270e'</t>
  </si>
  <si>
    <t>X'0105000000000005150000002f24876eda9b3fccaf25b0b88c3f0000'</t>
  </si>
  <si>
    <t>/O=Eagers Retail Pty Ltd/OU=APEAGERS/cn=Recipients/cn=powellk</t>
  </si>
  <si>
    <t>powellk@apeagers.com.au</t>
  </si>
  <si>
    <t>kpowell@metroford.com.au</t>
  </si>
  <si>
    <t>X'd7b4ccbf6f007a40a0730e6f82f38375'</t>
  </si>
  <si>
    <t>CN=Lynton Greig,OU=Southside Toyota (Mt Gravatt),DC=apeagers,DC=com,DC=au</t>
  </si>
  <si>
    <t>Lynton Greig</t>
  </si>
  <si>
    <t>Greig</t>
  </si>
  <si>
    <t>07 3422 4918</t>
  </si>
  <si>
    <t>Lynton</t>
  </si>
  <si>
    <t>LG</t>
  </si>
  <si>
    <t>20091012021225.0Z</t>
  </si>
  <si>
    <t>20101221002211.0Z</t>
  </si>
  <si>
    <t>SMTP:lgreig@southsidetoyota.com.au</t>
  </si>
  <si>
    <t>lgreig</t>
  </si>
  <si>
    <t>X'ea1a0fa61c1bd34aa0d0399a1ed2e30a'</t>
  </si>
  <si>
    <t>X'0105000000000005150000002f24876eda9b3fccaf25b0b88d3f0000'</t>
  </si>
  <si>
    <t>/O=Eagers Retail Pty Ltd/OU=APEAGERS/cn=Recipients/cn=lgreig</t>
  </si>
  <si>
    <t>lgreig@apeagers.com.au</t>
  </si>
  <si>
    <t>lgreig@southsidetoyota.com.au</t>
  </si>
  <si>
    <t>X'ad14a314f6fd1340a23d387541286a9c'</t>
  </si>
  <si>
    <t>CN=Paul Dellolio,OU=Southside Toyota (Woolloongabba),DC=apeagers,DC=com,DC=au</t>
  </si>
  <si>
    <t>Paul Dellolio</t>
  </si>
  <si>
    <t>Dellolio</t>
  </si>
  <si>
    <t>20091012062241.0Z</t>
  </si>
  <si>
    <t>20101221002233.0Z</t>
  </si>
  <si>
    <t>CN=SST_AllUsers,OU=Southside Toyota (Woolloongabba),DC=apeagers,DC=com,DC=au;CN=frg.sst.gabba.sales,OU=Southside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(Woolloongabba),DC=apeagers,DC=com,DC=au;CN=SST.Sales,CN=Users,DC=apeagers,DC=com,DC=au;CN=SST,CN=Users,DC=apeagers,DC=com,DC=au;CN=Southside Toyota,OU=Southside Toyota (Woolloongabba),DC=apeagers,DC=com,DC=au</t>
  </si>
  <si>
    <t>smtp:slinnan@southsidetoyota.com.au;SMTP:pdellolio@southsidetoyota.com.au</t>
  </si>
  <si>
    <t>pdellolio</t>
  </si>
  <si>
    <t>X'7b92fbc1d6969645875ee005916088e7'</t>
  </si>
  <si>
    <t>X'0105000000000005150000002f24876eda9b3fccaf25b0b8913f0000'</t>
  </si>
  <si>
    <t>/O=Eagers Retail Pty Ltd/OU=APEAGERS/cn=Recipients/cn=pdellolio</t>
  </si>
  <si>
    <t>pdellolio@apeagers.com.au</t>
  </si>
  <si>
    <t>pdellolio@southsidetoyota.com.au</t>
  </si>
  <si>
    <t>X'01000480780000009400000000000000140000000400640001000000000214000300020001010000000000050a000000186a3f0260ce3b02b02c3a02086b3f02786b3f02186c3f02786c3f02e86e3f02686f3f02c06f3f02e8593f02105e3f02585e3f02c85e3f02485f3f0288ce3b0270603f0270c83b020105000000000005150000002f24876eda9b3fccaf25b0b8323a00000105000000000005150000002f24876eda9b3fccaf25b0b8323a0000'</t>
  </si>
  <si>
    <t>X'416134df91b56a4f8db02ce8e701b993'</t>
  </si>
  <si>
    <t>CN=Paul Hicking,OU=Austral Prestige,DC=apeagers,DC=com,DC=au</t>
  </si>
  <si>
    <t>Paul Hicking</t>
  </si>
  <si>
    <t>Hicking</t>
  </si>
  <si>
    <t>Pre Owned Sales Manager</t>
  </si>
  <si>
    <t>Sales Manager - Pre Owned</t>
  </si>
  <si>
    <t>07 3250 3007</t>
  </si>
  <si>
    <t>07 3250 3050</t>
  </si>
  <si>
    <t>20091013062449.0Z</t>
  </si>
  <si>
    <t>20110120234907.0Z</t>
  </si>
  <si>
    <t>CN=_PAG TIPT Users,OU=Austral Prestige,DC=apeagers,DC=com,DC=au;CN=Vehicle Sales Managers,OU=Corporate Share Groups,OU=Corporate,DC=apeagers,DC=com,DC=au;CN=Used Car Managers September 2009,OU=Distribution Groups,DC=apeagers,DC=com,DC=au;CN=Austral PAG Used Full Access,OU=Austral Prestige,DC=apeagers,DC=com,DC=au;CN=Austral Jaguar Full Access,OU=Austral Prestige,DC=apeagers,DC=com,DC=au;CN=TP_Users,OU=Touch Paper Group,DC=apeagers,DC=com,DC=au;CN=Internet Access,OU=Computer Department,DC=apeagers,DC=com,DC=au;CN=ERANet Dept Managers,OU=Distribution Groups,DC=apeagers,DC=com,DC=au;CN=Austral Volvo,OU=Austral Prestige,DC=apeagers,DC=com,DC=au;CN=Austral Valley Folder Redirection Group,OU=Austral Prestige,DC=apeagers,DC=com,DC=au;CN=ERA New car sales managers,OU=Distribution Groups,DC=apeagers,DC=com,DC=au;CN=Austral Volvo Sales,CN=Users,DC=apeagers,DC=com,DC=au;CN=PM AUJaguar,OU=Phone Mastery,OU=Computer Department,DC=apeagers,DC=com,DC=au</t>
  </si>
  <si>
    <t>smtp:used@australjaguar.com.au;smtp:used@brisbanecityjaguar.com.au;smtp:sales@brisbanecityjaguar.com.au;smtp:phicking@australjaguar.com.au;smtp:phicking@australvolvo.com.au;smtp:phicking@brisbanecityjaguar.com.au;SMTP:phicking@australmotors.com.au;smtp:phicking@australlandrover.com.au;CCMAIL:Hicking, Paul at APEAGERS;MS:EAGERSRETA/APEAGERS/PHICKING;X400:c=AU\;a= \;p=Eagers Retail Pt\;o=APEAGERS\;s=Hicking\;g=Paul\;</t>
  </si>
  <si>
    <t>X'65a7b215d4cebd44b29d31c972f30b44'</t>
  </si>
  <si>
    <t>X'0105000000000005150000002f24876eda9b3fccaf25b0b8f83a0000'</t>
  </si>
  <si>
    <t>/O=Eagers Retail Pty Ltd/OU=APEAGERS/cn=Recipients/cn=phicking</t>
  </si>
  <si>
    <t>phicking@apeagers.com.au</t>
  </si>
  <si>
    <t>c=AU\;a= \;p=Eagers Retail Pt\;o=APEAGERS\;s=Hicking\;g=Paul\;</t>
  </si>
  <si>
    <t>phicking@australmotors.com.au</t>
  </si>
  <si>
    <t>X'bf170ba418a5ee43a8c98107c61156f5'</t>
  </si>
  <si>
    <t>CN=All New Prado,OU=Torque Toyota (Brendale),DC=apeagers,DC=com,DC=au</t>
  </si>
  <si>
    <t>All New Prado</t>
  </si>
  <si>
    <t>Account for Mailouts for All New Prado</t>
  </si>
  <si>
    <t>20091014060139.0Z</t>
  </si>
  <si>
    <t>20101221010911.0Z</t>
  </si>
  <si>
    <t>CN=Citrix Outlook users,OU=Citrix User groups,DC=apeagers,DC=com,DC=au</t>
  </si>
  <si>
    <t>SMTP:allnewprado@torquetoyota.com.au;X400:c=AU\;a= \;p=Eagers Retail Pt\;o=APEAGERS\;s=allnewprado\;;CCMAIL:allnewprado at APEAGERS;MS:EAGERSRETA/APEAGERS/ALLNEWPRAD</t>
  </si>
  <si>
    <t>allnewprado</t>
  </si>
  <si>
    <t>X'9eea008f7200b1479c99dc0c3dc9863e'</t>
  </si>
  <si>
    <t>X'0105000000000005150000002f24876eda9b3fccaf25b0b81e410000'</t>
  </si>
  <si>
    <t>/O=Eagers Retail Pty Ltd/OU=APEAGERS/cn=Recipients/cn=allnewprado</t>
  </si>
  <si>
    <t>allnewprado@apeagers.com.au</t>
  </si>
  <si>
    <t>c=AU\;a= \;p=Eagers Retail Pt\;o=APEAGERS\;s=allnewprado\;</t>
  </si>
  <si>
    <t>allnewprado@torquetoyota.com.au</t>
  </si>
  <si>
    <t>X'01000480780000009400000000000000140000000400640001000000000214000300020001010000000000050a000000530075006200610072007500200043006900740079002c00440043003d00610070006500610067006500720073002c00440043003d0063006f006d002c00440043003d00610075000105000000000005150000002f24876eda9b3fccaf25b0b8d13700000105000000000005150000002f24876eda9b3fccaf25b0b8d1370000'</t>
  </si>
  <si>
    <t>X'3a0803952ff79d47bfc71d8f95da0590'</t>
  </si>
  <si>
    <t>CN=Andrew Dauramanzi,OU=Corporate,DC=apeagers,DC=com,DC=au</t>
  </si>
  <si>
    <t>Andrew Dauramanzi</t>
  </si>
  <si>
    <t>Dauramanzi</t>
  </si>
  <si>
    <t>(07) 3248 9416</t>
  </si>
  <si>
    <t>20091014065531.0Z</t>
  </si>
  <si>
    <t>20110206211658.0Z</t>
  </si>
  <si>
    <t>CN=Corporate Staff,OU=Corporate Share Groups,OU=Corporate,DC=apeagers,DC=com,DC=au;CN=ERA Accountants,OU=Distribution Groups,DC=apeagers,DC=com,DC=au;CN=TP_Users,OU=Touch Paper Group,DC=apeagers,DC=com,DC=au;CN=PPS_MR_User,OU=Corporate,DC=apeagers,DC=com,DC=au;CN=PPS_MR_Admin,OU=Corporate,DC=apeagers,DC=com,DC=au;CN=Dynamics Admin Group,OU=Computer Department,DC=apeagers,DC=com,DC=au;CN=Internet Access,OU=Computer Department,DC=apeagers,DC=com,DC=au;CN=AP Eagers Accountants,OU=Distribution Groups,DC=apeagers,DC=com,DC=au;CN=CORP,CN=Users,DC=apeagers,DC=com,DC=au;CN=Corporate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Outlook users,OU=Citrix User groups,DC=apeagers,DC=com,DC=au</t>
  </si>
  <si>
    <t>SMTP:adauramanzi@apeagers.com.au</t>
  </si>
  <si>
    <t>adauramanzi</t>
  </si>
  <si>
    <t>X'0865ef2e95f82b48b6c7b605143b4939'</t>
  </si>
  <si>
    <t>X'0105000000000005150000002f24876eda9b3fccaf25b0b8943f0000'</t>
  </si>
  <si>
    <t>/O=Eagers Retail Pty Ltd/OU=APEAGERS/cn=Recipients/cn=adauramanzi</t>
  </si>
  <si>
    <t>adauramanzi@apeagers.com.au</t>
  </si>
  <si>
    <t>X'01000480780000009400000000000000140000000400640001000000000214000300020001010000000000050a00000038513b02d81336021832360228523b0298523b0238533b0298533b0208563b0288563b02e0563b0258573b02805b3b02c85b3b02385c3b0238603b022814360240613b02f08035020105000000000005150000002f24876eda9b3fccaf25b0b8323a00000105000000000005150000002f24876eda9b3fccaf25b0b8323a0000'</t>
  </si>
  <si>
    <t>X'61a650b34964f94bb841f4abfbb1296c'</t>
  </si>
  <si>
    <t>CN=Paul Chadwick,OU=Torque Customer Relations,DC=apeagers,DC=com,DC=au</t>
  </si>
  <si>
    <t>Paul Chadwick</t>
  </si>
  <si>
    <t>Chadwick</t>
  </si>
  <si>
    <t>20091016043828.0Z</t>
  </si>
  <si>
    <t>20110213224246.0Z</t>
  </si>
  <si>
    <t>CN=ERANet Brisbane,OU=Service Accounts,OU=Computer Department,DC=apeagers,DC=com,DC=au;CN=TTN TIPT Users,OU=Torque Toyota (North Lakes),DC=apeagers,DC=com,DC=au;CN=TP_Users,OU=Touch Paper Group,DC=apeagers,DC=com,DC=au;CN=Internet Access,OU=Computer Department,DC=apeagers,DC=com,DC=au;CN=ttr_email,OU=Torque Toyota (North Lakes),DC=apeagers,DC=com,DC=au;CN=Torque Toyota Northlakes Folder Redirection Group,OU=Torque Toyota (North Lakes),DC=apeagers,DC=com,DC=au</t>
  </si>
  <si>
    <t>SMTP:pchadwick@torquegroup.com.au;X400:c=AU\;a= \;p=Eagers Retail Pt\;o=APEAGERS\;s=Chadwick\;g=Paul\;;CCMAIL:Chadwick, Paul at APEAGERS;MS:EAGERSRETA/APEAGERS/PCHADWICK</t>
  </si>
  <si>
    <t>pchadwick</t>
  </si>
  <si>
    <t>X'76adfe801d40d14eb6d7f0a30b362e8e'</t>
  </si>
  <si>
    <t>X'0105000000000005150000002f24876eda9b3fccaf25b0b81f410000'</t>
  </si>
  <si>
    <t>/O=Eagers Retail Pty Ltd/OU=APEAGERS/cn=Recipients/cn=pchadwick</t>
  </si>
  <si>
    <t>pchadwick@apeagers.com.au</t>
  </si>
  <si>
    <t>c=AU\;a= \;p=Eagers Retail Pt\;o=APEAGERS\;s=Chadwick\;g=Paul\;</t>
  </si>
  <si>
    <t>pchadwick@torquegroup.com.au</t>
  </si>
  <si>
    <t>X'01000480780000009400000000000000140000000400640001000000000214000300020001010000000000050a0000000000000043006f00720070006f0072006100740000010000000100000100000020000000610067006500720073002c00440043003d0063006f006d002c00440043003d00610075000105000000000005150000002f24876eda9b3fccaf25b0b8d13700000105000000000005150000002f24876eda9b3fccaf25b0b8d1370000'</t>
  </si>
  <si>
    <t>X'774fb3f292e025489d6cd482d1b81cb1'</t>
  </si>
  <si>
    <t>CN=James Derbyshire,OU=Southside Toyota (Woolloongabba),DC=apeagers,DC=com,DC=au</t>
  </si>
  <si>
    <t>James Derbyshire</t>
  </si>
  <si>
    <t>Derbyshire</t>
  </si>
  <si>
    <t>(07) 3008 6439</t>
  </si>
  <si>
    <t>20091019043502.0Z</t>
  </si>
  <si>
    <t>20110204230514.0Z</t>
  </si>
  <si>
    <t>CCMAIL:Derbyshire, James at APEAGERS;MS:EAGERSRETA/APEAGERS/JDERBYSHIR;X400:c=AU\;a= \;p=Eagers Retail Pt\;o=APEAGERS\;s=Derbyshire\;g=James\;;SMTP:jderbyshire@southsidetoyota.com.au</t>
  </si>
  <si>
    <t>jderbyshire</t>
  </si>
  <si>
    <t>X'549ce39430e8464ab28a919ff2789e3d'</t>
  </si>
  <si>
    <t>X'0105000000000005150000002f24876eda9b3fccaf25b0b8fc3a0000'</t>
  </si>
  <si>
    <t>/O=Eagers Retail Pty Ltd/OU=APEAGERS/cn=Recipients/cn=jderbyshire</t>
  </si>
  <si>
    <t>jderbyshire@apeagers.com.au</t>
  </si>
  <si>
    <t>c=AU\;a= \;p=Eagers Retail Pt\;o=APEAGERS\;s=Derbyshire\;g=James\;</t>
  </si>
  <si>
    <t>jderbyshire@southsidetoyota.com.au</t>
  </si>
  <si>
    <t>X'd039f2eb071b6245bdc14ca3cc6c0d82'</t>
  </si>
  <si>
    <t>CN=hiland ford,OU=Remote logon accounts (non A P Eagers Users),OU=Computer Department,DC=apeagers,DC=com,DC=au</t>
  </si>
  <si>
    <t>hiland ford</t>
  </si>
  <si>
    <t>ford</t>
  </si>
  <si>
    <t>hiland</t>
  </si>
  <si>
    <t>20091019222239.0Z</t>
  </si>
  <si>
    <t>20101104065912.0Z</t>
  </si>
  <si>
    <t>X'bb5296e036edb34290218275d56f4ef3'</t>
  </si>
  <si>
    <t>X'0105000000000005150000002f24876eda9b3fccaf25b0b820410000'</t>
  </si>
  <si>
    <t>hiland@apeagers.com.au</t>
  </si>
  <si>
    <t>CN=Warren Mann,OU=Austral Prestige,DC=apeagers,DC=com,DC=au</t>
  </si>
  <si>
    <t>Sales Manager - Landrover</t>
  </si>
  <si>
    <t>(07) 3250 3008</t>
  </si>
  <si>
    <t>20091020043803.0Z</t>
  </si>
  <si>
    <t>20110210220623.0Z</t>
  </si>
  <si>
    <t>CN=_PAG TIPT Users,OU=Austral Prestige,DC=apeagers,DC=com,DC=au;CN=Vehicle Sales Managers,OU=Corporate Share Groups,OU=Corporate,DC=apeagers,DC=com,DC=au;CN=Daily Traders,OU=Corporate Share Groups,OU=Corporate,DC=apeagers,DC=com,DC=au;CN=homedrive@australlandrover.com.au,OU=HomeDrive,DC=apeagers,DC=com,DC=au;CN=Austral PAG Used Full Access,OU=Austral Prestige,DC=apeagers,DC=com,DC=au;CN=Austral LR Full Access,OU=Austral Prestige,DC=apeagers,DC=com,DC=au;CN=TP_Users,OU=Touch Paper Group,DC=apeagers,DC=com,DC=au;CN=Internet Access,OU=Computer Department,DC=apeagers,DC=com,DC=au;CN=Austral Valley Folder Redirection Group,OU=Austral Prestige,DC=apeagers,DC=com,DC=au;CN=ERA New car sales managers,OU=Distribution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</si>
  <si>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smtp:wmann@brisbanecityjaguar.com.au;SMTP:wmann@australlandrover.com.au;smtp:wmann@australjaguar.com.au</t>
  </si>
  <si>
    <t>X'2f80e23b74a8de4987c5a683ceef7d22'</t>
  </si>
  <si>
    <t>X'0105000000000005150000002f24876eda9b3fccaf25b0b8973f0000'</t>
  </si>
  <si>
    <t>/O=Eagers Retail Pty Ltd/OU=APEAGERS/cn=Recipients/cn=wmann</t>
  </si>
  <si>
    <t>wmann@apeagers.com.au</t>
  </si>
  <si>
    <t>wmann@australlandrover.com.au</t>
  </si>
  <si>
    <t>X'b414b6be8aeccf4aaff728a99d21139c'</t>
  </si>
  <si>
    <t>CN=Jarrod Allen,OU=Eagers Mitsubishi,DC=apeagers,DC=com,DC=au</t>
  </si>
  <si>
    <t>Jarrod Allen</t>
  </si>
  <si>
    <t>(07) 3109 6613</t>
  </si>
  <si>
    <t>20091021042206.0Z</t>
  </si>
  <si>
    <t>20110206055213.0Z</t>
  </si>
  <si>
    <t>CN=_EMI Sales Used,OU=_EMI Share Groups,OU=Eagers Mitsubishi,DC=apeagers,DC=com,DC=au;CN=_EMI Sales New,OU=_EMI Share Groups,OU=Eagers Mitsubishi,DC=apeagers,DC=com,DC=au;CN=_APE Staff Sales,OU=Working,DC=apeagers,DC=com,DC=au;CN=Staff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Newstead,CN=Users,DC=apeagers,DC=com,DC=au;CN=CAG,CN=Users,DC=apeagers,DC=com,DC=au</t>
  </si>
  <si>
    <t>CCMAIL:Allen, Jarrod at APEAGERS;MS:EAGERSRETA/APEAGERS/JBALLEN;X400:c=AU\;a= \;p=Eagers Retail Pt\;o=APEAGERS\;s=Allen\;g=Jarrod\;;SMTP:jballen@eagersmitsubishi.com.au</t>
  </si>
  <si>
    <t>jballen</t>
  </si>
  <si>
    <t>X'9ed2e485409afd459248c9fd716f5f32'</t>
  </si>
  <si>
    <t>X'0105000000000005150000002f24876eda9b3fccaf25b0b8013b0000'</t>
  </si>
  <si>
    <t>/O=Eagers Retail Pty Ltd/OU=APEAGERS/cn=Recipients/cn=jballen</t>
  </si>
  <si>
    <t>jballen@apeagers.com.au</t>
  </si>
  <si>
    <t>c=AU\;a= \;p=Eagers Retail Pt\;o=APEAGERS\;s=Allen\;g=Jarrod\;</t>
  </si>
  <si>
    <t>jballen@eagersmitsubishi.com.au</t>
  </si>
  <si>
    <t>X'2bef533631c3cb46ba9658a8900591da'</t>
  </si>
  <si>
    <t>20101206060943.0Z;20101206030436.0Z;20100728043821.0Z;20091104062937.0Z;16010101181633.0Z</t>
  </si>
  <si>
    <t>CN=Torque Call Centre User,OU=Torque Customer Relations,DC=apeagers,DC=com,DC=au</t>
  </si>
  <si>
    <t>Torque Call Centre User</t>
  </si>
  <si>
    <t>Generic user for Call Centre Master Computer</t>
  </si>
  <si>
    <t>20091021045359.0Z</t>
  </si>
  <si>
    <t>20101220232653.0Z</t>
  </si>
  <si>
    <t>CN=APE No Lock Users,OU=AutoGroups,OU=Computer Department,DC=apeagers,DC=com,DC=au;CN=Internet Access,OU=Computer Department,DC=apeagers,DC=com,DC=au</t>
  </si>
  <si>
    <t>X'221e109a450e37458da2f347752aedd6'</t>
  </si>
  <si>
    <t>X'0105000000000005150000002f24876eda9b3fccaf25b0b8023b0000'</t>
  </si>
  <si>
    <t>tccuser</t>
  </si>
  <si>
    <t>tccuser@apeagers.com.au</t>
  </si>
  <si>
    <t>CN=Adam Kwiatkowski,OU=Torque Toyota (North Lakes),DC=apeagers,DC=com,DC=au</t>
  </si>
  <si>
    <t>Adam Kwiatkowski</t>
  </si>
  <si>
    <t>Kwiatkowski</t>
  </si>
  <si>
    <t>(07) 3384 5025</t>
  </si>
  <si>
    <t>20091026001829.0Z</t>
  </si>
  <si>
    <t>20110211234514.0Z</t>
  </si>
  <si>
    <t>MS:EAGERSRETA/APEAGERS/AKWIATKOWS;X400:c=AU\;a= \;p=Eagers Retail Pt\;o=APEAGERS\;s=Kwiatkowski\;g=Adam\;i=AK\;;CCMAIL:Kwiatkowski, Adam at APEAGERS;SMTP:akwiatkowski@torquetoyota.com.au</t>
  </si>
  <si>
    <t>akwiatkowski</t>
  </si>
  <si>
    <t>X'c42062355d3438499884ae343f71373e'</t>
  </si>
  <si>
    <t>X'0105000000000005150000002f24876eda9b3fccaf25b0b821410000'</t>
  </si>
  <si>
    <t>/O=Eagers Retail Pty Ltd/OU=APEAGERS/cn=Recipients/cn=akwiatkowski</t>
  </si>
  <si>
    <t>akwiatkowski@apeagers.com.au</t>
  </si>
  <si>
    <t>c=AU\;a= \;p=Eagers Retail Pt\;o=APEAGERS\;s=Kwiatkowski\;g=Adam\;i=AK\;</t>
  </si>
  <si>
    <t>akwiatkowski@torquetoyota.com.au</t>
  </si>
  <si>
    <t>0433 293 371</t>
  </si>
  <si>
    <t>X'6eb464e9d1d8ae48927a45ada7616b6a'</t>
  </si>
  <si>
    <t>CN=Alvin Manoa,OU=Metro Ford (Newstead),DC=apeagers,DC=com,DC=au</t>
  </si>
  <si>
    <t>Alvin Manoa</t>
  </si>
  <si>
    <t>Manoa</t>
  </si>
  <si>
    <t>terminated 13/7/10</t>
  </si>
  <si>
    <t>20091027020117.0Z</t>
  </si>
  <si>
    <t>20101221002332.0Z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</si>
  <si>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No Access,OU=Computer Department,DC=apeagers,DC=com,DC=au;CN=ssf_email,OU=Southside Ford,DC=apeagers,DC=com,DC=au;CN=Southside Ford,OU=Distribution Groups,DC=apeagers,DC=com,DC=au;CN=SSF,CN=Users,DC=apeagers,DC=com,DC=au;CN=SSF.Sales,CN=Users,DC=apeagers,DC=com,DC=au</t>
  </si>
  <si>
    <t>SMTP:amanoa@metroford.com.au</t>
  </si>
  <si>
    <t>amanoa</t>
  </si>
  <si>
    <t>X'897a5526471f4646b5b5743574cac0fd'</t>
  </si>
  <si>
    <t>X'0105000000000005150000002f24876eda9b3fccaf25b0b89a3f0000'</t>
  </si>
  <si>
    <t>/O=Eagers Retail Pty Ltd/OU=APEAGERS/cn=Recipients/cn=amanoa28269521</t>
  </si>
  <si>
    <t>amanoa@apeagers.com.au</t>
  </si>
  <si>
    <t>amanoa@metroford.com.au</t>
  </si>
  <si>
    <t>0404 998 818</t>
  </si>
  <si>
    <t>X'01000480780000009400000000000000140000000400640001000000000214000300020001010000000000050a00000080e22c0278102f0230ae3002901d3302c85f3002485e1d028044340290d3330228562f0240cd3002401c3302980b330298151c0230141c0250b5310260ec1c0278352f0230db32020105000000000005150000002f24876eda9b3fccaf25b0b8323a00000105000000000005150000002f24876eda9b3fccaf25b0b8323a0000'</t>
  </si>
  <si>
    <t>X'4f7533e97ae80b42b85082cf3f9a97dd'</t>
  </si>
  <si>
    <t>07 3000 7262</t>
  </si>
  <si>
    <t>CN=Peter Cullen,OU=Gympie Road Wholesale Cars,DC=apeagers,DC=com,DC=au</t>
  </si>
  <si>
    <t>Peter Cullen</t>
  </si>
  <si>
    <t>Cullen</t>
  </si>
  <si>
    <t>Used Sales Consultant</t>
  </si>
  <si>
    <t>20091028000152.0Z</t>
  </si>
  <si>
    <t>20101221011012.0Z</t>
  </si>
  <si>
    <t>CN=_EKK Sales Used,OU=_EKK Share Groups,OU=Eagers Kia,DC=apeagers,DC=com,DC=au;CN=_EKK Staff,OU=Eagers Kia,DC=apeagers,DC=com,DC=au;CN=TP_Users,OU=Touch Paper Group,DC=apeagers,DC=com,DC=au;CN=Internet Access,OU=Computer Department,DC=apeagers,DC=com,DC=au;CN=Citrix ERANet users,OU=Citrix User groups,DC=apeagers,DC=com,DC=au;CN=Ts_office_Eralink,OU=Terminal Servers,DC=apeagers,DC=com,DC=au;CN=Citrix Netterm ERA users,OU=Citrix User groups,DC=apeagers,DC=com,DC=au;CN=citrix iexplorer users,OU=Citrix User groups,DC=apeagers,DC=com,DC=au;CN=Citrix Outlook users,OU=Citrix User groups,DC=apeagers,DC=com,DC=au</t>
  </si>
  <si>
    <t>CCMAIL:Cullen, Peter at APEAGERS;MS:EAGERSRETA/APEAGERS/PCULLEN;X400:c=AU\;a= \;p=Eagers Retail Pt\;o=APEAGERS\;s=Cullen\;g=Peter\;i=PC\;;smtp:pcullen@eagerskia.com.au;SMTP:pcullen@grwcars.com.au;smtp:pcullen@eagers-kia.com.au</t>
  </si>
  <si>
    <t>pcullen</t>
  </si>
  <si>
    <t>X'a75528a9ca84a44098b2c56a8f0eded2'</t>
  </si>
  <si>
    <t>X'0105000000000005150000002f24876eda9b3fccaf25b0b822410000'</t>
  </si>
  <si>
    <t>/O=Eagers Retail Pty Ltd/OU=APEAGERS/cn=Recipients/cn=pcullen</t>
  </si>
  <si>
    <t>pcullen@apeagers.com.au</t>
  </si>
  <si>
    <t>c=AU\;a= \;p=Eagers Retail Pt\;o=APEAGERS\;s=Cullen\;g=Peter\;i=PC\;</t>
  </si>
  <si>
    <t>pcullen@grwcars.com.au</t>
  </si>
  <si>
    <t>0433 765 866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</si>
  <si>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d13700000105000000000005150000002f24876eda9b3fccaf25b0b8d1370000'</t>
  </si>
  <si>
    <t>X'6f4485970892934fb651ceb34976792c'</t>
  </si>
  <si>
    <t>20101206060943.0Z;20101206030436.0Z;20100728043821.0Z;20100331221302.0Z;16010101181633.0Z</t>
  </si>
  <si>
    <t>CN=Paul Ansen,OU=Subaru City,DC=apeagers,DC=com,DC=au</t>
  </si>
  <si>
    <t>Paul Ansen</t>
  </si>
  <si>
    <t>Ansen</t>
  </si>
  <si>
    <t>(07) 3828-5206</t>
  </si>
  <si>
    <t>20091028033655.0Z</t>
  </si>
  <si>
    <t>20110213174457.0Z</t>
  </si>
  <si>
    <t>smtp:pansen@apeagers.com.au;SMTP:pansen@subarucity.com.au;X400:c=AU\;a= \;p=Eagers Retail Pt\;o=APEAGERS\;s=Ansen\;g=Paul\;i=PA\;;CCMAIL:Ansen, Paul at APEAGERS;MS:EAGERSRETA/APEAGERS/PANSEN</t>
  </si>
  <si>
    <t>pansen</t>
  </si>
  <si>
    <t>X'a6c362bd44e1274e99f2546a5e16ea3c'</t>
  </si>
  <si>
    <t>X'0105000000000005150000002f24876eda9b3fccaf25b0b89b3f0000'</t>
  </si>
  <si>
    <t>/O=Eagers Retail Pty Ltd/OU=APEAGERS/cn=Recipients/cn=pansen</t>
  </si>
  <si>
    <t>pansen@apeagers.com.au</t>
  </si>
  <si>
    <t>c=AU\;a= \;p=Eagers Retail Pt\;o=APEAGERS\;s=Ansen\;g=Paul\;i=PA\;</t>
  </si>
  <si>
    <t>pansen@subarucity.com.au</t>
  </si>
  <si>
    <t>0412 173 540</t>
  </si>
  <si>
    <t>X'd7ff28612c8ce34d825726cbf41965ff'</t>
  </si>
  <si>
    <t>CN=CRM Metro,OU=Metro Ford (Newstead),DC=apeagers,DC=com,DC=au</t>
  </si>
  <si>
    <t>CRM Metro</t>
  </si>
  <si>
    <t>20091028060331.0Z</t>
  </si>
  <si>
    <t>20101221002417.0Z</t>
  </si>
  <si>
    <t>CN=_MFN Folder Redirection,OU=Metro Ford (Newstead),DC=apeagers,DC=com,DC=au;CN=TP_Users,OU=Touch Paper Group,DC=apeagers,DC=com,DC=au;CN=Internet Access,OU=Computer Department,DC=apeagers,DC=com,DC=au;CN=Metro Ford Group,OU=Metro Ford (Newstead),DC=apeagers,DC=com,DC=au;CN=Metro Ford Valley Service Admin,OU=Metro Ford (Newstead),DC=apeagers,DC=com,DC=au;CN=Metro Ford Valley FS,OU=Metro Ford (Newstead),DC=apeagers,DC=com,DC=au</t>
  </si>
  <si>
    <t>SMTP:crm@metroford.com.au</t>
  </si>
  <si>
    <t>metrocrm</t>
  </si>
  <si>
    <t>X'bb9c2a92499b3b4c9b2fb850ef5d2d04'</t>
  </si>
  <si>
    <t>X'0105000000000005150000002f24876eda9b3fccaf25b0b89c3f0000'</t>
  </si>
  <si>
    <t>/O=Eagers Retail Pty Ltd/OU=APEAGERS/cn=Recipients/cn=metrocrm</t>
  </si>
  <si>
    <t>metrocrm@apeagers.com.au</t>
  </si>
  <si>
    <t>crm@metroford.com.au</t>
  </si>
  <si>
    <t>X'0c364b6e93d3284bb9e026dbbd5d31d7'</t>
  </si>
  <si>
    <t>CN=CRM Metro 2,OU=Metro Ford (Newstead),DC=apeagers,DC=com,DC=au</t>
  </si>
  <si>
    <t>CRM Metro 2</t>
  </si>
  <si>
    <t>Metro 2</t>
  </si>
  <si>
    <t>20091028060352.0Z</t>
  </si>
  <si>
    <t>20101221002435.0Z</t>
  </si>
  <si>
    <t>SMTP:crm2@metroford.com.au</t>
  </si>
  <si>
    <t>metrocrm2</t>
  </si>
  <si>
    <t>X'fca7279cf9976f4eaf3ed0bef8633e45'</t>
  </si>
  <si>
    <t>X'0105000000000005150000002f24876eda9b3fccaf25b0b89d3f0000'</t>
  </si>
  <si>
    <t>/O=Eagers Retail Pty Ltd/OU=APEAGERS/cn=Recipients/cn=metrocrm2</t>
  </si>
  <si>
    <t>metrocrm2@apeagers.com.au</t>
  </si>
  <si>
    <t>crm2@metroford.com.au</t>
  </si>
  <si>
    <t>X'01000480780000009400000000000000140000000400640001000000000214000300020001010000000000050a000000640063003d00610070006500610067006500720073002f0063006e003d0043006f006e00660069006700750072006100740069006f006e002f0063006e003d0000006500360000000105000000000005150000002f24876eda9b3fccaf25b0b8323a00000105000000000005150000002f24876eda9b3fccaf25b0b8323a0000'</t>
  </si>
  <si>
    <t>X'5f3948470698204eb9ea88911eb36729'</t>
  </si>
  <si>
    <t>CN=Alex Britton,OU=Eagers Holden (Newstead),DC=apeagers,DC=com,DC=au</t>
  </si>
  <si>
    <t>Alex Britton</t>
  </si>
  <si>
    <t>Britton</t>
  </si>
  <si>
    <t>(07) 3109 6681</t>
  </si>
  <si>
    <t>Alex</t>
  </si>
  <si>
    <t>20091101233822.0Z</t>
  </si>
  <si>
    <t>20110210043539.0Z</t>
  </si>
  <si>
    <t>CN=_ENS TIPT Users,OU=Eagers Holden (Newstead),DC=apeagers,DC=com,DC=au;CN=_ENS Folder Redirection,OU=Eagers Holden (Newstead),DC=apeagers,DC=com,DC=au;CN=_EMZ Fleet,OU=_EMZ Share Groups,OU=Eagers Mazda,DC=apeagers,DC=com,DC=au;CN=_EMZ Sales Used,OU=_EMZ Share Groups,OU=Eagers Mazda,DC=apeagers,DC=com,DC=au;CN=_EMZ Sales New,OU=_EMZ Share Groups,OU=Eagers Mazda,DC=apeagers,DC=com,DC=au;CN=_EMI Sales Used,OU=_EMI Share Groups,OU=Eagers Mitsubishi,DC=apeagers,DC=com,DC=au;CN=_EMI Sales New,OU=_EMI Share Groups,OU=Eagers Mitsubishi,DC=apeagers,DC=com,DC=au;CN=Eagers Windsor Mitsubishi DOC Write,OU=Eagers Holden (Windsor),DC=apeagers,DC=com,DC=au;CN=TP_Users,OU=Touch Paper Group,DC=apeagers,DC=com,DC=au;CN=_EMZ DOC Sales Write,OU=_EMZ Share Groups,OU=Eagers Mazda,DC=apeagers,DC=com,DC=au;CN=Internet Access,OU=Computer Department,DC=apeagers,DC=com,DC=au;CN=lionheart,OU=Distribution Groups,DC=apeagers,DC=com,DC=au;CN=ens_email,OU=Eagers Holden (Newstead),DC=apeagers,DC=com,DC=au;CN=ENS,CN=Users,DC=apeagers,DC=com,DC=au;CN=ENS.Admin,CN=Users,DC=apeagers,DC=com,DC=au</t>
  </si>
  <si>
    <t>SMTP:abritton@eagers.com.au</t>
  </si>
  <si>
    <t>abritton</t>
  </si>
  <si>
    <t>X'6200d0c2d2d4084fa182e7f14699988a'</t>
  </si>
  <si>
    <t>X'0105000000000005150000002f24876eda9b3fccaf25b0b89e3f0000'</t>
  </si>
  <si>
    <t>/O=Eagers Retail Pty Ltd/OU=APEAGERS/cn=Recipients/cn=abritton</t>
  </si>
  <si>
    <t>abritton@apeagers.com.au</t>
  </si>
  <si>
    <t>abritton@eagers.com.au</t>
  </si>
  <si>
    <t>X'98b836e4976bbf40ad50e76f083e1dd9'</t>
  </si>
  <si>
    <t>CN=Judy Corkill,OU=Eagers Holden (Windsor),DC=apeagers,DC=com,DC=au</t>
  </si>
  <si>
    <t>Judy Corkill</t>
  </si>
  <si>
    <t>Corkill</t>
  </si>
  <si>
    <t>(07() 3109 6758</t>
  </si>
  <si>
    <t>20091102000936.0Z</t>
  </si>
  <si>
    <t>20110206043513.0Z</t>
  </si>
  <si>
    <t>CN=_EHW Admin,OU=_EHW Share Groups,OU=Eagers Holden (Windsor),DC=apeagers,DC=com,DC=au;CN=TP_Users,OU=Touch Paper Group,DC=apeagers,DC=com,DC=au;CN=Internet Access,OU=Computer Department,DC=apeagers,DC=com,DC=au;CN=EPD File Share Group,OU=AP Eagers Pre-Delivery,DC=apeagers,DC=com,DC=au;CN=lionheart,OU=Distribution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Groups,DC=apeagers,DC=com,DC=au;CN=Eagers Windsor Folder Redirection Group,OU=Eagers Holden (Windsor),DC=apeagers,DC=com,DC=au;CN=Citrix ERANet users,OU=Citrix User groups,DC=apeagers,DC=com,DC=au;CN=ENS.Sales,CN=Users,DC=apeagers,DC=com,DC=au;CN=Citrix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groups,DC=apeagers,DC=com,DC=au;CN=ENS,CN=Users,DC=apeagers,DC=com,DC=au;CN=ENS.Admin,CN=Users,DC=apeagers,DC=com,DC=au</t>
  </si>
  <si>
    <t>MS:EAGERSRETA/APEAGERS/JCORKILL;CCMAIL:Corkill, Judy at APEAGERS;X400:c=AU\;a= \;p=Eagers Retail Pt\;o=APEAGERS\;s=Corkill\;g=Judy\;;smtp:mcowan@eagersholden.com.au;SMTP:jcorkill@eagersholden.com.au</t>
  </si>
  <si>
    <t>jcorkill</t>
  </si>
  <si>
    <t>X'a39098be9ddb154f8ff0eb5b3f0e53ff'</t>
  </si>
  <si>
    <t>X'0105000000000005150000002f24876eda9b3fccaf25b0b825410000'</t>
  </si>
  <si>
    <t>/O=Eagers Retail Pty Ltd/OU=APEAGERS/cn=Recipients/cn=jcorkill66735981</t>
  </si>
  <si>
    <t>jcorkill@apeagers.com.au</t>
  </si>
  <si>
    <t>c=AU\;a= \;p=Eagers Retail Pt\;o=APEAGERS\;s=Corkill\;g=Judy\;</t>
  </si>
  <si>
    <t>jcorkill@eagersholden.com.au</t>
  </si>
  <si>
    <t>X'01000480780000009400000000000000140000000400640001000000000214000300020001010000000000050a00000069006c002c0043004e003d00550073006500720073002c00440043003d00610070006500610067006500720073002c00440043003d0063006f006d002c00440043003d00610075000105000000000005150000002f24876eda9b3fccaf25b0b8d13700000105000000000005150000002f24876eda9b3fccaf25b0b8d1370000'</t>
  </si>
  <si>
    <t>X'e61184af045ffd42952429752305a036'</t>
  </si>
  <si>
    <t>CN=Kevin Bultitude,OU=Service,OU=Southside Toyota (Woolloongabba),DC=apeagers,DC=com,DC=au</t>
  </si>
  <si>
    <t>Kevin Bultitude</t>
  </si>
  <si>
    <t>Bultitude</t>
  </si>
  <si>
    <t>(07) 3008 6480</t>
  </si>
  <si>
    <t>07  3008 6479</t>
  </si>
  <si>
    <t>20091102044431.0Z</t>
  </si>
  <si>
    <t>20110210204327.0Z</t>
  </si>
  <si>
    <t>CN=Service @ WG Toyota,OU=Southside Toyota (Woolloongabba),DC=apeagers,DC=com,DC=au;CN=Toyota ERA Service Managers,OU=Distribution Groups,DC=apeagers,DC=com,DC=au;CN=Service Managers,OU=Corporate Share Groups,OU=Corporate,DC=apeagers,DC=com,DC=au;CN=frg.sst.gabba.service,OU=Southside Toyota (Woolloongabba),DC=apeagers,DC=com,DC=au;CN=TP_Users,OU=Touch Paper Group,DC=apeagers,DC=com,DC=au;CN=Internet Access,OU=Computer Department,DC=apeagers,DC=com,DC=au;CN=sst_email,OU=Southside Toyota (Woolloongabba),DC=apeagers,DC=com,DC=au;CN=SST.Service,CN=Users,DC=apeagers,DC=com,DC=au;CN=SST,CN=Users,DC=apeagers,DC=com,DC=au;CN=ERA Service Managers,OU=Distribution Groups,DC=apeagers,DC=com,DC=au;CN=Southside Toyota,OU=Southside Toyota (Woolloongabba),DC=apeagers,DC=com,DC=au</t>
  </si>
  <si>
    <t>SMTP:kbultitude@southsidetoyota.com.au;X400:c=AU\;a= \;p=Eagers Retail Pt\;o=APEAGERS\;s=Bultitude\;g=Kevin\;;CCMAIL:Bultitude, Kevin at APEAGERS;MS:EAGERSRETA/APEAGERS/KBULTITUDE</t>
  </si>
  <si>
    <t>kbultitude</t>
  </si>
  <si>
    <t>X'6b04489568401d40a62fe67d19fc29b9'</t>
  </si>
  <si>
    <t>X'0105000000000005150000002f24876eda9b3fccaf25b0b8b3380000'</t>
  </si>
  <si>
    <t>/O=Eagers Retail Pty Ltd/OU=APEAGERS/cn=Recipients/cn=kbultitude</t>
  </si>
  <si>
    <t>kbultitude@apeagers.com.au</t>
  </si>
  <si>
    <t>c=AU\;a= \;p=Eagers Retail Pt\;o=APEAGERS\;s=Bultitude\;g=Kevin\;</t>
  </si>
  <si>
    <t>kbultitude@southsidetoyota.com.au</t>
  </si>
  <si>
    <t>X'4400dbb344985c42b056c96475ffde87'</t>
  </si>
  <si>
    <t>CN=_EMI Staff Template,OU=Eagers Mitsubishi,DC=apeagers,DC=com,DC=au</t>
  </si>
  <si>
    <t>_EMI Staff Template</t>
  </si>
  <si>
    <t>Staff Template</t>
  </si>
  <si>
    <t>Template for new staff</t>
  </si>
  <si>
    <t>_EMI</t>
  </si>
  <si>
    <t>20091105004843.0Z</t>
  </si>
  <si>
    <t>20101221002520.0Z</t>
  </si>
  <si>
    <t>CN=_EMI Staff,OU=Eagers Mitsubishi,DC=apeagers,DC=com,DC=au;CN=Staff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</t>
  </si>
  <si>
    <t>X'7630b717657d4e419fdbf895e6284426'</t>
  </si>
  <si>
    <t>X'0105000000000005150000002f24876eda9b3fccaf25b0b8a23f0000'</t>
  </si>
  <si>
    <t>emitemplate</t>
  </si>
  <si>
    <t>emitemplate@apeagers.com.au</t>
  </si>
  <si>
    <t>CN=_EHW Staff Template,OU=Eagers Holden (Windsor),DC=apeagers,DC=com,DC=au</t>
  </si>
  <si>
    <t>_EHW Staff Template</t>
  </si>
  <si>
    <t>_EHW</t>
  </si>
  <si>
    <t>20091105013722.0Z</t>
  </si>
  <si>
    <t>20101220232712.0Z</t>
  </si>
  <si>
    <t>CN=_EHW Sales New,OU=_EHW Share Groups,OU=Eagers Holden (Windsor),DC=apeagers,DC=com,DC=au;CN=_EHW Folder Redirection,OU=Eagers Holden (Windsor),DC=apeagers,DC=com,DC=au;CN=TP_Users,OU=Touch Paper Group,DC=apeagers,DC=com,DC=au;CN=Internet Access,OU=Computer Department,DC=apeagers,DC=com,DC=au</t>
  </si>
  <si>
    <t>X'3ca4394d091c5847aebc5bf9d6d20f30'</t>
  </si>
  <si>
    <t>X'0105000000000005150000002f24876eda9b3fccaf25b0b8043b0000'</t>
  </si>
  <si>
    <t>ehwtemplate</t>
  </si>
  <si>
    <t>ehwtemplate@apeagers.com.au</t>
  </si>
  <si>
    <t>CN=TSA Contractor,OU=Computer Department,DC=apeagers,DC=com,DC=au</t>
  </si>
  <si>
    <t>TSA Contractor</t>
  </si>
  <si>
    <t>Contractor</t>
  </si>
  <si>
    <t>TSA Contractor for ISS Dept</t>
  </si>
  <si>
    <t>TSA</t>
  </si>
  <si>
    <t>20091105233625.0Z</t>
  </si>
  <si>
    <t>20110208225844.0Z</t>
  </si>
  <si>
    <t>CN=Field Support @ APEagers,OU=Computer Department,DC=apeagers,DC=com,DC=au;CN=TP_Analysts,OU=Touch Paper Group,DC=apeagers,DC=com,DC=au;CN=Internet Access,OU=Computer Department,DC=apeagers,DC=com,DC=au;CN=Computer Dept Folder Redirection Group,OU=Computer Department,DC=apeagers,DC=com,DC=au;CN=computer dept,OU=Computer Department,DC=apeagers,DC=com,DC=au;CN=IT Access,OU=Computer Department,DC=apeagers,DC=com,DC=au</t>
  </si>
  <si>
    <t>X400:c=AU\;a= \;p=Eagers Retail Pt\;o=APEAGERS\;s=Contractor\;g=TSA\;;CCMAIL:Contractor, TSA at APEAGERS;MS:EAGERSRETA/APEAGERS/TSACONTRAC;smtp:slever@apeagers.com.au;SMTP:tsacontractor@apeagers.com.au</t>
  </si>
  <si>
    <t>tsacontractor</t>
  </si>
  <si>
    <t>X'b517e955bdd7504db2332ebb2bdbd1cd'</t>
  </si>
  <si>
    <t>X'0105000000000005150000002f24876eda9b3fccaf25b0b8a53f0000'</t>
  </si>
  <si>
    <t>/O=Eagers Retail Pty Ltd/OU=APEAGERS/cn=Recipients/cn=tsacontractor</t>
  </si>
  <si>
    <t>tsacontractor@apeagers.com.au</t>
  </si>
  <si>
    <t>c=AU\;a= \;p=Eagers Retail Pt\;o=APEAGERS\;s=Contractor\;g=TSA\;</t>
  </si>
  <si>
    <t>X'01000480780000009400000000000000140000000400640001000000000214000300020001010000000000050a00000053006f007500740068007300690064006500200048004f002c00440043003d00610070006500610067006500720073002c00440043003d0063006f006d002c00440043003d0061000105000000000005150000002f24876eda9b3fccaf25b0b8f20c00000105000000000005150000002f24876eda9b3fccaf25b0b8f20c0000'</t>
  </si>
  <si>
    <t>X'924765b4e6536f4d9e81c519aa208f22'</t>
  </si>
  <si>
    <t>CN=Adam Edmonds,OU=Eagers Holden (Windsor),DC=apeagers,DC=com,DC=au</t>
  </si>
  <si>
    <t>Adam Edmonds</t>
  </si>
  <si>
    <t>Accountant Holden</t>
  </si>
  <si>
    <t>Holden Financial Controller</t>
  </si>
  <si>
    <t>(07) 3109 6733</t>
  </si>
  <si>
    <t>20091108233808.0Z</t>
  </si>
  <si>
    <t>20110207220612.0Z</t>
  </si>
  <si>
    <t>CN=Accountants,OU=Corporate Share Groups,OU=Corporate,DC=apeagers,DC=com,DC=au;CN=_EHW Admin,OU=_EHW Share Groups,OU=Eagers Holden (Windsor),DC=apeagers,DC=com,DC=au;CN=ERA Accountants,OU=Distribution Groups,DC=apeagers,DC=com,DC=au;CN=TP_Users,OU=Touch Paper Group,DC=apeagers,DC=com,DC=au;CN=AP Eagers Admin Resource Centre (ARC),OU=Distribution Groups,DC=apeagers,DC=com,DC=au;CN=Internet Access,OU=Computer Department,DC=apeagers,DC=com,DC=au;CN=Eagers ANZ Online Group,OU=Eagers Holden (Newstead),DC=apeagers,DC=com,DC=au;CN=AP Eagers Accountants,OU=Distribution Groups,DC=apeagers,DC=com,DC=au;CN=ens_email,OU=Eagers Holden (Newstead),DC=apeagers,DC=com,DC=au;CN=Eagers Windsor Folder Redirection Group,OU=Eagers Holden (Windsor),DC=apeagers,DC=com,DC=au;CN=Eagers Admin Printing Group,CN=Users,DC=apeagers,DC=com,DC=au;CN=ENS.Sales,CN=Users,DC=apeagers,DC=com,DC=au;CN=Citrix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groups,DC=apeagers,DC=com,DC=au;CN=ENS,CN=Users,DC=apeagers,DC=com,DC=au;CN=ENS.Admin,CN=Users,DC=apeagers,DC=com,DC=au</t>
  </si>
  <si>
    <t>smtp:adam@eagers.com.au;smtp:aedmonds@eagersholden.com.au;MS:EAGERSRETA/APEAGERS/AEDMONDS2;X400:c=AU\;a= \;p=Eagers Retail Pt\;o=APEAGERS\;s=Edmonds2\;g=Adam\;;CCMAIL:Edmonds, Adam2 at APEAGERS;SMTP:aedmonds@eagers.com.au</t>
  </si>
  <si>
    <t>X'c2034d47d7cf864cbb19aba85cfa8cc7'</t>
  </si>
  <si>
    <t>X'0105000000000005150000002f24876eda9b3fccaf25b0b829410000'</t>
  </si>
  <si>
    <t>edmondsa</t>
  </si>
  <si>
    <t>/O=Eagers Retail Pty Ltd/OU=APEAGERS/cn=Recipients/cn=aedmonds66175749</t>
  </si>
  <si>
    <t>edmondsa@apeagers.com.au</t>
  </si>
  <si>
    <t>c=AU\;a= \;p=Eagers Retail Pt\;o=APEAGERS\;s=Edmonds2\;g=Adam\;</t>
  </si>
  <si>
    <t>aedmonds@eagers.com.au</t>
  </si>
  <si>
    <t>0407 130 292</t>
  </si>
  <si>
    <t>X'01000480780000009400000000000000140000000400640001000000000214000300020001010000000000050a000000982c310238db2902381c140028a72802e87a2e0240373102789b3002a84b300290e21702d8b8300260142f0208122b02781f2b02185b310270573002783a3102102f3002983d31020105000000000005150000002f24876eda9b3fccaf25b0b8d13700000105000000000005150000002f24876eda9b3fccaf25b0b8d1370000'</t>
  </si>
  <si>
    <t>X'511b2cfab62aa94e8b74382ed45f8831'</t>
  </si>
  <si>
    <t>20101206060943.0Z;20101206030436.0Z;20100728043821.0Z;20100127231242.0Z;16010101181633.0Z</t>
  </si>
  <si>
    <t>CN=Ben Cunningham,OU=Eagers Holden (Newstead),DC=apeagers,DC=com,DC=au</t>
  </si>
  <si>
    <t>Ben Cunningham</t>
  </si>
  <si>
    <t>20091109002458.0Z</t>
  </si>
  <si>
    <t>20110209211017.0Z</t>
  </si>
  <si>
    <t>CN=_ENS TIPT Users,OU=Eagers Holden (Newstead),DC=apeagers,DC=com,DC=au;CN=_ENS Folder Redirection,OU=Eagers Holden (Newstead),DC=apeagers,DC=com,DC=au;CN=ERANet Brisbane,OU=Service Accounts,OU=Computer Department,DC=apeagers,DC=com,DC=au;CN=TP_Users,OU=Touch Paper Group,DC=apeagers,DC=com,DC=au;CN=Internet Access,OU=Computer Department,DC=apeagers,DC=com,DC=au;CN=ens_email,OU=Eagers Holden (Newstead),DC=apeagers,DC=com,DC=au;CN=ENS,CN=Users,DC=apeagers,DC=com,DC=au</t>
  </si>
  <si>
    <t>SMTP:bcunningham@eagersholden.com.au;X400:c=AU\;a= \;p=Eagers Retail Pt\;o=APEAGERS\;s=Cunningham\;g=Ben\;;CCMAIL:Cunningham, Ben at APEAGERS;MS:EAGERSRETA/APEAGERS/BCUNNINGHA</t>
  </si>
  <si>
    <t>bcunningham</t>
  </si>
  <si>
    <t>X'f63bc0e49b415a43bf4f77a8bb4c5e31'</t>
  </si>
  <si>
    <t>X'0105000000000005150000002f24876eda9b3fccaf25b0b82a410000'</t>
  </si>
  <si>
    <t>/O=Eagers Retail Pty Ltd/OU=APEAGERS/cn=Recipients/cn=bcunningham</t>
  </si>
  <si>
    <t>bcunningham@apeagers.com.au</t>
  </si>
  <si>
    <t>c=AU\;a= \;p=Eagers Retail Pt\;o=APEAGERS\;s=Cunningham\;g=Ben\;</t>
  </si>
  <si>
    <t>bcunningham@eagersholden.com.au</t>
  </si>
  <si>
    <t>X'71770632cdbbc14d954f087d373c79e2'</t>
  </si>
  <si>
    <t>CN=darwin IT,OU=Bridge Toyota,DC=apeagers,DC=com,DC=au</t>
  </si>
  <si>
    <t>darwin IT</t>
  </si>
  <si>
    <t>darwin</t>
  </si>
  <si>
    <t>20091109025252.0Z</t>
  </si>
  <si>
    <t>20101220232730.0Z</t>
  </si>
  <si>
    <t>CN=Internet Access,OU=Computer Department,DC=apeagers,DC=com,DC=au;CN=helpdesk,OU=IT Department,DC=darwin,DC=apeagers,DC=com,DC=au;CN=IT Access,OU=Computer Department,DC=apeagers,DC=com,DC=au;CN=Exchange Admins,CN=Users,DC=apeagers,DC=com,DC=au</t>
  </si>
  <si>
    <t>X'0170764e39e9fc438e0b846a835990fd'</t>
  </si>
  <si>
    <t>X'0105000000000005150000002f24876eda9b3fccaf25b0b80d3b0000'</t>
  </si>
  <si>
    <t>ntadmin</t>
  </si>
  <si>
    <t>ntadmin@apeagers.com.au</t>
  </si>
  <si>
    <t>CN=training23,OU=Training Accounts,OU=Computer Department,DC=apeagers,DC=com,DC=au</t>
  </si>
  <si>
    <t>training23</t>
  </si>
  <si>
    <t>20091109042200.0Z</t>
  </si>
  <si>
    <t>20101220073856.0Z</t>
  </si>
  <si>
    <t>X400:c=AU\;a= \;p=Eagers Retail Pt\;o=APEAGERS\;s=training23\;;CCMAIL:training23 at APEAGERS;MS:EAGERSRETA/APEAGERS/TRAINING23;SMTP:training23@apeagers.com.au</t>
  </si>
  <si>
    <t>X'65858de5aeef4940ae0c69cdc11aff9d'</t>
  </si>
  <si>
    <t>X'0105000000000005150000002f24876eda9b3fccaf25b0b8a63f0000'</t>
  </si>
  <si>
    <t>/O=Eagers Retail Pty Ltd/OU=APEAGERS/cn=Recipients/cn=training23</t>
  </si>
  <si>
    <t>training23@apeagers.com.au</t>
  </si>
  <si>
    <t>c=AU\;a= \;p=Eagers Retail Pt\;o=APEAGERS\;s=training23\;</t>
  </si>
  <si>
    <t>X'01000480780000009400000000000000140000000400640001000000000214000300020001010000000000050a000000fff00000000000000000000ffff00000000000000000000ffff00000000000000000000ffff00000000000000000000ffff00000000000000000000ffff0000065006400000074000105000000000005150000002f24876eda9b3fccaf25b0b8323a00000105000000000005150000002f24876eda9b3fccaf25b0b8323a0000'</t>
  </si>
  <si>
    <t>X'8709b18868617c4ba1d02dbee26924bf'</t>
  </si>
  <si>
    <t>citrixgabba,gabbactx1,gabbactx2,bne-isa,ittemp001,training23</t>
  </si>
  <si>
    <t>CN=training24,OU=Training Accounts,OU=Computer Department,DC=apeagers,DC=com,DC=au</t>
  </si>
  <si>
    <t>training24</t>
  </si>
  <si>
    <t>20091109042304.0Z</t>
  </si>
  <si>
    <t>20110209212604.0Z</t>
  </si>
  <si>
    <t>CN=Internet Access Manufacturer Only,OU=Computer Department,DC=apeagers,DC=com,DC=au;CN=Citrix ERANet Server (Training) Group,OU=Training Accounts,OU=Computer Department,DC=apeagers,DC=com,DC=au</t>
  </si>
  <si>
    <t>X400:c=AU\;a= \;p=Eagers Retail Pt\;o=APEAGERS\;s=training24\;;CCMAIL:training24 at APEAGERS;MS:EAGERSRETA/APEAGERS/TRAINING24;SMTP:training24@apeagers.com.au</t>
  </si>
  <si>
    <t>X'f2ff34f7e31b6e48a2b51be96ae4ecd1'</t>
  </si>
  <si>
    <t>X'0105000000000005150000002f24876eda9b3fccaf25b0b8a73f0000'</t>
  </si>
  <si>
    <t>/O=Eagers Retail Pty Ltd/OU=APEAGERS/cn=Recipients/cn=training24</t>
  </si>
  <si>
    <t>training24@apeagers.com.au</t>
  </si>
  <si>
    <t>c=AU\;a= \;p=Eagers Retail Pt\;o=APEAGERS\;s=training24\;</t>
  </si>
  <si>
    <t>X'f50275efbed6244e890640a2d8610415'</t>
  </si>
  <si>
    <t>citrixgabba,gabbactx1,gabbactx2,bne-isa,ittemp001,training24</t>
  </si>
  <si>
    <t>CN=training25,OU=Training Accounts,OU=Computer Department,DC=apeagers,DC=com,DC=au</t>
  </si>
  <si>
    <t>training25</t>
  </si>
  <si>
    <t>20091109042349.0Z</t>
  </si>
  <si>
    <t>20101220073942.0Z</t>
  </si>
  <si>
    <t>X400:c=AU\;a= \;p=Eagers Retail Pt\;o=APEAGERS\;s=training25\;;CCMAIL:training25 at APEAGERS;MS:EAGERSRETA/APEAGERS/TRAINING25;SMTP:training25@apeagers.com.au</t>
  </si>
  <si>
    <t>X'dc3767b810d19144b926d5a7d35c0c86'</t>
  </si>
  <si>
    <t>X'0105000000000005150000002f24876eda9b3fccaf25b0b8a83f0000'</t>
  </si>
  <si>
    <t>/O=Eagers Retail Pty Ltd/OU=APEAGERS/cn=Recipients/cn=training25</t>
  </si>
  <si>
    <t>training25@apeagers.com.au</t>
  </si>
  <si>
    <t>c=AU\;a= \;p=Eagers Retail Pt\;o=APEAGERS\;s=training25\;</t>
  </si>
  <si>
    <t>X'e24b960759ef8d45b60cea846daa32dd'</t>
  </si>
  <si>
    <t>citrixgabba,gabbactx1,gabbactx2,bne-isa,ittemp001,training25</t>
  </si>
  <si>
    <t>CN=training26,OU=Training Accounts,OU=Computer Department,DC=apeagers,DC=com,DC=au</t>
  </si>
  <si>
    <t>training26</t>
  </si>
  <si>
    <t>20091109042429.0Z</t>
  </si>
  <si>
    <t>20101220074009.0Z</t>
  </si>
  <si>
    <t>X400:c=AU\;a= \;p=Eagers Retail Pt\;o=APEAGERS\;s=training26\;;CCMAIL:training26 at APEAGERS;MS:EAGERSRETA/APEAGERS/TRAINING26;SMTP:training26@apeagers.com.au</t>
  </si>
  <si>
    <t>X'49057b615da54d49b915ca84c070d23c'</t>
  </si>
  <si>
    <t>X'0105000000000005150000002f24876eda9b3fccaf25b0b8a93f0000'</t>
  </si>
  <si>
    <t>/O=Eagers Retail Pty Ltd/OU=APEAGERS/cn=Recipients/cn=training26</t>
  </si>
  <si>
    <t>training26@apeagers.com.au</t>
  </si>
  <si>
    <t>c=AU\;a= \;p=Eagers Retail Pt\;o=APEAGERS\;s=training26\;</t>
  </si>
  <si>
    <t>X'01000480780000009400000000000000140000000400640001000000000214000300020001010000000000050a000000350030003300380033002d0033003400320036003700320030003700330030002d0033003000390038003500350031003700320037002d00310034003800390038000000630074000105000000000005150000002f24876eda9b3fccaf25b0b8323a00000105000000000005150000002f24876eda9b3fccaf25b0b8323a0000'</t>
  </si>
  <si>
    <t>X'3012935cb4cb9d4e948e1fe93497e057'</t>
  </si>
  <si>
    <t>citrixgabba,gabbactx1,gabbactx2,bne-isa,ittemp001,training26</t>
  </si>
  <si>
    <t>CN=training27,OU=Training Accounts,OU=Computer Department,DC=apeagers,DC=com,DC=au</t>
  </si>
  <si>
    <t>training27</t>
  </si>
  <si>
    <t>20091109042503.0Z</t>
  </si>
  <si>
    <t>20101220074035.0Z</t>
  </si>
  <si>
    <t>X400:c=AU\;a= \;p=Eagers Retail Pt\;o=APEAGERS\;s=training27\;;CCMAIL:training27 at APEAGERS;MS:EAGERSRETA/APEAGERS/TRAINING27;SMTP:training27@apeagers.com.au</t>
  </si>
  <si>
    <t>X'56139080a03cc842bbf79de99597b424'</t>
  </si>
  <si>
    <t>X'0105000000000005150000002f24876eda9b3fccaf25b0b8aa3f0000'</t>
  </si>
  <si>
    <t>/O=Eagers Retail Pty Ltd/OU=APEAGERS/cn=Recipients/cn=training27</t>
  </si>
  <si>
    <t>training27@apeagers.com.au</t>
  </si>
  <si>
    <t>c=AU\;a= \;p=Eagers Retail Pt\;o=APEAGERS\;s=training27\;</t>
  </si>
  <si>
    <t>X'06229d0b0d1039498b1b6b3ef723ff18'</t>
  </si>
  <si>
    <t>citrixgabba,gabbactx1,gabbactx2,bne-isa,ittemp001,training27</t>
  </si>
  <si>
    <t>CN=Keith Harvey,OU=Eagers Mazda,DC=apeagers,DC=com,DC=au</t>
  </si>
  <si>
    <t>Keith Harvey</t>
  </si>
  <si>
    <t>Harvey</t>
  </si>
  <si>
    <t>20091109064526.0Z</t>
  </si>
  <si>
    <t>20101221002732.0Z</t>
  </si>
  <si>
    <t>CN=_EMZ Folder Redirection,OU=Eagers Mazda,DC=apeagers,DC=com,DC=au;CN=Eagers Mazda Showroom,OU=Distribution Groups,DC=apeagers,DC=com,DC=au;CN=TP_Users,OU=Touch Paper Group,DC=apeagers,DC=com,DC=au;CN=Internet Access,OU=Computer Department,DC=apeagers,DC=com,DC=au;CN=Eagers Mazda @ APEagers,OU=Eagers Mazda,DC=apeagers,DC=com,DC=au;CN=Eagers Mazda,CN=Users,DC=apeagers,DC=com,DC=au;CN=EMZ.Sales,CN=Users,DC=apeagers,DC=com,DC=au</t>
  </si>
  <si>
    <t>SMTP:kharvey@eagersmazda.com.au;X400:c=AU\;a= \;p=Eagers Retail Pt\;o=APEAGERS\;s=Harvey\;g=Keith\;i=KH\;;CCMAIL:Harvey, Keith at APEAGERS;MS:EAGERSRETA/APEAGERS/KHARVEY</t>
  </si>
  <si>
    <t>kharvey</t>
  </si>
  <si>
    <t>X'99efd31a930da646bbbe8cd9a6d5805b'</t>
  </si>
  <si>
    <t>X'0105000000000005150000002f24876eda9b3fccaf25b0b8ab3f0000'</t>
  </si>
  <si>
    <t>/O=Eagers Retail Pty Ltd/OU=APEAGERS/cn=Recipients/cn=kharvey</t>
  </si>
  <si>
    <t>kharvey@apeagers.com.au</t>
  </si>
  <si>
    <t>c=AU\;a= \;p=Eagers Retail Pt\;o=APEAGERS\;s=Harvey\;g=Keith\;i=KH\;</t>
  </si>
  <si>
    <t>kharvey@eagersmazda.com.au</t>
  </si>
  <si>
    <t>X'ad6787fa2f3c514cac3815d30dc7f856'</t>
  </si>
  <si>
    <t>CN=Jessica Douglas,OU=Torque Panel Shop,DC=apeagers,DC=com,DC=au</t>
  </si>
  <si>
    <t>Jessica Douglas</t>
  </si>
  <si>
    <t>Douglas</t>
  </si>
  <si>
    <t>20091110003208.0Z</t>
  </si>
  <si>
    <t>20101221011144.0Z</t>
  </si>
  <si>
    <t>SMTP:jdouglas@metropanel.com.au;X400:c=AU\;a= \;p=Eagers Retail Pt\;o=APEAGERS\;s=Douglas\;g=Jessica\;;CCMAIL:Douglas, Jessica at APEAGERS;MS:EAGERSRETA/APEAGERS/JDOUGLAS</t>
  </si>
  <si>
    <t>jdouglas</t>
  </si>
  <si>
    <t>X'aa266694fc6c114f83c5fc0f8ba4aae4'</t>
  </si>
  <si>
    <t>X'0105000000000005150000002f24876eda9b3fccaf25b0b82c410000'</t>
  </si>
  <si>
    <t>/O=Eagers Retail Pty Ltd/OU=APEAGERS/cn=Recipients/cn=jdouglas</t>
  </si>
  <si>
    <t>jdouglas@apeagers.com.au</t>
  </si>
  <si>
    <t>c=AU\;a= \;p=Eagers Retail Pt\;o=APEAGERS\;s=Douglas\;g=Jessica\;</t>
  </si>
  <si>
    <t>jdouglas@metropanel.com.au</t>
  </si>
  <si>
    <t>X'e7802a9c3e08144b83fa46f027d6f86c'</t>
  </si>
  <si>
    <t>CN=training28,OU=Training Accounts,OU=Computer Department,DC=apeagers,DC=com,DC=au</t>
  </si>
  <si>
    <t>training28</t>
  </si>
  <si>
    <t>20091110030934.0Z</t>
  </si>
  <si>
    <t>20101220074121.0Z</t>
  </si>
  <si>
    <t>X400:c=AU\;a= \;p=Eagers Retail Pt\;o=APEAGERS\;s=training28\;;CCMAIL:training28 at APEAGERS;MS:EAGERSRETA/APEAGERS/TRAINING28;SMTP:training28@apeagers.com.au</t>
  </si>
  <si>
    <t>X'65c5ff0157196340a8ecebd39964fa2c'</t>
  </si>
  <si>
    <t>X'0105000000000005150000002f24876eda9b3fccaf25b0b8ac3f0000'</t>
  </si>
  <si>
    <t>/O=Eagers Retail Pty Ltd/OU=APEAGERS/cn=Recipients/cn=training28</t>
  </si>
  <si>
    <t>training28@apeagers.com.au</t>
  </si>
  <si>
    <t>c=AU\;a= \;p=Eagers Retail Pt\;o=APEAGERS\;s=training28\;</t>
  </si>
  <si>
    <t>X'abe4ca00c9ae41438318a6f81d3c4fa9'</t>
  </si>
  <si>
    <t>citrixgabba,gabbactx1,gabbactx2,bne-isa,ittemp001,training28</t>
  </si>
  <si>
    <t>CN=training29,OU=Training Accounts,OU=Computer Department,DC=apeagers,DC=com,DC=au</t>
  </si>
  <si>
    <t>training29</t>
  </si>
  <si>
    <t>20091110043325.0Z</t>
  </si>
  <si>
    <t>20101220074147.0Z</t>
  </si>
  <si>
    <t>X400:c=AU\;a= \;p=Eagers Retail Pt\;o=APEAGERS\;s=training29\;;CCMAIL:training29 at APEAGERS;MS:EAGERSRETA/APEAGERS/TRAINING29;SMTP:training29@apeagers.com.au</t>
  </si>
  <si>
    <t>X'02fa89f6cb9bd649b103f056a3f1fe5c'</t>
  </si>
  <si>
    <t>X'0105000000000005150000002f24876eda9b3fccaf25b0b8ad3f0000'</t>
  </si>
  <si>
    <t>/O=Eagers Retail Pty Ltd/OU=APEAGERS/cn=Recipients/cn=training29</t>
  </si>
  <si>
    <t>training29@apeagers.com.au</t>
  </si>
  <si>
    <t>c=AU\;a= \;p=Eagers Retail Pt\;o=APEAGERS\;s=training29\;</t>
  </si>
  <si>
    <t>X'ab37f98f9f2dc54889cd0922b82b9464'</t>
  </si>
  <si>
    <t>citrixgabba,gabbactx1,gabbactx2,bne-isa,ittemp001,training29</t>
  </si>
  <si>
    <t>CN=oldRyan Jantzen,OU=12 December,OU=_Old Accounts,DC=apeagers,DC=com,DC=au</t>
  </si>
  <si>
    <t>oldRyan Jantzen</t>
  </si>
  <si>
    <t>Jantzen</t>
  </si>
  <si>
    <t>20091110043835.0Z</t>
  </si>
  <si>
    <t>20110105034542.0Z</t>
  </si>
  <si>
    <t>old Ryan Jantzen</t>
  </si>
  <si>
    <t>SMTP:rjantzen@torquetoyota.com.au;X400:c=AU\;a= \;p=Eagers Retail Pt\;o=APEAGERS\;s=Jantzen\;g=Ryan\;;CCMAIL:Jantzen, Ryan at APEAGERS;MS:EAGERSRETA/APEAGERS/RJANTZEN</t>
  </si>
  <si>
    <t>rjantzen</t>
  </si>
  <si>
    <t>X'5d4fbf0bf6c45641860e0a529062566d'</t>
  </si>
  <si>
    <t>X'0105000000000005150000002f24876eda9b3fccaf25b0b8ae3f0000'</t>
  </si>
  <si>
    <t>oldrjantzen</t>
  </si>
  <si>
    <t>/O=Eagers Retail Pty Ltd/OU=APEAGERS/cn=Recipients/cn=rjantzen</t>
  </si>
  <si>
    <t>oldrjantzen@apeagers.com.au</t>
  </si>
  <si>
    <t>c=AU\;a= \;p=Eagers Retail Pt\;o=APEAGERS\;s=Jantzen\;g=Ryan\;</t>
  </si>
  <si>
    <t>rjantzen@torquetoyota.com.au</t>
  </si>
  <si>
    <t>0403 214 591</t>
  </si>
  <si>
    <t>X'01000480780000009400000000000000140000000400640001000000000214000300020001010000000000050a00000000000000f08dff0120ec030260d7fd0198ebfd01000100000001000001000000200000007066010228da0302e0d7fd01c0b4030238ee0302b8ee0302b0250202d0d6f001000000000105000000000005150000002f24876eda9b3fccaf25b0b8d13700000105000000000005150000002f24876eda9b3fccaf25b0b8d1370000'</t>
  </si>
  <si>
    <t>X'be1867436312d540b285d4d050b10ee8'</t>
  </si>
  <si>
    <t>20110104022349.0Z;20110104022349.0Z;20110104022349.0Z;20101206060945.0Z;16010721193112.0Z</t>
  </si>
  <si>
    <t>CN=May Davison,OU=Metro Ford (Newstead),DC=apeagers,DC=com,DC=au</t>
  </si>
  <si>
    <t>May Davison</t>
  </si>
  <si>
    <t>Davison</t>
  </si>
  <si>
    <t>(07) 3000 7250</t>
  </si>
  <si>
    <t>20091110062005.0Z</t>
  </si>
  <si>
    <t>20110213214357.0Z</t>
  </si>
  <si>
    <t>CN=Info - Metro Ford,OU=Metro Ford (Newstead),DC=apeagers,DC=com,DC=au;CN=_MFN Folder Redirection,OU=Metro Ford (Newstead),DC=apeagers,DC=com,DC=au;CN=ERANet Brisbane,OU=Service Accounts,OU=Computer Department,DC=apeagers,DC=com,DC=au;CN=TP_Users,OU=Touch Paper Group,DC=apeagers,DC=com,DC=au;CN=Internet Access,OU=Computer Department,DC=apeagers,DC=com,DC=au;CN=Metro Ford Valley Service Admin,OU=Metro Ford (Newstead),DC=apeagers,DC=com,DC=au;CN=Metro Ford Valley FS,OU=Metro Ford (Newstead),DC=apeagers,DC=com,DC=au</t>
  </si>
  <si>
    <t>SMTP:mdavison@metroford.com.au;CCMAIL:Davison, May2 at APEAGERS;MS:EAGERSRETA/APEAGERS/MDAVISON2;X400:c=AU\;a= \;p=Eagers Retail Pt\;o=APEAGERS\;s=Davison\;g=May\;</t>
  </si>
  <si>
    <t>mdavison</t>
  </si>
  <si>
    <t>X'2c9093a1d816b342b0356ddbcdc5b46a'</t>
  </si>
  <si>
    <t>X'0105000000000005150000002f24876eda9b3fccaf25b0b82e410000'</t>
  </si>
  <si>
    <t>/O=Eagers Retail Pty Ltd/OU=APEAGERS/cn=Recipients/cn=mdavison26973301</t>
  </si>
  <si>
    <t>mdavison@apeagers.com.au</t>
  </si>
  <si>
    <t>c=AU\;a= \;p=Eagers Retail Pt\;o=APEAGERS\;s=Davison\;g=May\;</t>
  </si>
  <si>
    <t>mdavison@metroford.com.au</t>
  </si>
  <si>
    <t>X'01000480780000009400000000000000140000000400640001000000000214000300020001010000000000050a000000a0632f0278b02e025818170208a0280268b52d0268602f0238b71702d0771702b0882802d8a51702d8662f02986a2e02c8862d0218463002409e0b00e8652f029055170298642f020105000000000005150000002f24876eda9b3fccaf25b0b8d13700000105000000000005150000002f24876eda9b3fccaf25b0b8d1370000'</t>
  </si>
  <si>
    <t>X'6679684afbc198479688d2320d9e1459'</t>
  </si>
  <si>
    <t>CN=Tomas Kucharek,OU=City Peugeot,DC=apeagers,DC=com,DC=au</t>
  </si>
  <si>
    <t>Tomas Kucharek</t>
  </si>
  <si>
    <t>Kucharek</t>
  </si>
  <si>
    <t>(07) 3000 5999</t>
  </si>
  <si>
    <t>Tomas</t>
  </si>
  <si>
    <t>20091110071143.0Z</t>
  </si>
  <si>
    <t>20110211063414.0Z</t>
  </si>
  <si>
    <t>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Department,DC=apeagers,DC=com,DC=au;CN=CAG Valley Folder Redirection Group,OU=City Peugeot,DC=apeagers,DC=com,DC=au;CN=City - Peugeot,OU=City Peugeot,DC=apeagers,DC=com,DC=au;CN=cag_email,OU=City Peugeot,DC=apeagers,DC=com,DC=au;CN=CAG Newstead,CN=Users,DC=apeagers,DC=com,DC=au</t>
  </si>
  <si>
    <t>SMTP:tkucharek@citypeugeotbrisbane.com.au;X400:c=AU\;a= \;p=Eagers Retail Pt\;o=APEAGERS\;s=Kucharek\;g=Tomas\;;CCMAIL:Kucharek, Tomas at APEAGERS;MS:EAGERSRETA/APEAGERS/TKUCHAREK</t>
  </si>
  <si>
    <t>tkucharek</t>
  </si>
  <si>
    <t>X'1dc5fc8bfffef84584b7d0e26325c157'</t>
  </si>
  <si>
    <t>X'0105000000000005150000002f24876eda9b3fccaf25b0b82f410000'</t>
  </si>
  <si>
    <t>/O=Eagers Retail Pty Ltd/OU=APEAGERS/cn=Recipients/cn=tkucharek</t>
  </si>
  <si>
    <t>tkucharek@apeagers.com.au</t>
  </si>
  <si>
    <t>c=AU\;a= \;p=Eagers Retail Pt\;o=APEAGERS\;s=Kucharek\;g=Tomas\;</t>
  </si>
  <si>
    <t>tkucharek@citypeugeotbrisbane.com.au</t>
  </si>
  <si>
    <t>X'7f6778d3cbe2024dad42b8976550780b'</t>
  </si>
  <si>
    <t>CN=training30,OU=Training Accounts,OU=Computer Department,DC=apeagers,DC=com,DC=au</t>
  </si>
  <si>
    <t>training30</t>
  </si>
  <si>
    <t>20091110235233.0Z</t>
  </si>
  <si>
    <t>20101220074239.0Z</t>
  </si>
  <si>
    <t>X400:c=AU\;a= \;p=Eagers Retail Pt\;o=APEAGERS\;s=training30\;;CCMAIL:training30 at APEAGERS;MS:EAGERSRETA/APEAGERS/TRAINING30;SMTP:training30@apeagers.com.au</t>
  </si>
  <si>
    <t>X'ecb2ad778f955b408afba3d9d3f51f91'</t>
  </si>
  <si>
    <t>X'0105000000000005150000002f24876eda9b3fccaf25b0b8b03f0000'</t>
  </si>
  <si>
    <t>/O=Eagers Retail Pty Ltd/OU=APEAGERS/cn=Recipients/cn=training30</t>
  </si>
  <si>
    <t>training30@apeagers.com.au</t>
  </si>
  <si>
    <t>c=AU\;a= \;p=Eagers Retail Pt\;o=APEAGERS\;s=training30\;</t>
  </si>
  <si>
    <t>X'4cc2c19e73b10f4281c506dd74690aeb'</t>
  </si>
  <si>
    <t>citrixgabba,gabbactx1,gabbactx2,bne-isa,ittemp001,training30</t>
  </si>
  <si>
    <t>CN=training31,OU=Training Accounts,OU=Computer Department,DC=apeagers,DC=com,DC=au</t>
  </si>
  <si>
    <t>training31</t>
  </si>
  <si>
    <t>20091110235308.0Z</t>
  </si>
  <si>
    <t>20101220074302.0Z</t>
  </si>
  <si>
    <t>X400:c=AU\;a= \;p=Eagers Retail Pt\;o=APEAGERS\;s=training31\;;CCMAIL:training31 at APEAGERS;MS:EAGERSRETA/APEAGERS/TRAINING31;SMTP:training31@apeagers.com.au</t>
  </si>
  <si>
    <t>X'9d83b2c7a64aab4fbaa644616b80c9c8'</t>
  </si>
  <si>
    <t>X'0105000000000005150000002f24876eda9b3fccaf25b0b8b13f0000'</t>
  </si>
  <si>
    <t>/O=Eagers Retail Pty Ltd/OU=APEAGERS/cn=Recipients/cn=training31</t>
  </si>
  <si>
    <t>training31@apeagers.com.au</t>
  </si>
  <si>
    <t>c=AU\;a= \;p=Eagers Retail Pt\;o=APEAGERS\;s=training31\;</t>
  </si>
  <si>
    <t>X'ff9563d9ba5c9d49ba4fa012a5c86f68'</t>
  </si>
  <si>
    <t>citrixgabba,gabbactx1,gabbactx2,bne-isa,ittemp001,training31</t>
  </si>
  <si>
    <t>CN=Connor O'Kane,OU=Torque Toyota (Brendale),DC=apeagers,DC=com,DC=au</t>
  </si>
  <si>
    <t>Connor O'Kane</t>
  </si>
  <si>
    <t>O'Kane</t>
  </si>
  <si>
    <t>Connor</t>
  </si>
  <si>
    <t>CO</t>
  </si>
  <si>
    <t>20091112001742.0Z</t>
  </si>
  <si>
    <t>20110123232442.0Z</t>
  </si>
  <si>
    <t>CN=ERANet Brisbane,OU=Service Accounts,OU=Computer Department,DC=apeagers,DC=com,DC=au;CN=TTB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Admin DOC Group,OU=Torque Toyota (Brendale),DC=apeagers,DC=com,DC=au;CN=ttb_email,OU=Torque Toyota (Brendale),DC=apeagers,DC=com,DC=au;CN=Torque Toyota Brendale Service DOC Write,OU=Torque Toyota (Brendale),DC=apeagers,DC=com,DC=au;CN=Torque Toyota Brendale Service DOC Read,OU=Torque Toyota (Brendale),DC=apeagers,DC=com,DC=au;CN=Torque Toyota DOC Group,OU=Torque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</si>
  <si>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SMTP:cokane@torquetoyota.com.au;X400:c=AU\;a= \;p=Eagers Retail Pt\;o=APEAGERS\;s=O'Kane2\;g=Connor\;;CCMAIL:O'Kane, Connor2 at APEAGERS;MS:EAGERSRETA/APEAGERS/COKANE2</t>
  </si>
  <si>
    <t>cokane</t>
  </si>
  <si>
    <t>X'60795e59d7588449be92d6596b450d7e'</t>
  </si>
  <si>
    <t>X'0105000000000005150000002f24876eda9b3fccaf25b0b8b23f0000'</t>
  </si>
  <si>
    <t>/O=Eagers Retail Pty Ltd/OU=APEAGERS/cn=Recipients/cn=cokane</t>
  </si>
  <si>
    <t>cokane@apeagers.com.au</t>
  </si>
  <si>
    <t>c=AU\;a= \;p=Eagers Retail Pt\;o=APEAGERS\;s=O'Kane2\;g=Connor\;</t>
  </si>
  <si>
    <t>cokane@torquetoyota.com.au</t>
  </si>
  <si>
    <t>X'0041e2ef6b13a24dbaf9cecab92f561c'</t>
  </si>
  <si>
    <t>CN=auwsvc7,OU=Austral VolksWagen,DC=apeagers,DC=com,DC=au</t>
  </si>
  <si>
    <t>auwsvc7</t>
  </si>
  <si>
    <t>Generic Service Advisor (no email)</t>
  </si>
  <si>
    <t>20091116235437.0Z</t>
  </si>
  <si>
    <t>20101221011247.0Z</t>
  </si>
  <si>
    <t>CN=_AUW Folder Redirection,OU=Austral VolksWagen,DC=apeagers,DC=com,DC=au;CN=staff@australvw.com.au,OU=Austral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Volkswagen,CN=Users,DC=apeagers,DC=com,DC=au</t>
  </si>
  <si>
    <t>X'9ffcbea0202fc745b69bbb094b0ac2c4'</t>
  </si>
  <si>
    <t>X'0105000000000005150000002f24876eda9b3fccaf25b0b830410000'</t>
  </si>
  <si>
    <t>auwsvc7@apeagers.com.au</t>
  </si>
  <si>
    <t>CN=Marc Wells,OU=Torque Toyota (North Lakes),DC=apeagers,DC=com,DC=au</t>
  </si>
  <si>
    <t>Marc Wells</t>
  </si>
  <si>
    <t>Wells</t>
  </si>
  <si>
    <t>(07) 3384 5001</t>
  </si>
  <si>
    <t>20091118044427.0Z</t>
  </si>
  <si>
    <t>20110210220251.0Z</t>
  </si>
  <si>
    <t>CN=Parts Managers,OU=Corporate Share Groups,OU=Corporate,DC=apeagers,DC=com,DC=au;CN=TTN TIPT Users,OU=Torque Toyota (North Lakes),DC=apeagers,DC=com,DC=au;CN=Torque Toyota Managers,OU=Torque Toyota (Brendale),DC=apeagers,DC=com,DC=au;CN=Torque Department Managers,OU=Torque Admin,DC=apeagers,DC=com,DC=au;CN=TP_Users,OU=Touch Paper Group,DC=apeagers,DC=com,DC=au;CN=PartsGroup,OU=Torque Toyota (North Lakes),DC=apeagers,DC=com,DC=au;CN=Toyota Parts Managers,OU=Distribution Groups,DC=apeagers,DC=com,DC=au;CN=Internet Access,OU=Computer Department,DC=apeagers,DC=com,DC=au;CN=Torque Toyota Sales CP,OU=Torque Toyota (Brendale),DC=apeagers,DC=com,DC=au;CN=Torque Toyota Service CP,OU=Torque Toyota (Brendale),DC=apeagers,DC=com,DC=au;CN=ttb_email,OU=Torque Toyota (Brendale),DC=apeagers,DC=com,DC=au;CN=Torque Toyota Brendale Service DOC Read,OU=Torque Toyota (Brendale),DC=apeagers,DC=com,DC=au;CN=Torque Toyota Redcliffe Service DOC Read,OU=Torque Toyota (North Lakes),DC=apeagers,DC=com,DC=au;CN=Torque Toyota Brendale Parts DOC Write,OU=Torque Toyota (Brendale),DC=apeagers,DC=com,DC=au;CN=Torque Toyota Redcliffe Parts DOC Write,OU=Torque Toyota (North Lakes),DC=apeagers,DC=com,DC=au;CN=Torque Toyota Northlakes Folder Redirection Group,OU=Torque Toyota (North Lakes),DC=apeagers,DC=com,DC=au;CN=Torque Toyota DOC Group,OU=Torque Toyota (Brendale),DC=apeagers,DC=com,DC=au;CN=Strathpine Toyota,OU=Distribution Groups,DC=apeagers,DC=com,DC=au;CN=TTB,OU=Torque Toyota (Brendale),DC=apeagers,DC=com,DC=au;CN=ERA Parts managers,OU=Distribution Groups,DC=apeagers,DC=com,DC=au</t>
  </si>
  <si>
    <t>SMTP:mwells@torquetoyota.com.au;X400:c=AU\;a= \;p=Eagers Retail Pt\;o=APEAGERS\;s=Wells\;g=Marc\;;CCMAIL:Wells, Marc at APEAGERS;MS:EAGERSRETA/APEAGERS/MWELLS</t>
  </si>
  <si>
    <t>mwells</t>
  </si>
  <si>
    <t>X'd30677a95a951540bc9e89639d26aca9'</t>
  </si>
  <si>
    <t>X'0105000000000005150000002f24876eda9b3fccaf25b0b8b8310000'</t>
  </si>
  <si>
    <t>/O=Eagers Retail Pty Ltd/OU=APEAGERS/cn=Recipients/cn=mwells</t>
  </si>
  <si>
    <t>mwells@apeagers.com.au</t>
  </si>
  <si>
    <t>c=AU\;a= \;p=Eagers Retail Pt\;o=APEAGERS\;s=Wells\;g=Marc\;</t>
  </si>
  <si>
    <t>mwells@torquetoyota.com.au</t>
  </si>
  <si>
    <t>0432 730 552</t>
  </si>
  <si>
    <t>X'01000480780000009400000000000000140000000400640001000000000214000300020001010000000000050a00000043003d00610070006500610067006500720073002f00440043003d00640061007200770069006e0000000000000000000000000000000000000000000000000000000000000000000105000000000005150000002f24876eda9b3fccaf25b0b8d13700000105000000000005150000002f24876eda9b3fccaf25b0b8d1370000'</t>
  </si>
  <si>
    <t>X'6e59506b77365344b21c11e7950a11dd'</t>
  </si>
  <si>
    <t>CN=Russell Dovey,OU=Eagers Holden (Newstead),DC=apeagers,DC=com,DC=au</t>
  </si>
  <si>
    <t>Russell Dovey</t>
  </si>
  <si>
    <t>Dovey</t>
  </si>
  <si>
    <t>Receiving Supervisor</t>
  </si>
  <si>
    <t>(07) 3828 5129</t>
  </si>
  <si>
    <t>20091119051239.0Z</t>
  </si>
  <si>
    <t>20110201014910.0Z</t>
  </si>
  <si>
    <t>smtp:rdovey@eagers.com.au;SMTP:rdovey@eagersholden.com.au;X400:c=AU\;a= \;p=Eagers Retail Pt\;o=APEAGERS\;s=Dovey\;g=Russell\;;CCMAIL:Dovey, Russell at APEAGERS;MS:EAGERSRETA/APEAGERS/RDOVEY</t>
  </si>
  <si>
    <t>rdovey</t>
  </si>
  <si>
    <t>X'1ae80e4e4d5772408edf18523656fd2c'</t>
  </si>
  <si>
    <t>X'0105000000000005150000002f24876eda9b3fccaf25b0b8b53f0000'</t>
  </si>
  <si>
    <t>/O=Eagers Retail Pty Ltd/OU=APEAGERS/cn=Recipients/cn=rdovey</t>
  </si>
  <si>
    <t>rdovey@apeagers.com.au</t>
  </si>
  <si>
    <t>c=AU\;a= \;p=Eagers Retail Pt\;o=APEAGERS\;s=Dovey\;g=Russell\;</t>
  </si>
  <si>
    <t>rdovey@eagersholden.com.au</t>
  </si>
  <si>
    <t>X'01000480780000009400000000000000140000000400640001000000000214000300020001010000000000050a00000090b8310290be2d02009f1c0210f03102c0f92f02482c3202587b2d02789f2d0268e93002585b3202d00d110258992d02a8093202a8c11b02b8b0320240883102d8a02d0290d232020105000000000005150000002f24876eda9b3fccaf25b0b8a53f00000105000000000005150000002f24876eda9b3fccaf25b0b8a53f0000'</t>
  </si>
  <si>
    <t>X'a673b31eefd6e34a83e8bd88e7b96eb9'</t>
  </si>
  <si>
    <t>CN=Bob McNamara,OU=Subaru Toowong,DC=apeagers,DC=com,DC=au</t>
  </si>
  <si>
    <t>Bob McNamara</t>
  </si>
  <si>
    <t>McNamara</t>
  </si>
  <si>
    <t>Assistant Finance Manager</t>
  </si>
  <si>
    <t>(07) 3871 6802</t>
  </si>
  <si>
    <t>20091119065530.0Z</t>
  </si>
  <si>
    <t>20110210215453.0Z</t>
  </si>
  <si>
    <t>CN=Staff @ BrisbaneSubaru,OU=Subaru City,DC=apeagers,DC=com,DC=au;CN=finance@subarutoowong.com.au,OU=Subaru Toowong,DC=apeagers,DC=com,DC=au;CN=Corporate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Toowong,DC=apeagers,DC=com,DC=au;CN=Subaru Sales,OU=Distribution Groups,DC=apeagers,DC=com,DC=au;CN=Eranet RDP Clients,DC=apeagers,DC=com,DC=au;CN=AP Eagers business managers,CN=Users,DC=apeagers,DC=com,DC=au</t>
  </si>
  <si>
    <t>SMTP:bmcnamara@subarutoowong.com.au;X400:c=AU\;a= \;p=Eagers Retail Pt\;o=APEAGERS\;s=McNamara\;g=Bob\;;CCMAIL:McNamara, Bob at APEAGERS;MS:EAGERSRETA/APEAGERS/BMCNAMARA</t>
  </si>
  <si>
    <t>bmcnamara</t>
  </si>
  <si>
    <t>X'7bad2f9ea5b72243917fa29447674957'</t>
  </si>
  <si>
    <t>X'0105000000000005150000002f24876eda9b3fccaf25b0b8bb310000'</t>
  </si>
  <si>
    <t>/O=Eagers Retail Pty Ltd/OU=APEAGERS/cn=Recipients/cn=bmcnamara</t>
  </si>
  <si>
    <t>bmcnamara@apeagers.com.au</t>
  </si>
  <si>
    <t>c=AU\;a= \;p=Eagers Retail Pt\;o=APEAGERS\;s=McNamara\;g=Bob\;</t>
  </si>
  <si>
    <t>bmcnamara@subarutoowong.com.au</t>
  </si>
  <si>
    <t>X'9f510d07dd629748a1434cd0622eb0bd'</t>
  </si>
  <si>
    <t>CN=Jacinta Lee,OU=Torque Customer Relations,DC=apeagers,DC=com,DC=au</t>
  </si>
  <si>
    <t>Jacinta Lee</t>
  </si>
  <si>
    <t>Jacinta</t>
  </si>
  <si>
    <t>20091119071653.0Z</t>
  </si>
  <si>
    <t>20110211214141.0Z</t>
  </si>
  <si>
    <t>CN=ERANet Brisbane,OU=Service Accounts,OU=Computer Department,DC=apeagers,DC=com,DC=au;CN=TTN TIPT Users,OU=Torque Toyota (North Lakes),DC=apeagers,DC=com,DC=au;CN=TP_Users,OU=Touch Paper Group,DC=apeagers,DC=com,DC=au;CN=Internet Access,OU=Computer Department,DC=apeagers,DC=com,DC=au;CN=ttr_email,OU=Torque Toyota (North Lakes),DC=apeagers,DC=com,DC=au;CN=Torque Toyota Redcliffe Service DOC Write,OU=Torque Toyota (North Lakes),DC=apeagers,DC=com,DC=au;CN=Torque Toyota Northlakes Folder Redirection Group,OU=Torque Toyota (North Lakes),DC=apeagers,DC=com,DC=au</t>
  </si>
  <si>
    <t>SMTP:jlee@torquegroup.com.au;smtp:jlee@torquetoyota.com.au;X400:c=AU\;a= \;p=Eagers Retail Pt\;o=APEAGERS\;s=Lee\;g=Jacinta\;;CCMAIL:Lee, Jacinta at APEAGERS;MS:EAGERSRETA/APEAGERS/JLEE</t>
  </si>
  <si>
    <t>jlee</t>
  </si>
  <si>
    <t>X'225072c33cb9dd49b9cdcefe7becffeb'</t>
  </si>
  <si>
    <t>X'0105000000000005150000002f24876eda9b3fccaf25b0b8bc310000'</t>
  </si>
  <si>
    <t>/O=Eagers Retail Pty Ltd/OU=APEAGERS/cn=Recipients/cn=jlee</t>
  </si>
  <si>
    <t>jlee@apeagers.com.au</t>
  </si>
  <si>
    <t>c=AU\;a= \;p=Eagers Retail Pt\;o=APEAGERS\;s=Lee\;g=Jacinta\;</t>
  </si>
  <si>
    <t>jlee@torquegroup.com.au</t>
  </si>
  <si>
    <t>X'01000480780000009400000000000000140000000400640001000000000214000300020001010000000000050a00000043003d00610070006500610067006500720073002f00440043003d00640061007200770069006e0000000000000000000000000000000000000000000000000000000000000042000105000000000005150000002f24876eda9b3fccaf25b0b8d13700000105000000000005150000002f24876eda9b3fccaf25b0b8d1370000'</t>
  </si>
  <si>
    <t>X'3bba6cbe59810e4690461d847d70894e'</t>
  </si>
  <si>
    <t>CN=ssfpts2,OU=Southside Ford,DC=apeagers,DC=com,DC=au</t>
  </si>
  <si>
    <t>ssfpts2</t>
  </si>
  <si>
    <t>Generic logon for machine ssfpts2 (p/w=ssfpts2)</t>
  </si>
  <si>
    <t>20091120051003.0Z</t>
  </si>
  <si>
    <t>20110201234945.0Z</t>
  </si>
  <si>
    <t>CN=SSF Parts,OU=Southside Ford,DC=apeagers,DC=com,DC=au;CN=TP_Users,OU=Touch Paper Group,DC=apeagers,DC=com,DC=au;CN=Internet Access,OU=Computer Department,DC=apeagers,DC=com,DC=au;CN=ssf_email,OU=Southside Ford,DC=apeagers,DC=com,DC=au;CN=frg.ssf.gabba,OU=Southside Ford,DC=apeagers,DC=com,DC=au</t>
  </si>
  <si>
    <t>SMTP:ssfpts2@southsideford.com.au;X400:c=AU\;a= \;p=Eagers Retail Pt\;o=APEAGERS\;s=ssfpts2\;;CCMAIL:ssfpts2 at APEAGERS;MS:EAGERSRETA/APEAGERS/SSFPTS2</t>
  </si>
  <si>
    <t>X'8a11defe4d900a449b852bdb093aafef'</t>
  </si>
  <si>
    <t>X'0105000000000005150000002f24876eda9b3fccaf25b0b8be310000'</t>
  </si>
  <si>
    <t>/O=Eagers Retail Pty Ltd/OU=APEAGERS/cn=Recipients/cn=ssfpts2</t>
  </si>
  <si>
    <t>ssfpts2@apeagers.com.au</t>
  </si>
  <si>
    <t>c=AU\;a= \;p=Eagers Retail Pt\;o=APEAGERS\;s=ssfpts2\;</t>
  </si>
  <si>
    <t>ssfpts2@southsideford.com.au</t>
  </si>
  <si>
    <t>X'01000480780000009400000000000000140000000400640001000000000214000300020001010000000000050a000000b8b62b02a0a42702789f2602a8b72b0218b82b02d8b82b0220b92b0290b92b0210ba2b0268ba2b02e0ba2b0208bf2b0250bf2b02c0bf2b0240c02b0278a4270268c12b02889527020105000000000005150000002f24876eda9b3fccaf25b0b8d13700000105000000000005150000002f24876eda9b3fccaf25b0b8d1370000'</t>
  </si>
  <si>
    <t>X'ea7ce2b65224f247b65c6fa1fe95697d'</t>
  </si>
  <si>
    <t>CN=Cait-lyn Spring,OU=Austral Honda,DC=apeagers,DC=com,DC=au</t>
  </si>
  <si>
    <t>Cait-lyn Spring</t>
  </si>
  <si>
    <t>Spring</t>
  </si>
  <si>
    <t>Cait-lyn</t>
  </si>
  <si>
    <t>20091123234647.0Z</t>
  </si>
  <si>
    <t>20110209224947.0Z</t>
  </si>
  <si>
    <t>SMTP:cspring@australhonda.com.au;X400:c=AU\;a= \;p=Eagers Retail Pt\;o=APEAGERS\;s=Spring\;g=Cait-lyn\;;CCMAIL:Spring, Cait-lyn at APEAGERS;MS:EAGERSRETA/APEAGERS/CSPRING</t>
  </si>
  <si>
    <t>cspring</t>
  </si>
  <si>
    <t>X'a3bc0f9391fe7247acd9f7aef6b0afd8'</t>
  </si>
  <si>
    <t>X'0105000000000005150000002f24876eda9b3fccaf25b0b8b93f0000'</t>
  </si>
  <si>
    <t>/O=Eagers Retail Pty Ltd/OU=APEAGERS/cn=Recipients/cn=cspring</t>
  </si>
  <si>
    <t>cspring@apeagers.com.au</t>
  </si>
  <si>
    <t>c=AU\;a= \;p=Eagers Retail Pt\;o=APEAGERS\;s=Spring\;g=Cait-lyn\;</t>
  </si>
  <si>
    <t>cspring@australhonda.com.au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</si>
  <si>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a53f00000105000000000005150000002f24876eda9b3fccaf25b0b8a53f0000'</t>
  </si>
  <si>
    <t>X'f10123d4939c44438734e3df7f83cea0'</t>
  </si>
  <si>
    <t>CN=TSAAdmin,OU=Administrator Accounts,OU=Computer Department,DC=apeagers,DC=com,DC=au</t>
  </si>
  <si>
    <t>TSAAdmin</t>
  </si>
  <si>
    <t>20091123235231.0Z</t>
  </si>
  <si>
    <t>20101221003120.0Z</t>
  </si>
  <si>
    <t>TSA Administrator</t>
  </si>
  <si>
    <t>CN=Internet Access,OU=Computer Department,DC=apeagers,DC=com,DC=au;CN=IT Access,OU=Computer Department,DC=apeagers,DC=com,DC=au;CN=Exchange Admins,CN=Users,DC=apeagers,DC=com,DC=au;CN=Schema Admins,CN=Users,DC=apeagers,DC=com,DC=au;CN=Domain Admins,OU=Information Services,DC=apeagers,DC=com,DC=au</t>
  </si>
  <si>
    <t>X'e8ad8f7785c2c14ebe8a737ce417a03d'</t>
  </si>
  <si>
    <t>X'0105000000000005150000002f24876eda9b3fccaf25b0b8ba3f0000'</t>
  </si>
  <si>
    <t>tsaadmin</t>
  </si>
  <si>
    <t>tsaadmin@apeagers.com.au</t>
  </si>
  <si>
    <t>CN=Rodolfo Alladin,OU=Austral Honda,DC=apeagers,DC=com,DC=au</t>
  </si>
  <si>
    <t>Rodolfo Alladin</t>
  </si>
  <si>
    <t>Alladin</t>
  </si>
  <si>
    <t>07 3364 1765</t>
  </si>
  <si>
    <t>Rodolfo</t>
  </si>
  <si>
    <t>20091123235232.0Z</t>
  </si>
  <si>
    <t>20110207000834.0Z</t>
  </si>
  <si>
    <t>SMTP:ralladin@australhonda.com.au;X400:c=AU\;a= \;p=Eagers Retail Pt\;o=APEAGERS\;s=Alladin\;g=Rodolfo\;;CCMAIL:Alladin, Rodolfo at APEAGERS;MS:EAGERSRETA/APEAGERS/RALLADIN</t>
  </si>
  <si>
    <t>ralladin</t>
  </si>
  <si>
    <t>X'921cc47944c0494ba5bf3c44b2cfbb17'</t>
  </si>
  <si>
    <t>X'0105000000000005150000002f24876eda9b3fccaf25b0b8bb3f0000'</t>
  </si>
  <si>
    <t>/O=Eagers Retail Pty Ltd/OU=APEAGERS/cn=Recipients/cn=ralladin</t>
  </si>
  <si>
    <t>ralladin@apeagers.com.au</t>
  </si>
  <si>
    <t>c=AU\;a= \;p=Eagers Retail Pt\;o=APEAGERS\;s=Alladin\;g=Rodolfo\;</t>
  </si>
  <si>
    <t>ralladin@australhonda.com.au</t>
  </si>
  <si>
    <t>0449 042 256</t>
  </si>
  <si>
    <t>X'01000480780000009400000000000000140000000400640001000000000214000300020001010000000000050a00000055003d00310033007a006f006f0073002c00440043003d00610070006500610067006500720073002c00440043003d0063006f006d002c00440043003d00610075000000000000000105000000000005150000002f24876eda9b3fccaf25b0b8a53f00000105000000000005150000002f24876eda9b3fccaf25b0b8a53f0000'</t>
  </si>
  <si>
    <t>X'3f8064b033ca834ca980c14d6096e7d9'</t>
  </si>
  <si>
    <t>CN=emzids,OU=Eagers Mazda,DC=apeagers,DC=com,DC=au</t>
  </si>
  <si>
    <t>emzids</t>
  </si>
  <si>
    <t>Diagnostics Machine Login</t>
  </si>
  <si>
    <t>20091124064220.0Z</t>
  </si>
  <si>
    <t>20101221023100.0Z</t>
  </si>
  <si>
    <t>X'456fa9540617aa4d87167dc83a1bbb93'</t>
  </si>
  <si>
    <t>X'0105000000000005150000002f24876eda9b3fccaf25b0b8c1310000'</t>
  </si>
  <si>
    <t>emzids@apeagers.com.au</t>
  </si>
  <si>
    <t>CN=Kassandra Cross,OU=Subaru City,DC=apeagers,DC=com,DC=au</t>
  </si>
  <si>
    <t>Kassandra Cross</t>
  </si>
  <si>
    <t>(07) 3828-5219</t>
  </si>
  <si>
    <t>Kassandra</t>
  </si>
  <si>
    <t>20091125033323.0Z</t>
  </si>
  <si>
    <t>20110206203637.0Z</t>
  </si>
  <si>
    <t>CN=_SUC TIPT Users,OU=Subaru City,DC=apeagers,DC=com,DC=au;CN=Staff @ BrisbaneSubaru,OU=Subaru City,DC=apeagers,DC=com,DC=au;CN=_SUC Folder Redirection,OU=Subaru City,DC=apeagers,DC=com,DC=au;CN=service1,OU=Subaru City,DC=apeagers,DC=com,DC=au;CN=service@subarucity.com.au,OU=Subaru City,DC=apeagers,DC=com,DC=au;CN=TP_Users,OU=Touch Paper Group,DC=apeagers,DC=com,DC=au;CN=Internet Access,OU=Computer Department,DC=apeagers,DC=com,DC=au;CN=SubaruCityServiceGroup,OU=Subaru City,DC=apeagers,DC=com,DC=au</t>
  </si>
  <si>
    <t>MS:EAGERSRETA/APEAGERS/KECROSS;CCMAIL:Cross, Kassandra at APEAGERS;X400:c=AU\;a= \;p=Eagers Retail Pt\;o=APEAGERS\;s=Cross\;g=Kassandra\;i=KC\;;smtp:lmccarthy@subarucity.com.au;SMTP:kcross@subarucity.com.au</t>
  </si>
  <si>
    <t>kecross</t>
  </si>
  <si>
    <t>X'3c5dae7bc4179e4eb2767f658fb3f0fc'</t>
  </si>
  <si>
    <t>X'0105000000000005150000002f24876eda9b3fccaf25b0b8c3310000'</t>
  </si>
  <si>
    <t>kcross</t>
  </si>
  <si>
    <t>/O=Eagers Retail Pty Ltd/OU=APEAGERS/cn=Recipients/cn=kecross</t>
  </si>
  <si>
    <t>kcross@apeagers.com.au</t>
  </si>
  <si>
    <t>c=AU\;a= \;p=Eagers Retail Pt\;o=APEAGERS\;s=Cross\;g=Kassandra\;i=KC\;</t>
  </si>
  <si>
    <t>kcross@subarucity.com.au</t>
  </si>
  <si>
    <t>X'01000480780000009400000000000000140000000400640001000000000214000300020001010000000000050a00000043003d00610070006500610067006500720073002f00440043003d00640061007200770069006e0000000000000000000000000000000000000000000000000000000000000062000105000000000005150000002f24876eda9b3fccaf25b0b8d13700000105000000000005150000002f24876eda9b3fccaf25b0b8d1370000'</t>
  </si>
  <si>
    <t>X'43f07026ae500346a837d6310965dd86'</t>
  </si>
  <si>
    <t>CN=MetroCRM3,OU=Metro Ford (Newstead),DC=apeagers,DC=com,DC=au</t>
  </si>
  <si>
    <t>MetroCRM3</t>
  </si>
  <si>
    <t>Customer Relations Advisor</t>
  </si>
  <si>
    <t>Service Dept. Customer Relations</t>
  </si>
  <si>
    <t>20091127011906.0Z</t>
  </si>
  <si>
    <t>20110209230909.0Z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</si>
  <si>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Department,DC=apeagers,DC=com,DC=au;CN=mfv_email,OU=Metro Ford (Newstead),DC=apeagers,DC=com,DC=au;CN=Metro Ford Valley FS,OU=Metro Ford (Newstead),DC=apeagers,DC=com,DC=au;CN=Ford Business Centre Write,OU=Metro Ford (Newstead),DC=apeagers,DC=com,DC=au</t>
  </si>
  <si>
    <t>SMTP:metrocrm3@metroford.com.au;X400:c=AU\;a= \;p=Eagers Retail Pt\;o=APEAGERS\;s=metrocrm3\;;CCMAIL:metrocrm3 at APEAGERS;MS:EAGERSRETA/APEAGERS/METROCRM3</t>
  </si>
  <si>
    <t>metrocrm3</t>
  </si>
  <si>
    <t>X'6db63d35f4389c44847d8629bad39b98'</t>
  </si>
  <si>
    <t>\\\\wgabba\\users\\ibrownlie</t>
  </si>
  <si>
    <t>X'0105000000000005150000002f24876eda9b3fccaf25b0b8c4310000'</t>
  </si>
  <si>
    <t>/O=Eagers Retail Pty Ltd/OU=APEAGERS/cn=Recipients/cn=metrocrm3</t>
  </si>
  <si>
    <t>metrocrm3@apeagers.com.au</t>
  </si>
  <si>
    <t>c=AU\;a= \;p=Eagers Retail Pt\;o=APEAGERS\;s=metrocrm3\;</t>
  </si>
  <si>
    <t>metrocrm3@metroford.com.au</t>
  </si>
  <si>
    <t>X'01000480780000009400000000000000140000000400640001000000000214000300020001010000000000050a000000750073007400720061006c00200048004f002000560057002c00440043003d00610070006500610067006500720073002c00440043003d0063006f006d002c00440043003d0061000105000000000005150000002f24876eda9b3fccaf25b0b8d13700000105000000000005150000002f24876eda9b3fccaf25b0b8d1370000'</t>
  </si>
  <si>
    <t>X'3cd19de78b15e64da0283910544f7a17'</t>
  </si>
  <si>
    <t>CN=exmerge admin,OU=Information Services,DC=apeagers,DC=com,DC=au</t>
  </si>
  <si>
    <t>exmerge admin</t>
  </si>
  <si>
    <t>admin</t>
  </si>
  <si>
    <t>normal pwd</t>
  </si>
  <si>
    <t>exmerge</t>
  </si>
  <si>
    <t>20091127015345.0Z</t>
  </si>
  <si>
    <t>20101221003201.0Z</t>
  </si>
  <si>
    <t>X'88da5ddb9b32a5498b01437e1c303b94'</t>
  </si>
  <si>
    <t>X'0105000000000005150000002f24876eda9b3fccaf25b0b8bc3f0000'</t>
  </si>
  <si>
    <t>exmerge@apeagers.com.au</t>
  </si>
  <si>
    <t>CN=David Sheehan,OU=Austral Honda,DC=apeagers,DC=com,DC=au</t>
  </si>
  <si>
    <t>David Sheehan</t>
  </si>
  <si>
    <t>Sheehan</t>
  </si>
  <si>
    <t>(07) 3364 1785</t>
  </si>
  <si>
    <t>20091127040932.0Z</t>
  </si>
  <si>
    <t>20110210210911.0Z</t>
  </si>
  <si>
    <t>CN=_AUH Folder Redirection,OU=Austral Honda,DC=apeagers,DC=com,DC=au;CN=ERANet Brisbane,OU=Service Accounts,OU=Computer Department,DC=apeagers,DC=com,DC=au;CN=_AUW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(Newstead),DC=apeagers,DC=com,DC=au;CN=Austral Volkswagen,CN=Users,DC=apeagers,DC=com,DC=au</t>
  </si>
  <si>
    <t>SMTP:dsheehan@australvw.com.au;X400:c=AU\;a= \;p=Eagers Retail Pt\;o=APEAGERS\;s=Sheehan\;g=David\;;CCMAIL:Sheehan, David at APEAGERS;MS:EAGERSRETA/APEAGERS/DSHEEHAN</t>
  </si>
  <si>
    <t>dsheehan</t>
  </si>
  <si>
    <t>X'33def024832c4f40abb24a633c0c6d76'</t>
  </si>
  <si>
    <t>X'0105000000000005150000002f24876eda9b3fccaf25b0b8c5310000'</t>
  </si>
  <si>
    <t>/O=Eagers Retail Pty Ltd/OU=APEAGERS/cn=Recipients/cn=dsheehan</t>
  </si>
  <si>
    <t>dsheehan@apeagers.com.au</t>
  </si>
  <si>
    <t>c=AU\;a= \;p=Eagers Retail Pt\;o=APEAGERS\;s=Sheehan\;g=David\;</t>
  </si>
  <si>
    <t>dsheehan@australvw.com.au</t>
  </si>
  <si>
    <t>X'01000480780000009400000000000000140000000400640001000000000214000300020001010000000000050a00000038ad2b02a8942702e8bd2602281d2c02881d2c02481e2c02901e2c02001f2c02801f2c02d81f2c0250202c0278242c02c0242c0230252c02b0252c02889f2702d8262c02908328020105000000000005150000002f24876eda9b3fccaf25b0b8d13700000105000000000005150000002f24876eda9b3fccaf25b0b8d1370000'</t>
  </si>
  <si>
    <t>X'dfba1950521fe643a811724fdd8e4705'</t>
  </si>
  <si>
    <t>CN=Simon Fentiman,OU=Austral VolksWagen,DC=apeagers,DC=com,DC=au</t>
  </si>
  <si>
    <t>Simon Fentiman</t>
  </si>
  <si>
    <t>Fentiman</t>
  </si>
  <si>
    <t>SF</t>
  </si>
  <si>
    <t>20091127041003.0Z</t>
  </si>
  <si>
    <t>20110203070721.0Z</t>
  </si>
  <si>
    <t>CN=_AUW Folder Redirection,OU=Austral VolksWagen,DC=apeagers,DC=com,DC=au;CN=_AUW Service,OU=_AUW Share Groups,OU=Austral VolksWagen,DC=apeagers,DC=com,DC=au;CN=TP_Users,OU=Touch Paper Group,DC=apeagers,DC=com,DC=au;CN=Internet Access,OU=Computer Department,DC=apeagers,DC=com,DC=au;CN=VW Service,OU=Austral VolksWagen,DC=apeagers,DC=com,DC=au;CN=Austral Newstead,OU=Austral Parts (Newstead),DC=apeagers,DC=com,DC=au;CN=Austral Volkswagen,CN=Users,DC=apeagers,DC=com,DC=au</t>
  </si>
  <si>
    <t>SMTP:sfentiman@australvw.com.au;CCMAIL:Fentiman, Simon at APEAGERS;X400:c=AU\;a= \;p=Eagers Retail Pt\;o=APEAGERS\;s=Fentiman\;g=Simon\;;MS:EAGERSRETA/APEAGERS/SFENTIMAN</t>
  </si>
  <si>
    <t>sfentiman</t>
  </si>
  <si>
    <t>X'9f4e6651dda83a40a86fd2f9aef99933'</t>
  </si>
  <si>
    <t>X'0105000000000005150000002f24876eda9b3fccaf25b0b8c6310000'</t>
  </si>
  <si>
    <t>/O=Eagers Retail Pty Ltd/OU=APEAGERS/cn=Recipients/cn=sfentiman</t>
  </si>
  <si>
    <t>sfentiman@apeagers.com.au</t>
  </si>
  <si>
    <t>c=AU\;a= \;p=Eagers Retail Pt\;o=APEAGERS\;s=Fentiman\;g=Simon\;</t>
  </si>
  <si>
    <t>sfentiman@australvw.com.au</t>
  </si>
  <si>
    <t>X'01000480780000009400000000000000140000000400640001000000000214000300020001010000000000050a000000350030003300380033002d0033003400320036003700320030003700330030002d0033003000390038003500350031003700320037002d0031003400320038003900000000002e000105000000000005150000002f24876eda9b3fccaf25b0b8d13700000105000000000005150000002f24876eda9b3fccaf25b0b8d1370000'</t>
  </si>
  <si>
    <t>X'8277c25f80e58d44ba0967b8150da5f2'</t>
  </si>
  <si>
    <t>20101206060943.0Z;20101206030435.0Z;20100728043819.0Z;20100711215613.0Z;16010101181633.0Z</t>
  </si>
  <si>
    <t>CN=Kevin Chan,OU=Southside Honda,DC=apeagers,DC=com,DC=au</t>
  </si>
  <si>
    <t>Kevin Chan</t>
  </si>
  <si>
    <t>Chan</t>
  </si>
  <si>
    <t>(07) 3895 3816</t>
  </si>
  <si>
    <t>20091127074258.0Z</t>
  </si>
  <si>
    <t>20110203221253.0Z</t>
  </si>
  <si>
    <t>SMTP:kchan@southsidehonda.com.au;X400:c=AU\;a= \;p=Eagers Retail Pt\;o=APEAGERS\;s=Chan\;g=Kevin\;;CCMAIL:Chan, Kevin at APEAGERS;MS:EAGERSRETA/APEAGERS/KCHAN</t>
  </si>
  <si>
    <t>kchan</t>
  </si>
  <si>
    <t>X'16ac3165dae2774a9521a768e48e7c78'</t>
  </si>
  <si>
    <t>X'0105000000000005150000002f24876eda9b3fccaf25b0b8c7310000'</t>
  </si>
  <si>
    <t>/O=Eagers Retail Pty Ltd/OU=APEAGERS/cn=Recipients/cn=kchan</t>
  </si>
  <si>
    <t>kchan@apeagers.com.au</t>
  </si>
  <si>
    <t>c=AU\;a= \;p=Eagers Retail Pt\;o=APEAGERS\;s=Chan\;g=Kevin\;</t>
  </si>
  <si>
    <t>kchan@southsidehonda.com.au</t>
  </si>
  <si>
    <t>X'9cb3c790fb95bb4d835e546c60d9c862'</t>
  </si>
  <si>
    <t>CN=Andrew Bunce,OU=Corporate,DC=apeagers,DC=com,DC=au</t>
  </si>
  <si>
    <t>Andrew Bunce</t>
  </si>
  <si>
    <t>Bunce</t>
  </si>
  <si>
    <t>General Manager Financial Services</t>
  </si>
  <si>
    <t>(07) 3828 6105</t>
  </si>
  <si>
    <t>20091130005950.0Z</t>
  </si>
  <si>
    <t>20110210164142.0Z</t>
  </si>
  <si>
    <t>CN=Corporate Managers,OU=Corporate Share Groups,OU=Corporate,DC=apeagers,DC=com,DC=au;CN=Corporate F&amp;I Users,OU=Corporate,DC=apeagers,DC=com,DC=au;CN=Corporate Staff,OU=Corporate Share Groups,OU=Corporate,DC=apeagers,DC=com,DC=au;CN=TP_Users,OU=Touch Paper Group,DC=apeagers,DC=com,DC=au;CN=Internet Access,OU=Computer Department,DC=apeagers,DC=com,DC=au;CN=Torque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DOC Group,OU=Torque Toyota (Brendale),DC=apeagers,DC=com,DC=au;CN=AP Eagers business managers,CN=Users,DC=apeagers,DC=com,DC=au;CN=CORP,CN=Users,DC=apeagers,DC=com,DC=au;CN=CORP.Admin,CN=Users,DC=apeagers,DC=com,DC=au;CN=Corporate Office,CN=Users,DC=apeagers,DC=com,DC=au;CN=Corporate Folder Redirection,OU=Corporate,DC=apeagers,DC=com,DC=au;CN=Citrix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groups,DC=apeagers,DC=com,DC=au;CN=AP Eagers General Managers,OU=Distribution Groups,DC=apeagers,DC=com,DC=au</t>
  </si>
  <si>
    <t>X400:c=AU\;a= \;p=Eagers Retail Pt\;o=APEAGERS\;s=Bunce\;g=Andrew\;;CCMAIL:Bunce, Andrew at APEAGERS;MS:EAGERSRETA/APEAGERS/ABUNCE;SMTP:abunce@apeagers.com.au</t>
  </si>
  <si>
    <t>abunce</t>
  </si>
  <si>
    <t>X'd506d8a726743b42a1affab1849d8621'</t>
  </si>
  <si>
    <t>X'0105000000000005150000002f24876eda9b3fccaf25b0b8c9310000'</t>
  </si>
  <si>
    <t>/O=Eagers Retail Pty Ltd/OU=APEAGERS/cn=Recipients/cn=abunce</t>
  </si>
  <si>
    <t>abunce@apeagers.com.au</t>
  </si>
  <si>
    <t>c=AU\;a= \;p=Eagers Retail Pt\;o=APEAGERS\;s=Bunce\;g=Andrew\;</t>
  </si>
  <si>
    <t>0412 174 757</t>
  </si>
  <si>
    <t>X'b46ce82e3860b84689aab49da6337611'</t>
  </si>
  <si>
    <t>CN=oldPaul Howell,OU=01 January,OU=_Old Accounts,DC=apeagers,DC=com,DC=au</t>
  </si>
  <si>
    <t>oldPaul Howell</t>
  </si>
  <si>
    <t>Howell</t>
  </si>
  <si>
    <t>(07) 3384 5731</t>
  </si>
  <si>
    <t>20091130231240.0Z</t>
  </si>
  <si>
    <t>20110203055304.0Z</t>
  </si>
  <si>
    <t>SMTP:phowell@torquehonda.com.au;X400:c=AU\;a= \;p=Eagers Retail Pt\;o=APEAGERS\;s=Howell\;g=Paul\;;CCMAIL:Howell, Paul at APEAGERS;MS:EAGERSRETA/APEAGERS/PHOWELL</t>
  </si>
  <si>
    <t>phowell</t>
  </si>
  <si>
    <t>X'1096edf450bf81469ddeb1b5a4481ecc'</t>
  </si>
  <si>
    <t>X'0105000000000005150000002f24876eda9b3fccaf25b0b8cc310000'</t>
  </si>
  <si>
    <t>oldphowell</t>
  </si>
  <si>
    <t>/O=Eagers Retail Pty Ltd/OU=APEAGERS/cn=Recipients/cn=phowell</t>
  </si>
  <si>
    <t>oldphowell@apeagers.com.au</t>
  </si>
  <si>
    <t>c=AU\;a= \;p=Eagers Retail Pt\;o=APEAGERS\;s=Howell\;g=Paul\;</t>
  </si>
  <si>
    <t>phowell@torquehonda.com.au</t>
  </si>
  <si>
    <t>0458 262 578</t>
  </si>
  <si>
    <t>X'4ccdb6927220524b8c900c1d8a2096e6'</t>
  </si>
  <si>
    <t>20110122005514.0Z;20110122005514.0Z;20110122005514.0Z;20101206060945.0Z;16010721193112.0Z</t>
  </si>
  <si>
    <t>CN=Craig Robson,OU=Brisbane Motor Auctions,DC=apeagers,DC=com,DC=au</t>
  </si>
  <si>
    <t>Craig Robson</t>
  </si>
  <si>
    <t>Robson</t>
  </si>
  <si>
    <t>Corporate Services Liaison</t>
  </si>
  <si>
    <t>Corporate Services Liason</t>
  </si>
  <si>
    <t>(07) 3637 2804</t>
  </si>
  <si>
    <t>20091201032816.0Z</t>
  </si>
  <si>
    <t>20110214025818.0Z</t>
  </si>
  <si>
    <t>SMTP:crobson@apbma.com.au;smtp:crobson@brisbanemotorauctions.com.au;X400:c=AU\;a= \;p=Eagers Retail Pt\;o=APEAGERS\;s=Robson\;g=Craig\;;CCMAIL:Robson, Craig at APEAGERS;MS:EAGERSRETA/APEAGERS/CROBSON</t>
  </si>
  <si>
    <t>crobson</t>
  </si>
  <si>
    <t>X'58efacb05137f14eac1d40493aa9d6d0'</t>
  </si>
  <si>
    <t>X'0105000000000005150000002f24876eda9b3fccaf25b0b8cd310000'</t>
  </si>
  <si>
    <t>/O=Eagers Retail Pty Ltd/OU=APEAGERS/cn=Recipients/cn=crobson</t>
  </si>
  <si>
    <t>crobson@apeagers.com.au</t>
  </si>
  <si>
    <t>c=AU\;a= \;p=Eagers Retail Pt\;o=APEAGERS\;s=Robson\;g=Craig\;</t>
  </si>
  <si>
    <t>crobson@apbma.com.au</t>
  </si>
  <si>
    <t>X'1572429124a8c545a16d816161ff327b'</t>
  </si>
  <si>
    <t>CN=aurids,OU=Austral Prestige,DC=apeagers,DC=com,DC=au</t>
  </si>
  <si>
    <t>aurids</t>
  </si>
  <si>
    <t>20091201034935.0Z</t>
  </si>
  <si>
    <t>20101221023433.0Z</t>
  </si>
  <si>
    <t>X'69c2829113607b4ba0c7448d1b2c2913'</t>
  </si>
  <si>
    <t>X'0105000000000005150000002f24876eda9b3fccaf25b0b8ce310000'</t>
  </si>
  <si>
    <t>aurids@apeagers.com.au</t>
  </si>
  <si>
    <t>20101206060943.0Z;20101206030435.0Z;20100728043819.0Z;20091201034956.0Z;16010714223649.0Z</t>
  </si>
  <si>
    <t>CN=John Wells,OU=Torque Toyota (North Lakes),DC=apeagers,DC=com,DC=au</t>
  </si>
  <si>
    <t>John Wells</t>
  </si>
  <si>
    <t>Fleet Solutions  Manager</t>
  </si>
  <si>
    <t>07 3384 5031</t>
  </si>
  <si>
    <t>20091203004511.0Z</t>
  </si>
  <si>
    <t>20101221023451.0Z</t>
  </si>
  <si>
    <t>CN=fleetsolutions@torquetoyota.com.au,OU=Torque Toyota (Brendale),DC=apeagers,DC=com,DC=au;CN=Citrix Showroom Direct,OU=Citrix User groups,DC=apeagers,DC=com,DC=au;CN=TTN TIPT Users,OU=Torque Toyota (North Lakes),DC=apeagers,DC=com,DC=au;CN=homedrive@torquetoyota.com.au,OU=HomeDrive,DC=apeagers,DC=com,DC=au;CN=Torque Toyota Managers,OU=Torque Toyota (Brendale),DC=apeagers,DC=com,DC=au;CN=TP_Users,OU=Touch Paper Group,DC=apeagers,DC=com,DC=au;CN=Internet Access,OU=Computer Department,DC=apeagers,DC=com,DC=au;CN=Torque Toyota Sales CP,OU=Torque Toyota (Brendale),DC=apeagers,DC=com,DC=au;CN=Torque Toyota Demonstrators DOC Write,OU=Torque Toyota (Brendale),DC=apeagers,DC=com,DC=au;CN=ttr_email,OU=Torque Toyota (North Lakes),DC=apeagers,DC=com,DC=au;CN=Torque Toyota Brendale Retail DOC Read,OU=Torque Toyota (Brendale),DC=apeagers,DC=com,DC=au;CN=Torque Toyota Redcliffe Retail DOC Write,OU=Torque Toyota (North Lakes),DC=apeagers,DC=com,DC=au;CN=Torque Toyota Brendale Fleet DOC Read,OU=Torque Toyota (Brendale),DC=apeagers,DC=com,DC=au;CN=Torque Toyota Redcliffe Fleet DOC Write,OU=Torque Toyota (North Lakes),DC=apeagers,DC=com,DC=au;CN=Torque Toyota Brendale Finance DOC Read,OU=Torque Toyota (Brendale),DC=apeagers,DC=com,DC=au;CN=Torque Toyota Redcliffe Finance DOC Read,OU=Torque Toyota (North Lakes),DC=apeagers,DC=com,DC=au;CN=Torque Toyota Brendale After Market DOC Read,OU=Torque Toyota (Brendale),DC=apeagers,DC=com,DC=au;CN=Torque Toyota Redcliffe After Market DOC Read,OU=Torque Toyota (North Lakes),DC=apeagers,DC=com,DC=au;CN=Torque Toyota Northlakes Folder Redirection Group,OU=Torque Toyota (North Lakes),DC=apeagers,DC=com,DC=au;CN=Torque Toyota DOC Group,OU=Torque Toyota (Brendale),DC=apeagers,DC=com,DC=au;CN=citrix iexplorer users,OU=Citrix User groups,DC=apeagers,DC=com,DC=au;CN=Citrix Outlook users,OU=Citrix User groups,DC=apeagers,DC=com,DC=au</t>
  </si>
  <si>
    <t>SMTP:jwells@torquetoyota.com.au;X400:c=AU\;a= \;p=Eagers Retail Pt\;o=APEAGERS\;s=Wells\;g=John\;;CCMAIL:Wells, John at APEAGERS;MS:EAGERSRETA/APEAGERS/JWELLS</t>
  </si>
  <si>
    <t>jwells</t>
  </si>
  <si>
    <t>X'18d2e77cf735d94291975b35071fb33a'</t>
  </si>
  <si>
    <t>X'0105000000000005150000002f24876eda9b3fccaf25b0b8d0310000'</t>
  </si>
  <si>
    <t>/O=Eagers Retail Pty Ltd/OU=APEAGERS/cn=Recipients/cn=jwells57397700</t>
  </si>
  <si>
    <t>jwells@apeagers.com.au</t>
  </si>
  <si>
    <t>c=AU\;a= \;p=Eagers Retail Pt\;o=APEAGERS\;s=Wells\;g=John\;</t>
  </si>
  <si>
    <t>jwells@torquetoyota.com.au</t>
  </si>
  <si>
    <t>0434 560 051</t>
  </si>
  <si>
    <t>X'01000480780000009400000000000000140000000400640001000000000214000300020001010000000000050a0000006f00720064002c0043004e003d00550073006500720073002c00440043003d00610070006500610067006500720073002c00440043003d0063006f006d002c00440043003d0061000105000000000005150000002f24876eda9b3fccaf25b0b8d13700000105000000000005150000002f24876eda9b3fccaf25b0b8d1370000'</t>
  </si>
  <si>
    <t>X'8c940a386d25454eaad0da3a4e453618'</t>
  </si>
  <si>
    <t>CN=Claire Heppell,OU=Eagers Mazda,DC=apeagers,DC=com,DC=au</t>
  </si>
  <si>
    <t>Claire Heppell</t>
  </si>
  <si>
    <t>Heppell</t>
  </si>
  <si>
    <t>Trainee Clerk</t>
  </si>
  <si>
    <t>Eagers Mazda Newstead</t>
  </si>
  <si>
    <t>(07) 3250 8903</t>
  </si>
  <si>
    <t>Claire</t>
  </si>
  <si>
    <t>20091203200922.0Z</t>
  </si>
  <si>
    <t>20110210223827.0Z</t>
  </si>
  <si>
    <t>CN=_EMZ Folder Redirection,OU=Eagers Mazda,DC=apeagers,DC=com,DC=au;CN=_EMZ Pre Delivery,OU=_EMZ Share Groups,OU=Eagers Mazda,DC=apeagers,DC=com,DC=au;CN=Stock @ Eagers Mazda,OU=Eagers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Group,DC=apeagers,DC=com,DC=au;CN=_EMZ DOC Sales Write,OU=_EMZ Share Groups,OU=Eagers Mazda,DC=apeagers,DC=com,DC=au;CN=AP Eagers Admin Resource Centre (ARC),OU=Distribution Groups,DC=apeagers,DC=com,DC=au;CN=Internet Access,OU=Computer Department,DC=apeagers,DC=com,DC=au;CN=Eagers ANZ Online Group,OU=Eagers Holden (Newstead),DC=apeagers,DC=com,DC=au;CN=Eagers Mazda @ APEagers,OU=Eagers Mazda,DC=apeagers,DC=com,DC=au;CN=ens_email,OU=Eagers Holden (Newstead),DC=apeagers,DC=com,DC=au;CN=Dealerlogic users,OU=Distribution Groups,DC=apeagers,DC=com,DC=au;CN=Eagers Mazda,CN=Users,DC=apeagers,DC=com,DC=au;CN=Eagers Admin Printing Group,CN=Users,DC=apeagers,DC=com,DC=au;CN=ENS,CN=Users,DC=apeagers,DC=com,DC=au;CN=ENS.Admin,CN=Users,DC=apeagers,DC=com,DC=au;CN=PM eagersmz,OU=Phone Mastery,OU=Computer Department,DC=apeagers,DC=com,DC=au;CN=EMZ.Sales,CN=Users,DC=apeagers,DC=com,DC=au;CN=EMZ,CN=Users,DC=apeagers,DC=com,DC=au</t>
  </si>
  <si>
    <t>SMTP:cheppell@eagersmazda.com.au;smtp:cheppell@eagers.com.au;smtp:stockcontrol@eagersmazda.com.au;smtp:rego@eagersmazda.com.au</t>
  </si>
  <si>
    <t>cheppell</t>
  </si>
  <si>
    <t>X'180888f18a424d479273edbc494dcf80'</t>
  </si>
  <si>
    <t>X'0105000000000005150000002f24876eda9b3fccaf25b0b8d1310000'</t>
  </si>
  <si>
    <t>/O=Eagers Retail Pty Ltd/OU=APEAGERS/cn=Recipients/cn=cheppell</t>
  </si>
  <si>
    <t>cheppell@apeagers.com.au</t>
  </si>
  <si>
    <t>cheppell@eagersmazda.com.au</t>
  </si>
  <si>
    <t>X'01000480780000009400000000000000140000000400640001000000000214000300020001010000000000050a0000006f0073002c004f0055003d00310033007a006f006f0073002c00440043003d00610070006500610067006500720073002c00440043003d0063006f006d002c00440043003d0061000105000000000005150000002f24876eda9b3fccaf25b0b86a3000000105000000000005150000002f24876eda9b3fccaf25b0b86a300000'</t>
  </si>
  <si>
    <t>X'0c39875919eac94ab3c2aca08ee14efc'</t>
  </si>
  <si>
    <t>20101206060943.0Z;20101206030436.0Z;20100831002100.0Z;20100831002100.0Z;16090704212833.0Z</t>
  </si>
  <si>
    <t>CN=Anthony Van-Look,OU=Torque Pre-delivery,DC=apeagers,DC=com,DC=au</t>
  </si>
  <si>
    <t>Anthony Van-Look</t>
  </si>
  <si>
    <t>Van-Look</t>
  </si>
  <si>
    <t>Torque Supervisor</t>
  </si>
  <si>
    <t>(07) 3384 7391</t>
  </si>
  <si>
    <t>20091204042650.0Z</t>
  </si>
  <si>
    <t>20110214040308.0Z</t>
  </si>
  <si>
    <t>SMTP:avanlook@torquetoyota.com.au;X400:c=AU\;a= \;p=Eagers Retail Pt\;o=APEAGERS\;s=Van-Look\;g=Anthony\;;CCMAIL:Van-Look, Anthony at APEAGERS;MS:EAGERSRETA/APEAGERS/AVANLOOK</t>
  </si>
  <si>
    <t>X'109fe96e9aea34408268a952228a0d71'</t>
  </si>
  <si>
    <t>X'0105000000000005150000002f24876eda9b3fccaf25b0b8d2310000'</t>
  </si>
  <si>
    <t>/O=Eagers Retail Pty Ltd/OU=APEAGERS/cn=Recipients/cn=avanlook90677326</t>
  </si>
  <si>
    <t>avanlook@apeagers.com.au</t>
  </si>
  <si>
    <t>c=AU\;a= \;p=Eagers Retail Pt\;o=APEAGERS\;s=Van-Look\;g=Anthony\;</t>
  </si>
  <si>
    <t>avanlook@torquetoyota.com.au</t>
  </si>
  <si>
    <t>X'01000480780000009400000000000000140000000400640001000000000214000300020001010000000000050a00000098af330238c5330200ed3402300e330260fb3302204f3102d0482d0280352d029867300270473302886c3202d8d71202a8241d0278e70f02687e2d025034340260f61d0228f61d020105000000000005150000002f24876eda9b3fccaf25b0b8d13700000105000000000005150000002f24876eda9b3fccaf25b0b8d1370000'</t>
  </si>
  <si>
    <t>X'aae201f29ed09e4db7f8f698655cc862'</t>
  </si>
  <si>
    <t>CN=Jai Sparks,OU=Torque Pre-delivery,DC=apeagers,DC=com,DC=au</t>
  </si>
  <si>
    <t>Jai Sparks</t>
  </si>
  <si>
    <t>Sparks</t>
  </si>
  <si>
    <t>Vehicle Inspector</t>
  </si>
  <si>
    <t>07 3384 7909</t>
  </si>
  <si>
    <t>Jai</t>
  </si>
  <si>
    <t>20091204042800.0Z</t>
  </si>
  <si>
    <t>20110210010833.0Z</t>
  </si>
  <si>
    <t>SMTP:jsparks@torquetoyota.com.au;X400:c=AU\;a= \;p=Eagers Retail Pt\;o=APEAGERS\;s=Sparks\;g=Jai\;;CCMAIL:Sparks, Jai at APEAGERS;MS:EAGERSRETA/APEAGERS/JSPARKS</t>
  </si>
  <si>
    <t>jsparks</t>
  </si>
  <si>
    <t>X'886f92348a4ef24a91d6d1a33b320c2a'</t>
  </si>
  <si>
    <t>X'0105000000000005150000002f24876eda9b3fccaf25b0b8d3310000'</t>
  </si>
  <si>
    <t>/O=Eagers Retail Pty Ltd/OU=APEAGERS/cn=Recipients/cn=jsparks</t>
  </si>
  <si>
    <t>jsparks@apeagers.com.au</t>
  </si>
  <si>
    <t>c=AU\;a= \;p=Eagers Retail Pt\;o=APEAGERS\;s=Sparks\;g=Jai\;</t>
  </si>
  <si>
    <t>jsparks@torquetoyota.com.au</t>
  </si>
  <si>
    <t>X'01000480780000009400000000000000140000000400640001000000000214000300020001010000000000050a000000187e300210193502483c350298991d02d8c51d0218283602588d3002a83e130218ba350248e62f021827350208ec310240c03202c0173702d825330290e93302f8661c02f02633020105000000000005150000002f24876eda9b3fccaf25b0b8d13700000105000000000005150000002f24876eda9b3fccaf25b0b8d1370000'</t>
  </si>
  <si>
    <t>X'36c0c7e4ae4ca748b157a485ab0ed469'</t>
  </si>
  <si>
    <t>CN=Michael Hardman,OU=Torque Toyota (Brendale),DC=apeagers,DC=com,DC=au</t>
  </si>
  <si>
    <t>Michael Hardman</t>
  </si>
  <si>
    <t>Hardman</t>
  </si>
  <si>
    <t>(07) 3384 8834</t>
  </si>
  <si>
    <t>20091209234907.0Z</t>
  </si>
  <si>
    <t>20110203235925.0Z</t>
  </si>
  <si>
    <t>SMTP:mhardman@torquetoyota.com.au;X400:c=AU\;a= \;p=Eagers Retail Pt\;o=APEAGERS\;s=Hardman\;g=Michael\;;CCMAIL:Hardman, Michael at APEAGERS;MS:EAGERSRETA/APEAGERS/MHARDMAN</t>
  </si>
  <si>
    <t>mhardman</t>
  </si>
  <si>
    <t>X'fdfaed599d9a4044a10f7704cd71ff43'</t>
  </si>
  <si>
    <t>X'0105000000000005150000002f24876eda9b3fccaf25b0b8d4310000'</t>
  </si>
  <si>
    <t>/O=Eagers Retail Pty Ltd/OU=APEAGERS/cn=Recipients/cn=mhardman</t>
  </si>
  <si>
    <t>mhardman@apeagers.com.au</t>
  </si>
  <si>
    <t>c=AU\;a= \;p=Eagers Retail Pt\;o=APEAGERS\;s=Hardman\;g=Michael\;</t>
  </si>
  <si>
    <t>mhardman@torquetoyota.com.au</t>
  </si>
  <si>
    <t>0438 874 418</t>
  </si>
  <si>
    <t>X'01000480780000009400000000000000140000000400640001000000000214000300020001010000000000050a000000d827300238272b02d8d51602c828300238293002f8293002402a3002b02a3002302b3002882b3002002c30022830300270303002e03030026031300258262b028832300230262b020105000000000005150000002f24876eda9b3fccaf25b0b8d13700000105000000000005150000002f24876eda9b3fccaf25b0b8d1370000'</t>
  </si>
  <si>
    <t>X'ebcef313a8e3a1438e2b0e62d31c14d2'</t>
  </si>
  <si>
    <t>CN=training32,OU=Training Accounts,OU=Computer Department,DC=apeagers,DC=com,DC=au</t>
  </si>
  <si>
    <t>training32</t>
  </si>
  <si>
    <t>20091210065902.0Z</t>
  </si>
  <si>
    <t>20101220062604.0Z</t>
  </si>
  <si>
    <t>X400:c=AU\;a= \;p=Eagers Retail Pt\;o=APEAGERS\;s=training32\;;CCMAIL:training32 at APEAGERS;MS:EAGERSRETA/APEAGERS/TRAINING32;SMTP:training32@apeagers.com.au</t>
  </si>
  <si>
    <t>X'026d62a76ee52c4586bdc189716ff08e'</t>
  </si>
  <si>
    <t>X'0105000000000005150000002f24876eda9b3fccaf25b0b8173b0000'</t>
  </si>
  <si>
    <t>/O=Eagers Retail Pty Ltd/OU=APEAGERS/cn=Recipients/cn=training32</t>
  </si>
  <si>
    <t>training32@apeagers.com.au</t>
  </si>
  <si>
    <t>c=AU\;a= \;p=Eagers Retail Pt\;o=APEAGERS\;s=training32\;</t>
  </si>
  <si>
    <t>X'01000480780000009400000000000000140000000400640001000000000214000300020001010000000000050a0000000000000055003d00310033007a006f006f0073000001000000010000010000002000000067006500720073002c00440043003d0063006f006d002c00440043003d006100750000000105000000000005150000002f24876eda9b3fccaf25b0b8ba3f00000105000000000005150000002f24876eda9b3fccaf25b0b8ba3f0000'</t>
  </si>
  <si>
    <t>X'fea181132b0f07448a3f0de0464bc453'</t>
  </si>
  <si>
    <t>citrixgabba,gabbactx1,gabbactx2,bne-isa,ittemp001,training32</t>
  </si>
  <si>
    <t>CN=Jo Kunkel,OU=Austral VolksWagen,DC=apeagers,DC=com,DC=au</t>
  </si>
  <si>
    <t>Jo Kunkel</t>
  </si>
  <si>
    <t>Kunkel</t>
  </si>
  <si>
    <t>Jo</t>
  </si>
  <si>
    <t>20091211050317.0Z</t>
  </si>
  <si>
    <t>20110207230102.0Z</t>
  </si>
  <si>
    <t>smtp:jwehmeier@australvw.com.au;SMTP:jkunkel@australvw.com.au;X400:c=AU\;a= \;p=Eagers Retail Pt\;o=APEAGERS\;s=Wehmeier\;g=Joelene\;;CCMAIL:Wehmeier, Joelene at APEAGERS;MS:EAGERSRETA/APEAGERS/JWEHMEIER</t>
  </si>
  <si>
    <t>jwehmeier</t>
  </si>
  <si>
    <t>X'78b387ebe0abfc4d919de03072f73196'</t>
  </si>
  <si>
    <t>X'0105000000000005150000002f24876eda9b3fccaf25b0b8d7310000'</t>
  </si>
  <si>
    <t>jkunkel</t>
  </si>
  <si>
    <t>/O=Eagers Retail Pty Ltd/OU=APEAGERS/cn=Recipients/cn=jwehmeier</t>
  </si>
  <si>
    <t>jkunkel@apeagers.com.au</t>
  </si>
  <si>
    <t>c=AU\;a= \;p=Eagers Retail Pt\;o=APEAGERS\;s=Wehmeier\;g=Joelene\;</t>
  </si>
  <si>
    <t>jkunkel@australvw.com.au</t>
  </si>
  <si>
    <t>X'01000480780000009400000000000000140000000400640001000000000214000300020001010000000000050a000000d877300250cf2b0218c31100c878300238793002f8793002407a3002b07a3002307b3002887b3002007c30022880300270803002e080300260813002d0d62a028882300208982c020105000000000005150000002f24876eda9b3fccaf25b0b8d13700000105000000000005150000002f24876eda9b3fccaf25b0b8d1370000'</t>
  </si>
  <si>
    <t>X'207f4f70d872c942bb40098a9b67d78b'</t>
  </si>
  <si>
    <t>CN=Aimee Dale,OU=Eagers Mazda,DC=apeagers,DC=com,DC=au</t>
  </si>
  <si>
    <t>Aimee Dale</t>
  </si>
  <si>
    <t>(07) 3250 8918</t>
  </si>
  <si>
    <t>Aimee</t>
  </si>
  <si>
    <t>20091214005724.0Z</t>
  </si>
  <si>
    <t>20110210221153.0Z</t>
  </si>
  <si>
    <t>CN=_EMZ Folder Redirection,OU=Eagers Mazda,DC=apeagers,DC=com,DC=au;CN=_EMZ TIPT Users,OU=Eagers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Group,DC=apeagers,DC=com,DC=au;CN=_EMZ DOC Sales Read,OU=_EMZ Share Groups,OU=Eagers Mazda,DC=apeagers,DC=com,DC=au;CN=Internet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</si>
  <si>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SMTP:adale@eagersmazda.com.au;smtp:adale@eagers-mazda.com.au</t>
  </si>
  <si>
    <t>adale</t>
  </si>
  <si>
    <t>X'2f4a97686626ca47ab6f59907747f7a5'</t>
  </si>
  <si>
    <t>X'0105000000000005150000002f24876eda9b3fccaf25b0b8c03f0000'</t>
  </si>
  <si>
    <t>/O=Eagers Retail Pty Ltd/OU=APEAGERS/cn=Recipients/cn=adale</t>
  </si>
  <si>
    <t>adale@apeagers.com.au</t>
  </si>
  <si>
    <t>adale@eagersmazda.com.au</t>
  </si>
  <si>
    <t>X'0100148c2c050000480500001400000044000000040030000200000002d0140003000d0001010000000000010000000002da14006b010d000101000000000001000000000400e8042400000000022400010001000105000000000005150000002f24876eda9b3fccaf25b0b88a280000000214000300020001010000000000050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8323a00000105000000000005150000002f24876eda9b3fccaf25b0b8323a0000'</t>
  </si>
  <si>
    <t>X'3ec8564329d148458e868bc3a0603399'</t>
  </si>
  <si>
    <t>CN=ssfsvc,OU=Southside Ford,DC=apeagers,DC=com,DC=au</t>
  </si>
  <si>
    <t>ssfsvc</t>
  </si>
  <si>
    <t>Generic Login</t>
  </si>
  <si>
    <t>20091214010653.0Z</t>
  </si>
  <si>
    <t>20101221023712.0Z</t>
  </si>
  <si>
    <t>X'310a24ec664d58478281ff9dde079cfc'</t>
  </si>
  <si>
    <t>X'0105000000000005150000002f24876eda9b3fccaf25b0b8d8310000'</t>
  </si>
  <si>
    <t>ssfsvc@apeagers.com.au</t>
  </si>
  <si>
    <t>CN=Stuart Davis,OU=Austral VolksWagen,DC=apeagers,DC=com,DC=au</t>
  </si>
  <si>
    <t>Stuart Davis</t>
  </si>
  <si>
    <t>Stuart</t>
  </si>
  <si>
    <t>20091214062308.0Z</t>
  </si>
  <si>
    <t>20101221023733.0Z</t>
  </si>
  <si>
    <t>SMTP:sdavis@australvw.com.au;X400:c=AU\;a= \;p=Eagers Retail Pt\;o=APEAGERS\;s=Davis\;g=Stuart\;;CCMAIL:Davis, Stuart at APEAGERS;MS:EAGERSRETA/APEAGERS/SDAVIS</t>
  </si>
  <si>
    <t>sdavis</t>
  </si>
  <si>
    <t>X'b59d984b287b2d42970f8f34144d2dda'</t>
  </si>
  <si>
    <t>X'0105000000000005150000002f24876eda9b3fccaf25b0b8da310000'</t>
  </si>
  <si>
    <t>/O=Eagers Retail Pty Ltd/OU=APEAGERS/cn=Recipients/cn=sdavis</t>
  </si>
  <si>
    <t>sdavis@apeagers.com.au</t>
  </si>
  <si>
    <t>c=AU\;a= \;p=Eagers Retail Pt\;o=APEAGERS\;s=Davis\;g=Stuart\;</t>
  </si>
  <si>
    <t>sdavis@australvw.com.au</t>
  </si>
  <si>
    <t>X'6a7e5e2a79f485418787a4a5084417f4'</t>
  </si>
  <si>
    <t>CN=Leesa English,OU=Austral Honda,DC=apeagers,DC=com,DC=au</t>
  </si>
  <si>
    <t>Leesa English</t>
  </si>
  <si>
    <t>English</t>
  </si>
  <si>
    <t>20091217014846.0Z</t>
  </si>
  <si>
    <t>20110213215720.0Z</t>
  </si>
  <si>
    <t>CN=_AUH Folder Redirection,OU=Austral Honda,DC=apeagers,DC=com,DC=au;CN=Sales @ Austral Honda,OU=Austral Honda,DC=apeagers,DC=com,DC=au;CN=Reception @ Austral Honda,OU=Austral Honda,DC=apeagers,DC=com,DC=au;CN=APE Receptionists,OU=AutoGroups,OU=Computer Department,DC=apeagers,DC=com,DC=au;CN=TP_Users,OU=Touch Paper Group,DC=apeagers,DC=com,DC=au;CN=Austral Honda,OU=Austral Honda,DC=apeagers,DC=com,DC=au;CN=Internet Access,OU=Computer Department,DC=apeagers,DC=com,DC=au;CN=used@australmotors.com.au,OU=Austral Honda,DC=apeagers,DC=com,DC=au;CN=Austral Honda Service Group,OU=Austral Honda,DC=apeagers,DC=com,DC=au;CN=Austral Honda Admin,OU=Austral Honda,DC=apeagers,DC=com,DC=au;CN=Austral Newstead,OU=Austral Parts (Newstead),DC=apeagers,DC=com,DC=au;CN=Austral Honda Sales,OU=Austral Honda,DC=apeagers,DC=com,DC=au</t>
  </si>
  <si>
    <t>SMTP:lenglish@australhonda.com.au;X400:c=AU\;a= \;p=Eagers Retail Pt\;o=APEAGERS\;s=English\;g=Leesa\;;CCMAIL:English, Leesa at APEAGERS;MS:EAGERSRETA/APEAGERS/LENGLISH</t>
  </si>
  <si>
    <t>lenglish</t>
  </si>
  <si>
    <t>X'40797c25c11b97489429f243f7068db5'</t>
  </si>
  <si>
    <t>X'0105000000000005150000002f24876eda9b3fccaf25b0b8db310000'</t>
  </si>
  <si>
    <t>/O=Eagers Retail Pty Ltd/OU=APEAGERS/cn=Recipients/cn=lenglish</t>
  </si>
  <si>
    <t>lenglish@apeagers.com.au</t>
  </si>
  <si>
    <t>c=AU\;a= \;p=Eagers Retail Pt\;o=APEAGERS\;s=English\;g=Leesa\;</t>
  </si>
  <si>
    <t>lenglish@australhonda.com.au</t>
  </si>
  <si>
    <t>X'01000480780000009400000000000000140000000400640001000000000214000300020001010000000000050a00000098de1e02a0e11a021852030288df1e02f8df1e02b8e01e0200e11e0270e11e02f0e11e0248e21e02c0e21e02e8e61e0230e71e02a0e71e0220e81e0200e21a0248e91e02c0e01a020105000000000005150000002f24876eda9b3fccaf25b0b8d13700000105000000000005150000002f24876eda9b3fccaf25b0b8d1370000'</t>
  </si>
  <si>
    <t>X'4ee1fa1061587c4b9f19335ea29937ee'</t>
  </si>
  <si>
    <t>CN=Brian Crawford,OU=Southside Toyota (Mt Gravatt),DC=apeagers,DC=com,DC=au</t>
  </si>
  <si>
    <t>Brian Crawford</t>
  </si>
  <si>
    <t>Crawford</t>
  </si>
  <si>
    <t>Temporary Valuer</t>
  </si>
  <si>
    <t>(07) 3422 4912</t>
  </si>
  <si>
    <t>BC</t>
  </si>
  <si>
    <t>20091221004457.0Z</t>
  </si>
  <si>
    <t>20110211062711.0Z</t>
  </si>
  <si>
    <t>SMTP:bcrawford@southsidetoyota.com.au;X400:c=AU\;a= \;p=Eagers Retail Pt\;o=APEAGERS\;s=Crawford\;g=Brian\;;CCMAIL:Crawford, Brian at APEAGERS;MS:EAGERSRETA/APEAGERS/BCRAWFORD</t>
  </si>
  <si>
    <t>bcrawford</t>
  </si>
  <si>
    <t>X'f54eab42a46d7642a6ce7012ab9a05d5'</t>
  </si>
  <si>
    <t>X'0105000000000005150000002f24876eda9b3fccaf25b0b8e1310000'</t>
  </si>
  <si>
    <t>/O=Eagers Retail Pty Ltd/OU=APEAGERS/cn=Recipients/cn=bcrawford00812993</t>
  </si>
  <si>
    <t>bcrawford@apeagers.com.au</t>
  </si>
  <si>
    <t>c=AU\;a= \;p=Eagers Retail Pt\;o=APEAGERS\;s=Crawford\;g=Brian\;</t>
  </si>
  <si>
    <t>bcrawford@southsidetoyota.com.au</t>
  </si>
  <si>
    <t>0408 112 788</t>
  </si>
  <si>
    <t>X'01000480780000009400000000000000140000000400640001000000000214000300020001010000000000050a0000004f0055003d00310033007a006f006f0073002c00440043003d00610070006500610067006500720073002c00440043003d0063006f006d002c00440043003d0061007500000000000105000000000005150000002f24876eda9b3fccaf25b0b8d13700000105000000000005150000002f24876eda9b3fccaf25b0b8d1370000'</t>
  </si>
  <si>
    <t>X'2f734f92fa3eb24cbbc3b0906bb614c7'</t>
  </si>
  <si>
    <t>CN=TLC,OU=Remote logon accounts (non A P Eagers Users),OU=Computer Department,DC=apeagers,DC=com,DC=au</t>
  </si>
  <si>
    <t>TLC</t>
  </si>
  <si>
    <t>TLC IT Group (VW Network Support) password = tlc2009</t>
  </si>
  <si>
    <t>20091222072753.0Z</t>
  </si>
  <si>
    <t>20101220054429.0Z</t>
  </si>
  <si>
    <t>CN=citrix iexplorer users,OU=Citrix User groups,DC=apeagers,DC=com,DC=au;CN=Citrix Terminal services client,OU=Citrix User groups,DC=apeagers,DC=com,DC=au</t>
  </si>
  <si>
    <t>X'4bbf5f1e975f8d459e87e9059a0d331f'</t>
  </si>
  <si>
    <t>X'0105000000000005150000002f24876eda9b3fccaf25b0b8e2310000'</t>
  </si>
  <si>
    <t>tlc</t>
  </si>
  <si>
    <t>tlc@apeagers.com.au</t>
  </si>
  <si>
    <t>citrixgabba</t>
  </si>
  <si>
    <t>CN=Michelle Handley,OU=Eagers Kia,DC=apeagers,DC=com,DC=au</t>
  </si>
  <si>
    <t>Michelle Handley</t>
  </si>
  <si>
    <t>Handley</t>
  </si>
  <si>
    <t>20091223062354.0Z</t>
  </si>
  <si>
    <t>20101221023903.0Z</t>
  </si>
  <si>
    <t>SMTP:mhandley@eagerskia.com.au</t>
  </si>
  <si>
    <t>mhandley</t>
  </si>
  <si>
    <t>X'11ccb42409ec854d8b3a945e46af4389'</t>
  </si>
  <si>
    <t>X'0105000000000005150000002f24876eda9b3fccaf25b0b8e3310000'</t>
  </si>
  <si>
    <t>/O=Eagers Retail Pty Ltd/OU=APEAGERS/cn=Recipients/cn=mhanley</t>
  </si>
  <si>
    <t>mhandley@apeagers.com.au</t>
  </si>
  <si>
    <t>mhandley@eagerskia.com.au</t>
  </si>
  <si>
    <t>0400 774 521</t>
  </si>
  <si>
    <t>X'01000480780000009400000000000000140000000400640001000000000214000300020001010000000000050a000000750073007400720061006c00200048006f006e00640061002c00440043003d00610070006500610067006500720073002c00440043003d0063006f006d002c00440043003d0061000105000000000005150000002f24876eda9b3fccaf25b0b8d13700000105000000000005150000002f24876eda9b3fccaf25b0b8d1370000'</t>
  </si>
  <si>
    <t>X'5467baf43f2a2046942d19fc089ff6b6'</t>
  </si>
  <si>
    <t>CN=Matthew Flack,OU=Eagers Mazda,DC=apeagers,DC=com,DC=au</t>
  </si>
  <si>
    <t>Matthew Flack</t>
  </si>
  <si>
    <t>Flack</t>
  </si>
  <si>
    <t>(07) 3250 8917</t>
  </si>
  <si>
    <t>20091229021615.0Z</t>
  </si>
  <si>
    <t>20110209030757.0Z</t>
  </si>
  <si>
    <t>CN=_EMZ Folder Redirection,OU=Eagers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Group,DC=apeagers,DC=com,DC=au;CN=_EMZ DOC Sales Read,OU=_EMZ Share Groups,OU=Eagers Mazda,DC=apeagers,DC=com,DC=au;CN=Internet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</si>
  <si>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SMTP:mflack@eagersmazda.com.au;X400:c=AU\;a= \;p=Eagers Retail Pt\;o=APEAGERS\;s=Flack\;g=Matthew\;;CCMAIL:Flack, Matthew at APEAGERS;MS:EAGERSRETA/APEAGERS/MFLACK</t>
  </si>
  <si>
    <t>mflack</t>
  </si>
  <si>
    <t>X'a8a5c9bf667d22419013eb1b98d32bc5'</t>
  </si>
  <si>
    <t>X'0105000000000005150000002f24876eda9b3fccaf25b0b8e5310000'</t>
  </si>
  <si>
    <t>/O=Eagers Retail Pty Ltd/OU=APEAGERS/cn=Recipients/cn=mflack</t>
  </si>
  <si>
    <t>mflack@apeagers.com.au</t>
  </si>
  <si>
    <t>c=AU\;a= \;p=Eagers Retail Pt\;o=APEAGERS\;s=Flack\;g=Matthew\;</t>
  </si>
  <si>
    <t>mflack@eagersmazda.com.au</t>
  </si>
  <si>
    <t>X'301de0275f45c14d935051e088938fce'</t>
  </si>
  <si>
    <t>CN=Kristine Lennard,OU=Eagers Mitsubishi,DC=apeagers,DC=com,DC=au</t>
  </si>
  <si>
    <t>Kristine Lennard</t>
  </si>
  <si>
    <t>Lennard</t>
  </si>
  <si>
    <t>Terminated 17/12/10</t>
  </si>
  <si>
    <t>07 3109 6691</t>
  </si>
  <si>
    <t>20100105013013.0Z</t>
  </si>
  <si>
    <t>20110203043537.0Z</t>
  </si>
  <si>
    <t>CN=_EMI Sales Used,OU=_EMI Share Groups,OU=Eagers Mitsubishi,DC=apeagers,DC=com,DC=au;CN=_EMI Sales New,OU=_EMI Share Groups,OU=Eagers Mitsubishi,DC=apeagers,DC=com,DC=au;CN=_APE Staff Sales,OU=Working,DC=apeagers,DC=com,DC=au;CN=_EMI Staff,OU=Eagers Mitsubishi,DC=apeagers,DC=com,DC=au;CN=Staff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Department,DC=apeagers,DC=com,DC=au;CN=ewn_email,OU=Eagers Holden (Windsor),DC=apeagers,DC=com,DC=au</t>
  </si>
  <si>
    <t>SMTP:klennard@eagersmitsubishi.com.au;X400:c=AU\;a= \;p=Eagers Retail Pt\;o=APEAGERS\;s=Lennard\;g=Kristine\;;CCMAIL:Lennard, Kristine at APEAGERS;MS:EAGERSRETA/APEAGERS/KLENNARD</t>
  </si>
  <si>
    <t>klennard</t>
  </si>
  <si>
    <t>X'1ee8a328286693438d935fc64fcdf8e7'</t>
  </si>
  <si>
    <t>X'0105000000000005150000002f24876eda9b3fccaf25b0b8e7310000'</t>
  </si>
  <si>
    <t>/O=Eagers Retail Pty Ltd/OU=APEAGERS/cn=Recipients/cn=klennard</t>
  </si>
  <si>
    <t>klennard@apeagers.com.au</t>
  </si>
  <si>
    <t>c=AU\;a= \;p=Eagers Retail Pt\;o=APEAGERS\;s=Lennard\;g=Kristine\;</t>
  </si>
  <si>
    <t>klennard@eagersmitsubishi.com.au</t>
  </si>
  <si>
    <t>X'01000480780000009400000000000000140000000400640001000000000214000300020001010000000000050a00000078871e02789d1a02a8d8180268881e02d8881e0298891e02e0891e02508a1e02d08a1e02288b1e02a08b1e02d08e1e02188f1e02888f1e0208901e02e06d1a0230911e02509d1a020105000000000005150000002f24876eda9b3fccaf25b0b8d13700000105000000000005150000002f24876eda9b3fccaf25b0b8d1370000'</t>
  </si>
  <si>
    <t>X'a451be3fe4a8684ca71dfd4c3bc33d74'</t>
  </si>
  <si>
    <t>CN=GMTest,OU=Eagers Holden (Newstead),DC=apeagers,DC=com,DC=au</t>
  </si>
  <si>
    <t>GMTest</t>
  </si>
  <si>
    <t>20100105041156.0Z</t>
  </si>
  <si>
    <t>20101221024013.0Z</t>
  </si>
  <si>
    <t>CN=_ENS TIPT Users,OU=Eagers Holden (Newstead),DC=apeagers,DC=com,DC=au;CN=TP_Users,OU=Touch Paper Group,DC=apeagers,DC=com,DC=au;CN=Internet Access,OU=Computer Department,DC=apeagers,DC=com,DC=au;CN=lionheart,OU=Distribution Groups,DC=apeagers,DC=com,DC=au;CN=ens_email,OU=Eagers Holden (Newstead),DC=apeagers,DC=com,DC=au</t>
  </si>
  <si>
    <t>X'd064eaf344b08744bedd9759c8817bf3'</t>
  </si>
  <si>
    <t>X'0105000000000005150000002f24876eda9b3fccaf25b0b8e8310000'</t>
  </si>
  <si>
    <t>gmtest</t>
  </si>
  <si>
    <t>gmtest@apeagers.com.au</t>
  </si>
  <si>
    <t>CN=Hayley Ryan,OU=Torque Toyota (Brendale),DC=apeagers,DC=com,DC=au</t>
  </si>
  <si>
    <t>Hayley Ryan</t>
  </si>
  <si>
    <t>Relief Receptionist</t>
  </si>
  <si>
    <t>20100106061602.0Z</t>
  </si>
  <si>
    <t>20101221024033.0Z</t>
  </si>
  <si>
    <t>CN=APE Receptionists,OU=AutoGroups,OU=Computer Department,DC=apeagers,DC=com,DC=au;CN=TTB TIPT Users,OU=Torque Toyota (Brendale),DC=apeagers,DC=com,DC=au;CN=TP_Users,OU=Touch Paper Group,DC=apeagers,DC=com,DC=au;CN=Internet Access,OU=Computer Department,DC=apeagers,DC=com,DC=au;CN=Torque KIA Brendale Retail DOC Write,OU=Torque Toyota (Brendale),DC=apeagers,DC=com,DC=au;CN=Torque Toyota Demonstrators DOC Write,OU=Torque Toyota (Brendale),DC=apeagers,DC=com,DC=au;CN=Torque Toyota Brendale Service DOC Write,OU=Torque Toyota (Brendale),DC=apeagers,DC=com,DC=au;CN=Torque Toyota Brendale Retail DOC Write,OU=Torque Toyota (Brendale),DC=apeagers,DC=com,DC=au;CN=Torque Toyota Redcliffe Retail DOC Write,OU=Torque Toyota (North Lakes),DC=apeagers,DC=com,DC=au;CN=Torque Toyota Brendale Fleet DOC Write,OU=Torque Toyota (Brendale),DC=apeagers,DC=com,DC=au</t>
  </si>
  <si>
    <t>SMTP:hryan@torquetoyota.com.au;X400:c=AU\;a= \;p=Eagers Retail Pt\;o=APEAGERS\;s=Ryan\;g=Hayley\;;CCMAIL:Ryan, Hayley at APEAGERS;MS:EAGERSRETA/APEAGERS/RYANH</t>
  </si>
  <si>
    <t>ryanh</t>
  </si>
  <si>
    <t>X'b9b1b3d669f325488e8ff3b5b97f7e0d'</t>
  </si>
  <si>
    <t>X'0105000000000005150000002f24876eda9b3fccaf25b0b8e9310000'</t>
  </si>
  <si>
    <t>/O=Eagers Retail Pty Ltd/OU=APEAGERS/cn=Recipients/cn=ryanh</t>
  </si>
  <si>
    <t>ryanh@apeagers.com.au</t>
  </si>
  <si>
    <t>c=AU\;a= \;p=Eagers Retail Pt\;o=APEAGERS\;s=Ryan\;g=Hayley\;</t>
  </si>
  <si>
    <t>hryan@torquetoyota.com.au</t>
  </si>
  <si>
    <t>X'f988e55f87c797499c82f445b5fe547f'</t>
  </si>
  <si>
    <t>CN=Faye Williams,OU=Torque Toyota (North Lakes),DC=apeagers,DC=com,DC=au</t>
  </si>
  <si>
    <t>Faye Williams</t>
  </si>
  <si>
    <t>Faye</t>
  </si>
  <si>
    <t>20100106061653.0Z</t>
  </si>
  <si>
    <t>20101221024100.0Z</t>
  </si>
  <si>
    <t>CN=APE Receptionists,OU=AutoGroups,OU=Computer Department,DC=apeagers,DC=com,DC=au;CN=TTN TIPT Users,OU=Torque Toyota (North Lakes),DC=apeagers,DC=com,DC=au;CN=TP_Users,OU=Touch Paper Group,DC=apeagers,DC=com,DC=au;CN=Internet Access,OU=Computer Department,DC=apeagers,DC=com,DC=au;CN=Torque Toyota Admin DOC Group,OU=Torque Toyota (Brendale),DC=apeagers,DC=com,DC=au;CN=Torque Toyota Redcliffe Retail DOC Write,OU=Torque Toyota (North Lakes),DC=apeagers,DC=com,DC=au;CN=Torque Toyota Redcliffe Retail DOC Read,OU=Torque Toyota (North Lakes),DC=apeagers,DC=com,DC=au;CN=Torque Toyota Northlakes Folder Redirection Group,OU=Torque Toyota (North Lakes),DC=apeagers,DC=com,DC=au</t>
  </si>
  <si>
    <t>SMTP:fwilliams@torquetoyota.com.au;X400:c=AU\;a= \;p=Eagers Retail Pt\;o=APEAGERS\;s=Williams\;g=Faye\;;CCMAIL:Williams, Faye at APEAGERS;MS:EAGERSRETA/APEAGERS/FWILLIAMS</t>
  </si>
  <si>
    <t>fwilliams</t>
  </si>
  <si>
    <t>X'81d3a2a7dc412b45b90f458678442224'</t>
  </si>
  <si>
    <t>X'0105000000000005150000002f24876eda9b3fccaf25b0b8ea310000'</t>
  </si>
  <si>
    <t>/O=Eagers Retail Pty Ltd/OU=APEAGERS/cn=Recipients/cn=fwilliams</t>
  </si>
  <si>
    <t>fwilliams@apeagers.com.au</t>
  </si>
  <si>
    <t>c=AU\;a= \;p=Eagers Retail Pt\;o=APEAGERS\;s=Williams\;g=Faye\;</t>
  </si>
  <si>
    <t>fwilliams@torquetoyota.com.au</t>
  </si>
  <si>
    <t>X'd791fa4a3224c9488208dbebd7c3364d'</t>
  </si>
  <si>
    <t>CN=Austral Jaguar Lounge,OU=Austral Prestige,DC=apeagers,DC=com,DC=au</t>
  </si>
  <si>
    <t>Austral Jaguar Lounge</t>
  </si>
  <si>
    <t>Lounge</t>
  </si>
  <si>
    <t>***Jaguar Lounge PC - for smartfilter only ***</t>
  </si>
  <si>
    <t>JAG</t>
  </si>
  <si>
    <t>20100107235105.0Z</t>
  </si>
  <si>
    <t>20101220062629.0Z</t>
  </si>
  <si>
    <t>CN=_PAG TIPT Users,OU=Austral Prestige,DC=apeagers,DC=com,DC=au;CN=Internet Whitelist,OU=Computer Department,DC=apeagers,DC=com,DC=au;CN=AutoNoLock,OU=AutoGroups,OU=Computer Department,DC=apeagers,DC=com,DC=au</t>
  </si>
  <si>
    <t>X'ab0afe0d52f4bb43bd29cb4750ed6818'</t>
  </si>
  <si>
    <t>X'0105000000000005150000002f24876eda9b3fccaf25b0b8193b0000'</t>
  </si>
  <si>
    <t>jaglounge</t>
  </si>
  <si>
    <t>jaglounge@apeagers.com.au</t>
  </si>
  <si>
    <t>bne-isa</t>
  </si>
  <si>
    <t>CN=Neil Gibson,OU=Eagers Kia,DC=apeagers,DC=com,DC=au</t>
  </si>
  <si>
    <t>Neil Gibson</t>
  </si>
  <si>
    <t>Gibson</t>
  </si>
  <si>
    <t>20100108052723.0Z</t>
  </si>
  <si>
    <t>20101221024127.0Z</t>
  </si>
  <si>
    <t>CN=_EKK Staff,OU=Eagers Kia,DC=apeagers,DC=com,DC=au;CN=Service@eagers-kia.com.au,OU=Eagers Kia,DC=apeagers,DC=com,DC=au;CN=servicekia@eagers.com.au,OU=Eagers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</t>
  </si>
  <si>
    <t>SMTP:ngibson@eagerskia.com.au;X400:c=AU\;a= \;p=Eagers Retail Pt\;o=APEAGERS\;s=Gibson\;g=Neil\;;CCMAIL:Gibson, Neil at APEAGERS;MS:EAGERSRETA/APEAGERS/NGIBSON</t>
  </si>
  <si>
    <t>ngibson</t>
  </si>
  <si>
    <t>X'8206231688c0b540861c6df319e64fd0'</t>
  </si>
  <si>
    <t>X'0105000000000005150000002f24876eda9b3fccaf25b0b8ec310000'</t>
  </si>
  <si>
    <t>/O=Eagers Retail Pty Ltd/OU=APEAGERS/cn=Recipients/cn=ngibson</t>
  </si>
  <si>
    <t>ngibson@apeagers.com.au</t>
  </si>
  <si>
    <t>c=AU\;a= \;p=Eagers Retail Pt\;o=APEAGERS\;s=Gibson\;g=Neil\;</t>
  </si>
  <si>
    <t>ngibson@eagerskia.com.au</t>
  </si>
  <si>
    <t>X'01000480780000009400000000000000140000000400640001000000000214000300020001010000000000050a00000040221e0248d51a0278a71902184a1e02884a1e02484b1e02904b1e02004c1e02804c1e02d84c1e02504d1e0280d01e02b8d01e0228d11e02a8d11e0270d51a02d0d21e0298d41a020105000000000005150000002f24876eda9b3fccaf25b0b8d13700000105000000000005150000002f24876eda9b3fccaf25b0b8d1370000'</t>
  </si>
  <si>
    <t>X'd27c7c922ce9de479b98e3fde4c236af'</t>
  </si>
  <si>
    <t>CN=Ray Scaysbrook,OU=Brisbane Motor Auctions,DC=apeagers,DC=com,DC=au</t>
  </si>
  <si>
    <t>Ray Scaysbrook</t>
  </si>
  <si>
    <t>Scaysbrook</t>
  </si>
  <si>
    <t>20100111015318.0Z</t>
  </si>
  <si>
    <t>20101220232833.0Z</t>
  </si>
  <si>
    <t>CN=staff@brisbanemotorauctions.com.au,OU=Brisbane Motor Auctions,DC=apeagers,DC=com,DC=au;CN=corporate@apbma.com.au,OU=Brisbane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Auctions,DC=apeagers,DC=com,DC=au;CN=TS_Office_No_Era,OU=Terminal Servers,DC=apeagers,DC=com,DC=au</t>
  </si>
  <si>
    <t>smtp:rscaysbrook@apbma.com.au;SMTP:rays@apbma.com.au</t>
  </si>
  <si>
    <t>rscaysbrook</t>
  </si>
  <si>
    <t>X'1fe919f89254604599df177d8ded0c27'</t>
  </si>
  <si>
    <t>X'0105000000000005150000002f24876eda9b3fccaf25b0b81b3b0000'</t>
  </si>
  <si>
    <t>/O=Eagers Retail Pty Ltd/OU=APEAGERS/cn=Recipients/cn=rscaysbrook</t>
  </si>
  <si>
    <t>rscaysbrook@apeagers.com.au</t>
  </si>
  <si>
    <t>rays@apbma.com.au</t>
  </si>
  <si>
    <t>X'0100148c2c050000480500001400000044000000040030000200000002d0140003000d0001010000000000010000000002da14006b010d000101000000000001000000000400e8042400000000022400010005000105000000000005150000002f24876eda9b3fccaf25b0b878410000000214000300020001010000000000050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ba3f00000105000000000005150000002f24876eda9b3fccaf25b0b8ba3f0000'</t>
  </si>
  <si>
    <t>X'b06b0f42a2281744b00a52ec5b1981a4'</t>
  </si>
  <si>
    <t>CN=Wade Basse,OU=Austral Motor Group (Currimundi),DC=apeagers,DC=com,DC=au</t>
  </si>
  <si>
    <t>Wade Basse</t>
  </si>
  <si>
    <t>Basse</t>
  </si>
  <si>
    <t>20100113055137.0Z</t>
  </si>
  <si>
    <t>20110213224503.0Z</t>
  </si>
  <si>
    <t>CN=Sales Managers,OU=Corporate Share Groups,OU=Corporate,DC=apeagers,DC=com,DC=au;CN=TP_Users,OU=Touch Paper Group,DC=apeagers,DC=com,DC=au;CN=sales@audicentresunshinecoast.com.au,OU=Austral Motor Group (Currimundi),DC=apeagers,DC=com,DC=au;CN=Internet Access,OU=Computer Department,DC=apeagers,DC=com,DC=au;CN=Austral Sunshine Coast File Share Access Group,OU=Austral Motor Group (Currimundi),DC=apeagers,DC=com,DC=au;CN=Austral Sunshine Coast Folder Redirection Group,OU=Austral Motor Group (Currimundi),DC=apeagers,DC=com,DC=au;CN=ERANet Dept Managers,OU=Distribution Groups,DC=apeagers,DC=com,DC=au;CN=ERA New car sales managers,OU=Distribution Groups,DC=apeagers,DC=com,DC=au</t>
  </si>
  <si>
    <t>smtp:wbasse@citroensunshinecoast.com.au;MS:EAGERSRETA/APEAGERS/WBASSE;CCMAIL:Basse, Wade at APEAGERS;X400:c=AU\;a= \;p=Eagers Retail Pt\;o=APEAGERS\;s=Basse\;g=Wade\;;smtp:wbasse@australmotorgroup.com.au;SMTP:wbasse@audicentresunshinecoast.com.au</t>
  </si>
  <si>
    <t>wbasse</t>
  </si>
  <si>
    <t>X'7305a1b6cf55804cae249c3f3a00d313'</t>
  </si>
  <si>
    <t>X'0105000000000005150000002f24876eda9b3fccaf25b0b8fd310000'</t>
  </si>
  <si>
    <t>/O=Eagers Retail Pty Ltd/OU=APEAGERS/cn=Recipients/cn=wbasse</t>
  </si>
  <si>
    <t>wbasse@apeagers.com.au</t>
  </si>
  <si>
    <t>c=AU\;a= \;p=Eagers Retail Pt\;o=APEAGERS\;s=Basse\;g=Wade\;</t>
  </si>
  <si>
    <t>wbasse@audicentresunshinecoast.com.au</t>
  </si>
  <si>
    <t>0419 753 161</t>
  </si>
  <si>
    <t>X'351d48983e5fc84daa8d4abd5ab3ec71'</t>
  </si>
  <si>
    <t>CN=Warren Riley,OU=Austral Honda,DC=apeagers,DC=com,DC=au</t>
  </si>
  <si>
    <t>Warren Riley</t>
  </si>
  <si>
    <t>Riley</t>
  </si>
  <si>
    <t>Parts Warehouse Supervisor</t>
  </si>
  <si>
    <t>20100114040452.0Z</t>
  </si>
  <si>
    <t>20101221024209.0Z</t>
  </si>
  <si>
    <t>CN=_AUH Folder Redirection,OU=Austral Honda,DC=apeagers,DC=com,DC=au;CN=TP_Users,OU=Touch Paper Group,DC=apeagers,DC=com,DC=au;CN=Austral Honda,OU=Austral Honda,DC=apeagers,DC=com,DC=au;CN=Internet Access,OU=Computer Department,DC=apeagers,DC=com,DC=au;CN=Ts_office_Eralink,OU=Terminal Servers,DC=apeagers,DC=com,DC=au;CN=Austral Newstead,OU=Austral Parts (Newstead),DC=apeagers,DC=com,DC=au</t>
  </si>
  <si>
    <t>SMTP:wriley@australmotors.com.au;X400:c=AU\;a= \;p=Eagers Retail Pt\;o=APEAGERS\;s=Riley\;g=Warren\;;CCMAIL:Riley, Warren at APEAGERS;MS:EAGERSRETA/APEAGERS/WRILEY</t>
  </si>
  <si>
    <t>wriley</t>
  </si>
  <si>
    <t>X'806722a5f8f76343879cf308fe61e293'</t>
  </si>
  <si>
    <t>X'0105000000000005150000002f24876eda9b3fccaf25b0b8ff310000'</t>
  </si>
  <si>
    <t>/O=Eagers Retail Pty Ltd/OU=APEAGERS/cn=Recipients/cn=wriley</t>
  </si>
  <si>
    <t>wriley@apeagers.com.au</t>
  </si>
  <si>
    <t>c=AU\;a= \;p=Eagers Retail Pt\;o=APEAGERS\;s=Riley\;g=Warren\;</t>
  </si>
  <si>
    <t>wriley@australmotors.com.au</t>
  </si>
  <si>
    <t>X'f30fac5f9bc1494fb00d5c3d0ba22f8b'</t>
  </si>
  <si>
    <t>20101206060943.0Z;20101206030435.0Z;20100728043819.0Z;20100114040635.0Z;16010714223649.0Z</t>
  </si>
  <si>
    <t>CN=John Wingett,OU=Austral VolksWagen,DC=apeagers,DC=com,DC=au</t>
  </si>
  <si>
    <t>John Wingett</t>
  </si>
  <si>
    <t>Wingett</t>
  </si>
  <si>
    <t>20100114044052.0Z</t>
  </si>
  <si>
    <t>20101221024230.0Z</t>
  </si>
  <si>
    <t>SMTP:jwingett@australvw.com.au;X400:c=AU\;a= \;p=Eagers Retail Pt\;o=APEAGERS\;s=Wingett\;g=John\;;CCMAIL:Wingett, John at APEAGERS;MS:EAGERSRETA/APEAGERS/JWINGETT</t>
  </si>
  <si>
    <t>jwingett</t>
  </si>
  <si>
    <t>X'df0be033b354ec489ee97dcadc52e8fe'</t>
  </si>
  <si>
    <t>X'0105000000000005150000002f24876eda9b3fccaf25b0b800320000'</t>
  </si>
  <si>
    <t>/O=Eagers Retail Pty Ltd/OU=APEAGERS/cn=Recipients/cn=jwingett</t>
  </si>
  <si>
    <t>jwingett@apeagers.com.au</t>
  </si>
  <si>
    <t>c=AU\;a= \;p=Eagers Retail Pt\;o=APEAGERS\;s=Wingett\;g=John\;</t>
  </si>
  <si>
    <t>jwingett@australvw.com.au</t>
  </si>
  <si>
    <t>X'01000480780000009400000000000000140000000400640001000000000214000300020001010000000000050a00000045006100670065007200730020004d0061007a00640061002c00440043003d00610070006500610067006500720073002c00440043003d0063006f006d002c00440043003d0061000105000000000005150000002f24876eda9b3fccaf25b0b8d13700000105000000000005150000002f24876eda9b3fccaf25b0b8d1370000'</t>
  </si>
  <si>
    <t>X'0afce1a296157f44baf8093cfc677eae'</t>
  </si>
  <si>
    <t>CN=Greg Kennedy,OU=Austral VolksWagen,DC=apeagers,DC=com,DC=au</t>
  </si>
  <si>
    <t>Greg Kennedy</t>
  </si>
  <si>
    <t>20100115065740.0Z</t>
  </si>
  <si>
    <t>SMTP:gkennedy@australvw.com.au;X400:c=AU\;a= \;p=Eagers Retail Pt\;o=APEAGERS\;s=Kennedy\;g=Greg\;;CCMAIL:Kennedy, Greg at APEAGERS;MS:EAGERSRETA/APEAGERS/GKENNEDY</t>
  </si>
  <si>
    <t>gkennedy</t>
  </si>
  <si>
    <t>X'f0ecbf161db2d24ca4ab7328df2c6715'</t>
  </si>
  <si>
    <t>X'0105000000000005150000002f24876eda9b3fccaf25b0b8c63f0000'</t>
  </si>
  <si>
    <t>/O=Eagers Retail Pty Ltd/OU=APEAGERS/cn=Recipients/cn=gkennedy</t>
  </si>
  <si>
    <t>gkennedy@apeagers.com.au</t>
  </si>
  <si>
    <t>c=AU\;a= \;p=Eagers Retail Pt\;o=APEAGERS\;s=Kennedy\;g=Greg\;</t>
  </si>
  <si>
    <t>gkennedy@australvw.com.au</t>
  </si>
  <si>
    <t>X'07105b6608da1c45838bf8c0f118395f'</t>
  </si>
  <si>
    <t>CN=Paul Finlay,OU=Austral VolksWagen,DC=apeagers,DC=com,DC=au</t>
  </si>
  <si>
    <t>Paul Finlay</t>
  </si>
  <si>
    <t>Finlay</t>
  </si>
  <si>
    <t>20100115065809.0Z</t>
  </si>
  <si>
    <t>20101221003325.0Z</t>
  </si>
  <si>
    <t>CCMAIL:Finlay, Paul at APEAGERS;MS:EAGERSRETA/APEAGERS/PFINLAY;X400:c=AU\;a= \;p=Eagers Retail Pt\;o=APEAGERS\;s=Finlay\;g=Paul\;;SMTP:pfinlay@australvw.com.au</t>
  </si>
  <si>
    <t>pfinlay</t>
  </si>
  <si>
    <t>X'bd1e8260b923074ab88aa9db053be687'</t>
  </si>
  <si>
    <t>X'0105000000000005150000002f24876eda9b3fccaf25b0b8c73f0000'</t>
  </si>
  <si>
    <t>/O=Eagers Retail Pty Ltd/OU=APEAGERS/cn=Recipients/cn=pfinlay</t>
  </si>
  <si>
    <t>pfinlay@apeagers.com.au</t>
  </si>
  <si>
    <t>c=AU\;a= \;p=Eagers Retail Pt\;o=APEAGERS\;s=Finlay\;g=Paul\;</t>
  </si>
  <si>
    <t>pfinlay@australvw.com.au</t>
  </si>
  <si>
    <t>X'cc5cc788f05d8b438adee002ac6cf8a9'</t>
  </si>
  <si>
    <t>CN=Alok Patel,OU=Corporate,DC=apeagers,DC=com,DC=au</t>
  </si>
  <si>
    <t>Alok Patel</t>
  </si>
  <si>
    <t>Patel</t>
  </si>
  <si>
    <t>Temporary Auditor</t>
  </si>
  <si>
    <t>07 3248 9455</t>
  </si>
  <si>
    <t>Alok</t>
  </si>
  <si>
    <t>20100118002633.0Z</t>
  </si>
  <si>
    <t>20110206222755.0Z</t>
  </si>
  <si>
    <t>CN=Corporate Staff,OU=Corporate Share Groups,OU=Corporate,DC=apeagers,DC=com,DC=au;CN=ERA Accountants,OU=Distribution Groups,DC=apeagers,DC=com,DC=au;CN=TP_Users,OU=Touch Paper Group,DC=apeagers,DC=com,DC=au;CN=Internet Access,OU=Computer Department,DC=apeagers,DC=com,DC=au;CN=Citrix Cars Plus,OU=Citrix User groups,DC=apeagers,DC=com,DC=au;CN=AP Eagers Accountants,OU=Distribution Groups,DC=apeagers,DC=com,DC=au;CN=CORP,CN=Users,DC=apeagers,DC=com,DC=au;CN=Corporate Office,CN=Users,DC=apeagers,DC=com,DC=au;CN=Corporate,OU=Executive ERA User groups,DC=apeagers,DC=com,DC=au;CN=Corporate Folder Redirection,OU=Corporate,DC=apeagers,DC=com,DC=au;CN=Citrix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groups,DC=apeagers,DC=com,DC=au;CN=execeragroup,OU=Executive ERA User groups,DC=apeagers,DC=com,DC=au;CN=citrix execera,OU=Citrix User groups,DC=apeagers,DC=com,DC=au;CN=ENS,CN=Users,DC=apeagers,DC=com,DC=au;CN=ENS.Admin,CN=Users,DC=apeagers,DC=com,DC=au</t>
  </si>
  <si>
    <t>X400:c=AU\;a= \;p=Eagers Retail Pt\;o=APEAGERS\;s=Patel\;g=Alok\;;CCMAIL:Patel, Alok at APEAGERS;MS:EAGERSRETA/APEAGERS/APATEL;SMTP:apatel@apeagers.com.au</t>
  </si>
  <si>
    <t>apatel</t>
  </si>
  <si>
    <t>X'3842f5328ca6d0479cf721ca2546ef9c'</t>
  </si>
  <si>
    <t>X'0105000000000005150000002f24876eda9b3fccaf25b0b8c83f0000'</t>
  </si>
  <si>
    <t>/O=Eagers Retail Pty Ltd/OU=APEAGERS/cn=Recipients/cn=apatel</t>
  </si>
  <si>
    <t>apatel@apeagers.com.au</t>
  </si>
  <si>
    <t>c=AU\;a= \;p=Eagers Retail Pt\;o=APEAGERS\;s=Patel\;g=Alok\;</t>
  </si>
  <si>
    <t>X'993e47701bbe4f49bb4b86cdf3f68fef'</t>
  </si>
  <si>
    <t>John Newenhyzen</t>
  </si>
  <si>
    <t>Newenhyzen</t>
  </si>
  <si>
    <t>terminated 21/7/10</t>
  </si>
  <si>
    <t>JN</t>
  </si>
  <si>
    <t>20100119021601.0Z</t>
  </si>
  <si>
    <t>20101221003357.0Z</t>
  </si>
  <si>
    <t>CN=_AUH Folder Redirection,OU=Austral Honda,DC=apeagers,DC=com,DC=au;CN=ERANet Brisbane,OU=Service Accounts,OU=Computer Department,DC=apeagers,DC=com,DC=au;CN=hondaservice@australmotors.com.au,OU=Austral Honda,DC=apeagers,DC=com,DC=au;CN=TP_Users,OU=Touch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</t>
  </si>
  <si>
    <t>service</t>
  </si>
  <si>
    <t>CCMAIL:Newenhyzen, John at APEAGERS;MS:EAGERSRETA/APEAGERS/JNEWENHYZE;X400:c=AU\;a= \;p=Eagers Retail Pt\;o=APEAGERS\;s=Newenhyzen\;g=John\;;SMTP:jnewenhyzen@australhonda.com.au</t>
  </si>
  <si>
    <t>jnewenhyzen</t>
  </si>
  <si>
    <t>X'71680d6ecc706f4dbc655bc82b8041a0'</t>
  </si>
  <si>
    <t>X'0105000000000005150000002f24876eda9b3fccaf25b0b8c93f0000'</t>
  </si>
  <si>
    <t>/O=Eagers Retail Pty Ltd/OU=APEAGERS/cn=Recipients/cn=jnewenhyzen</t>
  </si>
  <si>
    <t>jnewenhyzen@apeagers.com.au</t>
  </si>
  <si>
    <t>c=AU\;a= \;p=Eagers Retail Pt\;o=APEAGERS\;s=Newenhyzen\;g=John\;</t>
  </si>
  <si>
    <t>jnewenhyzen@australhonda.com.au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</si>
  <si>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ba3f00000105000000000005150000002f24876eda9b3fccaf25b0b8ba3f0000'</t>
  </si>
  <si>
    <t>X'9ffcfc00a199a148a2662eeae2d959b1'</t>
  </si>
  <si>
    <t>CN=Graeme Austin,OU=Torque Ford (Strathpine),DC=apeagers,DC=com,DC=au</t>
  </si>
  <si>
    <t>Graeme Austin</t>
  </si>
  <si>
    <t>Austin</t>
  </si>
  <si>
    <t>Graeme</t>
  </si>
  <si>
    <t>20100119230354.0Z</t>
  </si>
  <si>
    <t>20110204225948.0Z</t>
  </si>
  <si>
    <t>CN=TP_Users,OU=Touch Paper Group,DC=apeagers,DC=com,DC=au;CN=Internet Access,OU=Computer Department,DC=apeagers,DC=com,DC=au;CN=tfs_email,OU=Torque Ford (Strathpine),DC=apeagers,DC=com,DC=au;CN=Torque Ford Strathpine Folder Redirection Group,OU=Torque Ford (Strathpine),DC=apeagers,DC=com,DC=au;CN=Citrix Thin Clients,OU=Citrix User groups,DC=apeagers,DC=com,DC=au</t>
  </si>
  <si>
    <t>SMTP:gaustin@torqueford.com.au;X400:c=AU\;a= \;p=Eagers Retail Pt\;o=APEAGERS\;s=Austin\;g=Graham\;;CCMAIL:Austin, Graham at APEAGERS;MS:EAGERSRETA/APEAGERS/GAUSTIN</t>
  </si>
  <si>
    <t>gaustin</t>
  </si>
  <si>
    <t>X'34fbec5f015c6e4aa9556b2b1f553950'</t>
  </si>
  <si>
    <t>X'0105000000000005150000002f24876eda9b3fccaf25b0b8203b0000'</t>
  </si>
  <si>
    <t>/O=Eagers Retail Pty Ltd/OU=APEAGERS/cn=Recipients/cn=gaustin</t>
  </si>
  <si>
    <t>gaustin@apeagers.com.au</t>
  </si>
  <si>
    <t>c=AU\;a= \;p=Eagers Retail Pt\;o=APEAGERS\;s=Austin\;g=Graham\;</t>
  </si>
  <si>
    <t>gaustin@torqueford.com.au</t>
  </si>
  <si>
    <t>0488 284 886</t>
  </si>
  <si>
    <t>X'01000480780000009400000000000000140000000400640001000000000214000300020001010000000000050a000000c8020000990000003100330008060000990000002c00440034060000990000006500610034040000990000002c00440040040000990000006d002c00e005000099000000750000000105000000000005150000002f24876eda9b3fccaf25b0b8d13700000105000000000005150000002f24876eda9b3fccaf25b0b8d1370000'</t>
  </si>
  <si>
    <t>X'1d8f700ff3a4854d81b58fd717942b7d'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</si>
  <si>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7e390b7e38cb7e380b7e388b7e698b6e398b6e380b7e384b6e390b7e3a0b6e394b2e68cb5e39cb6e384b6e394b7e38cb7e390b7e3a4b6e694b6e380b0656ce384b06ce384b0'</t>
  </si>
  <si>
    <t>CN=Bhavna Gaundar,OU=Metro Ford (Newstead),DC=apeagers,DC=com,DC=au</t>
  </si>
  <si>
    <t>Bhavna Gaundar</t>
  </si>
  <si>
    <t>Gaundar</t>
  </si>
  <si>
    <t>Temporary Admin Clerk</t>
  </si>
  <si>
    <t>Bhavna</t>
  </si>
  <si>
    <t>20100127032340.0Z</t>
  </si>
  <si>
    <t>20101220232914.0Z</t>
  </si>
  <si>
    <t>CN=_MFN Folder Redirection,OU=Metro Ford (Newstead),DC=apeagers,DC=com,DC=au;CN=TP_Users,OU=Touch Paper Group,DC=apeagers,DC=com,DC=au;CN=Internet Access,OU=Computer Department,DC=apeagers,DC=com,DC=au;CN=carnet,OU=Metro Ford (Newstead),DC=apeagers,DC=com,DC=au;CN=Metro Ford Valley FS,OU=Metro Ford (Newstead),DC=apeagers,DC=com,DC=au;CN=Ford Business Centre Write,OU=Metro Ford (Newstead),DC=apeagers,DC=com,DC=au</t>
  </si>
  <si>
    <t>SMTP:bgaundar@metroford.com.au</t>
  </si>
  <si>
    <t>bgaundar</t>
  </si>
  <si>
    <t>X'cded2082f094e54f8e446727ad9d0145'</t>
  </si>
  <si>
    <t>X'0105000000000005150000002f24876eda9b3fccaf25b0b82e3b0000'</t>
  </si>
  <si>
    <t>/O=Eagers Retail Pty Ltd/OU=APEAGERS/cn=Recipients/cn=bgaundar</t>
  </si>
  <si>
    <t>bgaundar@apeagers.com.au</t>
  </si>
  <si>
    <t>bgaundar@metroford.com.au</t>
  </si>
  <si>
    <t>X'93ab44b6ba06e2418da485ad325c545e'</t>
  </si>
  <si>
    <t>CN=Benedict Roff,OU=City Peugeot,DC=apeagers,DC=com,DC=au</t>
  </si>
  <si>
    <t>Benedict Roff</t>
  </si>
  <si>
    <t>Roff-Marsh</t>
  </si>
  <si>
    <t>(07) 3000 5905</t>
  </si>
  <si>
    <t>Benedict</t>
  </si>
  <si>
    <t>20100127064032.0Z</t>
  </si>
  <si>
    <t>20110207215627.0Z</t>
  </si>
  <si>
    <t>Benedict Roff-Marsh</t>
  </si>
  <si>
    <t>smtp:broffmarsh@citypeugeotbrisbane.com.au;SMTP:broff-marsh@citypeugeotbrisbane.com.au;X400:c=AU\;a= \;p=Eagers Retail Pt\;o=APEAGERS\;s=Roff\;g=Benedict\;;CCMAIL:Roff, Benedict at APEAGERS;MS:EAGERSRETA/APEAGERS/BROFF</t>
  </si>
  <si>
    <t>broff</t>
  </si>
  <si>
    <t>X'6decc173c9da0b4097f50e6fc09d67a8'</t>
  </si>
  <si>
    <t>X'0105000000000005150000002f24876eda9b3fccaf25b0b82f3b0000'</t>
  </si>
  <si>
    <t>/O=Eagers Retail Pty Ltd/OU=APEAGERS/cn=Recipients/cn=broff</t>
  </si>
  <si>
    <t>broff@apeagers.com.au</t>
  </si>
  <si>
    <t>c=AU\;a= \;p=Eagers Retail Pt\;o=APEAGERS\;s=Roff\;g=Benedict\;</t>
  </si>
  <si>
    <t>broff-marsh@citypeugeotbrisbane.com.au</t>
  </si>
  <si>
    <t>0450 928 001</t>
  </si>
  <si>
    <t>X'01000480780000009400000000000000140000000400640001000000000214000300020001010000000000050a00000098243002d8c42b02b0da2a02a825300218263002d826300220273002902730021028300250283002c8283002f02c3002382d3002a82d3002282e3002c8202b02502f3002d8af2b020105000000000005150000002f24876eda9b3fccaf25b0b8d13700000105000000000005150000002f24876eda9b3fccaf25b0b8d1370000'</t>
  </si>
  <si>
    <t>X'46d96c77ae978b40836870a2c9adcb78'</t>
  </si>
  <si>
    <t>CN=Boris Debeljak,OU=Southside Toyota (Woolloongabba),DC=apeagers,DC=com,DC=au</t>
  </si>
  <si>
    <t>Boris Debeljak</t>
  </si>
  <si>
    <t>Debeljak</t>
  </si>
  <si>
    <t>07 3008 6432</t>
  </si>
  <si>
    <t>Boris</t>
  </si>
  <si>
    <t>20100127064142.0Z</t>
  </si>
  <si>
    <t>20101221024255.0Z</t>
  </si>
  <si>
    <t>SMTP:bdebeljak@southsidetoyota.com.au</t>
  </si>
  <si>
    <t>bdebeljak</t>
  </si>
  <si>
    <t>X'adc3241bd73ec94192c439dad11c50dd'</t>
  </si>
  <si>
    <t>X'0105000000000005150000002f24876eda9b3fccaf25b0b801320000'</t>
  </si>
  <si>
    <t>/O=Eagers Retail Pty Ltd/OU=APEAGERS/cn=Recipients/cn=bdebeljak</t>
  </si>
  <si>
    <t>bdebeljak@apeagers.com.au</t>
  </si>
  <si>
    <t>bdebeljak@southsidetoyota.com.au</t>
  </si>
  <si>
    <t>X'01000480780000009400000000000000140000000400640001000000000214000300020001010000000000050a0000002d00300031003400360030003300340062002d0030003900380032002d0034006300300062002d0039003000310066002d00610035006300650031003200330062006300650065000105000000000005150000002f24876eda9b3fccaf25b0b8ba3f00000105000000000005150000002f24876eda9b3fccaf25b0b8ba3f0000'</t>
  </si>
  <si>
    <t>X'211adf0d2dcd7b4ea3a293f00f5fbb30'</t>
  </si>
  <si>
    <t>Carolyn Hunter</t>
  </si>
  <si>
    <t>(07) 3384 7334</t>
  </si>
  <si>
    <t>Carolyn</t>
  </si>
  <si>
    <t>20100201004937.0Z</t>
  </si>
  <si>
    <t>20110210213155.0Z</t>
  </si>
  <si>
    <t>CN=_TFS DOC Fleet Write,OU=_TFS Share Groups,OU=Torque Ford (Strathpine),DC=apeagers,DC=com,DC=au;CN=TFS TIPT Users,OU=Torque Ford (Strathpine),DC=apeagers,DC=com,DC=au;CN=TP_Users,OU=Touch Paper Group,DC=apeagers,DC=com,DC=au;CN=Internet Access,OU=Computer Department,DC=apeagers,DC=com,DC=au;CN=tfs_email,OU=Torque Ford (Strathpine),DC=apeagers,DC=com,DC=au;CN=Torque Toyota Brendale Fleet DOC Write,OU=Torque Toyota (Brendale),DC=apeagers,DC=com,DC=au;CN=Torque Toyota Brendale Fleet DOC Read,OU=Torque Toyota (Brendale),DC=apeagers,DC=com,DC=au;CN=Torque Toyota Redcliffe Fleet DOC Write,OU=Torque Toyota (North Lakes),DC=apeagers,DC=com,DC=au;CN=Torque Toyota Redcliffe Fleet DOC Read,OU=Torque Toyota (North Lakes),DC=apeagers,DC=com,DC=au;CN=Torque Toyota Strathpine Folder Redirection Group,OU=Torque Toyota (Brendale),DC=apeagers,DC=com,DC=au;CN=Citrix ERANet users,OU=Citrix User groups,DC=apeagers,DC=com,DC=au;CN=Citrix Netterm ERA users,OU=Citrix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</si>
  <si>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smtp:cahunter@torquehonda.com.au;smtp:cahunter@torquegroup.com.au;smtp:cahunter@torquetoyota.com.au;SMTP:cahunter@torqueford.com.au;X400:c=AU\;a= \;p=Eagers Retail Pt\;o=APEAGERS\;s=Hunter\;g=Carolyn\;;CCMAIL:Hunter, Carolyn at APEAGERS;MS:EAGERSRETA/APEAGERS/CAHUNTER</t>
  </si>
  <si>
    <t>cahunter</t>
  </si>
  <si>
    <t>X'b4bc6ec28fc7b140b61f06ca150099e2'</t>
  </si>
  <si>
    <t>X'0105000000000005150000002f24876eda9b3fccaf25b0b8313b0000'</t>
  </si>
  <si>
    <t>/O=Eagers Retail Pty Ltd/OU=APEAGERS/cn=Recipients/cn=cahunter</t>
  </si>
  <si>
    <t>cahunter@apeagers.com.au</t>
  </si>
  <si>
    <t>c=AU\;a= \;p=Eagers Retail Pt\;o=APEAGERS\;s=Hunter\;g=Carolyn\;</t>
  </si>
  <si>
    <t>cahunter@torqueford.com.au</t>
  </si>
  <si>
    <t>X'01000480780000009400000000000000140000000400640001000000000214000300020001010000000000050a0000006f0072002c004f0055003d00310033007a006f006f0073002c00440043003d00610070006500610067006500720073002c00440043003d0063006f006d002c00440043003d0061000105000000000005150000002f24876eda9b3fccaf25b0b8d13700000105000000000005150000002f24876eda9b3fccaf25b0b8d1370000'</t>
  </si>
  <si>
    <t>X'e620e1cea9c4114c8de6fe5528194e6f'</t>
  </si>
  <si>
    <t>CN=oldAimee Biddle,OU=01 January,OU=_Old Accounts,DC=apeagers,DC=com,DC=au</t>
  </si>
  <si>
    <t>oldAimee Biddle</t>
  </si>
  <si>
    <t>Biddle</t>
  </si>
  <si>
    <t>20100201011248.0Z</t>
  </si>
  <si>
    <t>CN=Torque Toyota Steam SP,OU=Torque Toyota (Brendale),DC=apeagers,DC=com,DC=au;CN=TTB TIPT Users,OU=Torque Toyota (Brendale),DC=apeagers,DC=com,DC=au;CN=TP_Users,OU=Touch Paper Group,DC=apeagers,DC=com,DC=au;CN=Internet Access,OU=Computer Department,DC=apeagers,DC=com,DC=au;CN=Torque KIA Brendale Retail DOC Write,OU=Torque Toyota (Brendale),DC=apeagers,DC=com,DC=au;CN=Torque Toyota Demonstrators DOC Write,OU=Torque Toyota (Brendale),DC=apeagers,DC=com,DC=au;CN=Torque Toyota Brendale Service DOC Write,OU=Torque Toyota (Brendale),DC=apeagers,DC=com,DC=au;CN=Torque Toyota Brendale Retail DOC Write,OU=Torque Toyota (Brendale),DC=apeagers,DC=com,DC=au;CN=Torque Toyota Redcliffe Retail DOC Write,OU=Torque Toyota (North Lakes),DC=apeagers,DC=com,DC=au;CN=Torque Toyota Brendale Fleet DOC Write,OU=Torque Toyota (Brendale),DC=apeagers,DC=com,DC=au;CN=Torque Toyota Strathpine Folder Redirection Group,OU=Torque Toyota (Brendale),DC=apeagers,DC=com,DC=au</t>
  </si>
  <si>
    <t>SMTP:abiddle@torquetoyota.com.au;X400:c=AU\;a= \;p=Eagers Retail Pt\;o=APEAGERS\;s=Biddle\;g=Aimee\;;CCMAIL:Biddle, Aimee at APEAGERS;MS:EAGERSRETA/APEAGERS/ABIDDLE</t>
  </si>
  <si>
    <t>abiddle</t>
  </si>
  <si>
    <t>X'bad96a6e6e1fb14b8234d8a93764a414'</t>
  </si>
  <si>
    <t>X'0105000000000005150000002f24876eda9b3fccaf25b0b8323b0000'</t>
  </si>
  <si>
    <t>oldabiddle</t>
  </si>
  <si>
    <t>/O=Eagers Retail Pty Ltd/OU=APEAGERS/cn=Recipients/cn=abiddle</t>
  </si>
  <si>
    <t>oldabiddle@apeagers.com.au</t>
  </si>
  <si>
    <t>c=AU\;a= \;p=Eagers Retail Pt\;o=APEAGERS\;s=Biddle\;g=Aimee\;</t>
  </si>
  <si>
    <t>abiddle@torquetoyota.com.au</t>
  </si>
  <si>
    <t>X'01000480780000009400000000000000140000000400640001000000000214000300020001010000000000050a000000f0001f0218711902182b1b0200021f0270021f0230031f0278031f02b8711e0218721e0258721e02d0721e02e0761e0228771e0298771e0218781e02f070190240791e02c08b1b020105000000000005150000002f24876eda9b3fccaf25b0b8d13700000105000000000005150000002f24876eda9b3fccaf25b0b8d1370000'</t>
  </si>
  <si>
    <t>X'e6591605d261e34093ef2ea17fc8d7b6'</t>
  </si>
  <si>
    <t>20110122004818.0Z;20110122004818.0Z;20110122004818.0Z;20101206060945.0Z;16010721193112.0Z</t>
  </si>
  <si>
    <t>CN=Sally Heathfield,OU=Eagers Holden (Windsor),DC=apeagers,DC=com,DC=au</t>
  </si>
  <si>
    <t>Sally Heathfield</t>
  </si>
  <si>
    <t>Heathfield</t>
  </si>
  <si>
    <t>Sally</t>
  </si>
  <si>
    <t>20100201013954.0Z</t>
  </si>
  <si>
    <t>20101221003424.0Z</t>
  </si>
  <si>
    <t>CN=TP_Users,OU=Touch Paper Group,DC=apeagers,DC=com,DC=au;CN=Internet Access,OU=Computer Department,DC=apeagers,DC=com,DC=au;CN=ens_email,OU=Eagers Holden (Newstead),DC=apeagers,DC=com,DC=au;CN=_Old Eagers Newstead Folder Redirection Group,OU=Eagers Holden (Newstead),DC=apeagers,DC=com,DC=au</t>
  </si>
  <si>
    <t>CN=Craig Wright,OU=Eagers Holden (Windsor),DC=apeagers,DC=com,DC=au</t>
  </si>
  <si>
    <t>smtp:sheathfield@eagers.com.au;SMTP:sheathfield@eagersholden.com.au;X400:c=AU\;a= \;p=Eagers Retail Pt\;o=APEAGERS\;s=Heathfield\;g=Sally\;;CCMAIL:Heathfield, Sally at APEAGERS;MS:EAGERSRETA/APEAGERS/SHEATHFIEL</t>
  </si>
  <si>
    <t>sheathfield</t>
  </si>
  <si>
    <t>X'a187638840bf9a4aa21aed37d785250a'</t>
  </si>
  <si>
    <t>X'0105000000000005150000002f24876eda9b3fccaf25b0b8cb3f0000'</t>
  </si>
  <si>
    <t>/O=Eagers Retail Pty Ltd/OU=APEAGERS/cn=Recipients/cn=sheathfield</t>
  </si>
  <si>
    <t>sheathfield@apeagers.com.au</t>
  </si>
  <si>
    <t>c=AU\;a= \;p=Eagers Retail Pt\;o=APEAGERS\;s=Heathfield\;g=Sally\;</t>
  </si>
  <si>
    <t>sheathfield@eagersholden.com.au</t>
  </si>
  <si>
    <t>X'01000480780000009400000000000000140000000400640001000000000214000300020001010000000000050a0000002e00610070006500610067006500720073002e0063006f006d002e00610075002f0070006500720073006f006e002c0053006300680065006d0061000000000000000000000000000105000000000005150000002f24876eda9b3fccaf25b0b8ba3f00000105000000000005150000002f24876eda9b3fccaf25b0b8ba3f0000'</t>
  </si>
  <si>
    <t>X'ce9a3eaee6748d4cb88acacadad52c25'</t>
  </si>
  <si>
    <t>Josh Hooper</t>
  </si>
  <si>
    <t>Hooper</t>
  </si>
  <si>
    <t>20100201014620.0Z</t>
  </si>
  <si>
    <t>20101221003437.0Z</t>
  </si>
  <si>
    <t>smtp:jhooper@eagers.com.au;SMTP:jhooper@eagersholden.com.au</t>
  </si>
  <si>
    <t>jhooper</t>
  </si>
  <si>
    <t>X'632e9bd8dc3c6f4fad20f07391fe7853'</t>
  </si>
  <si>
    <t>X'0105000000000005150000002f24876eda9b3fccaf25b0b8cc3f0000'</t>
  </si>
  <si>
    <t>/O=Eagers Retail Pty Ltd/OU=APEAGERS/cn=Recipients/cn=jhooper</t>
  </si>
  <si>
    <t>jhooper@apeagers.com.au</t>
  </si>
  <si>
    <t>jhooper@eagersholden.com.au</t>
  </si>
  <si>
    <t>X'01000480780000009400000000000000140000000400640001000000000214000300020001010000000000050a000000080300009900000067006500c00200009900000069006100d00400009900000061007000ac0400009900000072007300880500009900000063006f00a0050000990000003d0061000105000000000005150000002f24876eda9b3fccaf25b0b8ba3f00000105000000000005150000002f24876eda9b3fccaf25b0b8ba3f0000'</t>
  </si>
  <si>
    <t>X'f6e80c9dad795045ac32c66151d47730'</t>
  </si>
  <si>
    <t>Murray Barwell</t>
  </si>
  <si>
    <t>Barwell</t>
  </si>
  <si>
    <t>20100201025006.0Z</t>
  </si>
  <si>
    <t>20110203055432.0Z</t>
  </si>
  <si>
    <t>CN=ERANet Brisbane,OU=Service Accounts,OU=Computer Department,DC=apeagers,DC=com,DC=au;CN=_EKK Staff,OU=Eagers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</t>
  </si>
  <si>
    <t>smtp:mbarwell@eagers.com.au;SMTP:mbarwell@eagerskia.com.au;X400:c=AU\;a= \;p=Eagers Retail Pt\;o=APEAGERS\;s=Barwell\;g=Murray\;;CCMAIL:Barwell, Murray at APEAGERS;MS:EAGERSRETA/APEAGERS/MBARWELL</t>
  </si>
  <si>
    <t>mbarwell</t>
  </si>
  <si>
    <t>X'16d02d746c0b9f4cadf1a37404bc0dde'</t>
  </si>
  <si>
    <t>X'0105000000000005150000002f24876eda9b3fccaf25b0b8343b0000'</t>
  </si>
  <si>
    <t>/O=Eagers Retail Pty Ltd/OU=APEAGERS/cn=Recipients/cn=mbarwell</t>
  </si>
  <si>
    <t>mbarwell@apeagers.com.au</t>
  </si>
  <si>
    <t>c=AU\;a= \;p=Eagers Retail Pt\;o=APEAGERS\;s=Barwell\;g=Murray\;</t>
  </si>
  <si>
    <t>mbarwell@eagerskia.com.au</t>
  </si>
  <si>
    <t>X'beb81f21d9ff954193630f88a22fdabf'</t>
  </si>
  <si>
    <t>CN=Adrian van Trier,OU=Southside Honda,DC=apeagers,DC=com,DC=au</t>
  </si>
  <si>
    <t>Adrian van Trier</t>
  </si>
  <si>
    <t>van Trier</t>
  </si>
  <si>
    <t>Burunda</t>
  </si>
  <si>
    <t>(07) 3895 3812</t>
  </si>
  <si>
    <t>20100201042118.0Z</t>
  </si>
  <si>
    <t>20110207230656.0Z</t>
  </si>
  <si>
    <t>SMTP:avantrier@southsidehonda.com.au;X400:c=AU\;a= \;p=Eagers Retail Pt\;o=APEAGERS\;s=van Trier\;g=Adrian\;;CCMAIL:van Trier, Adrian at APEAGERS;MS:EAGERSRETA/APEAGERS/AVANTRIER</t>
  </si>
  <si>
    <t>avantrier</t>
  </si>
  <si>
    <t>X'a2cc0c6bd40c5449b3a899117058a13f'</t>
  </si>
  <si>
    <t>X'0105000000000005150000002f24876eda9b3fccaf25b0b8353b0000'</t>
  </si>
  <si>
    <t>/O=Eagers Retail Pty Ltd/OU=APEAGERS/cn=Recipients/cn=avantrier</t>
  </si>
  <si>
    <t>avantrier@apeagers.com.au</t>
  </si>
  <si>
    <t>c=AU\;a= \;p=Eagers Retail Pt\;o=APEAGERS\;s=van Trier\;g=Adrian\;</t>
  </si>
  <si>
    <t>avantrier@southsidehonda.com.au</t>
  </si>
  <si>
    <t>0415 582 357</t>
  </si>
  <si>
    <t>X'52e14d0d65bfb741848a1b5bfd9c2429'</t>
  </si>
  <si>
    <t>CN=Grant Cockburn,OU=Metro Ford (Newstead),DC=apeagers,DC=com,DC=au</t>
  </si>
  <si>
    <t>Grant Cockburn</t>
  </si>
  <si>
    <t>Cockburn</t>
  </si>
  <si>
    <t>(07) 3000 7227</t>
  </si>
  <si>
    <t>20100201064506.0Z</t>
  </si>
  <si>
    <t>20110207215528.0Z</t>
  </si>
  <si>
    <t>CN=_MFN Folder Redirection,OU=Metro Ford (Newstead),DC=apeagers,DC=com,DC=au;CN=Metro Ford - Drive Cars,OU=Metro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(Newstead),DC=apeagers,DC=com,DC=au;CN=ssf_email,OU=Southside Ford,DC=apeagers,DC=com,DC=au;CN=Southside Ford,OU=Distribution Groups,DC=apeagers,DC=com,DC=au;CN=SSF,CN=Users,DC=apeagers,DC=com,DC=au;CN=SSF.Sales,CN=Users,DC=apeagers,DC=com,DC=au</t>
  </si>
  <si>
    <t>SMTP:gcockburn@metroford.com.au;X400:c=AU\;a= \;p=Eagers Retail Pt\;o=APEAGERS\;s=Cockburn\;g=Grant\;;CCMAIL:Cockburn, Grant at APEAGERS;MS:EAGERSRETA/APEAGERS/GCOCKBURN</t>
  </si>
  <si>
    <t>gcockburn</t>
  </si>
  <si>
    <t>X'23976acad9b91d408aa27ceba01373d3'</t>
  </si>
  <si>
    <t>X'0105000000000005150000002f24876eda9b3fccaf25b0b8373b0000'</t>
  </si>
  <si>
    <t>/O=Eagers Retail Pty Ltd/OU=APEAGERS/cn=Recipients/cn=gcockburn</t>
  </si>
  <si>
    <t>gcockburn@apeagers.com.au</t>
  </si>
  <si>
    <t>c=AU\;a= \;p=Eagers Retail Pt\;o=APEAGERS\;s=Cockburn\;g=Grant\;</t>
  </si>
  <si>
    <t>gcockburn@metroford.com.au</t>
  </si>
  <si>
    <t>0449 950 264</t>
  </si>
  <si>
    <t>X'bfbc53db6d6e2447905754504099ead1'</t>
  </si>
  <si>
    <t>CN=Warren Tucker,OU=Metro Ford (Newstead),DC=apeagers,DC=com,DC=au</t>
  </si>
  <si>
    <t>Warren Tucker</t>
  </si>
  <si>
    <t>Tucker</t>
  </si>
  <si>
    <t>07 3000 7283</t>
  </si>
  <si>
    <t>20100202034331.0Z</t>
  </si>
  <si>
    <t>20101220233156.0Z</t>
  </si>
  <si>
    <t>SMTP:wtucker@metroford.com.au;X400:c=AU\;a= \;p=Eagers Retail Pt\;o=APEAGERS\;s=Tucker\;g=Warren\;;CCMAIL:Tucker, Warren at APEAGERS;MS:EAGERSRETA/APEAGERS/WTUCKER</t>
  </si>
  <si>
    <t>wtucker</t>
  </si>
  <si>
    <t>X'99925c2ca6550547b4fca4c0d889d411'</t>
  </si>
  <si>
    <t>X'0105000000000005150000002f24876eda9b3fccaf25b0b8393b0000'</t>
  </si>
  <si>
    <t>/O=Eagers Retail Pty Ltd/OU=APEAGERS/cn=Recipients/cn=wtucker</t>
  </si>
  <si>
    <t>wtucker@apeagers.com.au</t>
  </si>
  <si>
    <t>c=AU\;a= \;p=Eagers Retail Pt\;o=APEAGERS\;s=Tucker\;g=Warren\;</t>
  </si>
  <si>
    <t>wtucker@metroford.com.au</t>
  </si>
  <si>
    <t>0433 917 743</t>
  </si>
  <si>
    <t>X'ad4690170cee8942936e1c865d7f289a'</t>
  </si>
  <si>
    <t>CN=SystemMailbox{735A2620-611E-430D-BE3A-1EAFEA2024A2},CN=Microsoft Exchange System Objects,DC=apeagers,DC=com,DC=au</t>
  </si>
  <si>
    <t>SystemMailbox{735A2620-611E-430D-BE3A-1EAFEA2024A2}</t>
  </si>
  <si>
    <t>20100202041558.0Z</t>
  </si>
  <si>
    <t>20100202041656.0Z</t>
  </si>
  <si>
    <t>SMTP:SystemMailbox{735A2620-611E-430D-BE3A-1EAFEA2024A2}@apeagers.com.au;MS:EAGERSRETA/APEAGERS/SYSTEMMAIL;X400:c=AU\;a= \;p=Eagers Retail Pt\;o=APEAGERS\;s=SystemMailbox?735A2620-611E-430D-BE3A-1E\;;CCMAIL:SystemMailbox{735A2620-611E-430D-BE3A-1EAFEA2024A2} at APEAGERS</t>
  </si>
  <si>
    <t>X'2b1eef297079a24a9d5786818cfa28cb'</t>
  </si>
  <si>
    <t>X'0105000000000005150000002f24876eda9b3fccaf25b0b802320000'</t>
  </si>
  <si>
    <t>735A2620-611E-430D-B</t>
  </si>
  <si>
    <t>/O=Eagers Retail Pty Ltd/OU=APEAGERS/cn=Recipients/cn=SystemMailbox{735A2620-611E-430D-BE3A-1EAFEA2024A2}</t>
  </si>
  <si>
    <t>c=AU\;a= \;p=Eagers Retail Pt\;o=APEAGERS\;s=SystemMailbox?735A2620-611E-430D-BE3A-1E\;</t>
  </si>
  <si>
    <t>SystemMailbox{735A2620-611E-430D-BE3A-1EAFEA2024A2}@apeagers.com.au</t>
  </si>
  <si>
    <t>X'0100048078000000840000000000000014000000040064000100000000021400030002000101000000000005120000006400640063002e00610070006500610067006500720073002e0063006f006d002e00610075003a003300380039002f00640063003d0063006f006d002c00640063003d0061007500010100000000000512000000010100000000000512000000'</t>
  </si>
  <si>
    <t>CN=Sean Russell,OU=Austral VolksWagen,DC=apeagers,DC=com,DC=au</t>
  </si>
  <si>
    <t>Sean Russell</t>
  </si>
  <si>
    <t>(07) 3364 1710</t>
  </si>
  <si>
    <t>20100202043325.0Z</t>
  </si>
  <si>
    <t>20110213213709.0Z</t>
  </si>
  <si>
    <t>CN=_AUW Folder Redirection,OU=Austral VolksWagen,DC=apeagers,DC=com,DC=au;CN=staff@australvw.com.au,OU=Austral VolksWagen,DC=apeagers,DC=com,DC=au;CN=_AUW Sales Mgmt,OU=_AUW Share Groups,OU=Austral VolksWagen,DC=apeagers,DC=com,DC=au;CN=_AUW Sales,OU=_AUW Share Groups,OU=Austral VolksWagen,DC=apeagers,DC=com,DC=au;CN=sales@australvw.com.au,OU=Austral VolksWagen,DC=apeagers,DC=com,DC=au;CN=TP_Users,OU=Touch Paper Group,DC=apeagers,DC=com,DC=au;CN=VW DOC Access,OU=Austral VolksWagen,DC=apeagers,DC=com,DC=au;CN=Internet Access,OU=Computer Department,DC=apeagers,DC=com,DC=au;CN=Austral Newstead,OU=Austral Parts (Newstead),DC=apeagers,DC=com,DC=au;CN=Austral VW Sales,CN=Users,DC=apeagers,DC=com,DC=au;CN=VW Sales,OU=Austral VolksWagen,DC=apeagers,DC=com,DC=au</t>
  </si>
  <si>
    <t>SMTP:srussell@australvw.com.au;X400:c=AU\;a= \;p=Eagers Retail Pt\;o=APEAGERS\;s=Russell\;g=Sean\;;CCMAIL:Russell, Sean at APEAGERS;MS:EAGERSRETA/APEAGERS/SRUSSELL</t>
  </si>
  <si>
    <t>srussell</t>
  </si>
  <si>
    <t>X'aa458e2bcbc96940ae2b4621864caa30'</t>
  </si>
  <si>
    <t>X'0105000000000005150000002f24876eda9b3fccaf25b0b83b3b0000'</t>
  </si>
  <si>
    <t>/O=Eagers Retail Pty Ltd/OU=APEAGERS/cn=Recipients/cn=srussell</t>
  </si>
  <si>
    <t>srussell@apeagers.com.au</t>
  </si>
  <si>
    <t>c=AU\;a= \;p=Eagers Retail Pt\;o=APEAGERS\;s=Russell\;g=Sean\;</t>
  </si>
  <si>
    <t>srussell@australvw.com.au</t>
  </si>
  <si>
    <t>0431 293 002</t>
  </si>
  <si>
    <t>X'01000480780000009400000000000000140000000400640001000000000214000300020001010000000000050a00000008ce1e02201b1b0288901a0218cf1e0280c81e02d0c81e0218c91e0288cb1e0208cc1e0248cc1e02a0ef1e02a0f21e02e8f21e0258f31e02d8f31e02d01a1b0240191b0218191b020105000000000005150000002f24876eda9b3fccaf25b0b8d13700000105000000000005150000002f24876eda9b3fccaf25b0b8d1370000'</t>
  </si>
  <si>
    <t>X'e2c1811a18c9be4a94abcaf639cbaa2a'</t>
  </si>
  <si>
    <t>CN=Blair Bamford,OU=Southside Toyota (Mt Gravatt),DC=apeagers,DC=com,DC=au</t>
  </si>
  <si>
    <t>Blair Bamford</t>
  </si>
  <si>
    <t>Bamford</t>
  </si>
  <si>
    <t>20100202050229.0Z</t>
  </si>
  <si>
    <t>20101220233236.0Z</t>
  </si>
  <si>
    <t>SMTP:bbamford@southsidetoyota.com.au;X400:c=AU\;a= \;p=Eagers Retail Pt\;o=APEAGERS\;s=Bamford\;g=Blair\;;CCMAIL:Bamford, Blair at APEAGERS;MS:EAGERSRETA/APEAGERS/BBAMFORD</t>
  </si>
  <si>
    <t>bbamford</t>
  </si>
  <si>
    <t>X'7643421ea21ccc46b7c72a07d821f71c'</t>
  </si>
  <si>
    <t>X'0105000000000005150000002f24876eda9b3fccaf25b0b83c3b0000'</t>
  </si>
  <si>
    <t>/O=Eagers Retail Pty Ltd/OU=APEAGERS/cn=Recipients/cn=bbamford30334098</t>
  </si>
  <si>
    <t>bbamford@apeagers.com.au</t>
  </si>
  <si>
    <t>c=AU\;a= \;p=Eagers Retail Pt\;o=APEAGERS\;s=Bamford\;g=Blair\;</t>
  </si>
  <si>
    <t>bbamford@southsidetoyota.com.au</t>
  </si>
  <si>
    <t>X'01000480780000009400000000000000140000000400640001000000000214000300020001010000000000050a000000085a000228f2190270c11a02d073160298bd1602b8c4190278f01902280a0802e8ea1e0298ef1802406f1e0290391a0288231902c85e070248f81c02d81e2102f81f1702981517020105000000000005150000002f24876eda9b3fccaf25b0b8d13700000105000000000005150000002f24876eda9b3fccaf25b0b8d1370000'</t>
  </si>
  <si>
    <t>X'bb5149c1fe0c634fa7492f790fe9255c'</t>
  </si>
  <si>
    <t>CN=journal,OU=Computer Department,DC=apeagers,DC=com,DC=au</t>
  </si>
  <si>
    <t>journal</t>
  </si>
  <si>
    <t>Journal account for mail archiving.  PW: __nfi__</t>
  </si>
  <si>
    <t>20100202232249.0Z</t>
  </si>
  <si>
    <t>20101221003500.0Z</t>
  </si>
  <si>
    <t>X400:c=AU\;a= \;p=Eagers Retail Pt\;o=APEAGERS\;s=journal\;;CCMAIL:journal at APEAGERS;MS:EAGERSRETA/APEAGERS/JOURNAL;SMTP:journal@apeagers.com.au</t>
  </si>
  <si>
    <t>X'ffe23e42acc99c48a2e9372a48c817a3'</t>
  </si>
  <si>
    <t>X'0105000000000005150000002f24876eda9b3fccaf25b0b8d03f0000'</t>
  </si>
  <si>
    <t>/O=Eagers Retail Pty Ltd/OU=APEAGERS/cn=Recipients/cn=journal</t>
  </si>
  <si>
    <t>journal@apeagers.com.au</t>
  </si>
  <si>
    <t>c=AU\;a= \;p=Eagers Retail Pt\;o=APEAGERS\;s=journal\;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</si>
  <si>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f20c00000105000000000005150000002f24876eda9b3fccaf25b0b8f20c0000'</t>
  </si>
  <si>
    <t>X'885e40fe6955bd42994ac8f8065fd566'</t>
  </si>
  <si>
    <t>20101206060943.0Z;20101206030435.0Z;20100728043819.0Z;20100205003534.0Z;16010714223649.0Z</t>
  </si>
  <si>
    <t>Old Mark Armatys</t>
  </si>
  <si>
    <t>Armatys</t>
  </si>
  <si>
    <t>(07) 3000 5922</t>
  </si>
  <si>
    <t>Old Mark</t>
  </si>
  <si>
    <t>20100203043223.0Z</t>
  </si>
  <si>
    <t>20110106064942.0Z</t>
  </si>
  <si>
    <t>CN=ERANet Brisbane,OU=Service Accounts,OU=Computer Department,DC=apeagers,DC=com,DC=au;CN=service@citypeugeotbrisbane.com.au,OU=City Peugeot,DC=apeagers,DC=com,DC=au;CN=Service Managers,OU=Corporate Share Groups,OU=Corporate,DC=apeagers,DC=com,DC=au;CN=TIPT Users,CN=Users,DC=apeagers,DC=com,DC=au;CN=TP_Users,OU=Touch Paper Group,DC=apeagers,DC=com,DC=au;CN=Internet Access,OU=Computer Department,DC=apeagers,DC=com,DC=au;CN=CAG Valley Folder Redirection Group,OU=City Peugeot,DC=apeagers,DC=com,DC=au;CN=Peugeot Service,OU=City Peugeot,DC=apeagers,DC=com,DC=au;CN=City - Peugeot,OU=City Peugeot,DC=apeagers,DC=com,DC=au;CN=CAG Newstead,CN=Users,DC=apeagers,DC=com,DC=au;CN=Metro Ford Valley Service Admin,OU=Metro Ford (Newstead),DC=apeagers,DC=com,DC=au;CN=ERA Service Managers,OU=Distribution Groups,DC=apeagers,DC=com,DC=au</t>
  </si>
  <si>
    <t>SMTP:marmatys@citypeugeotbrisbane.com.au</t>
  </si>
  <si>
    <t>marmatys</t>
  </si>
  <si>
    <t>X'b608a32e8f904d48a361705589fe7284'</t>
  </si>
  <si>
    <t>X'0105000000000005150000002f24876eda9b3fccaf25b0b8d13f0000'</t>
  </si>
  <si>
    <t>oldmarmatys</t>
  </si>
  <si>
    <t>/O=Eagers Retail Pty Ltd/OU=APEAGERS/cn=Recipients/cn=marmatys32086539</t>
  </si>
  <si>
    <t>oldmarmatys@apeagers.com.au</t>
  </si>
  <si>
    <t>marmatys@citypeugeotbrisbane.com.au</t>
  </si>
  <si>
    <t>0439 711 815</t>
  </si>
  <si>
    <t>X'0100148c54040000700400001400000044000000040030000200000002d0140003000d0001010000000000010000000002da14006b010d00010100000000000100000000040010041e000000000214000300020001010000000000050a00000001122400010000000105000000000005150000002f24876eda9b3fccaf25b0b81f28000001122400010000000105000000000005150000002f24876eda9b3fccaf25b0b85404000001122400010000000105000000000005150000002f24876eda9b3fccaf25b0b87a27000001122400010000000105000000000005150000009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ba3f00000105000000000005150000002f24876eda9b3fccaf25b0b8ba3f0000'</t>
  </si>
  <si>
    <t>X'f6b4669ea9b47848bd16decda364279a'</t>
  </si>
  <si>
    <t>20110105032947.0Z;20110105032947.0Z;20110105032947.0Z;20101206060943.0Z;16010721193112.0Z</t>
  </si>
  <si>
    <t>CN=Ben Eaton,OU=Eagers Kia,DC=apeagers,DC=com,DC=au</t>
  </si>
  <si>
    <t>Ben Eaton</t>
  </si>
  <si>
    <t>Eaton</t>
  </si>
  <si>
    <t>07 3632 3409</t>
  </si>
  <si>
    <t>20100205003325.0Z</t>
  </si>
  <si>
    <t>20101220233254.0Z</t>
  </si>
  <si>
    <t>smtp:beaton@eagers.com.au;SMTP:beaton@eagerskia.com.au;X400:c=AU\;a= \;p=Eagers Retail Pt\;o=APEAGERS\;s=Eaton\;g=Ben\;;CCMAIL:Eaton, Ben at APEAGERS;MS:EAGERSRETA/APEAGERS/BEATON</t>
  </si>
  <si>
    <t>beaton</t>
  </si>
  <si>
    <t>X'1bbd96cbfafc864fa16d2f7e19938a34'</t>
  </si>
  <si>
    <t>X'0105000000000005150000002f24876eda9b3fccaf25b0b8403b0000'</t>
  </si>
  <si>
    <t>/O=Eagers Retail Pty Ltd/OU=APEAGERS/cn=Recipients/cn=beaton</t>
  </si>
  <si>
    <t>beaton@apeagers.com.au</t>
  </si>
  <si>
    <t>c=AU\;a= \;p=Eagers Retail Pt\;o=APEAGERS\;s=Eaton\;g=Ben\;</t>
  </si>
  <si>
    <t>beaton@eagerskia.com.au</t>
  </si>
  <si>
    <t>0420 401 743</t>
  </si>
  <si>
    <t>X'4821e37fd922c94d88499dd244dd3efd'</t>
  </si>
  <si>
    <t>CN=Neal Singh,OU=Southside Toyota (Woolloongabba),DC=apeagers,DC=com,DC=au</t>
  </si>
  <si>
    <t>Neal Singh</t>
  </si>
  <si>
    <t>Used Car Consultant</t>
  </si>
  <si>
    <t>(07) 3008 6469</t>
  </si>
  <si>
    <t>Neal</t>
  </si>
  <si>
    <t>20100209014324.0Z</t>
  </si>
  <si>
    <t>20110212044435.0Z</t>
  </si>
  <si>
    <t>SMTP:nsingh@southsidetoyota.com.au;X400:c=AU\;a= \;p=Eagers Retail Pt\;o=APEAGERS\;s=Singh\;g=Neil\;;CCMAIL:Singh, Neil at APEAGERS;MS:EAGERSRETA/APEAGERS/NSINGH</t>
  </si>
  <si>
    <t>nsingh</t>
  </si>
  <si>
    <t>X'c1280c87f4e4ed44848bedfda0d3cce1'</t>
  </si>
  <si>
    <t>X'0105000000000005150000002f24876eda9b3fccaf25b0b8493b0000'</t>
  </si>
  <si>
    <t>/O=Eagers Retail Pty Ltd/OU=APEAGERS/cn=Recipients/cn=nsingh</t>
  </si>
  <si>
    <t>nsingh@apeagers.com.au</t>
  </si>
  <si>
    <t>c=AU\;a= \;p=Eagers Retail Pt\;o=APEAGERS\;s=Singh\;g=Neil\;</t>
  </si>
  <si>
    <t>nsingh@southsidetoyota.com.au</t>
  </si>
  <si>
    <t>X'01000480780000009400000000000000140000000400640001000000000214000300020001010000000000050a00000055003d0045006100670065007200730020004b00690061002c00440043003d00610070006500610067006500720073002c00440043003d0063006f006d002c00440043003d0061000105000000000005150000002f24876eda9b3fccaf25b0b8d13700000105000000000005150000002f24876eda9b3fccaf25b0b8d1370000'</t>
  </si>
  <si>
    <t>X'0c25df3388484b47a4759f178a0178c3'</t>
  </si>
  <si>
    <t>CN=Ron Cressey,OU=Brisbane Motor Auctions,DC=apeagers,DC=com,DC=au</t>
  </si>
  <si>
    <t>Ron Cressey</t>
  </si>
  <si>
    <t>Cressey</t>
  </si>
  <si>
    <t>20100211221219.0Z</t>
  </si>
  <si>
    <t>20101221003542.0Z</t>
  </si>
  <si>
    <t>SMTP:rcressey@apbma.com.au</t>
  </si>
  <si>
    <t>rcressey</t>
  </si>
  <si>
    <t>X'ba3b7aa50a75b042a8469d4920b94db0'</t>
  </si>
  <si>
    <t>X'0105000000000005150000002f24876eda9b3fccaf25b0b8d53f0000'</t>
  </si>
  <si>
    <t>/O=Eagers Retail Pty Ltd/OU=APEAGERS/cn=Recipients/cn=rcressey</t>
  </si>
  <si>
    <t>rcressey@apeagers.com.au</t>
  </si>
  <si>
    <t>rcressey@apbma.com.au</t>
  </si>
  <si>
    <t>X'01000480780000009400000000000000140000000400640001000000000214000300020001010000000000050a000000000000000000000000000080000000000000000000000080000000000000000000000080000000000000000000000080000000000000000000000080000000004c00000072006f000105000000000005150000002f24876eda9b3fccaf25b0b8ba3f00000105000000000005150000002f24876eda9b3fccaf25b0b8ba3f0000'</t>
  </si>
  <si>
    <t>X'32e85d76a2449d46978f08f52a667319'</t>
  </si>
  <si>
    <t>CN=Kavesh Naidoo,OU=Metro Parts,DC=apeagers,DC=com,DC=au</t>
  </si>
  <si>
    <t>Kavesh Naidoo</t>
  </si>
  <si>
    <t>Naidoo</t>
  </si>
  <si>
    <t>Spare Parts Advisor</t>
  </si>
  <si>
    <t>Parts online supervisor</t>
  </si>
  <si>
    <t>(07) 3100 7163</t>
  </si>
  <si>
    <t>Kavesh</t>
  </si>
  <si>
    <t>20100212041217.0Z</t>
  </si>
  <si>
    <t>20110208004935.0Z</t>
  </si>
  <si>
    <t>CN=PartZoos Users,OU=Corporate Share Groups,OU=Corporate,DC=apeagers,DC=com,DC=au;CN=sales@partszoos,OU=Parts Zoos,DC=apeagers,DC=com,DC=au;CN=mtp_email,OU=Metro Parts,DC=apeagers,DC=com,DC=au;CN=Ford Parts Distribution Warehouse,OU=Distribution Groups,DC=apeagers,DC=com,DC=au</t>
  </si>
  <si>
    <t>X400:c=AU\;a= \;p=Eagers Retail Pt\;o=APEAGERS\;s=Naidoo\;g=Kavesh\;;CCMAIL:Naidoo, Kavesh at APEAGERS;MS:EAGERSRETA/APEAGERS/KNAIDOO;SMTP:knaidoo@apeagers.com.au</t>
  </si>
  <si>
    <t>knaidoo</t>
  </si>
  <si>
    <t>X'59c75b9eb72f13469c6c213e21ff8958'</t>
  </si>
  <si>
    <t>X'0105000000000005150000002f24876eda9b3fccaf25b0b8d63f0000'</t>
  </si>
  <si>
    <t>/O=Eagers Retail Pty Ltd/OU=APEAGERS/cn=Recipients/cn=knaidoo</t>
  </si>
  <si>
    <t>knaidoo@apeagers.com.au</t>
  </si>
  <si>
    <t>c=AU\;a= \;p=Eagers Retail Pt\;o=APEAGERS\;s=Naidoo\;g=Kavesh\;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</si>
  <si>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82a3a00000105000000000005150000002f24876eda9b3fccaf25b0b82a3a0000'</t>
  </si>
  <si>
    <t>X'2f0c5d8ce535c642802eb2a9a27637da'</t>
  </si>
  <si>
    <t>CN=Ray Allan,OU=Torque Ford (Strathpine),DC=apeagers,DC=com,DC=au</t>
  </si>
  <si>
    <t>Ray Allan</t>
  </si>
  <si>
    <t>(07) 3384 7307</t>
  </si>
  <si>
    <t>20100215000152.0Z</t>
  </si>
  <si>
    <t>SMTP:rallan@torqueford.com.au;X400:c=AU\;a= \;p=Eagers Retail Pt\;o=APEAGERS\;s=Allan\;g=Ray\;;CCMAIL:Allan, Ray at APEAGERS;MS:EAGERSRETA/APEAGERS/RALLAN</t>
  </si>
  <si>
    <t>rallan</t>
  </si>
  <si>
    <t>X'66c0997ff28c3140a8a94825ba1ba90d'</t>
  </si>
  <si>
    <t>X'0105000000000005150000002f24876eda9b3fccaf25b0b84a3b0000'</t>
  </si>
  <si>
    <t>/O=Eagers Retail Pty Ltd/OU=APEAGERS/cn=Recipients/cn=rallan32556508</t>
  </si>
  <si>
    <t>rallan@apeagers.com.au</t>
  </si>
  <si>
    <t>c=AU\;a= \;p=Eagers Retail Pt\;o=APEAGERS\;s=Allan\;g=Ray\;</t>
  </si>
  <si>
    <t>rallan@torqueford.com.au</t>
  </si>
  <si>
    <t>X'01000480780000009400000000000000140000000400640001000000000214000300020001010000000000050a00000028232e0268c12b02e8022d02e81a2a02f8612802c0262e0288791702b824280290720c0030082902f8a42d02c0422b0258a32d02f03f2c02b0d3110010d62d02e0fa2b0248ea2d020105000000000005150000002f24876eda9b3fccaf25b0b8d13700000105000000000005150000002f24876eda9b3fccaf25b0b8d1370000'</t>
  </si>
  <si>
    <t>X'657e67b97c46be43a5d22665bc888378'</t>
  </si>
  <si>
    <t>(07) 3828-5208</t>
  </si>
  <si>
    <t>07 3828-5244</t>
  </si>
  <si>
    <t>20100215011028.0Z</t>
  </si>
  <si>
    <t>20110211221815.0Z</t>
  </si>
  <si>
    <t>CN=_SUC TIPT Users,OU=Subaru City,DC=apeagers,DC=com,DC=au;CN=Staff @ BrisbaneSubaru,OU=Subaru City,DC=apeagers,DC=com,DC=au;CN=_SUC Folder Redirection,OU=Subaru City,DC=apeagers,DC=com,DC=au;CN=Fleet SubaruCity,OU=Subaru City,DC=apeagers,DC=com,DC=au;CN=TP_Users,OU=Touch Paper Group,DC=apeagers,DC=com,DC=au;CN=Internet Access,OU=Computer Department,DC=apeagers,DC=com,DC=au;CN=SubaruCityGMGroup,OU=Subaru City,DC=apeagers,DC=com,DC=au;CN=SubaruCitySalesGroup,OU=Subaru City,DC=apeagers,DC=com,DC=au;CN=Subaru Sales,OU=Distribution Groups,DC=apeagers,DC=com,DC=au;CN=cag_email,OU=City Peugeot,DC=apeagers,DC=com,DC=au;CN=CAG Newstead,CN=Users,DC=apeagers,DC=com,DC=au</t>
  </si>
  <si>
    <t>SMTP:mmaccormick@subarucity.com.au</t>
  </si>
  <si>
    <t>X'0d55130f5e585d4a9e3ce9d17eb4b6d4'</t>
  </si>
  <si>
    <t>X'0105000000000005150000002f24876eda9b3fccaf25b0b8d83f0000'</t>
  </si>
  <si>
    <t>/O=Eagers Retail Pty Ltd/OU=APEAGERS/cn=Recipients/cn=mmaccormick58158584</t>
  </si>
  <si>
    <t>mmaccormick@apeagers.com.au</t>
  </si>
  <si>
    <t>mmaccormick@subarucity.com.au</t>
  </si>
  <si>
    <t>X'01000480780000009400000000000000140000000400640001000000000214000300020001010000000000050a00000073002c0043004e003d00550073006500720073002c00440043003d00610070006500610067006500720073002c00440043003d0063006f006d002c00440043003d006100750000000105000000000005150000002f24876eda9b3fccaf25b0b8ba3f00000105000000000005150000002f24876eda9b3fccaf25b0b8ba3f0000'</t>
  </si>
  <si>
    <t>X'8c949aadc6bc824783f4b0879fe099d5'</t>
  </si>
  <si>
    <t>CN=Paul James,OU=Austral Prestige,DC=apeagers,DC=com,DC=au</t>
  </si>
  <si>
    <t>Paul James</t>
  </si>
  <si>
    <t>(07) 3250 3013</t>
  </si>
  <si>
    <t>20100215011644.0Z</t>
  </si>
  <si>
    <t>20110207020342.0Z</t>
  </si>
  <si>
    <t>smtp:pjames@australvolvo.com.au;SMTP:pjames@australmotors.com.au;smtp:pjames@australjaguar.com.au;smtp:pjames@australlandrover.com.au;X400:c=AU\;a= \;p=Eagers Retail Pt\;o=APEAGERS\;s=James\;g=Paul\;;CCMAIL:James, Paul at APEAGERS;MS:EAGERSRETA/APEAGERS/PJAMES</t>
  </si>
  <si>
    <t>pjames</t>
  </si>
  <si>
    <t>X'b69a4e47e796874684a682d1af0815b7'</t>
  </si>
  <si>
    <t>X'0105000000000005150000002f24876eda9b3fccaf25b0b84b3b0000'</t>
  </si>
  <si>
    <t>/O=Eagers Retail Pty Ltd/OU=APEAGERS/cn=Recipients/cn=pjames</t>
  </si>
  <si>
    <t>pjames@apeagers.com.au</t>
  </si>
  <si>
    <t>c=AU\;a= \;p=Eagers Retail Pt\;o=APEAGERS\;s=James\;g=Paul\;</t>
  </si>
  <si>
    <t>pjames@australmotors.com.au</t>
  </si>
  <si>
    <t>0400 107 464</t>
  </si>
  <si>
    <t>X'6ce5908831d2544686212be742077cc1'</t>
  </si>
  <si>
    <t>CN=Carissa Ledwidge,OU=Austral Honda,DC=apeagers,DC=com,DC=au</t>
  </si>
  <si>
    <t>Carissa Ledwidge</t>
  </si>
  <si>
    <t>Ledwidge</t>
  </si>
  <si>
    <t>(07) 3364 1740</t>
  </si>
  <si>
    <t>Carissa</t>
  </si>
  <si>
    <t>20100216053007.0Z</t>
  </si>
  <si>
    <t>20110210205922.0Z</t>
  </si>
  <si>
    <t>smtp:hondaservice@australhonda.com.au;SMTP:cledwidge@australhonda.com.au</t>
  </si>
  <si>
    <t>cledwidge</t>
  </si>
  <si>
    <t>X'bf9e7879432f974898cde32ef5214cb7'</t>
  </si>
  <si>
    <t>X'0105000000000005150000002f24876eda9b3fccaf25b0b8db3f0000'</t>
  </si>
  <si>
    <t>/O=Eagers Retail Pty Ltd/OU=APEAGERS/cn=Recipients/cn=cledwidge</t>
  </si>
  <si>
    <t>cledwidge@apeagers.com.au</t>
  </si>
  <si>
    <t>cledwidge@australhonda.com.au</t>
  </si>
  <si>
    <t>X'01000480780000009400000000000000140000000400640001000000000214000300020001010000000000050a00000055003d0045006100670065007200730020004b00690061002c00440043003d00610070006500610067006500720073002c00440043003d0063006f006d002c00440043003d0061000105000000000005150000002f24876eda9b3fccaf25b0b8ba3f00000105000000000005150000002f24876eda9b3fccaf25b0b8ba3f0000'</t>
  </si>
  <si>
    <t>X'f40c2c229c5f304ea0d74a9d29d04324'</t>
  </si>
  <si>
    <t>CN=Peter McDonough,OU=Austral Honda,DC=apeagers,DC=com,DC=au</t>
  </si>
  <si>
    <t>Peter McDonough</t>
  </si>
  <si>
    <t>McDonough</t>
  </si>
  <si>
    <t>Honda Service Administration</t>
  </si>
  <si>
    <t>20100216053300.0Z</t>
  </si>
  <si>
    <t>20110213210756.0Z</t>
  </si>
  <si>
    <t>CN=_AUH Folder Redirection,OU=Austral Honda,DC=apeagers,DC=com,DC=au;CN=ERANet Brisbane,OU=Service Accounts,OU=Computer Department,DC=apeagers,DC=com,DC=au;CN=TP_Users,OU=Touch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</t>
  </si>
  <si>
    <t>SMTP:pmcdonough@australhonda.com.au</t>
  </si>
  <si>
    <t>pmcdonough</t>
  </si>
  <si>
    <t>X'cef6138af494e8439fe331108cb508aa'</t>
  </si>
  <si>
    <t>X'0105000000000005150000002f24876eda9b3fccaf25b0b8dc3f0000'</t>
  </si>
  <si>
    <t>/O=Eagers Retail Pty Ltd/OU=APEAGERS/cn=Recipients/cn=pmcdonough</t>
  </si>
  <si>
    <t>pmcdonough@apeagers.com.au</t>
  </si>
  <si>
    <t>pmcdonough@australhonda.com.au</t>
  </si>
  <si>
    <t>X'd3d3e32e9c44314f912a6c5875452bd2'</t>
  </si>
  <si>
    <t>CN=Richard Jr Hansen,OU=Metro Parts,DC=apeagers,DC=com,DC=au</t>
  </si>
  <si>
    <t>Richard Jr Hansen</t>
  </si>
  <si>
    <t>(07) 3000 7184</t>
  </si>
  <si>
    <t>Richard Jr</t>
  </si>
  <si>
    <t>RJH</t>
  </si>
  <si>
    <t>20100217040011.0Z</t>
  </si>
  <si>
    <t>20101220233450.0Z</t>
  </si>
  <si>
    <t>SMTP:hansenr@metroparts.com.au;X400:c=AU\;a= \;p=Eagers Retail Pt\;o=APEAGERS\;s=Hansen\;g=Richard Jr\;;CCMAIL:Hansen, Richard Jr at APEAGERS;MS:EAGERSRETA/APEAGERS/HANSENR</t>
  </si>
  <si>
    <t>hansenr</t>
  </si>
  <si>
    <t>X'57a4bc68879fa54fb222736268212ee6'</t>
  </si>
  <si>
    <t>X'0105000000000005150000002f24876eda9b3fccaf25b0b84e3b0000'</t>
  </si>
  <si>
    <t>/O=Eagers Retail Pty Ltd/OU=APEAGERS/cn=Recipients/cn=hansenr</t>
  </si>
  <si>
    <t>hansenr@apeagers.com.au</t>
  </si>
  <si>
    <t>c=AU\;a= \;p=Eagers Retail Pt\;o=APEAGERS\;s=Hansen\;g=Richard Jr\;</t>
  </si>
  <si>
    <t>hansenr@metroparts.com.au</t>
  </si>
  <si>
    <t>X'6cbb4598a0aad04eb204567899c065c9'</t>
  </si>
  <si>
    <t>CN=Customer Care,OU=Austral Porsche,DC=apeagers,DC=com,DC=au</t>
  </si>
  <si>
    <t>Care</t>
  </si>
  <si>
    <t>Customer</t>
  </si>
  <si>
    <t>20100217234842.0Z</t>
  </si>
  <si>
    <t>20101221003726.0Z</t>
  </si>
  <si>
    <t>SMTP:customercare@porschecentrebrisbane.com.au</t>
  </si>
  <si>
    <t>customercare</t>
  </si>
  <si>
    <t>X'749fd65c57497d4590ee3f4992cb8b17'</t>
  </si>
  <si>
    <t>X'0105000000000005150000002f24876eda9b3fccaf25b0b8dd3f0000'</t>
  </si>
  <si>
    <t>/O=Eagers Retail Pty Ltd/OU=APEAGERS/cn=Recipients/cn=customercare</t>
  </si>
  <si>
    <t>customercare@apeagers.com.au</t>
  </si>
  <si>
    <t>customercare@porschecentrebrisbane.com.au</t>
  </si>
  <si>
    <t>X'01000480780000009400000000000000140000000400640001000000000214000300020001010000000000050a000000d0a4340260a53102e03e2e02c0a5340270093202a0093202000a3202700a320298883502288b3502a08b3502c08e3502088f3502788f3502f88f3502503f310250933102e09235020105000000000005150000002f24876eda9b3fccaf25b0b8ba3f00000105000000000005150000002f24876eda9b3fccaf25b0b8ba3f0000'</t>
  </si>
  <si>
    <t>X'29f6806d534d8b458a29675a4405aa7d'</t>
  </si>
  <si>
    <t>CN=Margie Ferguson,OU=Southside Toyota (Mt Gravatt),DC=apeagers,DC=com,DC=au</t>
  </si>
  <si>
    <t>Margie Ferguson</t>
  </si>
  <si>
    <t>Ferguson</t>
  </si>
  <si>
    <t>07 3422 4925</t>
  </si>
  <si>
    <t>Margie</t>
  </si>
  <si>
    <t>20100218013145.0Z</t>
  </si>
  <si>
    <t>20101221003745.0Z</t>
  </si>
  <si>
    <t>SMTP:mferguson@southsidetoyota.com.au</t>
  </si>
  <si>
    <t>mferguson</t>
  </si>
  <si>
    <t>X'b36ecc6aeec05944a21b3c73b888dbfc'</t>
  </si>
  <si>
    <t>X'0105000000000005150000002f24876eda9b3fccaf25b0b8de3f0000'</t>
  </si>
  <si>
    <t>/O=Eagers Retail Pty Ltd/OU=APEAGERS/cn=Recipients/cn=mferguson</t>
  </si>
  <si>
    <t>mferguson@apeagers.com.au</t>
  </si>
  <si>
    <t>mferguson@southsidetoyota.com.au</t>
  </si>
  <si>
    <t>0407 020 150</t>
  </si>
  <si>
    <t>X'34ae47557a21094081f1686348399b03'</t>
  </si>
  <si>
    <t>CN=Colin McDermott,OU=Southside Ford,DC=apeagers,DC=com,DC=au</t>
  </si>
  <si>
    <t>Colin McDermott</t>
  </si>
  <si>
    <t>McDermott</t>
  </si>
  <si>
    <t>(07) 3008 6206</t>
  </si>
  <si>
    <t>20100222031132.0Z</t>
  </si>
  <si>
    <t>20110210203852.0Z</t>
  </si>
  <si>
    <t>SMTP:cmcdermott@southsideford.com.au;X400:c=AU\;a= \;p=Eagers Retail Pt\;o=APEAGERS\;s=McDermott\;g=Colin\;;CCMAIL:McDermott, Colin at APEAGERS;MS:EAGERSRETA/APEAGERS/CMCDERMOTT</t>
  </si>
  <si>
    <t>cmcdermott</t>
  </si>
  <si>
    <t>X'd770dd5dbb039847b120a6eae4f3a483'</t>
  </si>
  <si>
    <t>X'0105000000000005150000002f24876eda9b3fccaf25b0b8543b0000'</t>
  </si>
  <si>
    <t>/O=Eagers Retail Pty Ltd/OU=APEAGERS/cn=Recipients/cn=cmcdermott</t>
  </si>
  <si>
    <t>cmcdermott@apeagers.com.au</t>
  </si>
  <si>
    <t>c=AU\;a= \;p=Eagers Retail Pt\;o=APEAGERS\;s=McDermott\;g=Colin\;</t>
  </si>
  <si>
    <t>cmcdermott@southsideford.com.au</t>
  </si>
  <si>
    <t>X'01000480780000009400000000000000140000000400640001000000000214000300020001010000000000050a000000d8da220290291e0270391e02e8db220288642202d86422022065220290672202106822028818230200192302201c2302681c2302d81c2302581d2302b8841e02c8201f02402023020105000000000005150000002f24876eda9b3fccaf25b0b8d13700000105000000000005150000002f24876eda9b3fccaf25b0b8d1370000'</t>
  </si>
  <si>
    <t>X'32dec7fa57de3a4f9be5585c4ae7a570'</t>
  </si>
  <si>
    <t>20101206060944.0Z;20101206030436.0Z;20100728043821.0Z;16010101181633.0Z</t>
  </si>
  <si>
    <t>CN=ssfsvcb,OU=Southside Ford,DC=apeagers,DC=com,DC=au</t>
  </si>
  <si>
    <t>ssfsvcb</t>
  </si>
  <si>
    <t>Generic Login for Machine ssfsvcb</t>
  </si>
  <si>
    <t>20100222031224.0Z</t>
  </si>
  <si>
    <t>20110110021333.0Z</t>
  </si>
  <si>
    <t>CN=TP_Users,OU=Touch Paper Group,DC=apeagers,DC=com,DC=au;CN=Internet Access,OU=Computer Department,DC=apeagers,DC=com,DC=au;CN=Metro Ford Group,OU=Metro Ford (Newstead),DC=apeagers,DC=com,DC=au;CN=ssf_email,OU=Southside Ford,DC=apeagers,DC=com,DC=au;CN=frg.ssf.gabba,OU=Southside Ford,DC=apeagers,DC=com,DC=au</t>
  </si>
  <si>
    <t>SMTP:ssfsvcb@southsideford.com.au;X400:c=AU\;a= \;p=Eagers Retail Pt\;o=APEAGERS\;s=ssfsvcb\;;CCMAIL:ssfsvcb at APEAGERS;MS:EAGERSRETA/APEAGERS/SSFSVCB</t>
  </si>
  <si>
    <t>X'fce299e052f0a74f9ace66ab60ebaf24'</t>
  </si>
  <si>
    <t>X'0105000000000005150000002f24876eda9b3fccaf25b0b8553b0000'</t>
  </si>
  <si>
    <t>/O=Eagers Retail Pty Ltd/OU=APEAGERS/cn=Recipients/cn=ssfsvcb</t>
  </si>
  <si>
    <t>ssfsvcb@apeagers.com.au</t>
  </si>
  <si>
    <t>c=AU\;a= \;p=Eagers Retail Pt\;o=APEAGERS\;s=ssfsvcb\;</t>
  </si>
  <si>
    <t>ssfsvcb@southsideford.com.au</t>
  </si>
  <si>
    <t>X'f7522519eb6eb2499b6a9d00beb996f0'</t>
  </si>
  <si>
    <t>CN=Sara White,OU=Eagers Mitsubishi,DC=apeagers,DC=com,DC=au</t>
  </si>
  <si>
    <t>Sara White</t>
  </si>
  <si>
    <t>(07) 3109 6618</t>
  </si>
  <si>
    <t>20100222042425.0Z</t>
  </si>
  <si>
    <t>20110209214114.0Z</t>
  </si>
  <si>
    <t>CN=Mitsubishi @ APEagers,OU=Eagers Mitsubishi,DC=apeagers,DC=com,DC=au;CN=_EMI Sales Used,OU=_EMI Share Groups,OU=Eagers Mitsubishi,DC=apeagers,DC=com,DC=au;CN=_EMI Sales New,OU=_EMI Share Groups,OU=Eagers Mitsubishi,DC=apeagers,DC=com,DC=au;CN=_APE Staff Rego,OU=Working,DC=apeagers,DC=com,DC=au;CN=Staff @ Eagers Mitsubishi,OU=Eagers Mitsubishi,DC=apeagers,DC=com,DC=au;CN=_EMI Folder Redirection,OU=Eagers Mitsubishi,DC=apeagers,DC=com,DC=au;CN=APE Receptionists,OU=AutoGroups,OU=Computer Department,DC=apeagers,DC=com,DC=au;CN=Corporate Users,OU=Corporate Share Groups,OU=Corporate,DC=apeagers,DC=com,DC=au;CN=TP_Users,OU=Touch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</t>
  </si>
  <si>
    <t>SMTP:swhite@eagersmitsubishi.com.au</t>
  </si>
  <si>
    <t>swhite</t>
  </si>
  <si>
    <t>X'5753e0a29783d343b294707fb7ea1624'</t>
  </si>
  <si>
    <t>X'0105000000000005150000002f24876eda9b3fccaf25b0b803320000'</t>
  </si>
  <si>
    <t>/O=Eagers Retail Pty Ltd/OU=APEAGERS/cn=Recipients/cn=swhite_eagersmitsubi</t>
  </si>
  <si>
    <t>swhite@apeagers.com.au</t>
  </si>
  <si>
    <t>swhite@eagersmitsubishi.com.au</t>
  </si>
  <si>
    <t>X'01000480780000009400000000000000140000000400640001000000000214000300020001010000000000050a00000000000000670065007200730020004d0061007a00000100000001000001000000200000006500610067006500720073002c00440043003d0063006f006d002c00440043003d0061000105000000000005150000002f24876eda9b3fccaf25b0b8b73600000105000000000005150000002f24876eda9b3fccaf25b0b8b7360000'</t>
  </si>
  <si>
    <t>X'0bf095936a9c8b45b572192a264a3269'</t>
  </si>
  <si>
    <t>CN=Matt Quin,OU=Torque Toyota (North Lakes),DC=apeagers,DC=com,DC=au</t>
  </si>
  <si>
    <t>Matt Quin</t>
  </si>
  <si>
    <t>Quin</t>
  </si>
  <si>
    <t>Used Cars Sales Consultant</t>
  </si>
  <si>
    <t>(07) 3384 5042</t>
  </si>
  <si>
    <t>20100223003844.0Z</t>
  </si>
  <si>
    <t>20110211230821.0Z</t>
  </si>
  <si>
    <t>SMTP:mquin@torquetoyota.com.au;X400:c=AU\;a= \;p=Eagers Retail Pt\;o=APEAGERS\;s=Quin\;g=Matt\;;CCMAIL:Quin, Matt at APEAGERS;MS:EAGERSRETA/APEAGERS/MQUIN</t>
  </si>
  <si>
    <t>mquin</t>
  </si>
  <si>
    <t>X'ba4c7120e129bb4fbdc0c0c8caec596f'</t>
  </si>
  <si>
    <t>X'0105000000000005150000002f24876eda9b3fccaf25b0b8593b0000'</t>
  </si>
  <si>
    <t>/O=Eagers Retail Pty Ltd/OU=APEAGERS/cn=Recipients/cn=mquin</t>
  </si>
  <si>
    <t>mquin@apeagers.com.au</t>
  </si>
  <si>
    <t>c=AU\;a= \;p=Eagers Retail Pt\;o=APEAGERS\;s=Quin\;g=Matt\;</t>
  </si>
  <si>
    <t>mquin@torquetoyota.com.au</t>
  </si>
  <si>
    <t>0413 577 607</t>
  </si>
  <si>
    <t>X'01000480780000009400000000000000140000000400640001000000000214000300020001010000000000050a0000003d0043006f00720070006f0072006100740065002c00440043003d00610070006500610067006500720073002c00440043003d0063006f006d002c00440043003d006100750000000105000000000005150000002f24876eda9b3fccaf25b0b8d13700000105000000000005150000002f24876eda9b3fccaf25b0b8d1370000'</t>
  </si>
  <si>
    <t>X'f0861da118f2ff488c7a148d678013fd'</t>
  </si>
  <si>
    <t>CN=Kelly Teague,OU=Torque Ford (North Lakes),DC=apeagers,DC=com,DC=au</t>
  </si>
  <si>
    <t>Kelly Teague</t>
  </si>
  <si>
    <t>Teague</t>
  </si>
  <si>
    <t>20100223022418.0Z</t>
  </si>
  <si>
    <t>20101220233615.0Z</t>
  </si>
  <si>
    <t>SMTP:kteague@torqueford.com.au;X400:c=AU\;a= \;p=Eagers Retail Pt\;o=APEAGERS\;s=Teague\;g=Kelly\;;CCMAIL:Teague, Kelly at APEAGERS;MS:EAGERSRETA/APEAGERS/KTEAGUE</t>
  </si>
  <si>
    <t>kteague</t>
  </si>
  <si>
    <t>X'4bf19704057d31469c2f6ae93563ca33'</t>
  </si>
  <si>
    <t>X'0105000000000005150000002f24876eda9b3fccaf25b0b85a3b0000'</t>
  </si>
  <si>
    <t>/O=Eagers Retail Pty Ltd/OU=APEAGERS/cn=Recipients/cn=kteague</t>
  </si>
  <si>
    <t>kteague@apeagers.com.au</t>
  </si>
  <si>
    <t>c=AU\;a= \;p=Eagers Retail Pt\;o=APEAGERS\;s=Teague\;g=Kelly\;</t>
  </si>
  <si>
    <t>kteague@torqueford.com.au</t>
  </si>
  <si>
    <t>X'01000480780000009400000000000000140000000400640001000000000214000300020001010000000000050a00000008ed250288902102b0571e02a0b81f02484d2402d0c22102181c1e028046270200dcfd0110911e0268a3fb0190ae1d02004c0802285f1b02b0fd26021880210220961a02a0ff21020105000000000005150000002f24876eda9b3fccaf25b0b8d13700000105000000000005150000002f24876eda9b3fccaf25b0b8d1370000'</t>
  </si>
  <si>
    <t>X'13327353b7ce0f4c9052a3c5256a05d9'</t>
  </si>
  <si>
    <t>CN=Larenda Bright,OU=Subaru City,DC=apeagers,DC=com,DC=au</t>
  </si>
  <si>
    <t>Larenda Bright</t>
  </si>
  <si>
    <t>Larenda</t>
  </si>
  <si>
    <t>20100223064140.0Z</t>
  </si>
  <si>
    <t>20110201093808.0Z</t>
  </si>
  <si>
    <t>CN=_SUC TIPT Users,OU=Subaru City,DC=apeagers,DC=com,DC=au;CN=Staff @ BrisbaneSubaru,OU=Subaru City,DC=apeagers,DC=com,DC=au;CN=_SUC Folder Redirection,OU=Subaru City,DC=apeagers,DC=com,DC=au;CN=TP_Users,OU=Touch Paper Group,DC=apeagers,DC=com,DC=au;CN=Internet Access,OU=Computer Department,DC=apeagers,DC=com,DC=au;CN=Citrix ERANet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</si>
  <si>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SMTP:subarutoowong@subarutoowong.com.au;smtp:lbright@subarutoowong.com.au;smtp:lbright@subarucity.com.au;smtp:lbright@torquesubaru.com.au;X400:c=AU\;a= \;p=Eagers Retail Pt\;o=APEAGERS\;s=Bright\;g=Larenda\;;CCMAIL:Bright, Larenda at APEAGERS;MS:EAGERSRETA/APEAGERS/LBRIGHT</t>
  </si>
  <si>
    <t>lbright</t>
  </si>
  <si>
    <t>X'308d31860a6da647931eaa6e2323b7a4'</t>
  </si>
  <si>
    <t>X'0105000000000005150000002f24876eda9b3fccaf25b0b85b3b0000'</t>
  </si>
  <si>
    <t>/O=Eagers Retail Pty Ltd/OU=APEAGERS/cn=Recipients/cn=lbright</t>
  </si>
  <si>
    <t>lbright@apeagers.com.au</t>
  </si>
  <si>
    <t>c=AU\;a= \;p=Eagers Retail Pt\;o=APEAGERS\;s=Bright\;g=Larenda\;</t>
  </si>
  <si>
    <t>subarutoowong@subarutoowong.com.au</t>
  </si>
  <si>
    <t>X'3f4edbd15f6b554b97049b082bcb7741'</t>
  </si>
  <si>
    <t>CN=Austral Honda Training,OU=Austral Honda,DC=apeagers,DC=com,DC=au</t>
  </si>
  <si>
    <t>Austral Honda Training</t>
  </si>
  <si>
    <t>Honda Training</t>
  </si>
  <si>
    <t>Workshop Training</t>
  </si>
  <si>
    <t>20100226072221.0Z</t>
  </si>
  <si>
    <t>20101220233709.0Z</t>
  </si>
  <si>
    <t>X400:c=AU\;a= \;p=Eagers Retail Pt\;o=APEAGERS\;s=Honda Training\;g=Austral\;;CCMAIL:Honda Training, Austral at APEAGERS;MS:EAGERSRETA/APEAGERS/AUHTRAININ;SMTP:auhtraining@apeagers.com.au</t>
  </si>
  <si>
    <t>auhtraining</t>
  </si>
  <si>
    <t>X'2961e12e5d976644a7081593fc026cb0'</t>
  </si>
  <si>
    <t>X'0105000000000005150000002f24876eda9b3fccaf25b0b85c3b0000'</t>
  </si>
  <si>
    <t>/O=Eagers Retail Pty Ltd/OU=APEAGERS/cn=Recipients/cn=auhtraining</t>
  </si>
  <si>
    <t>auhtraining@apeagers.com.au</t>
  </si>
  <si>
    <t>c=AU\;a= \;p=Eagers Retail Pt\;o=APEAGERS\;s=Honda Training\;g=Austral\;</t>
  </si>
  <si>
    <t>X'01000480780000009400000000000000140000000400640001000000000214000300020001010000000000050a000000fff00000000000000000000ffff00000000000000000000ffff00000000000000000000ffff00000000000000000000ffff00000000000000000000ffff000006d006200650072000105000000000005150000002f24876eda9b3fccaf25b0b8d13700000105000000000005150000002f24876eda9b3fccaf25b0b8d1370000'</t>
  </si>
  <si>
    <t>X'0cb891af4b6da749b86d3700700d29f3'</t>
  </si>
  <si>
    <t>CN=Kristy Douglas,OU=Austral Motor Group (Currimundi),DC=apeagers,DC=com,DC=au</t>
  </si>
  <si>
    <t>Kristy Douglas</t>
  </si>
  <si>
    <t>Currimundi</t>
  </si>
  <si>
    <t>Austral Sunshine Coast</t>
  </si>
  <si>
    <t>Kristy</t>
  </si>
  <si>
    <t>20100301024310.0Z</t>
  </si>
  <si>
    <t>20110207044934.0Z</t>
  </si>
  <si>
    <t>CN=Corporate F&amp;I Users,OU=Corporate,DC=apeagers,DC=com,DC=au;CN=Finance Managers,OU=Corporate Share Groups,OU=Corporate,DC=apeagers,DC=com,DC=au;CN=Austral Sunshine Coast File Share Access Group,OU=Austral Motor Group (Currimundi),DC=apeagers,DC=com,DC=au;CN=AP Eagers business managers,CN=Users,DC=apeagers,DC=com,DC=au;CN=Citrix Word users,OU=Citrix User groups,DC=apeagers,DC=com,DC=au;CN=Citrix Outlook users,OU=Citrix User groups,DC=apeagers,DC=com,DC=au;CN=Citrix ERA (winteg) users,OU=Citrix User groups,DC=apeagers,DC=com,DC=au</t>
  </si>
  <si>
    <t>smtp:kdouglas@audicentresunshinecoast.com.au;SMTP:kdouglas@australmotorgroup.com.au;X400:c=AU\;a= \;p=Eagers Retail Pt\;o=APEAGERS\;s=Douglas\;g=Kristy\;;CCMAIL:Douglas, Kristy at APEAGERS;MS:EAGERSRETA/APEAGERS/KDOUGLAS</t>
  </si>
  <si>
    <t>kdouglas</t>
  </si>
  <si>
    <t>X'32b98ba31ad9f644af2abd7b7743a7c4'</t>
  </si>
  <si>
    <t>X'0105000000000005150000002f24876eda9b3fccaf25b0b8df3f0000'</t>
  </si>
  <si>
    <t>/O=Eagers Retail Pty Ltd/OU=APEAGERS/cn=Recipients/cn=kdouglas</t>
  </si>
  <si>
    <t>kdouglas@apeagers.com.au</t>
  </si>
  <si>
    <t>c=AU\;a= \;p=Eagers Retail Pt\;o=APEAGERS\;s=Douglas\;g=Kristy\;</t>
  </si>
  <si>
    <t>kdouglas@australmotorgroup.com.au</t>
  </si>
  <si>
    <t>0448 422 234</t>
  </si>
  <si>
    <t>X'1c7180ead86961409619aa59b48b2de6'</t>
  </si>
  <si>
    <t>CN=Adrian Johnstone,OU=Eagers Holden (Windsor),DC=apeagers,DC=com,DC=au</t>
  </si>
  <si>
    <t>Adrian Johnstone</t>
  </si>
  <si>
    <t>20100303014204.0Z</t>
  </si>
  <si>
    <t>20101220233733.0Z</t>
  </si>
  <si>
    <t>CN=_EHW Sales Used,OU=_EHW Share Groups,OU=Eagers Holden (Windsor),DC=apeagers,DC=com,DC=au;CN=_EHW Sales New,OU=_EHW Share Groups,OU=Eagers Holden (Windsor),DC=apeagers,DC=com,DC=au;CN=_EHW Folder Redirection,OU=Eagers Holden (Windsor),DC=apeagers,DC=com,DC=au;CN=TP_Users,OU=Touch Paper Group,DC=apeagers,DC=com,DC=au;CN=Internet Access,OU=Computer Department,DC=apeagers,DC=com,DC=au;CN=ens_email,OU=Eagers Holden (Newstead),DC=apeagers,DC=com,DC=au</t>
  </si>
  <si>
    <t>X400:c=AU\;a= \;p=Eagers Retail Pt\;o=APEAGERS\;s=Johnstone\;g=Adrian\;;CCMAIL:Johnstone, Adrian at APEAGERS;MS:EAGERSRETA/APEAGERS/AJOHNSTONE;SMTP:ajohnstone@eagershsv.com.au;smtp:ajohnstone@eagersholden.com.au;smtp:ajohnstone@eagers.com.au</t>
  </si>
  <si>
    <t>ajohnstone</t>
  </si>
  <si>
    <t>X'e202bcd6a5291043b0b2d7f633f9f874'</t>
  </si>
  <si>
    <t>X'0105000000000005150000002f24876eda9b3fccaf25b0b85d3b0000'</t>
  </si>
  <si>
    <t>/O=Eagers Retail Pty Ltd/OU=APEAGERS/cn=Recipients/cn=ajohnstone</t>
  </si>
  <si>
    <t>ajohnstone@apeagers.com.au</t>
  </si>
  <si>
    <t>c=AU\;a= \;p=Eagers Retail Pt\;o=APEAGERS\;s=Johnstone\;g=Adrian\;</t>
  </si>
  <si>
    <t>ajohnstone@eagershsv.com.au</t>
  </si>
  <si>
    <t>X'0a4a7925ed357a47abc10db10c3b03c9'</t>
  </si>
  <si>
    <t>Craig Wright</t>
  </si>
  <si>
    <t>(07) 3109 6714</t>
  </si>
  <si>
    <t>20100303014607.0Z</t>
  </si>
  <si>
    <t>20110210071131.0Z</t>
  </si>
  <si>
    <t>smtp:cwright@eagers.com.au;SMTP:cwright@eagersholden.com.au;MS:EAGERSRETA/APEAGERS/CWRIGHT;CCMAIL:Wright, Craig at APEAGERS;X400:c=AU\;a= \;p=Eagers Retail Pt\;o=APEAGERS\;s=Wright\;g=Craig\;</t>
  </si>
  <si>
    <t>cwright</t>
  </si>
  <si>
    <t>X'9c423079f35fc74aa9eb51b9ddf20d10'</t>
  </si>
  <si>
    <t>X'0105000000000005150000002f24876eda9b3fccaf25b0b85e3b0000'</t>
  </si>
  <si>
    <t>/O=Eagers Retail Pty Ltd/OU=APEAGERS/cn=Recipients/cn=cwright</t>
  </si>
  <si>
    <t>cwright@apeagers.com.au</t>
  </si>
  <si>
    <t>c=AU\;a= \;p=Eagers Retail Pt\;o=APEAGERS\;s=Wright\;g=Craig\;</t>
  </si>
  <si>
    <t>cwright@eagersholden.com.au</t>
  </si>
  <si>
    <t>X'e4c30263e38e604190b6d3f1a2b45f89'</t>
  </si>
  <si>
    <t>CN=Tim Osland,OU=Southside Honda,DC=apeagers,DC=com,DC=au</t>
  </si>
  <si>
    <t>Tim Osland</t>
  </si>
  <si>
    <t>Osland</t>
  </si>
  <si>
    <t>(07) 3895 3889</t>
  </si>
  <si>
    <t>20100303030306.0Z</t>
  </si>
  <si>
    <t>20110206220608.0Z</t>
  </si>
  <si>
    <t>SMTP:tosland@southsidehonda.com.au;X400:c=AU\;a= \;p=Eagers Retail Pt\;o=APEAGERS\;s=Osland\;g=Tim\;;CCMAIL:Osland, Tim at APEAGERS;MS:EAGERSRETA/APEAGERS/TOSLAND</t>
  </si>
  <si>
    <t>tosland</t>
  </si>
  <si>
    <t>X'ed10438dd192b4439eec71319a7ef502'</t>
  </si>
  <si>
    <t>X'0105000000000005150000002f24876eda9b3fccaf25b0b85f3b0000'</t>
  </si>
  <si>
    <t>/O=Eagers Retail Pty Ltd/OU=APEAGERS/cn=Recipients/cn=tosland</t>
  </si>
  <si>
    <t>tosland@apeagers.com.au</t>
  </si>
  <si>
    <t>c=AU\;a= \;p=Eagers Retail Pt\;o=APEAGERS\;s=Osland\;g=Tim\;</t>
  </si>
  <si>
    <t>tosland@southsidehonda.com.au</t>
  </si>
  <si>
    <t>X'e0fac127bbc1724f9c01583975b3a1bc'</t>
  </si>
  <si>
    <t>CN=Rachel Butler,OU=Subaru Toowong,DC=apeagers,DC=com,DC=au</t>
  </si>
  <si>
    <t>Rachel Butler</t>
  </si>
  <si>
    <t>Butler</t>
  </si>
  <si>
    <t>Rachel</t>
  </si>
  <si>
    <t>20100303051102.0Z</t>
  </si>
  <si>
    <t>20110205035950.0Z</t>
  </si>
  <si>
    <t>SMTP:rbutler@subarutoowong.com.au;smtp:rbutler@subarucity.com.au;MS:EAGERSRETA/APEAGERS/RBUTLER;CCMAIL:Butler, Rachel at APEAGERS;X400:c=AU\;a= \;p=Eagers Retail Pt\;o=APEAGERS\;s=Butler\;g=Rachel\;;smtp:rbutler@torquesubaru.com.au</t>
  </si>
  <si>
    <t>rbutler</t>
  </si>
  <si>
    <t>X'2e35f6ed39fde94b91db56ffd73cb1ba'</t>
  </si>
  <si>
    <t>X'0105000000000005150000002f24876eda9b3fccaf25b0b8603b0000'</t>
  </si>
  <si>
    <t>/O=Eagers Retail Pty Ltd/OU=APEAGERS/cn=Recipients/cn=rbutler</t>
  </si>
  <si>
    <t>rbutler@apeagers.com.au</t>
  </si>
  <si>
    <t>c=AU\;a= \;p=Eagers Retail Pt\;o=APEAGERS\;s=Butler\;g=Rachel\;</t>
  </si>
  <si>
    <t>rbutler@subarutoowong.com.au</t>
  </si>
  <si>
    <t>0432 013 444</t>
  </si>
  <si>
    <t>X'55243e46aa77704f84a1a9b2c1c7e3fb'</t>
  </si>
  <si>
    <t>CN=John Hicks,OU=Eagers Mitsubishi,DC=apeagers,DC=com,DC=au</t>
  </si>
  <si>
    <t>John Hicks</t>
  </si>
  <si>
    <t>Hicks</t>
  </si>
  <si>
    <t>(07) 3250 8904</t>
  </si>
  <si>
    <t>07 3250 8982</t>
  </si>
  <si>
    <t>20100303054807.0Z</t>
  </si>
  <si>
    <t>20110207214858.0Z</t>
  </si>
  <si>
    <t>CN=_EMZ Folder Redirection,OU=Eagers Mazda,DC=apeagers,DC=com,DC=au;CN=Finance @ Eagers Mitsubishi,OU=Eagers Mitsubishi,DC=apeagers,DC=com,DC=au;CN=_EMI Share Users,OU=_EMI Share Groups,OU=Eagers Mitsubishi,DC=apeagers,DC=com,DC=au;CN=_EMI Service,OU=_EMI Share Groups,OU=Eagers Mitsubishi,DC=apeagers,DC=com,DC=au;CN=_EMI Parts,OU=_EMI Share Groups,OU=Eagers Mitsubishi,DC=apeagers,DC=com,DC=au;CN=_EMI Fleet,OU=_EMI Share Groups,OU=Eagers Mitsubishi,DC=apeagers,DC=com,DC=au;CN=_EMI Admin,OU=_EMI Share Groups,OU=Eagers Mitsubishi,DC=apeagers,DC=com,DC=au;CN=_EMI Sales Used,OU=_EMI Share Groups,OU=Eagers Mitsubishi,DC=apeagers,DC=com,DC=au;CN=_EMI Sales New,OU=_EMI Share Groups,OU=Eagers Mitsubishi,DC=apeagers,DC=com,DC=au;CN=_EMI Staff,OU=Eagers Mitsubishi,DC=apeagers,DC=com,DC=au;CN=Staff @ Eagers Mitsubishi,OU=Eagers Mitsubishi,DC=apeagers,DC=com,DC=au;CN=Corporate F&amp;I Users,OU=Corporate,DC=apeagers,DC=com,DC=au;CN=Finance Managers,OU=Corporate Share Groups,OU=Corporate,DC=apeagers,DC=com,DC=au;CN=Eagers Mazda Showroom,OU=Distribution Groups,DC=apeagers,DC=com,DC=au;CN=TP_Users,OU=Touch Paper Group,DC=apeagers,DC=com,DC=au;CN=Internet Access,OU=Computer Department,DC=apeagers,DC=com,DC=au;CN=Eagers Retail,OU=Distribution Groups,DC=apeagers,DC=com,DC=au;CN=AP Eagers business managers,CN=Users,DC=apeagers,DC=com,DC=au;CN=ENS.Sales,CN=Users,DC=apeagers,DC=com,DC=au;CN=Citrix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groups,DC=apeagers,DC=com,DC=au;CN=ENS,CN=Users,DC=apeagers,DC=com,DC=au;CN=EMZ.Sales,CN=Users,DC=apeagers,DC=com,DC=au;CN=EMZ,CN=Users,DC=apeagers,DC=com,DC=au</t>
  </si>
  <si>
    <t>smtp:jhicks@eagersmazda.com.au;smtp:jhicks@eagersmitsubishi.com.au;SMTP:jhicks@eagers.com.au;CCMAIL:Hicks, John at APEAGERS;MS:EAGERSRETA/APEAGERS/JHICKS;X400:c=AU\;a= \;p=Eagers Retail Pt\;o=APEAGERS\;s=Hicks\;g=John\;</t>
  </si>
  <si>
    <t>jhicks</t>
  </si>
  <si>
    <t>X'c5f39b8f746d85489a61670e9ac5b1f2'</t>
  </si>
  <si>
    <t>X'0105000000000005150000002f24876eda9b3fccaf25b0b8613b0000'</t>
  </si>
  <si>
    <t>/O=Eagers Retail Pty Ltd/OU=APEAGERS/cn=Recipients/cn=jhicks</t>
  </si>
  <si>
    <t>jhicks@apeagers.com.au</t>
  </si>
  <si>
    <t>c=AU\;a= \;p=Eagers Retail Pt\;o=APEAGERS\;s=Hicks\;g=John\;</t>
  </si>
  <si>
    <t>jhicks@eagers.com.au</t>
  </si>
  <si>
    <t>X'dba3444db3013041be8a70a30f23358e'</t>
  </si>
  <si>
    <t>20101206060943.0Z;20101206030436.0Z;20101103040948.0Z;20101103040948.0Z;16090704212833.0Z</t>
  </si>
  <si>
    <t>CN=Great Offers Torque Toyota,OU=Torque Toyota (Brendale),DC=apeagers,DC=com,DC=au</t>
  </si>
  <si>
    <t>Great Offers Torque Toyota</t>
  </si>
  <si>
    <t>Account for Mailouts for Great Offers</t>
  </si>
  <si>
    <t>Great Offers from</t>
  </si>
  <si>
    <t>20100303074139.0Z</t>
  </si>
  <si>
    <t>20101220233912.0Z</t>
  </si>
  <si>
    <t>Great Offers from Torque Toyota</t>
  </si>
  <si>
    <t>SMTP:greatoffers@torquetoyota.com.au;X400:c=AU\;a= \;p=Eagers Retail Pt\;o=APEAGERS\;s=Torque Toyota\;g=Great Offers\;;CCMAIL:Torque Toyota, Great Offers at APEAGERS;MS:EAGERSRETA/APEAGERS/GREATOFFER</t>
  </si>
  <si>
    <t>greatoffers</t>
  </si>
  <si>
    <t>X'ba3c5f6a09117e4a833f571c80e930c7'</t>
  </si>
  <si>
    <t>X'0105000000000005150000002f24876eda9b3fccaf25b0b8623b0000'</t>
  </si>
  <si>
    <t>/O=Eagers Retail Pty Ltd/OU=APEAGERS/cn=Recipients/cn=greatoffers</t>
  </si>
  <si>
    <t>greatoffers@apeagers.com.au</t>
  </si>
  <si>
    <t>c=AU\;a= \;p=Eagers Retail Pt\;o=APEAGERS\;s=Torque Toyota\;g=Great Offers\;</t>
  </si>
  <si>
    <t>greatoffers@torquetoyota.com.au</t>
  </si>
  <si>
    <t>X'6b058e4217f2a24ebb86494e57db30b2'</t>
  </si>
  <si>
    <t>CN=Ben Carreira,OU=Caloundra City Autos,DC=apeagers,DC=com,DC=au</t>
  </si>
  <si>
    <t>Ben Carreira</t>
  </si>
  <si>
    <t>Carreira</t>
  </si>
  <si>
    <t>Genral Manager</t>
  </si>
  <si>
    <t>(07) 5439 4736</t>
  </si>
  <si>
    <t>20100304034850.0Z</t>
  </si>
  <si>
    <t>CN=usedcarsinternet@calcityautos.com.au,OU=Caloundra City Autos,DC=apeagers,DC=com,DC=au;CN=CalCity STARS Sec Group,OU=Caloundra City Autos,DC=apeagers,DC=com,DC=au;CN=stocklist.new@calcityautos.com.au,OU=Caloundra City Autos,DC=apeagers,DC=com,DC=au;CN=stocklist.used@calcityautos.com.au,OU=Caloundra City Autos,DC=apeagers,DC=com,DC=au;CN=sales.used@calcitautos.com.au,OU=Caloundra City Autos,DC=apeagers,DC=com,DC=au;CN=CalCity GSM Share Sec Group,OU=Caloundra City Autos,DC=apeagers,DC=com,DC=au;CN=car.managers@calcityautos.com.au,OU=Caloundra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Autos,DC=apeagers,DC=com,DC=au;CN=General Managers,OU=Corporate Share Groups,OU=Corporate,DC=apeagers,DC=com,DC=au;CN=TP_Users,OU=Touch Paper Group,DC=apeagers,DC=com,DC=au;CN=Internet Access,OU=Computer Department,DC=apeagers,DC=com,DC=au;CN=citrix iexplorer users,OU=Citrix User groups,DC=apeagers,DC=com,DC=au;CN=AP Eagers General Managers,OU=Distribution Groups,DC=apeagers,DC=com,DC=au</t>
  </si>
  <si>
    <t>smtp:ben@calcityautos.com.au;smtp:gm@calcityautos.com.au;smtp:dp@calcityautos.com.au;smtp:dealerprincipal@calcityautos.com.au;SMTP:ben.carreira@calcityautos.com.au;smtp:bcarreira@apeagers.com.au;smtp:bcarreira@calcityautos.com.au;X400:c=AU\;a= \;p=Eagers Retail Pt\;o=APEAGERS\;s=Carreira\;g=Ben\;;CCMAIL:Carreira, Ben at APEAGERS;MS:EAGERSRETA/APEAGERS/BCARREIRA</t>
  </si>
  <si>
    <t>bcarreira</t>
  </si>
  <si>
    <t>X'1fa4c81f6aa1ad4b9e22e6af84dd3896'</t>
  </si>
  <si>
    <t>X'0105000000000005150000002f24876eda9b3fccaf25b0b8e13f0000'</t>
  </si>
  <si>
    <t>/O=Eagers Retail Pty Ltd/OU=APEAGERS/cn=Recipients/cn=bcarreira</t>
  </si>
  <si>
    <t>bcarreira@apeagers.com.au</t>
  </si>
  <si>
    <t>c=AU\;a= \;p=Eagers Retail Pt\;o=APEAGERS\;s=Carreira\;g=Ben\;</t>
  </si>
  <si>
    <t>ben.carreira@calcityautos.com.au</t>
  </si>
  <si>
    <t>X'33c19b912dfecc4bb129a1b07bec6499'</t>
  </si>
  <si>
    <t>CN=Tracie Guse,OU=Caloundra City Autos,DC=apeagers,DC=com,DC=au</t>
  </si>
  <si>
    <t>CN=Peter Gregory,OU=Southside Honda,DC=apeagers,DC=com,DC=au</t>
  </si>
  <si>
    <t>Peter Gregory</t>
  </si>
  <si>
    <t>Gregory</t>
  </si>
  <si>
    <t>07 3895 3802</t>
  </si>
  <si>
    <t>07 3895 3815</t>
  </si>
  <si>
    <t>20100305004607.0Z</t>
  </si>
  <si>
    <t>20101220233936.0Z</t>
  </si>
  <si>
    <t>CN=_F&amp;I Southside,OU=_F&amp;I Share Groups,OU=Corporate,DC=apeagers,DC=com,DC=au;CN=used@southsidehonda.com.au,OU=Southside Honda,DC=apeagers,DC=com,DC=au;CN=finance@southsidehonda.com.au,OU=Southside Honda,DC=apeagers,DC=com,DC=au;CN=Corporate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Department,DC=apeagers,DC=com,DC=au;CN=sales@southsidehonda.com.au,OU=Southside Honda,DC=apeagers,DC=com,DC=au;CN=ssh_email,OU=Southside Honda,DC=apeagers,DC=com,DC=au;CN=AP Eagers business managers,CN=Users,DC=apeagers,DC=com,DC=au;CN=SSH,OU=Southside Honda,DC=apeagers,DC=com,DC=au;CN=SouthSide Honda Folder Redirection,OU=Southside Honda,DC=apeagers,DC=com,DC=au</t>
  </si>
  <si>
    <t>SMTP:pgregory@southsidehonda.com.au;X400:c=AU\;a= \;p=Eagers Retail Pt\;o=APEAGERS\;s=Gregory\;g=Peter\;;CCMAIL:Gregory, Peter at APEAGERS;MS:EAGERSRETA/APEAGERS/PGREGORY</t>
  </si>
  <si>
    <t>pgregory</t>
  </si>
  <si>
    <t>X'b865e15777577d41872a932d8861eba8'</t>
  </si>
  <si>
    <t>X'0105000000000005150000002f24876eda9b3fccaf25b0b8643b0000'</t>
  </si>
  <si>
    <t>/O=Eagers Retail Pty Ltd/OU=APEAGERS/cn=Recipients/cn=pgregory</t>
  </si>
  <si>
    <t>pgregory@apeagers.com.au</t>
  </si>
  <si>
    <t>c=AU\;a= \;p=Eagers Retail Pt\;o=APEAGERS\;s=Gregory\;g=Peter\;</t>
  </si>
  <si>
    <t>pgregory@southsidehonda.com.au</t>
  </si>
  <si>
    <t>0417 197 560</t>
  </si>
  <si>
    <t>X'e6186dcccd3fd146b9673779268c1aa2'</t>
  </si>
  <si>
    <t>CN=Cindy Bridgwood,OU=Corporate,DC=apeagers,DC=com,DC=au</t>
  </si>
  <si>
    <t>Cindy Bridgwood</t>
  </si>
  <si>
    <t>Bridgwood</t>
  </si>
  <si>
    <t>Temp for Robert Black</t>
  </si>
  <si>
    <t>Cindy</t>
  </si>
  <si>
    <t>20100308011706.0Z</t>
  </si>
  <si>
    <t>20101221011305.0Z</t>
  </si>
  <si>
    <t>CN=Finance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Department,DC=apeagers,DC=com,DC=au;CN=AP Eagers business managers,CN=Users,DC=apeagers,DC=com,DC=au;CN=Citrix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</si>
  <si>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X400:c=AU\;a= \;p=Eagers Retail Pt\;o=APEAGERS\;s=Bridgwood\;g=Cindy\;;CCMAIL:Bridgwood, Cindy at APEAGERS;MS:EAGERSRETA/APEAGERS/CBRIDGWOOD;SMTP:cbridgwood@apeagers.com.au</t>
  </si>
  <si>
    <t>cbridgwood</t>
  </si>
  <si>
    <t>X'72f44167fbbe72418c9bd930409f774b'</t>
  </si>
  <si>
    <t>X'0105000000000005150000002f24876eda9b3fccaf25b0b843410000'</t>
  </si>
  <si>
    <t>/O=Eagers Retail Pty Ltd/OU=APEAGERS/cn=Recipients/cn=cbridgwood</t>
  </si>
  <si>
    <t>cbridgwood@apeagers.com.au</t>
  </si>
  <si>
    <t>c=AU\;a= \;p=Eagers Retail Pt\;o=APEAGERS\;s=Bridgwood\;g=Cindy\;</t>
  </si>
  <si>
    <t>X'01000480780000009400000000000000140000000400640001000000000214000300020001010000000000050a000000283a2c02e8922602b8ed2602183b2c02883b2c02b83b2c02183c2c02883e2c02083f2c02603f2c02d83f2c02182e2c02502e2c02c02e2c02402f2c02989226023892260228322c020105000000000005150000002f24876eda9b3fccaf25b0b8d13700000105000000000005150000002f24876eda9b3fccaf25b0b8d1370000'</t>
  </si>
  <si>
    <t>X'e401a20801e04d4c9457f47bea4b7c91'</t>
  </si>
  <si>
    <t>CN=Peter Thompson,OU=City Peugeot,DC=apeagers,DC=com,DC=au</t>
  </si>
  <si>
    <t>Peter Thompson</t>
  </si>
  <si>
    <t>(07) 3000 5904</t>
  </si>
  <si>
    <t>PT</t>
  </si>
  <si>
    <t>20100308055828.0Z</t>
  </si>
  <si>
    <t>20110206221525.0Z</t>
  </si>
  <si>
    <t>CN=homedrive@citypeugeotbrisbane.com.au,OU=HomeDrive,DC=apeagers,DC=com,DC=au;CN=TP_Users,OU=Touch Paper Group,DC=apeagers,DC=com,DC=au;CN=Internet Access,OU=Computer Department,DC=apeagers,DC=com,DC=au;CN=CAG Valley Folder Redirection Group,OU=City Peugeot,DC=apeagers,DC=com,DC=au;CN=City - Peugeot,OU=City Peugeot,DC=apeagers,DC=com,DC=au;CN=cag_email,OU=City Peugeot,DC=apeagers,DC=com,DC=au;CN=CAG Newstead,CN=Users,DC=apeagers,DC=com,DC=au</t>
  </si>
  <si>
    <t>MS:EAGERSRETA/APEAGERS/PTHOMPSON2;X400:c=AU\;a= \;p=Eagers Retail Pt\;o=APEAGERS\;s=Thompson\;g=Peter\;;CCMAIL:Thompson, Peter2 at APEAGERS;SMTP:pthompson@citypeugeotbrisbane.com.au</t>
  </si>
  <si>
    <t>pthompson</t>
  </si>
  <si>
    <t>X'04edd40de9de844b8831eb535c78cfff'</t>
  </si>
  <si>
    <t>X'0105000000000005150000002f24876eda9b3fccaf25b0b844410000'</t>
  </si>
  <si>
    <t>/O=Eagers Retail Pty Ltd/OU=APEAGERS/cn=Recipients/cn=pthompson89645171</t>
  </si>
  <si>
    <t>pthompson@apeagers.com.au</t>
  </si>
  <si>
    <t>c=AU\;a= \;p=Eagers Retail Pt\;o=APEAGERS\;s=Thompson\;g=Peter\;</t>
  </si>
  <si>
    <t>pthompson@citypeugeotbrisbane.com.au</t>
  </si>
  <si>
    <t>X'01000480780000009400000000000000140000000400640001000000000214000300020001010000000000050a000000c0e92f02785b2c0240ee2a0230a12402f852120088cd240230ea2702207b2c02e0ac2702a8460d029062270238852c02500b2d02e0912702486c2602b0882d02508c280210fe29020105000000000005150000002f24876eda9b3fccaf25b0b8d13700000105000000000005150000002f24876eda9b3fccaf25b0b8d1370000'</t>
  </si>
  <si>
    <t>X'e078b18314bd584c9b3c1db94660e6c1'</t>
  </si>
  <si>
    <t>CN=Craig Curtis,OU=Eagers Holden (Newstead),DC=apeagers,DC=com,DC=au</t>
  </si>
  <si>
    <t>Craig Curtis</t>
  </si>
  <si>
    <t>Curtis</t>
  </si>
  <si>
    <t>Mechanical Trade Rep</t>
  </si>
  <si>
    <t>20100309053815.0Z</t>
  </si>
  <si>
    <t>20110204062122.0Z</t>
  </si>
  <si>
    <t>CN=_ENS TIPT Users,OU=Eagers Holden (Newstead),DC=apeagers,DC=com,DC=au;CN=_ENS Folder Redirection,OU=Eagers Holden (Newstead),DC=apeagers,DC=com,DC=au;CN=TP_Users,OU=Touch Paper Group,DC=apeagers,DC=com,DC=au;CN=Internet Access,OU=Computer Department,DC=apeagers,DC=com,DC=au;CN=cag_email,OU=City Peugeot,DC=apeagers,DC=com,DC=au;CN=CAG Eagle Farm,CN=Users,DC=apeagers,DC=com,DC=au;CN=Citrix Netterm ERA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</si>
  <si>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SMTP:ccurtis@eagers.com.au;X400:c=AU\;a= \;p=Eagers Retail Pt\;o=APEAGERS\;s=Curtis\;g=Craig\;;CCMAIL:Curtis, Craig at APEAGERS;MS:EAGERSRETA/APEAGERS/CCURTIS</t>
  </si>
  <si>
    <t>ccurtis</t>
  </si>
  <si>
    <t>X'0269ff5c192c534d97ba340362008334'</t>
  </si>
  <si>
    <t>X'0105000000000005150000002f24876eda9b3fccaf25b0b845410000'</t>
  </si>
  <si>
    <t>/O=Eagers Retail Pty Ltd/OU=APEAGERS/cn=Recipients/cn=ccurtis</t>
  </si>
  <si>
    <t>ccurtis@apeagers.com.au</t>
  </si>
  <si>
    <t>c=AU\;a= \;p=Eagers Retail Pt\;o=APEAGERS\;s=Curtis\;g=Craig\;</t>
  </si>
  <si>
    <t>ccurtis@eagers.com.au</t>
  </si>
  <si>
    <t>X'01000480780000009400000000000000140000000400640001000000000214000300020001010000000000050a000000083b2c028818280220e72702f83b2c02683c2c02983c2c02f83c2c02683f2c02302a2c02c02c2c02282d2c0248302c0290302c0200312c0280312c02f81828022048260268342c020105000000000005150000002f24876eda9b3fccaf25b0b8d13700000105000000000005150000002f24876eda9b3fccaf25b0b8d1370000'</t>
  </si>
  <si>
    <t>X'c3ee897fd9589a4ab6a5b93955e4ac58'</t>
  </si>
  <si>
    <t>CN=Ray Eyres,OU=Remote logon accounts (non A P Eagers Users),OU=Computer Department,DC=apeagers,DC=com,DC=au</t>
  </si>
  <si>
    <t>Ray Eyres</t>
  </si>
  <si>
    <t>Eyres</t>
  </si>
  <si>
    <t>20100310002721.0Z</t>
  </si>
  <si>
    <t>20110209230602.0Z</t>
  </si>
  <si>
    <t>X'02c72627d5b05f4bb7d863f3f6f9d763'</t>
  </si>
  <si>
    <t>X'0105000000000005150000002f24876eda9b3fccaf25b0b846410000'</t>
  </si>
  <si>
    <t>reyres</t>
  </si>
  <si>
    <t>reyres@apeagers.com.au</t>
  </si>
  <si>
    <t>Jenna Hardaker</t>
  </si>
  <si>
    <t>Acc Receive-Austral</t>
  </si>
  <si>
    <t>(07) 3364 1719</t>
  </si>
  <si>
    <t>Jenna</t>
  </si>
  <si>
    <t>20100312041339.0Z</t>
  </si>
  <si>
    <t>20110213223034.0Z</t>
  </si>
  <si>
    <t>CN=_AUH Folder Redirection,OU=Austral Honda,DC=apeagers,DC=com,DC=au;CN=staff@australvw.com.au,OU=Austral VolksWagen,DC=apeagers,DC=com,DC=au;CN=_AUW Admin,OU=_AUW Share Groups,OU=Austral VolksWagen,DC=apeagers,DC=com,DC=au;CN=_AUW Sales Mgmt,OU=_AUW Share Groups,OU=Austral VolksWagen,DC=apeagers,DC=com,DC=au;CN=_AUW Sales,OU=_AUW Share Groups,OU=Austral VolksWagen,DC=apeagers,DC=com,DC=au;CN=TP_Users,OU=Touch Paper Group,DC=apeagers,DC=com,DC=au;CN=VW DOC Access,OU=Austral VolksWagen,DC=apeagers,DC=com,DC=au;CN=Austral Honda,OU=Austral Honda,DC=apeagers,DC=com,DC=au;CN=Internet Access,OU=Computer Department,DC=apeagers,DC=com,DC=au;CN=VW Showroom,OU=Austral VolksWagen,DC=apeagers,DC=com,DC=au;CN=Austral Honda Admin,OU=Austral Honda,DC=apeagers,DC=com,DC=au;CN=Eagers Admin Printing Group,CN=Users,DC=apeagers,DC=com,DC=au;CN=VW Service,OU=Austral VolksWagen,DC=apeagers,DC=com,DC=au;CN=Austral Newstead,OU=Austral Parts (Newstead),DC=apeagers,DC=com,DC=au;CN=Austral VW Sales,CN=Users,DC=apeagers,DC=com,DC=au;CN=Austral Volkswagen,CN=Users,DC=apeagers,DC=com,DC=au;CN=VW Sales,OU=Austral VolksWagen,DC=apeagers,DC=com,DC=au</t>
  </si>
  <si>
    <t>SMTP:jhardaker@australmotors.com.au;X400:c=AU\;a= \;p=Eagers Retail Pt\;o=APEAGERS\;s=Hardaker\;g=Jenna\;;CCMAIL:Hardaker, Jenna at APEAGERS;MS:EAGERSRETA/APEAGERS/JHARDAKER</t>
  </si>
  <si>
    <t>jhardaker</t>
  </si>
  <si>
    <t>X'8c4f49d077dcb140a2c23bc4e57c220b'</t>
  </si>
  <si>
    <t>X'0105000000000005150000002f24876eda9b3fccaf25b0b847410000'</t>
  </si>
  <si>
    <t>/O=Eagers Retail Pty Ltd/OU=APEAGERS/cn=Recipients/cn=jhardaker</t>
  </si>
  <si>
    <t>jhardaker@apeagers.com.au</t>
  </si>
  <si>
    <t>c=AU\;a= \;p=Eagers Retail Pt\;o=APEAGERS\;s=Hardaker\;g=Jenna\;</t>
  </si>
  <si>
    <t>jhardaker@australmotors.com.au</t>
  </si>
  <si>
    <t>X'01000480780000009400000000000000140000000400640001000000000214000300020001010000000000050a00000043003d00610070006500610067006500720073002f00440043003d00640061007200770069006e0000000000000000000000000000000000000000000000000000000000000073000105000000000005150000002f24876eda9b3fccaf25b0b8d13700000105000000000005150000002f24876eda9b3fccaf25b0b8d1370000'</t>
  </si>
  <si>
    <t>X'90099a52c54bbc438bf12410ed22b7cd'</t>
  </si>
  <si>
    <t>CN=Maxine Burlikowska,OU=Torque Admin,DC=apeagers,DC=com,DC=au</t>
  </si>
  <si>
    <t>Maxine Burlikowska</t>
  </si>
  <si>
    <t>Administraton</t>
  </si>
  <si>
    <t>(07) 3384 7902</t>
  </si>
  <si>
    <t>Maxine</t>
  </si>
  <si>
    <t>20100312064505.0Z</t>
  </si>
  <si>
    <t>20110213220913.0Z</t>
  </si>
  <si>
    <t>CN=_TRQ Admin Users,OU=Torque Admin,DC=apeagers,DC=com,DC=au;CN=TQA TIPT Users,OU=Torque Admin,DC=apeagers,DC=com,DC=au;CN=TP_Users,OU=Touch Paper Group,DC=apeagers,DC=com,DC=au;CN=Internet Access,OU=Computer Department,DC=apeagers,DC=com,DC=au;CN=Torque Admin,OU=Torque Admin,DC=apeagers,DC=com,DC=au;CN=Torque Admin Folder Redirection Group,OU=Torque Admin,DC=apeagers,DC=com,DC=au;CN=Torque Toyota Admin DOC Group,OU=Torque Toyota (Brendale),DC=apeagers,DC=com,DC=au;CN=ttr_email,OU=Torque Toyota (North Lakes),DC=apeagers,DC=com,DC=au;CN=Torque Toyota,OU=Distribution Groups,DC=apeagers,DC=com,DC=au;CN=Torque Toyota Brendale Used Cars DOC Write,OU=Torque Toyota (Brendale),DC=apeagers,DC=com,DC=au;CN=Torque Toyota Redcliffe Used Cars DOC Read,OU=Torque Toyota (North Lakes),DC=apeagers,DC=com,DC=au;CN=Torque Toyota DOC Group,OU=Torque Toyota (Brendale),DC=apeagers,DC=com,DC=au</t>
  </si>
  <si>
    <t>SMTP:mburlikowska@torquegroup.com.au;X400:c=AU\;a= \;p=Eagers Retail Pt\;o=APEAGERS\;s=Burlikowska\;g=Maxine\;;CCMAIL:Burlikowska, Maxine at APEAGERS;MS:EAGERSRETA/APEAGERS/MBURLIKOWS</t>
  </si>
  <si>
    <t>mburlikowska</t>
  </si>
  <si>
    <t>X'72ccbaf96497ea4da1857b1c7405c353'</t>
  </si>
  <si>
    <t>X'0105000000000005150000002f24876eda9b3fccaf25b0b848410000'</t>
  </si>
  <si>
    <t>/O=Eagers Retail Pty Ltd/OU=APEAGERS/cn=Recipients/cn=mburlikowska</t>
  </si>
  <si>
    <t>mburlikowska@apeagers.com.au</t>
  </si>
  <si>
    <t>c=AU\;a= \;p=Eagers Retail Pt\;o=APEAGERS\;s=Burlikowska\;g=Maxine\;</t>
  </si>
  <si>
    <t>mburlikowska@torquegroup.com.au</t>
  </si>
  <si>
    <t>X'9f8a409e3ba54042b932f0729d28fc7f'</t>
  </si>
  <si>
    <t>CN=Peter Murphy,OU=Corporate,DC=apeagers,DC=com,DC=au</t>
  </si>
  <si>
    <t>Peter Murphy</t>
  </si>
  <si>
    <t>Murphy</t>
  </si>
  <si>
    <t>0412 173 611</t>
  </si>
  <si>
    <t>20100317012502.0Z</t>
  </si>
  <si>
    <t>20110206225520.0Z</t>
  </si>
  <si>
    <t>CN=_F&amp;I Southside,OU=_F&amp;I Share Groups,OU=Corporate,DC=apeagers,DC=com,DC=au;CN=Finance Managers,OU=Corporate Share Groups,OU=Corporate,DC=apeagers,DC=com,DC=au;CN=Corporate Users,OU=Corporate Share Groups,OU=Corporate,DC=apeagers,DC=com,DC=au;CN=Corporate Staff,OU=Corporate Share Groups,OU=Corporate,DC=apeagers,DC=com,DC=au;CN=TP_Users,OU=Touch Paper Group,DC=apeagers,DC=com,DC=au;CN=Internet Access,OU=Computer Department,DC=apeagers,DC=com,DC=au;CN=ens_email,OU=Eagers Holden (Newstead),DC=apeagers,DC=com,DC=au;CN=AP Eagers business managers,CN=Users,DC=apeagers,DC=com,DC=au;CN=ENS.Sales,CN=Users,DC=apeagers,DC=com,DC=au;CN=Citrix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groups,DC=apeagers,DC=com,DC=au;CN=ENS,CN=Users,DC=apeagers,DC=com,DC=au</t>
  </si>
  <si>
    <t>X400:c=AU\;a= \;p=Eagers Retail Pt\;o=APEAGERS\;s=Murphy\;g=Peter\;;CCMAIL:Murphy, Peter at APEAGERS;MS:EAGERSRETA/APEAGERS/PMURPHY;SMTP:pmurphy@apeagers.com.au</t>
  </si>
  <si>
    <t>pmurphy</t>
  </si>
  <si>
    <t>X'53314ce4dc6ff14884d534d7f9c43fc9'</t>
  </si>
  <si>
    <t>X'0105000000000005150000002f24876eda9b3fccaf25b0b84a410000'</t>
  </si>
  <si>
    <t>/O=Eagers Retail Pty Ltd/OU=APEAGERS/cn=Recipients/cn=pmurphy</t>
  </si>
  <si>
    <t>pmurphy@apeagers.com.au</t>
  </si>
  <si>
    <t>c=AU\;a= \;p=Eagers Retail Pt\;o=APEAGERS\;s=Murphy\;g=Peter\;</t>
  </si>
  <si>
    <t>X'01000480780000009400000000000000140000000400640001000000000214000300020001010000000000050a00000043003d00610070006500610067006500720073002f00440043003d00640061007200770069006e0000000000000000000000000000000000000000000000000000000000000035020105000000000005150000002f24876eda9b3fccaf25b0b8ba3f00000105000000000005150000002f24876eda9b3fccaf25b0b8ba3f0000'</t>
  </si>
  <si>
    <t>X'c23d773d9977034f93bf4c8e1487b211'</t>
  </si>
  <si>
    <t>CN=John Britten,OU=Southside Honda,DC=apeagers,DC=com,DC=au</t>
  </si>
  <si>
    <t>John Britten</t>
  </si>
  <si>
    <t>Britten</t>
  </si>
  <si>
    <t>(07) 3895 3804</t>
  </si>
  <si>
    <t>20100318050127.0Z</t>
  </si>
  <si>
    <t>20110205223152.0Z</t>
  </si>
  <si>
    <t>SMTP:jbritten@southsidehonda.com.au</t>
  </si>
  <si>
    <t>jbritten</t>
  </si>
  <si>
    <t>X'86cc2c1f8351c24dbae08ec2945e66bb'</t>
  </si>
  <si>
    <t>X'0105000000000005150000002f24876eda9b3fccaf25b0b8e53f0000'</t>
  </si>
  <si>
    <t>/O=Eagers Retail Pty Ltd/OU=APEAGERS/cn=Recipients/cn=jbritten</t>
  </si>
  <si>
    <t>jbritten@apeagers.com.au</t>
  </si>
  <si>
    <t>jbritten@southsidehonda.com.au</t>
  </si>
  <si>
    <t>0419 222 500</t>
  </si>
  <si>
    <t>X'01000480780000009400000000000000140000000400640001000000000214000300020001010000000000050a00000098843302187a3002d0bb2f022066340290663402c06634022067340290693402106a3402b06c3402286d340248703402907034020071340280713402e878300210793002687434020105000000000005150000002f24876eda9b3fccaf25b0b8323a00000105000000000005150000002f24876eda9b3fccaf25b0b8323a0000'</t>
  </si>
  <si>
    <t>X'bf23becc344de94991259579afddccd9'</t>
  </si>
  <si>
    <t>CN=Russell Hillier,OU=Southside Toyota (Woolloongabba),DC=apeagers,DC=com,DC=au</t>
  </si>
  <si>
    <t>Russell Hillier</t>
  </si>
  <si>
    <t>Hillier</t>
  </si>
  <si>
    <t>(07) 3873 2302</t>
  </si>
  <si>
    <t>20100323062155.0Z</t>
  </si>
  <si>
    <t>20110210220143.0Z</t>
  </si>
  <si>
    <t>SMTP:rhillier@southsidetoyota.com.au;smtp:rhillier@13zoos.com.au</t>
  </si>
  <si>
    <t>rhillier</t>
  </si>
  <si>
    <t>X'2bd85732e797a949bdd8e533d75db188'</t>
  </si>
  <si>
    <t>X'0105000000000005150000002f24876eda9b3fccaf25b0b855410000'</t>
  </si>
  <si>
    <t>/O=Eagers Retail Pty Ltd/OU=APEAGERS/cn=Recipients/cn=rhillier76244053</t>
  </si>
  <si>
    <t>rhillier@apeagers.com.au</t>
  </si>
  <si>
    <t>rhillier@southsidetoyota.com.au</t>
  </si>
  <si>
    <t>X'01000480780000009400000000000000140000000400640001000000000214000300020001010000000000050a00000028891c02c8643102e09a310270593002404b310210893002f8fd3002a8603002403f300200de3002289c3102a8df3102a87a3102a05b2f0278f72f0268932d02f0483102884931020105000000000005150000002f24876eda9b3fccaf25b0b8ba3f00000105000000000005150000002f24876eda9b3fccaf25b0b8ba3f0000'</t>
  </si>
  <si>
    <t>X'e702101e5bf4a943a7f50a11650a08ad'</t>
  </si>
  <si>
    <t>20101206060944.0Z;20101206030436.0Z;20100908035123.0Z;20100908035123.0Z;16090704212833.0Z</t>
  </si>
  <si>
    <t>CN=Corey Brett,OU=Southside Toyota (Mt Gravatt),DC=apeagers,DC=com,DC=au</t>
  </si>
  <si>
    <t>Corey Brett</t>
  </si>
  <si>
    <t>3422 4925</t>
  </si>
  <si>
    <t>Corey</t>
  </si>
  <si>
    <t>20100323065308.0Z</t>
  </si>
  <si>
    <t>20101220221939.0Z</t>
  </si>
  <si>
    <t>CN=SST_AllUsers,OU=Southside Toyota (Woolloongabba),DC=apeagers,DC=com,DC=au;CN=_F&amp;I Southside,OU=_F&amp;I Share Groups,OU=Corporate,DC=apeagers,DC=com,DC=au;CN=Corporate F&amp;I Users,OU=Corporate,DC=apeagers,DC=com,DC=au;CN=Finance Managers,OU=Corporate Share Groups,OU=Corporate,DC=apeagers,DC=com,DC=au;CN=frg.sst.gabba.sales,OU=Southside Toyota (Woolloongabba),DC=apeagers,DC=com,DC=au;CN=TP_Users,OU=Touch Paper Group,DC=apeagers,DC=com,DC=au;CN=Internet Access,OU=Computer Department,DC=apeagers,DC=com,DC=au;CN=sst_email,OU=Southside Toyota (Woolloongabba),DC=apeagers,DC=com,DC=au;CN=SST.Sales,CN=Users,DC=apeagers,DC=com,DC=au;CN=AP Eagers business managers,CN=Users,DC=apeagers,DC=com,DC=au;CN=SST,CN=Users,DC=apeagers,DC=com,DC=au;CN=Southside Toyota,OU=Southside Toyota (Woolloongabba),DC=apeagers,DC=com,DC=au</t>
  </si>
  <si>
    <t>CN=Don Holden,OU=Corporate,DC=apeagers,DC=com,DC=au</t>
  </si>
  <si>
    <t>SMTP:cbrett@southsidetoyota.com.au</t>
  </si>
  <si>
    <t>cbrett</t>
  </si>
  <si>
    <t>X'3e94c64857795c4d829035c40ed5de7c'</t>
  </si>
  <si>
    <t>X'0105000000000005150000002f24876eda9b3fccaf25b0b856410000'</t>
  </si>
  <si>
    <t>/O=Eagers Retail Pty Ltd/OU=APEAGERS/cn=Recipients/cn=cbrett</t>
  </si>
  <si>
    <t>cbrett@apeagers.com.au</t>
  </si>
  <si>
    <t>cbrett@southsidetoyota.com.au</t>
  </si>
  <si>
    <t>X'01000480780000009400000000000000140000000400640001000000000214000300020001010000000000050a00000043003d00610070006500610067006500720073002f00440043003d00640061007200770069006e0000000000000000000000000000000000000000000000000000000000000030020105000000000005150000002f24876eda9b3fccaf25b0b8ba3f00000105000000000005150000002f24876eda9b3fccaf25b0b8ba3f0000'</t>
  </si>
  <si>
    <t>X'2d0b4f5123179145960e0c0ac720097a'</t>
  </si>
  <si>
    <t>Joanne McDonnell</t>
  </si>
  <si>
    <t>McDonnell</t>
  </si>
  <si>
    <t>Joanne</t>
  </si>
  <si>
    <t>20100324232328.0Z</t>
  </si>
  <si>
    <t>20110204235753.0Z</t>
  </si>
  <si>
    <t>smtp:jmcdonell@eagersholden.com.au;SMTP:jmcdonnell@eagersholden.com.au</t>
  </si>
  <si>
    <t>jmcdonnell</t>
  </si>
  <si>
    <t>X'fb2b8aefbaadc64eb0fdc4820b188bc2'</t>
  </si>
  <si>
    <t>X'0105000000000005150000002f24876eda9b3fccaf25b0b857410000'</t>
  </si>
  <si>
    <t>/O=Eagers Retail Pty Ltd/OU=APEAGERS/cn=Recipients/cn=jmcdonnell</t>
  </si>
  <si>
    <t>jmcdonnell@apeagers.com.au</t>
  </si>
  <si>
    <t>jmcdonnell@eagersholden.com.au</t>
  </si>
  <si>
    <t>X'01000480780000009400000000000000140000000400640001000000000214000300020001010000000000050a0000006700080268023202080032026c00610079004e0061006d0065000000020004005b00080278232d02e8a33202040006005d0108027700680065006e004300720065006100740065000105000000000005150000002f24876eda9b3fccaf25b0b8ba3f00000105000000000005150000002f24876eda9b3fccaf25b0b8ba3f0000'</t>
  </si>
  <si>
    <t>X'78810fd1610c104d8ceb55828e169009'</t>
  </si>
  <si>
    <t>CN=Rick Sherden,OU=Corporate,DC=apeagers,DC=com,DC=au</t>
  </si>
  <si>
    <t>Rick Sherden</t>
  </si>
  <si>
    <t>Sherden</t>
  </si>
  <si>
    <t>Sales Development Manager</t>
  </si>
  <si>
    <t>0412 174 711</t>
  </si>
  <si>
    <t>20100325233046.0Z</t>
  </si>
  <si>
    <t>20110210201953.0Z</t>
  </si>
  <si>
    <t>CN=googlepilot@apeagers.com.au,OU=Computer Department,DC=apeagers,DC=com,DC=au;CN=Applications Team,OU=Computer Department,DC=apeagers,DC=com,DC=au;CN=Citrix ERANet (S2) users,OU=Citrix User groups,DC=apeagers,DC=com,DC=au;CN=HR Managers,OU=Corporate Share Groups,OU=Corporate,DC=apeagers,DC=com,DC=au;CN=Corporate CRM Users,OU=Corporate,DC=apeagers,DC=com,DC=au;CN=TP_Users,OU=Touch Paper Group,DC=apeagers,DC=com,DC=au;CN=Citrix ERANet Server (Training) Group,OU=Training Accounts,OU=Computer Department,DC=apeagers,DC=com,DC=au;CN=Citrix ERANet users,OU=Citrix User groups,DC=apeagers,DC=com,DC=au;CN=Corporate Office,CN=Users,DC=apeagers,DC=com,DC=au;CN=computer dept,OU=Computer Department,DC=apeagers,DC=com,DC=au;CN=Corporate Folder Redirection,OU=Corporate,DC=apeagers,DC=com,DC=au;CN=Citrix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groups,DC=apeagers,DC=com,DC=au;CN=citrix execera,OU=Citrix User groups,DC=apeagers,DC=com,DC=au;CN=Citrix Terminal services client,OU=Citrix User groups,DC=apeagers,DC=com,DC=au</t>
  </si>
  <si>
    <t>CN=Rick Sherden GT,OU=MS365 Trial,OU=test,DC=apeagers,DC=com,DC=au</t>
  </si>
  <si>
    <t>smtp:rick.sherden@apeagers.com.au;X400:c=AU\;a= \;p=Eagers Retail Pt\;o=APEAGERS\;s=Sherden\;g=Rick\;;CCMAIL:Sherden, Rick at APEAGERS;MS:EAGERSRETA/APEAGERS/RSHERDEN;SMTP:rsherden@apeagers.com.au</t>
  </si>
  <si>
    <t>rsherden</t>
  </si>
  <si>
    <t>X'85c1ec91f06cda4485d92347268e0aa3'</t>
  </si>
  <si>
    <t>X'0105000000000005150000002f24876eda9b3fccaf25b0b869410000'</t>
  </si>
  <si>
    <t>/O=Eagers Retail Pty Ltd/OU=APEAGERS/cn=Recipients/cn=rsherden</t>
  </si>
  <si>
    <t>rsherden@apeagers.com.au</t>
  </si>
  <si>
    <t>c=AU\;a= \;p=Eagers Retail Pt\;o=APEAGERS\;s=Sherden\;g=Rick\;</t>
  </si>
  <si>
    <t>X'01000480780000009400000000000000140000000400640001000000000214000300020001010000000000050a000000530075006200610072007500200043006900740079002c00440043003d00610070006500610067006500720073002c00440043003d0063006f006d002c00440043003d00610075000105000000000005150000002f24876eda9b3fccaf25b0b8ba3f00000105000000000005150000002f24876eda9b3fccaf25b0b8ba3f0000'</t>
  </si>
  <si>
    <t>X'd03d9b9a13731841a5fffaced10fe12d'</t>
  </si>
  <si>
    <t>Gabe Giaccio</t>
  </si>
  <si>
    <t>Giaccio</t>
  </si>
  <si>
    <t>(07) 3109 6728</t>
  </si>
  <si>
    <t>Gabe</t>
  </si>
  <si>
    <t>20100326005525.0Z</t>
  </si>
  <si>
    <t>20110213232614.0Z</t>
  </si>
  <si>
    <t>SMTP:ggiaccio@eagershsv.com.au</t>
  </si>
  <si>
    <t>ggiaccio</t>
  </si>
  <si>
    <t>X'6acc3cd906a7b948b3c04566b09bd5d5'</t>
  </si>
  <si>
    <t>X'0105000000000005150000002f24876eda9b3fccaf25b0b86a410000'</t>
  </si>
  <si>
    <t>/O=Eagers Retail Pty Ltd/OU=APEAGERS/cn=Recipients/cn=ggiaccio</t>
  </si>
  <si>
    <t>ggiaccio@apeagers.com.au</t>
  </si>
  <si>
    <t>ggiaccio@eagershsv.com.au</t>
  </si>
  <si>
    <t>0414 251 155</t>
  </si>
  <si>
    <t>X'a6e01f3dd3a5e8419cc035ea7da6e94c'</t>
  </si>
  <si>
    <t>CN=Scott MacAulay,OU=Southside Toyota (Woolloongabba),DC=apeagers,DC=com,DC=au</t>
  </si>
  <si>
    <t>Scott MacAulay</t>
  </si>
  <si>
    <t>MacAulay</t>
  </si>
  <si>
    <t>07 3008 6412</t>
  </si>
  <si>
    <t>20100329042338.0Z</t>
  </si>
  <si>
    <t>20110209221228.0Z</t>
  </si>
  <si>
    <t>SMTP:smacaulay@southsidetoyota.com.au</t>
  </si>
  <si>
    <t>smacaulay</t>
  </si>
  <si>
    <t>X'13b192381966f943a32915f06e48d3bf'</t>
  </si>
  <si>
    <t>X'0105000000000005150000002f24876eda9b3fccaf25b0b86b410000'</t>
  </si>
  <si>
    <t>/O=Eagers Retail Pty Ltd/OU=APEAGERS/cn=Recipients/cn=smacaulay</t>
  </si>
  <si>
    <t>smacaulay@apeagers.com.au</t>
  </si>
  <si>
    <t>smacaulay@southsidetoyota.com.au</t>
  </si>
  <si>
    <t>X'01000480780000009400000000000000140000000400640001000000000214000300020001010000000000050a00000010d93502e8ff2d02309b1c0200da350270da350228473102c8da350238dd3502b8dd35026047310250de350288cc3502d0cc350240cd3502c0cd350260ed3102d8553102804931020105000000000005150000002f24876eda9b3fccaf25b0b8ba3f00000105000000000005150000002f24876eda9b3fccaf25b0b8ba3f0000'</t>
  </si>
  <si>
    <t>X'4e68d8e52b1efd4e8ffd06d2b23af08d'</t>
  </si>
  <si>
    <t>CN=Patrick Butler,OU=Austral Honda,DC=apeagers,DC=com,DC=au</t>
  </si>
  <si>
    <t>Patrick Butler</t>
  </si>
  <si>
    <t>(07) 3426 2703</t>
  </si>
  <si>
    <t>20100329042855.0Z</t>
  </si>
  <si>
    <t>20110206220454.0Z</t>
  </si>
  <si>
    <t>CN=_AUH Folder Redirection,OU=Austral Honda,DC=apeagers,DC=com,DC=au;CN=TIPT Users,CN=Users,DC=apeagers,DC=com,DC=au;CN=TP_Users,OU=Touch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(Newstead),DC=apeagers,DC=com,DC=au;CN=Austral Volkswagen,CN=Users,DC=apeagers,DC=com,DC=au</t>
  </si>
  <si>
    <t>SMTP:pbutler@australmotors.com.au</t>
  </si>
  <si>
    <t>pbutler</t>
  </si>
  <si>
    <t>X'86763c644c7a5b4fa9b9ddf0281d44f6'</t>
  </si>
  <si>
    <t>X'0105000000000005150000002f24876eda9b3fccaf25b0b86c410000'</t>
  </si>
  <si>
    <t>/O=Eagers Retail Pty Ltd/OU=APEAGERS/cn=Recipients/cn=pbutler92900004</t>
  </si>
  <si>
    <t>pbutler@apeagers.com.au</t>
  </si>
  <si>
    <t>pbutler@australmotors.com.au</t>
  </si>
  <si>
    <t>X'01000480780000009400000000000000140000000400640001000000000214000300020001010000000000050a00000078643202f86d1d020803300270d1320208ff3602b8512f02b85c3002301c3302f09f3402d8e81000c008340288243002e02e340208a12d02a0f73002e8cb1c02b8bd320250c92d020105000000000005150000002f24876eda9b3fccaf25b0b8ba3f00000105000000000005150000002f24876eda9b3fccaf25b0b8ba3f0000'</t>
  </si>
  <si>
    <t>X'5de7f8ba274cdb4593867036422d84ec'</t>
  </si>
  <si>
    <t>20101206060943.0Z;20101206030435.0Z;20100728071021.0Z;20100728071021.0Z;16090704212833.0Z</t>
  </si>
  <si>
    <t>CN=Rachel Link,OU=Southside Toyota (Woolloongabba),DC=apeagers,DC=com,DC=au</t>
  </si>
  <si>
    <t>Rachel Link</t>
  </si>
  <si>
    <t>Link</t>
  </si>
  <si>
    <t>20100329043410.0Z</t>
  </si>
  <si>
    <t>20110211030244.0Z</t>
  </si>
  <si>
    <t>SMTP:rlink@southsidetoyota.com.au;smtp:rdevries@southsidetoyota.com.au</t>
  </si>
  <si>
    <t>rdevries</t>
  </si>
  <si>
    <t>X'cab1787058ead148b69c77e2c2cacbb6'</t>
  </si>
  <si>
    <t>X'0105000000000005150000002f24876eda9b3fccaf25b0b86d410000'</t>
  </si>
  <si>
    <t>rlink</t>
  </si>
  <si>
    <t>/O=Eagers Retail Pty Ltd/OU=APEAGERS/cn=Recipients/cn=rdevries13181946</t>
  </si>
  <si>
    <t>rlink@apeagers.com.au</t>
  </si>
  <si>
    <t>rlink@southsidetoyota.com.au</t>
  </si>
  <si>
    <t>X'01000480780000009400000000000000140000000400640001000000000214000300020001010000000000050a00000068a03202d0631d0290492f0268822d0260232f0260ae320290d7300260410c00e07b3102b03a1c02a8d8300238083102e808120248ea2f0268e1310288b03202304b2f0210b132020105000000000005150000002f24876eda9b3fccaf25b0b8ba3f00000105000000000005150000002f24876eda9b3fccaf25b0b8ba3f0000'</t>
  </si>
  <si>
    <t>X'0acd42d1ab87414a962735a3fc95ce83'</t>
  </si>
  <si>
    <t>CN=Casey Kumar,OU=Austral Honda,DC=apeagers,DC=com,DC=au</t>
  </si>
  <si>
    <t>Casey Kumar</t>
  </si>
  <si>
    <t>Kumar</t>
  </si>
  <si>
    <t>Sales Stock Control</t>
  </si>
  <si>
    <t>(07) 3364 1477</t>
  </si>
  <si>
    <t>Casey</t>
  </si>
  <si>
    <t>20100329055806.0Z</t>
  </si>
  <si>
    <t>20101226003359.0Z</t>
  </si>
  <si>
    <t>CN=_AUH Folder Redirection,OU=Austral Honda,DC=apeagers,DC=com,DC=au;CN=hondaaustwebleads@australhonda.com.au,OU=Austral Honda,DC=apeagers,DC=com,DC=au;CN=TP_Users,OU=Touch Paper Group,DC=apeagers,DC=com,DC=au;CN=Austral Honda,OU=Austral Honda,DC=apeagers,DC=com,DC=au;CN=Internet Access,OU=Computer Department,DC=apeagers,DC=com,DC=au;CN=vw-honda-pd-control,OU=AP Eagers Pre-Delivery,DC=apeagers,DC=com,DC=au;CN=Citrix ERANet users,OU=Citrix User groups,DC=apeagers,DC=com,DC=au;CN=Austral Newstead,OU=Austral Parts (Newstead),DC=apeagers,DC=com,DC=au;CN=Citrix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groups,DC=apeagers,DC=com,DC=au;CN=Austral VW Sales,CN=Users,DC=apeagers,DC=com,DC=au;CN=Austral Volkswagen,CN=Users,DC=apeagers,DC=com,DC=au;CN=Austral MG Rover Sales,CN=Users,DC=apeagers,DC=com,DC=au;CN=Austral Landrover Sales,CN=Users,DC=apeagers,DC=com,DC=au;CN=Austral Honda Sales,OU=Austral Honda,DC=apeagers,DC=com,DC=au</t>
  </si>
  <si>
    <t>SMTP:ckumar@australhonda.com.au;X400:c=AU\;a= \;p=Eagers Retail Pt\;o=APEAGERS\;s=Kumar\;g=Casey\;;CCMAIL:Kumar, Casey at APEAGERS;MS:EAGERSRETA/APEAGERS/CKUMAR</t>
  </si>
  <si>
    <t>ckumar</t>
  </si>
  <si>
    <t>X'082c15901cb07c4084cd01502b6396bd'</t>
  </si>
  <si>
    <t>X'0105000000000005150000002f24876eda9b3fccaf25b0b86f410000'</t>
  </si>
  <si>
    <t>/O=Eagers Retail Pty Ltd/OU=APEAGERS/cn=Recipients/cn=ckumar</t>
  </si>
  <si>
    <t>ckumar@apeagers.com.au</t>
  </si>
  <si>
    <t>c=AU\;a= \;p=Eagers Retail Pt\;o=APEAGERS\;s=Kumar\;g=Casey\;</t>
  </si>
  <si>
    <t>ckumar@australhonda.com.au</t>
  </si>
  <si>
    <t>X'01000480780000009400000000000000140000000400640001000000000214000300020001010000000000050a000000d07f120070e52702a0c8290228dc2a02b84e0d0268320d02f088020208682b0298dc2e02d0f0290280811700b8f12e02b8332d02904a2d02784c2d0220cc3002c0812a0230b82b020105000000000005150000002f24876eda9b3fccaf25b0b8d13700000105000000000005150000002f24876eda9b3fccaf25b0b8d1370000'</t>
  </si>
  <si>
    <t>X'b15b7ff5b3ed814dad363780a375ccc9'</t>
  </si>
  <si>
    <t>CN=Angela Wahrlich,OU=Eagers Mazda,DC=apeagers,DC=com,DC=au</t>
  </si>
  <si>
    <t>Angela Wahrlich</t>
  </si>
  <si>
    <t>Wahrlich</t>
  </si>
  <si>
    <t>20100330002006.0Z</t>
  </si>
  <si>
    <t>20101221003908.0Z</t>
  </si>
  <si>
    <t>CN=_EMZ Folder Redirection,OU=Eagers Mazda,DC=apeagers,DC=com,DC=au;CN=_EMZ Service,OU=_EMZ Share Groups,OU=Eagers Mazda,DC=apeagers,DC=com,DC=au;CN=TP_Users,OU=Touch Paper Group,DC=apeagers,DC=com,DC=au;CN=_EMZ DOC Service Write,OU=_EMZ Share Groups,OU=Eagers Mazda,DC=apeagers,DC=com,DC=au;CN=Internet Access,OU=Computer Department,DC=apeagers,DC=com,DC=au;CN=Eagers Mazda @ APEagers,OU=Eagers Mazda,DC=apeagers,DC=com,DC=au;CN=EMZ.Service,CN=Users,DC=apeagers,DC=com,DC=au;CN=EMZ.Sales,CN=Users,DC=apeagers,DC=com,DC=au;CN=EMZ,CN=Users,DC=apeagers,DC=com,DC=au</t>
  </si>
  <si>
    <t>smtp:mazdasales@eagers-mazda.com.au;SMTP:awahrlich@eagersmazda.com.au</t>
  </si>
  <si>
    <t>awahrlich</t>
  </si>
  <si>
    <t>X'c584923b41c0c3489cea791ed4d33910'</t>
  </si>
  <si>
    <t>X'0105000000000005150000002f24876eda9b3fccaf25b0b8e73f0000'</t>
  </si>
  <si>
    <t>/O=Eagers Retail Pty Ltd/OU=APEAGERS/cn=Recipients/cn=awahrlich</t>
  </si>
  <si>
    <t>awahrlich@apeagers.com.au</t>
  </si>
  <si>
    <t>awahrlich@eagersmazda.com.au</t>
  </si>
  <si>
    <t>X'e388561ac684b74e934eba9b98d9cffa'</t>
  </si>
  <si>
    <t>CN=Jamie Higgison,OU=Torque Toyota (Brendale),DC=apeagers,DC=com,DC=au</t>
  </si>
  <si>
    <t>Jamie Higgison</t>
  </si>
  <si>
    <t>Higgison</t>
  </si>
  <si>
    <t>Terminated 21/01/11</t>
  </si>
  <si>
    <t>(07) 3384 8844</t>
  </si>
  <si>
    <t>Jamie</t>
  </si>
  <si>
    <t>20100330002013.0Z</t>
  </si>
  <si>
    <t>20110203055512.0Z</t>
  </si>
  <si>
    <t>SMTP:jhiggison@torquetoyota.com.au;X400:c=AU\;a= \;p=Eagers Retail Pt\;o=APEAGERS\;s=Higgison\;g=Jamie\;;CCMAIL:Higgison, Jamie at APEAGERS;MS:EAGERSRETA/APEAGERS/JHIGGISON</t>
  </si>
  <si>
    <t>jhiggison</t>
  </si>
  <si>
    <t>X'adb203eba18e694ca4814bea040e6f7f'</t>
  </si>
  <si>
    <t>X'0105000000000005150000002f24876eda9b3fccaf25b0b871410000'</t>
  </si>
  <si>
    <t>/O=Eagers Retail Pty Ltd/OU=APEAGERS/cn=Recipients/cn=jhiggison</t>
  </si>
  <si>
    <t>jhiggison@apeagers.com.au</t>
  </si>
  <si>
    <t>c=AU\;a= \;p=Eagers Retail Pt\;o=APEAGERS\;s=Higgison\;g=Jamie\;</t>
  </si>
  <si>
    <t>jhiggison@torquetoyota.com.au</t>
  </si>
  <si>
    <t>0406 614334</t>
  </si>
  <si>
    <t>X'5312e545ba085d47a23bbdf8b62c6a3c'</t>
  </si>
  <si>
    <t>20100401010352.0Z</t>
  </si>
  <si>
    <t>20110203220955.0Z</t>
  </si>
  <si>
    <t>CN=ERANet Brisbane,OU=Service Accounts,OU=Computer Department,DC=apeagers,DC=com,DC=au;CN=TTB Missed Calls,OU=Torque Toyota (Brendale),DC=apeagers,DC=com,DC=au;CN=TTB TIPT Users,OU=Torque Toyota (Brendale),DC=apeagers,DC=com,DC=au;CN=whso@apeagers.com.au,OU=Distribution Groups,DC=apeagers,DC=com,DC=au;CN=TP_Users,OU=Touch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(Brendale),DC=apeagers,DC=com,DC=au;CN=Torque Toyota Brendale Service DOC Write,OU=Torque Toyota (Brendale),DC=apeagers,DC=com,DC=au;CN=Torque Toyota Brendale Service DOC Read,OU=Torque Toyota (Brendale),DC=apeagers,DC=com,DC=au;CN=Torque Toyota Redcliffe Service DOC Write,OU=Torque Toyota (North Lakes),DC=apeagers,DC=com,DC=au;CN=Torque Toyota Redcliffe Service DOC Read,OU=Torque Toyota (North Lakes),DC=apeagers,DC=com,DC=au;CN=Torque Toyota Strathpine Folder Redirection Group,OU=Torque Toyota (Brendale),DC=apeagers,DC=com,DC=au;CN=Citrix ERANet users,OU=Citrix User groups,DC=apeagers,DC=com,DC=au;CN=Citrix Netterm ERA users,OU=Citrix User groups,DC=apeagers,DC=com,DC=au;CN=Citrix Outlook users,OU=Citrix User groups,DC=apeagers,DC=com,DC=au;CN=Citrix ERA (winteg) users,OU=Citrix User groups,DC=apeagers,DC=com,DC=au</t>
  </si>
  <si>
    <t>SMTP:jmatthews@torquetoyota.com.au;X400:c=AU\;a= \;p=Eagers Retail Pt\;o=APEAGERS\;s=Matthews\;g=John\;;CCMAIL:Matthews, John at APEAGERS;MS:EAGERSRETA/APEAGERS/MATTHEWSJ</t>
  </si>
  <si>
    <t>X'32c2dc9eada1964eae8bae85e3e9a24b'</t>
  </si>
  <si>
    <t>X'0105000000000005150000002f24876eda9b3fccaf25b0b875410000'</t>
  </si>
  <si>
    <t>/O=Eagers Retail Pty Ltd/OU=APEAGERS/cn=Recipients/cn=matthewsj</t>
  </si>
  <si>
    <t>matthewsj@apeagers.com.au</t>
  </si>
  <si>
    <t>c=AU\;a= \;p=Eagers Retail Pt\;o=APEAGERS\;s=Matthews\;g=John\;</t>
  </si>
  <si>
    <t>jmatthews@torquetoyota.com.au</t>
  </si>
  <si>
    <t>X'2b3c05d8b07ea04db393a541aec5d7e4'</t>
  </si>
  <si>
    <t>CN=oldWarren Ives,OU=12 December,OU=_Old Accounts,DC=apeagers,DC=com,DC=au</t>
  </si>
  <si>
    <t>oldWarren Ives</t>
  </si>
  <si>
    <t>(07) 3634 3303</t>
  </si>
  <si>
    <t>20100401011135.0Z</t>
  </si>
  <si>
    <t>20110207021713.0Z</t>
  </si>
  <si>
    <t>CN=ERANet Brisbane,OU=Service Accounts,OU=Computer Department,DC=apeagers,DC=com,DC=au;CN=_EKK Staff,OU=Eagers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</t>
  </si>
  <si>
    <t>smtp:wives@eagerskia.com.au;SMTP:wives@eagers.com.au;X400:c=AU\;a= \;p=Eagers Retail Pt\;o=APEAGERS\;s=Ives2\;g=Warren\;;CCMAIL:Ives, Warren2 at APEAGERS;MS:EAGERSRETA/APEAGERS/WIVES</t>
  </si>
  <si>
    <t>X'ee878de816171948bd45ace5aad1c29d'</t>
  </si>
  <si>
    <t>X'0105000000000005150000002f24876eda9b3fccaf25b0b876410000'</t>
  </si>
  <si>
    <t>old_wives</t>
  </si>
  <si>
    <t>/O=Eagers Retail Pty Ltd/OU=APEAGERS/cn=Recipients/cn=wives</t>
  </si>
  <si>
    <t>old_wives@apeagers.com.au</t>
  </si>
  <si>
    <t>c=AU\;a= \;p=Eagers Retail Pt\;o=APEAGERS\;s=Ives2\;g=Warren\;</t>
  </si>
  <si>
    <t>wives@eagers.com.au</t>
  </si>
  <si>
    <t>X'172960820d4b5646a0582f43eaddf986'</t>
  </si>
  <si>
    <t>20101206060943.0Z;20101206030435.0Z;20101201042322.0Z;20101201042322.0Z;16090704212833.0Z</t>
  </si>
  <si>
    <t>CN=Jason Backwell,OU=Austral Honda,DC=apeagers,DC=com,DC=au</t>
  </si>
  <si>
    <t>Jason Backwell</t>
  </si>
  <si>
    <t>Backwell</t>
  </si>
  <si>
    <t>07 3364 1713</t>
  </si>
  <si>
    <t>20100401020532.0Z</t>
  </si>
  <si>
    <t>20101220222324.0Z</t>
  </si>
  <si>
    <t>SMTP:jbackwell@australhonda.com.au;X400:c=AU\;a= \;p=Eagers Retail Pt\;o=APEAGERS\;s=Backwell\;g=Jason\;;CCMAIL:Backwell, Jason at APEAGERS;MS:EAGERSRETA/APEAGERS/JBACKWELL</t>
  </si>
  <si>
    <t>jbackwell</t>
  </si>
  <si>
    <t>X'8ae17f4e3d4bad4eb61ed974c817408c'</t>
  </si>
  <si>
    <t>X'0105000000000005150000002f24876eda9b3fccaf25b0b877410000'</t>
  </si>
  <si>
    <t>/O=Eagers Retail Pty Ltd/OU=APEAGERS/cn=Recipients/cn=jbackwell</t>
  </si>
  <si>
    <t>jbackwell@apeagers.com.au</t>
  </si>
  <si>
    <t>c=AU\;a= \;p=Eagers Retail Pt\;o=APEAGERS\;s=Backwell\;g=Jason\;</t>
  </si>
  <si>
    <t>jbackwell@australhonda.com.au</t>
  </si>
  <si>
    <t>X'd72b2b3b18760f4b81e6d802fecd3423'</t>
  </si>
  <si>
    <t>CN=Josh Worthington,OU=Brisbane Motor Auctions,DC=apeagers,DC=com,DC=au</t>
  </si>
  <si>
    <t>Josh Worthington</t>
  </si>
  <si>
    <t>Worthington</t>
  </si>
  <si>
    <t>(07) 3637 2722</t>
  </si>
  <si>
    <t>20100401075114.0Z</t>
  </si>
  <si>
    <t>20110207003039.0Z</t>
  </si>
  <si>
    <t>SMTP:joshw@apbma.com.au;X400:c=AU\;a= \;p=Eagers Retail Pt\;o=APEAGERS\;s=Worthington\;g=Josh\;;CCMAIL:Worthington, Josh at APEAGERS;MS:EAGERSRETA/APEAGERS/JOSHW</t>
  </si>
  <si>
    <t>joshw</t>
  </si>
  <si>
    <t>X'd43019d5e3079948a01387e1dba8fa3c'</t>
  </si>
  <si>
    <t>X'0105000000000005150000002f24876eda9b3fccaf25b0b878410000'</t>
  </si>
  <si>
    <t>/O=Eagers Retail Pty Ltd/OU=APEAGERS/cn=Recipients/cn=joshw</t>
  </si>
  <si>
    <t>joshw@apeagers.com.au</t>
  </si>
  <si>
    <t>c=AU\;a= \;p=Eagers Retail Pt\;o=APEAGERS\;s=Worthington\;g=Josh\;</t>
  </si>
  <si>
    <t>joshw@apbma.com.au</t>
  </si>
  <si>
    <t>0431 475 976</t>
  </si>
  <si>
    <t>X'4375f80b4554b44da988a954d5d32ed9'</t>
  </si>
  <si>
    <t>CN=Scott Davy (AP Eagers),OU=Surfers City,DC=apeagers,DC=com,DC=au</t>
  </si>
  <si>
    <t>Scott Davy (AP Eagers)</t>
  </si>
  <si>
    <t>Davy</t>
  </si>
  <si>
    <t>20100407011408.0Z</t>
  </si>
  <si>
    <t>20110207230025.0Z</t>
  </si>
  <si>
    <t>X'207e3db56cd54b479fac567ea3d69f8d'</t>
  </si>
  <si>
    <t>X'0105000000000005150000002f24876eda9b3fccaf25b0b87b410000'</t>
  </si>
  <si>
    <t>sdavy</t>
  </si>
  <si>
    <t>sdavy@apeagers.com.au</t>
  </si>
  <si>
    <t>CN=Jayne Blacker,OU=Torque Customer Relations,DC=apeagers,DC=com,DC=au</t>
  </si>
  <si>
    <t>Jayne Blacker</t>
  </si>
  <si>
    <t>Blacker</t>
  </si>
  <si>
    <t>Jayne</t>
  </si>
  <si>
    <t>20100407035730.0Z</t>
  </si>
  <si>
    <t>20110211211458.0Z</t>
  </si>
  <si>
    <t>smtp:jblacker@apeagers.com.au;SMTP:jblacker@torquegroup.com.au;X400:c=AU\;a= \;p=Eagers Retail Pt\;o=APEAGERS\;s=Blacker\;g=Jayne\;;CCMAIL:Blacker, Jayne at APEAGERS;MS:EAGERSRETA/APEAGERS/JBLACKER</t>
  </si>
  <si>
    <t>jblacker</t>
  </si>
  <si>
    <t>X'25ae4944ba51e746b3ad6d6e81074c47'</t>
  </si>
  <si>
    <t>X'0105000000000005150000002f24876eda9b3fccaf25b0b87c410000'</t>
  </si>
  <si>
    <t>/O=Eagers Retail Pty Ltd/OU=APEAGERS/cn=Recipients/cn=jblacker</t>
  </si>
  <si>
    <t>jblacker@apeagers.com.au</t>
  </si>
  <si>
    <t>c=AU\;a= \;p=Eagers Retail Pt\;o=APEAGERS\;s=Blacker\;g=Jayne\;</t>
  </si>
  <si>
    <t>jblacker@torquegroup.com.au</t>
  </si>
  <si>
    <t>X'b92f75252a96384ba5720ff31416eb13'</t>
  </si>
  <si>
    <t>CN=Emlyn Adness,OU=Eagers Kia,DC=apeagers,DC=com,DC=au</t>
  </si>
  <si>
    <t>Emlyn Adness</t>
  </si>
  <si>
    <t>Adness</t>
  </si>
  <si>
    <t>(07) 3632 3410</t>
  </si>
  <si>
    <t>Emlyn</t>
  </si>
  <si>
    <t>EA</t>
  </si>
  <si>
    <t>20100408065713.0Z</t>
  </si>
  <si>
    <t>20101231063233.0Z</t>
  </si>
  <si>
    <t>CN=_GRW Sales Used,OU=Gympie Road Wholesale Cars,DC=apeagers,DC=com,DC=au;CN=_EKK Sales Used,OU=_EKK Share Groups,OU=Eagers Kia,DC=apeagers,DC=com,DC=au;CN=TP_Users,OU=Touch Paper Group,DC=apeagers,DC=com,DC=au;CN=Internet Access,OU=Computer Department,DC=apeagers,DC=com,DC=au;CN=_EKK Folder Redirection,OU=Eagers Kia,DC=apeagers,DC=com,DC=au</t>
  </si>
  <si>
    <t>smtp:eadness@grwcars.com.au;SMTP:eadness@eagerskia.com.au;X400:c=AU\;a= \;p=Eagers Retail Pt\;o=APEAGERS\;s=Adness\;g=Emlyn\;;CCMAIL:Adness, Emlyn at APEAGERS;MS:EAGERSRETA/APEAGERS/EADNESS</t>
  </si>
  <si>
    <t>eadness</t>
  </si>
  <si>
    <t>X'5fc871d43a7c4b438c68a362b39a3bb6'</t>
  </si>
  <si>
    <t>X'0105000000000005150000002f24876eda9b3fccaf25b0b882410000'</t>
  </si>
  <si>
    <t>/O=Eagers Retail Pty Ltd/OU=APEAGERS/cn=Recipients/cn=eadness</t>
  </si>
  <si>
    <t>eadness@apeagers.com.au</t>
  </si>
  <si>
    <t>c=AU\;a= \;p=Eagers Retail Pt\;o=APEAGERS\;s=Adness\;g=Emlyn\;</t>
  </si>
  <si>
    <t>eadness@eagerskia.com.au</t>
  </si>
  <si>
    <t>X'81417a37a42678418ee915db8a86b58c'</t>
  </si>
  <si>
    <t>CN=Bastien Vincent,OU=City Peugeot,DC=apeagers,DC=com,DC=au</t>
  </si>
  <si>
    <t>Bastien Vincent</t>
  </si>
  <si>
    <t>Vincent</t>
  </si>
  <si>
    <t>Bastien</t>
  </si>
  <si>
    <t>20100409005101.0Z</t>
  </si>
  <si>
    <t>SMTP:bvincent@citypeugeotbrisbane.com.au;X400:c=AU\;a= \;p=Eagers Retail Pt\;o=APEAGERS\;s=Vincent\;g=Bastien\;;CCMAIL:Vincent, Bastien at APEAGERS;MS:EAGERSRETA/APEAGERS/BVINCENT</t>
  </si>
  <si>
    <t>bvincent</t>
  </si>
  <si>
    <t>X'd5b60049379ff64d93bf0d970234a209'</t>
  </si>
  <si>
    <t>X'0105000000000005150000002f24876eda9b3fccaf25b0b883410000'</t>
  </si>
  <si>
    <t>/O=Eagers Retail Pty Ltd/OU=APEAGERS/cn=Recipients/cn=bvincent</t>
  </si>
  <si>
    <t>bvincent@apeagers.com.au</t>
  </si>
  <si>
    <t>c=AU\;a= \;p=Eagers Retail Pt\;o=APEAGERS\;s=Vincent\;g=Bastien\;</t>
  </si>
  <si>
    <t>bvincent@citypeugeotbrisbane.com.au</t>
  </si>
  <si>
    <t>X'95034d77122a184e89d0a88dbabf94bc'</t>
  </si>
  <si>
    <t>Don Holden</t>
  </si>
  <si>
    <t>Southside Group Finance Manager</t>
  </si>
  <si>
    <t>07 3873 2301</t>
  </si>
  <si>
    <t>07 3873 2310</t>
  </si>
  <si>
    <t>20100409060452.0Z</t>
  </si>
  <si>
    <t>20101220222520.0Z</t>
  </si>
  <si>
    <t>CN=_F&amp;I Southside,OU=_F&amp;I Share Groups,OU=Corporate,DC=apeagers,DC=com,DC=au;CN=Finance Managers,OU=Corporate Share Groups,OU=Corporate,DC=apeagers,DC=com,DC=au;CN=Corporate Staff,OU=Corporate Share Groups,OU=Corporate,DC=apeagers,DC=com,DC=au;CN=TP_Users,OU=Touch Paper Group,DC=apeagers,DC=com,DC=au;CN=Internet Access,OU=Computer Department,DC=apeagers,DC=com,DC=au;CN=AP Eagers business managers,CN=Users,DC=apeagers,DC=com,DC=au;CN=Citrix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</t>
  </si>
  <si>
    <t>CCMAIL:Holden, Don at APEAGERS;MS:EAGERSRETA/APEAGERS/DHOLDEN;X400:c=AU\;a= \;p=Eagers Retail Pt\;o=APEAGERS\;s=Holden\;g=Don\;;smtp:dholden@southsidetoyota.com.au;smtp:dholden@13zoos.com.au;smtp:dholden@southsidehonda.com.au;SMTP:dholden@apeagers.com.au</t>
  </si>
  <si>
    <t>dholden</t>
  </si>
  <si>
    <t>X'fd68757c05062e4da2e9e321292642ce'</t>
  </si>
  <si>
    <t>X'0105000000000005150000002f24876eda9b3fccaf25b0b884410000'</t>
  </si>
  <si>
    <t>/O=Eagers Retail Pty Ltd/OU=APEAGERS/cn=Recipients/cn=dholden</t>
  </si>
  <si>
    <t>dholden@apeagers.com.au</t>
  </si>
  <si>
    <t>c=AU\;a= \;p=Eagers Retail Pt\;o=APEAGERS\;s=Holden\;g=Don\;</t>
  </si>
  <si>
    <t>0400 291 206</t>
  </si>
  <si>
    <t>X'6a93f7a778018c4c87b0790777817910'</t>
  </si>
  <si>
    <t>CN=Emily Hardaker,OU=Austral VolksWagen,DC=apeagers,DC=com,DC=au</t>
  </si>
  <si>
    <t>Emily Hardaker</t>
  </si>
  <si>
    <t>07 32503041</t>
  </si>
  <si>
    <t>20100411235442.0Z</t>
  </si>
  <si>
    <t>20110210033648.0Z</t>
  </si>
  <si>
    <t>CN=_AUW Folder Redirection,OU=Austral VolksWagen,DC=apeagers,DC=com,DC=au;CN=TP_Users,OU=Touch Paper Group,DC=apeagers,DC=com,DC=au;CN=Austral Honda,OU=Austral Honda,DC=apeagers,DC=com,DC=au;CN=AP Eagers Admin Resource Centre (ARC),OU=Distribution Groups,DC=apeagers,DC=com,DC=au;CN=Internet Access,OU=Computer Department,DC=apeagers,DC=com,DC=au;CN=Austral Honda Admin,OU=Austral Honda,DC=apeagers,DC=com,DC=au;CN=Eagers Admin Printing Group,CN=Users,DC=apeagers,DC=com,DC=au;CN=Austral Newstead,OU=Austral Parts (Newstead),DC=apeagers,DC=com,DC=au</t>
  </si>
  <si>
    <t>Austral Motors PAG - Fortitude Valley</t>
  </si>
  <si>
    <t>SMTP:ehardaker@australmotors.com.au;X400:c=AU\;a= \;p=Eagers Retail Pt\;o=APEAGERS\;s=Hardaker2\;g=Emily\;;CCMAIL:Hardaker, Emily2 at APEAGERS;MS:EAGERSRETA/APEAGERS/EHARDAKER2</t>
  </si>
  <si>
    <t>X'0910b304e6092742877971c573e45a2b'</t>
  </si>
  <si>
    <t>X'0105000000000005150000002f24876eda9b3fccaf25b0b886410000'</t>
  </si>
  <si>
    <t>/O=Eagers Retail Pty Ltd/OU=APEAGERS/cn=Recipients/cn=ehardaker24634437</t>
  </si>
  <si>
    <t>ehardaker@apeagers.com.au</t>
  </si>
  <si>
    <t>c=AU\;a= \;p=Eagers Retail Pt\;o=APEAGERS\;s=Hardaker2\;g=Emily\;</t>
  </si>
  <si>
    <t>ehardaker@australmotors.com.au</t>
  </si>
  <si>
    <t>X'01000480780000009400000000000000140000000400640001000000000214000300020001010000000000050a00000090b00402b800370278732402685e2902f0de3302e0d52302c0433102a0a2370260d0330230722902c0472e02f01f0d0270f32a0270dd270218b7280238a02902e08c2902d07838020105000000000005150000002f24876eda9b3fccaf25b0b8d13700000105000000000005150000002f24876eda9b3fccaf25b0b8d1370000'</t>
  </si>
  <si>
    <t>X'1656c4c150d91a4092152f9f6ba3d38f'</t>
  </si>
  <si>
    <t>CN=Jamie Henry,OU=Austral Parts (Newstead),DC=apeagers,DC=com,DC=au</t>
  </si>
  <si>
    <t>Jamie Henry</t>
  </si>
  <si>
    <t>Henry</t>
  </si>
  <si>
    <t>20100412003309.0Z</t>
  </si>
  <si>
    <t>20101220222602.0Z</t>
  </si>
  <si>
    <t>SMTP:jhenry@australmotors.com.au;X400:c=AU\;a= \;p=Eagers Retail Pt\;o=APEAGERS\;s=Henry\;g=Jamie\;;CCMAIL:Henry, Jamie at APEAGERS;MS:EAGERSRETA/APEAGERS/JHENRY</t>
  </si>
  <si>
    <t>jhenry</t>
  </si>
  <si>
    <t>X'1850a74a8520fc4d8915648314cabbe8'</t>
  </si>
  <si>
    <t>X'0105000000000005150000002f24876eda9b3fccaf25b0b887410000'</t>
  </si>
  <si>
    <t>/O=Eagers Retail Pty Ltd/OU=APEAGERS/cn=Recipients/cn=jhenry</t>
  </si>
  <si>
    <t>jhenry@apeagers.com.au</t>
  </si>
  <si>
    <t>c=AU\;a= \;p=Eagers Retail Pt\;o=APEAGERS\;s=Henry\;g=Jamie\;</t>
  </si>
  <si>
    <t>jhenry@australmotors.com.au</t>
  </si>
  <si>
    <t>X'a46d5c9ccd10de449566dfdaa7e7cf83'</t>
  </si>
  <si>
    <t>CN=Chloe Osborne,OU=Southside Toyota (Woolloongabba),DC=apeagers,DC=com,DC=au</t>
  </si>
  <si>
    <t>Chloe Osborne</t>
  </si>
  <si>
    <t>Chloe</t>
  </si>
  <si>
    <t>20100412004645.0Z</t>
  </si>
  <si>
    <t>20110206215250.0Z</t>
  </si>
  <si>
    <t>SMTP:cosborne@southsidetoyota.com.au;X400:c=AU\;a= \;p=Eagers Retail Pt\;o=APEAGERS\;s=Osborne\;g=Chloe\;;CCMAIL:Osborne, Chloe at APEAGERS;MS:EAGERSRETA/APEAGERS/COSBORNE</t>
  </si>
  <si>
    <t>cosborne</t>
  </si>
  <si>
    <t>X'3af02da5d1216145a2201f5b458a4090'</t>
  </si>
  <si>
    <t>X'0105000000000005150000002f24876eda9b3fccaf25b0b889410000'</t>
  </si>
  <si>
    <t>/O=Eagers Retail Pty Ltd/OU=APEAGERS/cn=Recipients/cn=cosborne</t>
  </si>
  <si>
    <t>cosborne@apeagers.com.au</t>
  </si>
  <si>
    <t>c=AU\;a= \;p=Eagers Retail Pt\;o=APEAGERS\;s=Osborne\;g=Chloe\;</t>
  </si>
  <si>
    <t>cosborne@southsidetoyota.com.au</t>
  </si>
  <si>
    <t>X'16cebf57e06df647a502bbd414c7df2a'</t>
  </si>
  <si>
    <t>CN=Mohammed Khan,OU=Southside Toyota (Mt Gravatt),DC=apeagers,DC=com,DC=au</t>
  </si>
  <si>
    <t>Mohammed Khan</t>
  </si>
  <si>
    <t>Khan</t>
  </si>
  <si>
    <t>Mohammed</t>
  </si>
  <si>
    <t>20100412010726.0Z</t>
  </si>
  <si>
    <t>20110131220056.0Z</t>
  </si>
  <si>
    <t>SMTP:mkhan@southsidetoyota.com.au;X400:c=AU\;a= \;p=Eagers Retail Pt\;o=APEAGERS\;s=Kahn\;g=Mohammed\;;CCMAIL:Kahn, Mohammed at APEAGERS;MS:EAGERSRETA/APEAGERS/MKAHN</t>
  </si>
  <si>
    <t>mkahn</t>
  </si>
  <si>
    <t>X'67aa2cbc018fed41a7aa201202e6a76e'</t>
  </si>
  <si>
    <t>X'0105000000000005150000002f24876eda9b3fccaf25b0b88a410000'</t>
  </si>
  <si>
    <t>mkhan</t>
  </si>
  <si>
    <t>/O=Eagers Retail Pty Ltd/OU=APEAGERS/cn=Recipients/cn=mkahn</t>
  </si>
  <si>
    <t>mkhan@apeagers.com.au</t>
  </si>
  <si>
    <t>c=AU\;a= \;p=Eagers Retail Pt\;o=APEAGERS\;s=Kahn\;g=Mohammed\;</t>
  </si>
  <si>
    <t>mkhan@southsidetoyota.com.au</t>
  </si>
  <si>
    <t>X'740ff53f530aa042b01261c8fefdbce8'</t>
  </si>
  <si>
    <t>CN=Paul Bourke,OU=Austral Parts (Newstead),DC=apeagers,DC=com,DC=au</t>
  </si>
  <si>
    <t>Paul Bourke</t>
  </si>
  <si>
    <t>Bourke</t>
  </si>
  <si>
    <t>(07) 3364 1489</t>
  </si>
  <si>
    <t>20100412013449.0Z</t>
  </si>
  <si>
    <t>20110203222024.0Z</t>
  </si>
  <si>
    <t>smtp:freight@australmotors.com.au;SMTP:pbourke@australmotors.com.au;X400:c=AU\;a= \;p=Eagers Retail Pt\;o=APEAGERS\;s=Bourke\;g=Paul\;;CCMAIL:Bourke, Paul at APEAGERS;MS:EAGERSRETA/APEAGERS/PBOURKE</t>
  </si>
  <si>
    <t>pbourke</t>
  </si>
  <si>
    <t>X'986ddfc4ca7c2d45a53126949da7e508'</t>
  </si>
  <si>
    <t>\\\\bne-fs\\ap_desktop_home\\pbourke</t>
  </si>
  <si>
    <t>X'0105000000000005150000002f24876eda9b3fccaf25b0b88b410000'</t>
  </si>
  <si>
    <t>/O=Eagers Retail Pty Ltd/OU=APEAGERS/cn=Recipients/cn=pbourke</t>
  </si>
  <si>
    <t>pbourke@apeagers.com.au</t>
  </si>
  <si>
    <t>c=AU\;a= \;p=Eagers Retail Pt\;o=APEAGERS\;s=Bourke\;g=Paul\;</t>
  </si>
  <si>
    <t>pbourke@australmotors.com.au</t>
  </si>
  <si>
    <t>X'01389c858d4f7d4da502fe0a32392d08'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</si>
  <si>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c01437478574650726f66696c6550617468e394b2e39cb5e390b5e38cb5e380b5e388b5e698b4e398b4e380b5e384b4e390b5e3a0b4e394b2e68cb5e380b7e388b6e698b6e394b7e388b7e688b6e394b6e380b0'</t>
  </si>
  <si>
    <t>3426 2777</t>
  </si>
  <si>
    <t>CN=Jonathan Eaves,OU=Eagers Holden (Newstead),DC=apeagers,DC=com,DC=au</t>
  </si>
  <si>
    <t>Jonathan Eaves</t>
  </si>
  <si>
    <t>Eaves</t>
  </si>
  <si>
    <t>(07) 3828 5102</t>
  </si>
  <si>
    <t>JE</t>
  </si>
  <si>
    <t>20100412024225.0Z</t>
  </si>
  <si>
    <t>20110211224018.0Z</t>
  </si>
  <si>
    <t>SMTP:jeaves@eagersholden.com.au;X400:c=AU\;a= \;p=Eagers Retail Pt\;o=APEAGERS\;s=Eaves\;g=Jonathan\;;CCMAIL:Eaves, Jonathan at APEAGERS;MS:EAGERSRETA/APEAGERS/JEAVES</t>
  </si>
  <si>
    <t>jeaves</t>
  </si>
  <si>
    <t>X'95f622e964471e449b8a422e7cfe13dd'</t>
  </si>
  <si>
    <t>X'0105000000000005150000002f24876eda9b3fccaf25b0b88c410000'</t>
  </si>
  <si>
    <t>/O=Eagers Retail Pty Ltd/OU=APEAGERS/cn=Recipients/cn=jeaves</t>
  </si>
  <si>
    <t>jeaves@apeagers.com.au</t>
  </si>
  <si>
    <t>c=AU\;a= \;p=Eagers Retail Pt\;o=APEAGERS\;s=Eaves\;g=Jonathan\;</t>
  </si>
  <si>
    <t>jeaves@eagersholden.com.au</t>
  </si>
  <si>
    <t>X'5ebbc95da15c2243a45f65e8f50b4e54'</t>
  </si>
  <si>
    <t>CN=Stefan Hall,OU=Southside Toyota (Woolloongabba),DC=apeagers,DC=com,DC=au</t>
  </si>
  <si>
    <t>Stefan Hall</t>
  </si>
  <si>
    <t>terminated 12/7/10</t>
  </si>
  <si>
    <t>Stefan</t>
  </si>
  <si>
    <t>20100412052623.0Z</t>
  </si>
  <si>
    <t>20101220222736.0Z</t>
  </si>
  <si>
    <t>MS:EAGERSRETA/APEAGERS/SHALL;CCMAIL:Hall, Stefan at APEAGERS;X400:c=AU\;a= \;p=Eagers Retail Pt\;o=APEAGERS\;s=Hall\;g=Stefan\;;SMTP:shall@southsidetoyota.com.au;smtp:shall@13zoos.com.au</t>
  </si>
  <si>
    <t>shall</t>
  </si>
  <si>
    <t>X'3c27185ccf70fb4981f781b1b7f787c5'</t>
  </si>
  <si>
    <t>X'0105000000000005150000002f24876eda9b3fccaf25b0b88f410000'</t>
  </si>
  <si>
    <t>/O=Eagers Retail Pty Ltd/OU=APEAGERS/cn=Recipients/cn=shall</t>
  </si>
  <si>
    <t>shall@apeagers.com.au</t>
  </si>
  <si>
    <t>c=AU\;a= \;p=Eagers Retail Pt\;o=APEAGERS\;s=Hall\;g=Stefan\;</t>
  </si>
  <si>
    <t>shall@southsidetoyota.com.au</t>
  </si>
  <si>
    <t>X'690c9f421b06a949b5742458075eb076'</t>
  </si>
  <si>
    <t>CN=Peter Cullen (Kia),OU=Eagers Kia,DC=apeagers,DC=com,DC=au</t>
  </si>
  <si>
    <t>Peter Cullen (Kia)</t>
  </si>
  <si>
    <t>Cullen (Kia)</t>
  </si>
  <si>
    <t>20100412063154.0Z</t>
  </si>
  <si>
    <t>20101220222756.0Z</t>
  </si>
  <si>
    <t>CN=_EKK Sales Used,OU=_EKK Share Groups,OU=Eagers Kia,DC=apeagers,DC=com,DC=au;CN=_EKK Staff,OU=Eagers Kia,DC=apeagers,DC=com,DC=au;CN=TP_Users,OU=Touch Paper Group,DC=apeagers,DC=com,DC=au;CN=Internet Access,OU=Computer Department,DC=apeagers,DC=com,DC=au;CN=Ts_Basic_Eralink,OU=Terminal Servers,DC=apeagers,DC=com,DC=au</t>
  </si>
  <si>
    <t>X'c90f4fce607ce74ab0518272e0f88877'</t>
  </si>
  <si>
    <t>\\\\bne-fs\\ap_desktop_home\\cullenp</t>
  </si>
  <si>
    <t>X'0105000000000005150000002f24876eda9b3fccaf25b0b892410000'</t>
  </si>
  <si>
    <t>cullenp</t>
  </si>
  <si>
    <t>cullenp@apeagers.com.au</t>
  </si>
  <si>
    <t>CN=Neil Templey,OU=Service,OU=Southside Toyota (Woolloongabba),DC=apeagers,DC=com,DC=au</t>
  </si>
  <si>
    <t>Neil Templey</t>
  </si>
  <si>
    <t>Templey</t>
  </si>
  <si>
    <t>20100413005216.0Z</t>
  </si>
  <si>
    <t>20110130111231.0Z</t>
  </si>
  <si>
    <t>SMTP:ntempley@southsidetoyota.com.au;X400:c=AU\;a= \;p=Eagers Retail Pt\;o=APEAGERS\;s=Templey\;g=Neil\;;CCMAIL:Templey, Neil at APEAGERS;MS:EAGERSRETA/APEAGERS/NTEMPLEY</t>
  </si>
  <si>
    <t>ntempley</t>
  </si>
  <si>
    <t>X'a83d528427c56f44b35654c19c3b5de8'</t>
  </si>
  <si>
    <t>X'0105000000000005150000002f24876eda9b3fccaf25b0b896410000'</t>
  </si>
  <si>
    <t>/O=Eagers Retail Pty Ltd/OU=APEAGERS/cn=Recipients/cn=ntempley</t>
  </si>
  <si>
    <t>ntempley@apeagers.com.au</t>
  </si>
  <si>
    <t>c=AU\;a= \;p=Eagers Retail Pt\;o=APEAGERS\;s=Templey\;g=Neil\;</t>
  </si>
  <si>
    <t>ntempley@southsidetoyota.com.au</t>
  </si>
  <si>
    <t>X'993372b8447e1446b9c2c5056ae3c909'</t>
  </si>
  <si>
    <t>CN=Cate Oke,OU=Subaru City,DC=apeagers,DC=com,DC=au</t>
  </si>
  <si>
    <t>Cate Oke</t>
  </si>
  <si>
    <t>Oke</t>
  </si>
  <si>
    <t>Terminated 20/01/11</t>
  </si>
  <si>
    <t>(07) 3828-5218</t>
  </si>
  <si>
    <t>Cate</t>
  </si>
  <si>
    <t>20100413231220.0Z</t>
  </si>
  <si>
    <t>20110203055550.0Z</t>
  </si>
  <si>
    <t>CN=_SUC TIPT Users,OU=Subaru City,DC=apeagers,DC=com,DC=au;CN=TIPTService,OU=Subaru City,DC=apeagers,DC=com,DC=au;CN=Staff @ BrisbaneSubaru,OU=Subaru City,DC=apeagers,DC=com,DC=au;CN=_SUC Folder Redirection,OU=Subaru City,DC=apeagers,DC=com,DC=au;CN=ERANet Brisbane,OU=Service Accounts,OU=Computer Department,DC=apeagers,DC=com,DC=au;CN=service1,OU=Subaru City,DC=apeagers,DC=com,DC=au;CN=Subaru City Service,OU=Subaru City,DC=apeagers,DC=com,DC=au;CN=TP_Users,OU=Touch Paper Group,DC=apeagers,DC=com,DC=au;CN=SubaruCityAdmin,OU=Subaru City,DC=apeagers,DC=com,DC=au;CN=SubaruCityAccounting,OU=Subaru City,DC=apeagers,DC=com,DC=au;CN=Internet Access,OU=Computer Department,DC=apeagers,DC=com,DC=au;CN=SubaruCityServiceGroup,OU=Subaru City,DC=apeagers,DC=com,DC=au;CN=cag_email,OU=City Peugeot,DC=apeagers,DC=com,DC=au;CN=CAG Newstead,CN=Users,DC=apeagers,DC=com,DC=au</t>
  </si>
  <si>
    <t>CCMAIL:Oke, Cate at APEAGERS;MS:EAGERSRETA/APEAGERS/COKE;X400:c=AU\;a= \;p=Eagers Retail Pt\;o=APEAGERS\;s=Oke\;g=Cate\;i=CO\;;SMTP:coke@subarucity.com.au</t>
  </si>
  <si>
    <t>coke</t>
  </si>
  <si>
    <t>X'0281ba37fa145640b871aa7d6959babb'</t>
  </si>
  <si>
    <t>X'0105000000000005150000002f24876eda9b3fccaf25b0b899410000'</t>
  </si>
  <si>
    <t>/O=Eagers Retail Pty Ltd/OU=APEAGERS/cn=Recipients/cn=coke</t>
  </si>
  <si>
    <t>coke@apeagers.com.au</t>
  </si>
  <si>
    <t>c=AU\;a= \;p=Eagers Retail Pt\;o=APEAGERS\;s=Oke\;g=Cate\;i=CO\;</t>
  </si>
  <si>
    <t>coke@subarucity.com.au</t>
  </si>
  <si>
    <t>X'936b5b371750eb44b06eb730911d4a3c'</t>
  </si>
  <si>
    <t>CN=Nathan Bond,OU=Brisbane Motor Auctions,DC=apeagers,DC=com,DC=au</t>
  </si>
  <si>
    <t>Nathan Bond</t>
  </si>
  <si>
    <t>Bond</t>
  </si>
  <si>
    <t>(07) 3873 2823</t>
  </si>
  <si>
    <t>Nathan</t>
  </si>
  <si>
    <t>NB</t>
  </si>
  <si>
    <t>20100414001826.0Z</t>
  </si>
  <si>
    <t>20110213220043.0Z</t>
  </si>
  <si>
    <t>CN=staff@brisbanemotorauctions.com.au,OU=Brisbane Motor Auctions,DC=apeagers,DC=com,DC=au;CN=finance@brisbanemotorauctions.com.au,OU=Brisbane Motor Auctions,DC=apeagers,DC=com,DC=au;CN=TP_Users,OU=Touch Paper Group,DC=apeagers,DC=com,DC=au;CN=Internet Access,OU=Computer Department,DC=apeagers,DC=com,DC=au;CN=BMA_Email,OU=Brisbane Motor Auctions,DC=apeagers,DC=com,DC=au;CN=BMA Folder Redirection Group,OU=Brisbane Motor Auctions,DC=apeagers,DC=com,DC=au</t>
  </si>
  <si>
    <t>smtp:nbond@apbma.com.au;SMTP:nbond@brisbanemotorauctions.com.au</t>
  </si>
  <si>
    <t>nbond</t>
  </si>
  <si>
    <t>X'aca7aa86d26b9b41b9953c0939911cc7'</t>
  </si>
  <si>
    <t>X'0105000000000005150000002f24876eda9b3fccaf25b0b89a410000'</t>
  </si>
  <si>
    <t>/O=Eagers Retail Pty Ltd/OU=APEAGERS/cn=Recipients/cn=nbond54678520</t>
  </si>
  <si>
    <t>nbond@apeagers.com.au</t>
  </si>
  <si>
    <t>nbond@brisbanemotorauctions.com.au</t>
  </si>
  <si>
    <t>0419 172 361</t>
  </si>
  <si>
    <t>X'01000480780000009400000000000000140000000400640001000000000214000300020001010000000000050a000000fc05000099000000d0b32d02dc05000099000000b03134029405000099000000e0a635026c05000099000000305a3602500500009900000090173602600600009900000058f033020105000000000005150000002f24876eda9b3fccaf25b0b8ba3f00000105000000000005150000002f24876eda9b3fccaf25b0b8ba3f0000'</t>
  </si>
  <si>
    <t>X'2f7c476399893447be367d30e459ea07'</t>
  </si>
  <si>
    <t>CN=Reception,OU=Caloundra City Autos,DC=apeagers,DC=com,DC=au</t>
  </si>
  <si>
    <t>Caloundra City Autos Reception</t>
  </si>
  <si>
    <t>07 5439 4700</t>
  </si>
  <si>
    <t>20100414040717.0Z</t>
  </si>
  <si>
    <t>20110211220336.0Z</t>
  </si>
  <si>
    <t>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</si>
  <si>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CN=Rebecca Jones,OU=Caloundra City Autos,DC=apeagers,DC=com,DC=au</t>
  </si>
  <si>
    <t>smtp:reception@ccautos.com.au;SMTP:reception@calcityautos.com.au</t>
  </si>
  <si>
    <t>reception</t>
  </si>
  <si>
    <t>X'4b07d66d3a2ea3438c32ed87b53338a2'</t>
  </si>
  <si>
    <t>X'0105000000000005150000002f24876eda9b3fccaf25b0b89c410000'</t>
  </si>
  <si>
    <t>/O=Eagers Retail Pty Ltd/OU=APEAGERS/cn=Recipients/cn=reception81585817</t>
  </si>
  <si>
    <t>reception@apeagers.com.au</t>
  </si>
  <si>
    <t>reception@calcityautos.com.au</t>
  </si>
  <si>
    <t>X'01000480780000009400000000000000140000000400640001000000000214000300020001010000000000050a00000048811c02704530025070300260961c0200a51c02e8df2d0248413102a8b32d02688c1d0210360b00a8942f02585e300290832d02c877300208832d0298fa300230ae2d02a0532f020105000000000005150000002f24876eda9b3fccaf25b0b86a3000000105000000000005150000002f24876eda9b3fccaf25b0b86a300000'</t>
  </si>
  <si>
    <t>X'116cac045177454db70acd380659aad4'</t>
  </si>
  <si>
    <t>CN=April Taylor,OU=Caloundra City Autos,DC=apeagers,DC=com,DC=au</t>
  </si>
  <si>
    <t>April Taylor</t>
  </si>
  <si>
    <t>Accounts</t>
  </si>
  <si>
    <t>Caloundra City Autos Admin</t>
  </si>
  <si>
    <t>(07) 5439 4724</t>
  </si>
  <si>
    <t>April</t>
  </si>
  <si>
    <t>20100414050705.0Z</t>
  </si>
  <si>
    <t>20110206235819.0Z</t>
  </si>
  <si>
    <t>CN=accounts.receivable@calcityautos.com.au,OU=Caloundra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</si>
  <si>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smtp:april.taylor@ccautos.com.au;SMTP:april.taylor@calcityautos.com.au</t>
  </si>
  <si>
    <t>april.taylor</t>
  </si>
  <si>
    <t>X'a6d6174ed8583a478e2779bc4383b1e6'</t>
  </si>
  <si>
    <t>X'0105000000000005150000002f24876eda9b3fccaf25b0b89d410000'</t>
  </si>
  <si>
    <t>/O=Eagers Retail Pty Ltd/OU=APEAGERS/cn=Recipients/cn=april.taylor</t>
  </si>
  <si>
    <t>april.taylor@apeagers.com.au</t>
  </si>
  <si>
    <t>april.taylor@calcityautos.com.au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</si>
  <si>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86a3000000105000000000005150000002f24876eda9b3fccaf25b0b86a300000'</t>
  </si>
  <si>
    <t>X'aec626653466d84cb157dc30ac89c12a'</t>
  </si>
  <si>
    <t>CN=_CCA Template,OU=Caloundra City Autos,DC=apeagers,DC=com,DC=au</t>
  </si>
  <si>
    <t>_CCA Template</t>
  </si>
  <si>
    <t>07 5493</t>
  </si>
  <si>
    <t>_CCA</t>
  </si>
  <si>
    <t>20100414060903.0Z</t>
  </si>
  <si>
    <t>20101220222950.0Z</t>
  </si>
  <si>
    <t>X'e798a6fccc13e24b8ed9708f46b47361'</t>
  </si>
  <si>
    <t>X'0105000000000005150000002f24876eda9b3fccaf25b0b89e410000'</t>
  </si>
  <si>
    <t>_ccatemplate</t>
  </si>
  <si>
    <t>_ccatemplate@apeagers.com.au</t>
  </si>
  <si>
    <t>CN=David Oliver,OU=Caloundra City Autos,DC=apeagers,DC=com,DC=au</t>
  </si>
  <si>
    <t>David Oliver</t>
  </si>
  <si>
    <t>Oliver</t>
  </si>
  <si>
    <t>Used Holden Sales</t>
  </si>
  <si>
    <t>07 5439 4761</t>
  </si>
  <si>
    <t>DO</t>
  </si>
  <si>
    <t>20100414061629.0Z</t>
  </si>
  <si>
    <t>20101221003927.0Z</t>
  </si>
  <si>
    <t>CN=sales.used@calcitautos.com.au,OU=Caloundra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</si>
  <si>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smtp:david.oliver@ccautos.com.au;SMTP:david.oliver@calcityautos.com.au</t>
  </si>
  <si>
    <t>david.oliver</t>
  </si>
  <si>
    <t>X'76f49f6997c99f4bb7c4da316996435e'</t>
  </si>
  <si>
    <t>X'0105000000000005150000002f24876eda9b3fccaf25b0b8f53f0000'</t>
  </si>
  <si>
    <t>/O=Eagers Retail Pty Ltd/OU=APEAGERS/cn=Recipients/cn=david.oliver</t>
  </si>
  <si>
    <t>david.oliver@apeagers.com.au</t>
  </si>
  <si>
    <t>david.oliver@calcityautos.com.au</t>
  </si>
  <si>
    <t>X'01000480780000009400000000000000140000000400640001000000000214000300020001010000000000050a00000055003d0045006100670065007200730020004b00690061002c00440043003d00610070006500610067006500720073002c00440043003d0063006f006d002c00440043003d0061000105000000000005150000002f24876eda9b3fccaf25b0b8323a00000105000000000005150000002f24876eda9b3fccaf25b0b8323a0000'</t>
  </si>
  <si>
    <t>X'f50ef138cb0ca54d9bcc42d4e747fe23'</t>
  </si>
  <si>
    <t>CN=Trent Gooding,OU=Caloundra City Autos,DC=apeagers,DC=com,DC=au</t>
  </si>
  <si>
    <t>Trent Gooding</t>
  </si>
  <si>
    <t>Gooding</t>
  </si>
  <si>
    <t>New Holden Sales Manager</t>
  </si>
  <si>
    <t>(07) 5439 4746</t>
  </si>
  <si>
    <t>07 5439</t>
  </si>
  <si>
    <t>20100414061743.0Z</t>
  </si>
  <si>
    <t>20110122201727.0Z</t>
  </si>
  <si>
    <t>CN=CalCity STARS Sec Group,OU=Caloundra City Autos,DC=apeagers,DC=com,DC=au;CN=stocklist.new@calcityautos.com.au,OU=Caloundra City Autos,DC=apeagers,DC=com,DC=au;CN=carsales.new@calcityautos.com.au,OU=Caloundra City Autos,DC=apeagers,DC=com,DC=au;CN=carsales.gm@calcityautos.com.au,OU=Caloundra City Autos,DC=apeagers,DC=com,DC=au;CN=car.managers@calcityautos.com.au,OU=Caloundra City Autos,DC=apeagers,DC=com,DC=au;CN=all.managers@calcityautos.com.au,OU=Caloundra City Autos,DC=apeagers,DC=com,DC=au;CN=advertising@calcityautos.com.au,OU=Caloundra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Department,DC=apeagers,DC=com,DC=au;CN=ERA New car sales managers,OU=Distribution Groups,DC=apeagers,DC=com,DC=au</t>
  </si>
  <si>
    <t>SMTP:trent.gooding@calcityautos.com.au;smtp:trent.gooding@ccautos.com.au</t>
  </si>
  <si>
    <t>tgooding</t>
  </si>
  <si>
    <t>X'fde1242287516e4492553c19cdd045b5'</t>
  </si>
  <si>
    <t>X'0105000000000005150000002f24876eda9b3fccaf25b0b8a1410000'</t>
  </si>
  <si>
    <t>trent.gooding</t>
  </si>
  <si>
    <t>/O=Eagers Retail Pty Ltd/OU=APEAGERS/cn=Recipients/cn=lwisniewski</t>
  </si>
  <si>
    <t>trent.gooding@apeagers.com.au</t>
  </si>
  <si>
    <t>trent.gooding@calcityautos.com.au</t>
  </si>
  <si>
    <t>0450 624 644</t>
  </si>
  <si>
    <t>X'061de845d10ba8439ca943ae87d2e98b'</t>
  </si>
  <si>
    <t>CN=Brett Ginn,OU=Caloundra City Autos,DC=apeagers,DC=com,DC=au</t>
  </si>
  <si>
    <t>Brett Ginn</t>
  </si>
  <si>
    <t>Ginn</t>
  </si>
  <si>
    <t>Holden F&amp;I</t>
  </si>
  <si>
    <t>(07) 5493 4790</t>
  </si>
  <si>
    <t>20100414061937.0Z</t>
  </si>
  <si>
    <t>20110211231044.0Z</t>
  </si>
  <si>
    <t>CN=finance@calcityautos.com.au,OU=Caloundra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</si>
  <si>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smtp:cb@calcityautos.com.au;smtp:cb@ccautos.com.au;smtp:catherine.bourke@calcityautos.com.au;smtp:catherine.bourke@ccautos.com.au;smtp:brett.ginn@ccautos.com.au;SMTP:brett.ginn@calcityautos.com.au</t>
  </si>
  <si>
    <t>bginn</t>
  </si>
  <si>
    <t>X'88933e486e98c944bc23279a88f779f9'</t>
  </si>
  <si>
    <t>X'0105000000000005150000002f24876eda9b3fccaf25b0b8a2410000'</t>
  </si>
  <si>
    <t>brett.ginn</t>
  </si>
  <si>
    <t>/O=Eagers Retail Pty Ltd/OU=APEAGERS/cn=Recipients/cn=bginn</t>
  </si>
  <si>
    <t>brett.ginn@apeagers.com.au</t>
  </si>
  <si>
    <t>brett.ginn@calcityautos.com.au</t>
  </si>
  <si>
    <t>X'005f71f6aa068b4282c7b948628f06a3'</t>
  </si>
  <si>
    <t>CN=Kim Maher,OU=Caloundra City Autos,DC=apeagers,DC=com,DC=au</t>
  </si>
  <si>
    <t>Kim Maher</t>
  </si>
  <si>
    <t>Maher</t>
  </si>
  <si>
    <t>Honda Service Advisor</t>
  </si>
  <si>
    <t>(07) 5439 4788</t>
  </si>
  <si>
    <t>Kim</t>
  </si>
  <si>
    <t>20100414062043.0Z</t>
  </si>
  <si>
    <t>20110208051554.0Z</t>
  </si>
  <si>
    <t>CN=honda.service@calcityautos.com.au,OU=Caloundra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</si>
  <si>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smtp:kim.maher@ccautos.com.au;SMTP:kim.maher@calcityautos.com.au</t>
  </si>
  <si>
    <t>kim.maher</t>
  </si>
  <si>
    <t>X'185656e4f1496b428eba59c6ca410435'</t>
  </si>
  <si>
    <t>X'0105000000000005150000002f24876eda9b3fccaf25b0b8f73f0000'</t>
  </si>
  <si>
    <t>/O=Eagers Retail Pty Ltd/OU=APEAGERS/cn=Recipients/cn=kim.maher</t>
  </si>
  <si>
    <t>kim.maher@apeagers.com.au</t>
  </si>
  <si>
    <t>kim.maher@calcityautos.com.au</t>
  </si>
  <si>
    <t>X'deaeccb604d6854c94159a212f094f0c'</t>
  </si>
  <si>
    <t>CN=Colin Crothal,OU=Caloundra City Autos,DC=apeagers,DC=com,DC=au</t>
  </si>
  <si>
    <t>Colin Crothal</t>
  </si>
  <si>
    <t>Crothal</t>
  </si>
  <si>
    <t>Honda Warranty</t>
  </si>
  <si>
    <t>(07) 5439 4783</t>
  </si>
  <si>
    <t>20100414062359.0Z</t>
  </si>
  <si>
    <t>20110206212919.0Z</t>
  </si>
  <si>
    <t>CN=warranty@calcityautos.com.au,OU=Caloundra City Autos,DC=apeagers,DC=com,DC=au;CN=fixedops.people@calcityautos.com.au,OU=Caloundra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</si>
  <si>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smtp:colin.crothal@ccautos.com.au;SMTP:colin.crothal@calcityautos.com.au</t>
  </si>
  <si>
    <t>colin.crothal</t>
  </si>
  <si>
    <t>X'67d907e221824a469300ebc51e125b12'</t>
  </si>
  <si>
    <t>X'0105000000000005150000002f24876eda9b3fccaf25b0b8f93f0000'</t>
  </si>
  <si>
    <t>/O=Eagers Retail Pty Ltd/OU=APEAGERS/cn=Recipients/cn=colin.crothal</t>
  </si>
  <si>
    <t>colin.crothal@apeagers.com.au</t>
  </si>
  <si>
    <t>colin.crothal@calcityautos.com.au</t>
  </si>
  <si>
    <t>X'95af4f73820352488b3e5d78f0a9d092'</t>
  </si>
  <si>
    <t>CN=Mark Santon,OU=Caloundra City Autos,DC=apeagers,DC=com,DC=au</t>
  </si>
  <si>
    <t>Mark Santon</t>
  </si>
  <si>
    <t>Santon</t>
  </si>
  <si>
    <t>parts Advisor</t>
  </si>
  <si>
    <t>Honda Service</t>
  </si>
  <si>
    <t>(07) 5439 4787</t>
  </si>
  <si>
    <t>20100414062531.0Z</t>
  </si>
  <si>
    <t>20110211040734.0Z</t>
  </si>
  <si>
    <t>CN=fixedops.people@calcityautos.com.au,OU=Caloundra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</si>
  <si>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smtp:mark.santon@ccautos.com.au;SMTP:mark.santon@calcityautos.com.au</t>
  </si>
  <si>
    <t>mark.santon</t>
  </si>
  <si>
    <t>X'750e32de8d0a4d4ea0cee9dceaedc9e9'</t>
  </si>
  <si>
    <t>X'0105000000000005150000002f24876eda9b3fccaf25b0b8fa3f0000'</t>
  </si>
  <si>
    <t>/O=Eagers Retail Pty Ltd/OU=APEAGERS/cn=Recipients/cn=mark.santon</t>
  </si>
  <si>
    <t>mark.santon@apeagers.com.au</t>
  </si>
  <si>
    <t>mark.santon@calcityautos.com.au</t>
  </si>
  <si>
    <t>X'f62fab7d00783f4fbe989ed9f74936e8'</t>
  </si>
  <si>
    <t>CN=CCA Honda Service Front Counter,OU=Caloundra City Autos,DC=apeagers,DC=com,DC=au</t>
  </si>
  <si>
    <t>CCA Honda Service Front Counter</t>
  </si>
  <si>
    <t>07 5439 4788</t>
  </si>
  <si>
    <t>CCA Honda Service</t>
  </si>
  <si>
    <t>20100414062940.0Z</t>
  </si>
  <si>
    <t>20101221004045.0Z</t>
  </si>
  <si>
    <t>smtp:cchsvc4@ccautos.com.au;SMTP:cchsvc4@calcityautos.com.au</t>
  </si>
  <si>
    <t>front.counter</t>
  </si>
  <si>
    <t>X'adad6ce9846f7c49a6d2039dbef84a7d'</t>
  </si>
  <si>
    <t>X'0105000000000005150000002f24876eda9b3fccaf25b0b8fb3f0000'</t>
  </si>
  <si>
    <t>cchsvc4</t>
  </si>
  <si>
    <t>/O=Eagers Retail Pty Ltd/OU=APEAGERS/cn=Recipients/cn=front.counter</t>
  </si>
  <si>
    <t>cchsvc4@apeagers.com.au</t>
  </si>
  <si>
    <t>cchsvc4@calcityautos.com.au</t>
  </si>
  <si>
    <t>X'fbb9a0a2315f3c40a792c21feccaa917'</t>
  </si>
  <si>
    <t>CN=Shane Fisher,OU=Caloundra City Autos,DC=apeagers,DC=com,DC=au</t>
  </si>
  <si>
    <t>Shane Fisher</t>
  </si>
  <si>
    <t>Used Mitsubishi Sales</t>
  </si>
  <si>
    <t>(07) 5439 4761</t>
  </si>
  <si>
    <t>20100414063157.0Z</t>
  </si>
  <si>
    <t>20110213224638.0Z</t>
  </si>
  <si>
    <t>CN=sales.used@calcitautos.com.au,OU=Caloundra City Autos,DC=apeagers,DC=com,DC=au;CN=car.salespeople@calcityautos.com.au,OU=Caloundra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</si>
  <si>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smtp:shane.fisher@ccautos.com.au;SMTP:shane.fisher@calcityautos.com.au</t>
  </si>
  <si>
    <t>shane.fisher</t>
  </si>
  <si>
    <t>X'9c37fdf5ffb34f42aabe720c684411bc'</t>
  </si>
  <si>
    <t>X'0105000000000005150000002f24876eda9b3fccaf25b0b8fc3f0000'</t>
  </si>
  <si>
    <t>/O=Eagers Retail Pty Ltd/OU=APEAGERS/cn=Recipients/cn=shane.fisher</t>
  </si>
  <si>
    <t>shane.fisher@apeagers.com.au</t>
  </si>
  <si>
    <t>shane.fisher@calcityautos.com.au</t>
  </si>
  <si>
    <t>X'b0c34fe2d93eda45bfd89d1d9feb5c94'</t>
  </si>
  <si>
    <t>CN=Mark Wardle,OU=Caloundra City Autos,DC=apeagers,DC=com,DC=au</t>
  </si>
  <si>
    <t>Mark Wardle</t>
  </si>
  <si>
    <t>Wardle</t>
  </si>
  <si>
    <t>New Mitsubishi Sales</t>
  </si>
  <si>
    <t>(07) 5439 4758</t>
  </si>
  <si>
    <t>20100414063355.0Z</t>
  </si>
  <si>
    <t>20110203043326.0Z</t>
  </si>
  <si>
    <t>smtp:mark.wardle@ccautos.com.au;SMTP:mark.wardle@calcityautos.com.au</t>
  </si>
  <si>
    <t>mark.wardle</t>
  </si>
  <si>
    <t>X'12777d92f73b194089429466ea75df74'</t>
  </si>
  <si>
    <t>X'0105000000000005150000002f24876eda9b3fccaf25b0b8fd3f0000'</t>
  </si>
  <si>
    <t>/O=Eagers Retail Pty Ltd/OU=APEAGERS/cn=Recipients/cn=mark.wardle</t>
  </si>
  <si>
    <t>mark.wardle@apeagers.com.au</t>
  </si>
  <si>
    <t>mark.wardle@calcityautos.com.au</t>
  </si>
  <si>
    <t>X'bd574d8e8d56a14abd56d3cfa8bb0784'</t>
  </si>
  <si>
    <t>CN=Frank Cleverley,OU=Caloundra City Autos,DC=apeagers,DC=com,DC=au</t>
  </si>
  <si>
    <t>Frank Cleverley</t>
  </si>
  <si>
    <t>Cleverley</t>
  </si>
  <si>
    <t>Sales Consultant Suzuki</t>
  </si>
  <si>
    <t>(07) 5439 4742</t>
  </si>
  <si>
    <t>FC</t>
  </si>
  <si>
    <t>20100414063530.0Z</t>
  </si>
  <si>
    <t>smtp:frank.cleverley@ccautos.com.au;SMTP:frank.cleverley@calcityautos.com.au</t>
  </si>
  <si>
    <t>frank.cleverley</t>
  </si>
  <si>
    <t>X'a88a535489989b4489c07c09fc7efefe'</t>
  </si>
  <si>
    <t>X'0105000000000005150000002f24876eda9b3fccaf25b0b8fe3f0000'</t>
  </si>
  <si>
    <t>/O=Eagers Retail Pty Ltd/OU=APEAGERS/cn=Recipients/cn=frank.cleverley</t>
  </si>
  <si>
    <t>frank.cleverley@apeagers.com.au</t>
  </si>
  <si>
    <t>frank.cleverley@calcityautos.com.au</t>
  </si>
  <si>
    <t>X'7c1e07811ef91a408759dee612740a24'</t>
  </si>
  <si>
    <t>Rebecca Jones</t>
  </si>
  <si>
    <t>(07) 5439 4705</t>
  </si>
  <si>
    <t>Rebecca</t>
  </si>
  <si>
    <t>20100414063721.0Z</t>
  </si>
  <si>
    <t>20110207224751.0Z</t>
  </si>
  <si>
    <t>CN=accounts.receivable@calcityautos.com.au,OU=Caloundra City Autos,DC=apeagers,DC=com,DC=au;CN=accounts.payable@calcityautos.com.au,OU=Caloundra City Autos,DC=apeagers,DC=com,DC=au;CN=rego@calcityautos.com.au,OU=Caloundra City Autos,DC=apeagers,DC=com,DC=au;CN=mi.stockcontrol@calcityautos.com.au,OU=Caloundra City Autos,DC=apeagers,DC=com,DC=au;CN=mmal@calcityautos.com.au,OU=Caloundra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</si>
  <si>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CN=Lucinda Apolloni,OU=Caloundra City Autos,DC=apeagers,DC=com,DC=au</t>
  </si>
  <si>
    <t>smtp:rebecca.jones@ccautos.com.au;SMTP:rebecca.jones@calcityautos.com.au</t>
  </si>
  <si>
    <t>rebecca.jones</t>
  </si>
  <si>
    <t>X'0b61e325fb1b9c4280f1f596fc8b1ce2'</t>
  </si>
  <si>
    <t>X'0105000000000005150000002f24876eda9b3fccaf25b0b8ff3f0000'</t>
  </si>
  <si>
    <t>/O=Eagers Retail Pty Ltd/OU=APEAGERS/cn=Recipients/cn=rebecca.jones</t>
  </si>
  <si>
    <t>rebecca.jones@apeagers.com.au</t>
  </si>
  <si>
    <t>rebecca.jones@calcityautos.com.au</t>
  </si>
  <si>
    <t>X'ecd0a2114466154c944e15ce0ebd7700'</t>
  </si>
  <si>
    <t>CN=Lou Fitzgerald,OU=Caloundra City Autos,DC=apeagers,DC=com,DC=au</t>
  </si>
  <si>
    <t>Lou Fitzgerald</t>
  </si>
  <si>
    <t>Fitzgerald</t>
  </si>
  <si>
    <t>Honda F&amp;I</t>
  </si>
  <si>
    <t>(07) 5439 4791</t>
  </si>
  <si>
    <t>Lou</t>
  </si>
  <si>
    <t>LF</t>
  </si>
  <si>
    <t>20100414063741.0Z</t>
  </si>
  <si>
    <t>20110203062625.0Z</t>
  </si>
  <si>
    <t>CN=finance.honda@calcityautos.com.au,OU=Caloundra City Autos,DC=apeagers,DC=com,DC=au;CN=finance@calcityautos.com.au,OU=Caloundra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</si>
  <si>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smtp:lou.fitzgerald@ccautos.com.au;SMTP:lou.fitzgerald@calcityautos.com.au</t>
  </si>
  <si>
    <t>lou.fitzgerald</t>
  </si>
  <si>
    <t>X'24664ca969ef904abdc99ebf4246187c'</t>
  </si>
  <si>
    <t>X'0105000000000005150000002f24876eda9b3fccaf25b0b8a7410000'</t>
  </si>
  <si>
    <t>/O=Eagers Retail Pty Ltd/OU=APEAGERS/cn=Recipients/cn=lou.fitzgerald</t>
  </si>
  <si>
    <t>lou.fitzgerald@apeagers.com.au</t>
  </si>
  <si>
    <t>lou.fitzgerald@calcityautos.com.au</t>
  </si>
  <si>
    <t>X'8566dd730810464ca91ccc98ef242307'</t>
  </si>
  <si>
    <t>CN=Richard Bancroft,OU=Caloundra City Autos,DC=apeagers,DC=com,DC=au</t>
  </si>
  <si>
    <t>Richard Bancroft</t>
  </si>
  <si>
    <t>Bancroft</t>
  </si>
  <si>
    <t>Holden Service Advisor</t>
  </si>
  <si>
    <t>(07) 5439 4772</t>
  </si>
  <si>
    <t>20100414064202.0Z</t>
  </si>
  <si>
    <t>20110213211455.0Z</t>
  </si>
  <si>
    <t>smtp:richard.bancroft@ccautos.com.au;SMTP:richard.bancroft@calcityautos.com.au</t>
  </si>
  <si>
    <t>richard.bancroft</t>
  </si>
  <si>
    <t>X'1f2fc515a2133641a866ce9367f070ce'</t>
  </si>
  <si>
    <t>X'0105000000000005150000002f24876eda9b3fccaf25b0b801400000'</t>
  </si>
  <si>
    <t>/O=Eagers Retail Pty Ltd/OU=APEAGERS/cn=Recipients/cn=richard.bancroft</t>
  </si>
  <si>
    <t>richard.bancroft@apeagers.com.au</t>
  </si>
  <si>
    <t>richard.bancroft@calcityautos.com.au</t>
  </si>
  <si>
    <t>X'a662eb7d42bd07459df59d609fffc095'</t>
  </si>
  <si>
    <t>CN=Peter Duncan,OU=Caloundra City Autos,DC=apeagers,DC=com,DC=au</t>
  </si>
  <si>
    <t>Peter Duncan</t>
  </si>
  <si>
    <t>Duncan</t>
  </si>
  <si>
    <t>(07) 5439 4760</t>
  </si>
  <si>
    <t>20100414064420.0Z</t>
  </si>
  <si>
    <t>20110206095649.0Z</t>
  </si>
  <si>
    <t>CN=usedcarsinternet@calcityautos.com.au,OU=Caloundra City Autos,DC=apeagers,DC=com,DC=au;CN=Citrix ERANet (S2) users,OU=Citrix User groups,DC=apeagers,DC=com,DC=au;CN=fax.mitsubishi@calcityautos.com.au,OU=Caloundra City Autos,DC=apeagers,DC=com,DC=au;CN=CalCity STARS Sec Group,OU=Caloundra City Autos,DC=apeagers,DC=com,DC=au;CN=stocklist.used@calcityautos.com.au,OU=Caloundra City Autos,DC=apeagers,DC=com,DC=au;CN=sales.used@calcitautos.com.au,OU=Caloundra City Autos,DC=apeagers,DC=com,DC=au;CN=usedvehicles@calcityautos.com.au,OU=Caloundra City Autos,DC=apeagers,DC=com,DC=au;CN=carsguide@calcityautos.com.au,OU=Caloundra City Autos,DC=apeagers,DC=com,DC=au;CN=carsales.um@clacityautos.com.au,OU=Caloundra City Autos,DC=apeagers,DC=com,DC=au;CN=carsales.uh@calcityautos.com.au,OU=Caloundra City Autos,DC=apeagers,DC=com,DC=au;CN=carsales@calcityautos.com.au,OU=Caloundra City Autos,DC=apeagers,DC=com,DC=au;CN=car.managers@calcityautos.com.au,OU=Caloundra City Autos,DC=apeagers,DC=com,DC=au;CN=auctions@calcityautos.com.au,OU=Caloundra City Autos,DC=apeagers,DC=com,DC=au;CN=all.managers@calcityautos.com.au,OU=Caloundra City Autos,DC=apeagers,DC=com,DC=au;CN=advertising@calcityautos.com.au,OU=Caloundra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Department,DC=apeagers,DC=com,DC=au;CN=citrix iexplorer users,OU=Citrix User groups,DC=apeagers,DC=com,DC=au</t>
  </si>
  <si>
    <t>smtp:peter.duncan@ccautos.com.au;SMTP:peter.duncan@calcityautos.com.au</t>
  </si>
  <si>
    <t>peter.duncan</t>
  </si>
  <si>
    <t>X'c643ac07bd0a15429519ab5147366529'</t>
  </si>
  <si>
    <t>X'0105000000000005150000002f24876eda9b3fccaf25b0b8aa410000'</t>
  </si>
  <si>
    <t>/O=Eagers Retail Pty Ltd/OU=APEAGERS/cn=Recipients/cn=peter.duncan</t>
  </si>
  <si>
    <t>peter.duncan@apeagers.com.au</t>
  </si>
  <si>
    <t>peter.duncan@calcityautos.com.au</t>
  </si>
  <si>
    <t>X'9fa8bb9dceae68458710b49ed8ef7d37'</t>
  </si>
  <si>
    <t>CN=Norm Drinnan,OU=Caloundra City Autos,DC=apeagers,DC=com,DC=au</t>
  </si>
  <si>
    <t>Norm Drinnan</t>
  </si>
  <si>
    <t>Drinnan</t>
  </si>
  <si>
    <t>Wholesaler</t>
  </si>
  <si>
    <t>(07) 5439 4718</t>
  </si>
  <si>
    <t>Norm</t>
  </si>
  <si>
    <t>20100414064631.0Z</t>
  </si>
  <si>
    <t>20101220223159.0Z</t>
  </si>
  <si>
    <t>CN=stocklist.used@calcityautos.com.au,OU=Caloundra City Autos,DC=apeagers,DC=com,DC=au;CN=auctions@calcityautos.com.au,OU=Caloundra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</si>
  <si>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smtp:norm.drinnan@ccautos.com.au;SMTP:norm.drinnan@calcityautos.com.au</t>
  </si>
  <si>
    <t>norm.drinnan</t>
  </si>
  <si>
    <t>X'7a39bd684aed614995127ce593c60ae3'</t>
  </si>
  <si>
    <t>X'0105000000000005150000002f24876eda9b3fccaf25b0b8ab410000'</t>
  </si>
  <si>
    <t>/O=Eagers Retail Pty Ltd/OU=APEAGERS/cn=Recipients/cn=norm.drinnan</t>
  </si>
  <si>
    <t>norm.drinnan@apeagers.com.au</t>
  </si>
  <si>
    <t>norm.drinnan@calcityautos.com.au</t>
  </si>
  <si>
    <t>X'8de020cc23723d44becc4de8394cb556'</t>
  </si>
  <si>
    <t>CN=Julia Peatling,OU=Caloundra City Autos,DC=apeagers,DC=com,DC=au</t>
  </si>
  <si>
    <t>Julia Peatling</t>
  </si>
  <si>
    <t>Peatling</t>
  </si>
  <si>
    <t>Holden Service Costing</t>
  </si>
  <si>
    <t>(07) 5439 4778</t>
  </si>
  <si>
    <t>Julia</t>
  </si>
  <si>
    <t>20100414064715.0Z</t>
  </si>
  <si>
    <t>20110206222229.0Z</t>
  </si>
  <si>
    <t>CN=service@calcityautos.com.au,OU=Caloundra City Autos,DC=apeagers,DC=com,DC=au;CN=fixedops.people@calcityautos.com.au,OU=Caloundra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</si>
  <si>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smtp:julia.peatling@ccautos.com.au;SMTP:julia.peatling@calcityautos.com.au</t>
  </si>
  <si>
    <t>julia.peatling</t>
  </si>
  <si>
    <t>X'960c4016de7add4d97d0789c369676c7'</t>
  </si>
  <si>
    <t>X'0105000000000005150000002f24876eda9b3fccaf25b0b803400000'</t>
  </si>
  <si>
    <t>/O=Eagers Retail Pty Ltd/OU=APEAGERS/cn=Recipients/cn=julia.peatling</t>
  </si>
  <si>
    <t>julia.peatling@apeagers.com.au</t>
  </si>
  <si>
    <t>julia.peatling@calcityautos.com.au</t>
  </si>
  <si>
    <t>X'fafba71840bb3f489cb25f1fa947b944'</t>
  </si>
  <si>
    <t>CN=Tony Martin,OU=Caloundra City Autos,DC=apeagers,DC=com,DC=au</t>
  </si>
  <si>
    <t>Tony Martin</t>
  </si>
  <si>
    <t>(07) 5439 4794</t>
  </si>
  <si>
    <t>20100414064812.0Z</t>
  </si>
  <si>
    <t>20110210012053.0Z</t>
  </si>
  <si>
    <t>CN=usedcarsinternet@calcityautos.com.au,OU=Caloundra City Autos,DC=apeagers,DC=com,DC=au;CN=CalCity STARS Sec Group,OU=Caloundra City Autos,DC=apeagers,DC=com,DC=au;CN=stocklist.new@calcityautos.com.au,OU=Caloundra City Autos,DC=apeagers,DC=com,DC=au;CN=stocklist.used@calcityautos.com.au,OU=Caloundra City Autos,DC=apeagers,DC=com,DC=au;CN=CalCity GSM Share Sec Group,OU=Caloundra City Autos,DC=apeagers,DC=com,DC=au;CN=mi.stockcontrol@calcityautos.com.au,OU=Caloundra City Autos,DC=apeagers,DC=com,DC=au;CN=mmal@calcityautos.com.au,OU=Caloundra City Autos,DC=apeagers,DC=com,DC=au;CN=jobs@calcityautos.com.au,OU=Caloundra City Autos,DC=apeagers,DC=com,DC=au;CN=fleet@calcityautos.com.au,OU=Caloundra City Autos,DC=apeagers,DC=com,DC=au;CN=carsguide@calcityautos.com.au,OU=Caloundra City Autos,DC=apeagers,DC=com,DC=au;CN=carsales.new@calcityautos.com.au,OU=Caloundra City Autos,DC=apeagers,DC=com,DC=au;CN=carsales.sa@calcityautos.com.au,OU=Caloundra City Autos,DC=apeagers,DC=com,DC=au;CN=carsales.mi@calcityautos.com.au,OU=Caloundra City Autos,DC=apeagers,DC=com,DC=au;CN=carsales@calcityautos.com.au,OU=Caloundra City Autos,DC=apeagers,DC=com,DC=au;CN=car.managers@calcityautos.com.au,OU=Caloundra City Autos,DC=apeagers,DC=com,DC=au;CN=all.managers@calcityautos.com.au,OU=Caloundra City Autos,DC=apeagers,DC=com,DC=au;CN=advertising@calcityautos.com.au,OU=Caloundra City Autos,DC=apeagers,DC=com,DC=au;CN=Caloundra City Autos Folder Redirection Group,OU=Caloundra City Autos,DC=apeagers,DC=com,DC=au;CN=CalCityStaff,OU=Caloundra City Autos,DC=apeagers,DC=com,DC=au;CN=General Managers,OU=Corporate Share Groups,OU=Corporate,DC=apeagers,DC=com,DC=au;CN=TP_Users,OU=Touch Paper Group,DC=apeagers,DC=com,DC=au;CN=Internet Access,OU=Computer Department,DC=apeagers,DC=com,DC=au;CN=ERA New car sales managers,OU=Distribution Groups,DC=apeagers,DC=com,DC=au</t>
  </si>
  <si>
    <t>smtp:gsm@calcityautos.com.au;smtp:tony.martin@ccautos.com.au;SMTP:tony.martin@calcityautos.com.au</t>
  </si>
  <si>
    <t>tony.martin</t>
  </si>
  <si>
    <t>X'd270f8b103ba2c43bee35f96067bee66'</t>
  </si>
  <si>
    <t>X'0105000000000005150000002f24876eda9b3fccaf25b0b8ac410000'</t>
  </si>
  <si>
    <t>/O=Eagers Retail Pty Ltd/OU=APEAGERS/cn=Recipients/cn=tony.martin</t>
  </si>
  <si>
    <t>tony.martin@apeagers.com.au</t>
  </si>
  <si>
    <t>tony.martin@calcityautos.com.au</t>
  </si>
  <si>
    <t>X'601660c484863f479535ef88f86e9c58'</t>
  </si>
  <si>
    <t>CN=John McAndrew,OU=Caloundra City Autos,DC=apeagers,DC=com,DC=au</t>
  </si>
  <si>
    <t>John McAndrew</t>
  </si>
  <si>
    <t>McAndrew</t>
  </si>
  <si>
    <t>Holden Service Manager</t>
  </si>
  <si>
    <t>(07) 5439 4722</t>
  </si>
  <si>
    <t>20100414064853.0Z</t>
  </si>
  <si>
    <t>20110213220646.0Z</t>
  </si>
  <si>
    <t>CN=Toyota ERA Service Managers,OU=Distribution Groups,DC=apeagers,DC=com,DC=au;CN=service.mgr@calcityautos.com.au,OU=Caloundra City Autos,DC=apeagers,DC=com,DC=au;CN=service@calcityautos.com.au,OU=Caloundra City Autos,DC=apeagers,DC=com,DC=au;CN=mitsubishi.service@calcityautos.com.au,OU=Caloundra City Autos,DC=apeagers,DC=com,DC=au;CN=honda.service@calcityautos.com.au,OU=Caloundra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Department,DC=apeagers,DC=com,DC=au;CN=ERA Service Managers,OU=Distribution Groups,DC=apeagers,DC=com,DC=au</t>
  </si>
  <si>
    <t>smtp:john.mcandrew@ccautos.com.au;SMTP:john.mcandrew@calcityautos.com.au</t>
  </si>
  <si>
    <t>john.mcandrew</t>
  </si>
  <si>
    <t>X'3f772a45293c084f8c422c12fe80919a'</t>
  </si>
  <si>
    <t>X'0105000000000005150000002f24876eda9b3fccaf25b0b804400000'</t>
  </si>
  <si>
    <t>/O=Eagers Retail Pty Ltd/OU=APEAGERS/cn=Recipients/cn=john.mcandrew</t>
  </si>
  <si>
    <t>john.mcandrew@apeagers.com.au</t>
  </si>
  <si>
    <t>john.mcandrew@calcityautos.com.au</t>
  </si>
  <si>
    <t>X'c815a93845b5094c8e295ec1a099a073'</t>
  </si>
  <si>
    <t>CN=Michael White,OU=Caloundra City Autos,DC=apeagers,DC=com,DC=au</t>
  </si>
  <si>
    <t>Michael White</t>
  </si>
  <si>
    <t>(07) 5439 4713</t>
  </si>
  <si>
    <t>20100414064947.0Z</t>
  </si>
  <si>
    <t>20110207213731.0Z</t>
  </si>
  <si>
    <t>CN=fixedops.people@calcityautos.com.au,OU=Caloundra City Autos,DC=apeagers,DC=com,DC=au;CN=parts@calcityautos.com.au,OU=Caloundra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</si>
  <si>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smtp:michael.white@ccautos.com.au;SMTP:michael.white@calcityautos.com.au</t>
  </si>
  <si>
    <t>michael.white</t>
  </si>
  <si>
    <t>X'dc609d44e274494b9bd22d59279e6a8e'</t>
  </si>
  <si>
    <t>X'0105000000000005150000002f24876eda9b3fccaf25b0b8ad410000'</t>
  </si>
  <si>
    <t>/O=Eagers Retail Pty Ltd/OU=APEAGERS/cn=Recipients/cn=michael.white</t>
  </si>
  <si>
    <t>michael.white@apeagers.com.au</t>
  </si>
  <si>
    <t>michael.white@calcityautos.com.au</t>
  </si>
  <si>
    <t>X'2a28a5f2c06276479cd8bca2e2431545'</t>
  </si>
  <si>
    <t>CN=CCA Holden Workshop Control,OU=Caloundra City Autos,DC=apeagers,DC=com,DC=au</t>
  </si>
  <si>
    <t>CCA Holden Workshop Control</t>
  </si>
  <si>
    <t>Holden Service</t>
  </si>
  <si>
    <t>07 5439 4775</t>
  </si>
  <si>
    <t>CCA Holden Workshop</t>
  </si>
  <si>
    <t>20100414065051.0Z</t>
  </si>
  <si>
    <t>20101221004335.0Z</t>
  </si>
  <si>
    <t>smtp:ccasvc2@ccautos.com.au;SMTP:ccasvc2@calcityautos.com.au</t>
  </si>
  <si>
    <t>workshop.control</t>
  </si>
  <si>
    <t>X'75f5536f155b434ea34b7be018abadbf'</t>
  </si>
  <si>
    <t>X'0105000000000005150000002f24876eda9b3fccaf25b0b805400000'</t>
  </si>
  <si>
    <t>ccasvc2</t>
  </si>
  <si>
    <t>/O=Eagers Retail Pty Ltd/OU=APEAGERS/cn=Recipients/cn=workshop.control</t>
  </si>
  <si>
    <t>ccasvc2@apeagers.com.au</t>
  </si>
  <si>
    <t>ccasvc2@calcityautos.com.au</t>
  </si>
  <si>
    <t>X'8f8bd8873169d640a8031756e8c86761'</t>
  </si>
  <si>
    <t>CN=Tim Taylor,OU=Caloundra City Autos,DC=apeagers,DC=com,DC=au</t>
  </si>
  <si>
    <t>Tim Taylor</t>
  </si>
  <si>
    <t>(07) 5439 4714</t>
  </si>
  <si>
    <t>20100414065125.0Z</t>
  </si>
  <si>
    <t>20110213220022.0Z</t>
  </si>
  <si>
    <t>smtp:tim.taylor@ccautos.com.au;SMTP:tim.taylor@calcityautos.com.au</t>
  </si>
  <si>
    <t>tim.taylor</t>
  </si>
  <si>
    <t>X'acadf576d57909448051a1c59e7ee3a2'</t>
  </si>
  <si>
    <t>X'0105000000000005150000002f24876eda9b3fccaf25b0b8ae410000'</t>
  </si>
  <si>
    <t>/O=Eagers Retail Pty Ltd/OU=APEAGERS/cn=Recipients/cn=tim.taylor</t>
  </si>
  <si>
    <t>tim.taylor@apeagers.com.au</t>
  </si>
  <si>
    <t>tim.taylor@calcityautos.com.au</t>
  </si>
  <si>
    <t>X'4ae6c8f7879fcc40928972c9762be7c4'</t>
  </si>
  <si>
    <t>CN=David Lovelock,OU=Caloundra City Autos,DC=apeagers,DC=com,DC=au</t>
  </si>
  <si>
    <t>David Lovelock</t>
  </si>
  <si>
    <t>Lovelock</t>
  </si>
  <si>
    <t>(07) 5439 4712</t>
  </si>
  <si>
    <t>20100414065326.0Z</t>
  </si>
  <si>
    <t>20110207221002.0Z</t>
  </si>
  <si>
    <t>smtp:david.lovelock@ccautos.com.au;SMTP:david.lovelock@calcityautos.com.au</t>
  </si>
  <si>
    <t>david.lovelock</t>
  </si>
  <si>
    <t>X'3a1f2b19b61d2a4b8e146011137a7c80'</t>
  </si>
  <si>
    <t>X'0105000000000005150000002f24876eda9b3fccaf25b0b8af410000'</t>
  </si>
  <si>
    <t>/O=Eagers Retail Pty Ltd/OU=APEAGERS/cn=Recipients/cn=david.lovelock</t>
  </si>
  <si>
    <t>david.lovelock@apeagers.com.au</t>
  </si>
  <si>
    <t>david.lovelock@calcityautos.com.au</t>
  </si>
  <si>
    <t>X'd7dfe9c5cef4e74897826a041f310fd9'</t>
  </si>
  <si>
    <t>CN=Narelle Minchenton,OU=Caloundra City Autos,DC=apeagers,DC=com,DC=au</t>
  </si>
  <si>
    <t>Narelle Minchenton</t>
  </si>
  <si>
    <t>Minchenton</t>
  </si>
  <si>
    <t>(07) 5439 4771</t>
  </si>
  <si>
    <t>20100414065424.0Z</t>
  </si>
  <si>
    <t>20110208220657.0Z</t>
  </si>
  <si>
    <t>CN=mmal@calcityautos.com.au,OU=Caloundra City Autos,DC=apeagers,DC=com,DC=au;CN=mitsubishi.service@calcityautos.com.au,OU=Caloundra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</si>
  <si>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smtp:narelle.minchenton@ccautos.com.au;SMTP:narelle.minchenton@calcityautos.com.au</t>
  </si>
  <si>
    <t>narelle.minchenton</t>
  </si>
  <si>
    <t>X'4832798d2992514ea680e6d416b67460'</t>
  </si>
  <si>
    <t>X'0105000000000005150000002f24876eda9b3fccaf25b0b807400000'</t>
  </si>
  <si>
    <t>/O=Eagers Retail Pty Ltd/OU=APEAGERS/cn=Recipients/cn=narelle.minchenton</t>
  </si>
  <si>
    <t>narelle.minchenton@apeagers.com.au</t>
  </si>
  <si>
    <t>narelle.minchenton@calcityautos.com.au</t>
  </si>
  <si>
    <t>X'd0d1687026a94d4298d98b80d38e7684'</t>
  </si>
  <si>
    <t>CN=Peta Davis,OU=Caloundra City Autos,DC=apeagers,DC=com,DC=au</t>
  </si>
  <si>
    <t>Peta Davis</t>
  </si>
  <si>
    <t>(07) 5439 4776</t>
  </si>
  <si>
    <t>20100414065506.0Z</t>
  </si>
  <si>
    <t>20110213225710.0Z</t>
  </si>
  <si>
    <t>CN=warranty@calcityautos.com.au,OU=Caloundra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Department,DC=apeagers,DC=com,DC=au;CN=Citrix Access users,OU=Citrix User groups,DC=apeagers,DC=com,DC=au</t>
  </si>
  <si>
    <t>smtp:peta.davis@ccautos.com.au;SMTP:peta.davis@calcityautos.com.au</t>
  </si>
  <si>
    <t>peta.davis</t>
  </si>
  <si>
    <t>X'508f73745fe7da4aaa0157cf23343c30'</t>
  </si>
  <si>
    <t>X'0105000000000005150000002f24876eda9b3fccaf25b0b8b0410000'</t>
  </si>
  <si>
    <t>/O=Eagers Retail Pty Ltd/OU=APEAGERS/cn=Recipients/cn=peta.davis</t>
  </si>
  <si>
    <t>peta.davis@apeagers.com.au</t>
  </si>
  <si>
    <t>peta.davis@calcityautos.com.au</t>
  </si>
  <si>
    <t>X'75bd5d7f8bebc34b856f0ebac84c183e'</t>
  </si>
  <si>
    <t>CN=CCA Warehouse,OU=Caloundra City Autos,DC=apeagers,DC=com,DC=au</t>
  </si>
  <si>
    <t>CCA Warehouse</t>
  </si>
  <si>
    <t>Warehouse</t>
  </si>
  <si>
    <t>07 5491 5448</t>
  </si>
  <si>
    <t>CCA</t>
  </si>
  <si>
    <t>20100414065824.0Z</t>
  </si>
  <si>
    <t>20110203234808.0Z</t>
  </si>
  <si>
    <t>SMTP:ccapts1@calcityautos.com.au;smtp:warehouse@ccautos.com.au</t>
  </si>
  <si>
    <t>cca.warehouse</t>
  </si>
  <si>
    <t>X'6ec375793cdf074da540871f4e740ed8'</t>
  </si>
  <si>
    <t>X'0105000000000005150000002f24876eda9b3fccaf25b0b8b1410000'</t>
  </si>
  <si>
    <t>ccapts1</t>
  </si>
  <si>
    <t>/O=Eagers Retail Pty Ltd/OU=APEAGERS/cn=Recipients/cn=cca.warehouse</t>
  </si>
  <si>
    <t>ccapts1@apeagers.com.au</t>
  </si>
  <si>
    <t>ccapts1@calcityautos.com.au</t>
  </si>
  <si>
    <t>X'35b96b07dad0f742a3633deda5773276'</t>
  </si>
  <si>
    <t>CN=Melinda Sparks,OU=Caloundra City Autos,DC=apeagers,DC=com,DC=au</t>
  </si>
  <si>
    <t>Melinda Sparks</t>
  </si>
  <si>
    <t>Melinda</t>
  </si>
  <si>
    <t>20100414065947.0Z</t>
  </si>
  <si>
    <t>20110203043618.0Z</t>
  </si>
  <si>
    <t>CN=accounts.payable@calcityautos.com.au,OU=Caloundra City Autos,DC=apeagers,DC=com,DC=au;CN=CalCity STARS Sec Group,OU=Caloundra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</si>
  <si>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smtp:accounts@calcityautos.com.au;smtp:melinda.sparks@ccautos.com.au;SMTP:melinda.sparks@calcityautos.com.au</t>
  </si>
  <si>
    <t>melinda.sparks</t>
  </si>
  <si>
    <t>X'5443ae7682edb043b3bbc3865c736f53'</t>
  </si>
  <si>
    <t>X'0105000000000005150000002f24876eda9b3fccaf25b0b809400000'</t>
  </si>
  <si>
    <t>/O=Eagers Retail Pty Ltd/OU=APEAGERS/cn=Recipients/cn=melinda.sparks</t>
  </si>
  <si>
    <t>melinda.sparks@apeagers.com.au</t>
  </si>
  <si>
    <t>melinda.sparks@calcityautos.com.au</t>
  </si>
  <si>
    <t>X'd77d758639c1304a929a2a7ee65939c2'</t>
  </si>
  <si>
    <t>CN=CCA Holden Parts Front Counter,OU=Caloundra City Autos,DC=apeagers,DC=com,DC=au</t>
  </si>
  <si>
    <t>CCA Holden Parts Front Counter</t>
  </si>
  <si>
    <t>07 5439 4715</t>
  </si>
  <si>
    <t>CCA Holden Parts</t>
  </si>
  <si>
    <t>20100414070004.0Z</t>
  </si>
  <si>
    <t>20110207012842.0Z</t>
  </si>
  <si>
    <t>Parts Counter</t>
  </si>
  <si>
    <t>smtp:ccapts5@ccautos.com.au;SMTP:ccapts5@calcityautos.com.au</t>
  </si>
  <si>
    <t>parts.counter</t>
  </si>
  <si>
    <t>X'7f2c5a8ba7aa1a46a8a0ca1904f4089a'</t>
  </si>
  <si>
    <t>X'0105000000000005150000002f24876eda9b3fccaf25b0b8b2410000'</t>
  </si>
  <si>
    <t>ccapts5</t>
  </si>
  <si>
    <t>/O=Eagers Retail Pty Ltd/OU=APEAGERS/cn=Recipients/cn=parts.counter</t>
  </si>
  <si>
    <t>ccapts5@apeagers.com.au</t>
  </si>
  <si>
    <t>ccapts5@calcityautos.com.au</t>
  </si>
  <si>
    <t>X'b2051a344c04884aab9cfc6e4e24afaa'</t>
  </si>
  <si>
    <t>CN=John Preston,OU=Caloundra City Autos,DC=apeagers,DC=com,DC=au</t>
  </si>
  <si>
    <t>John Preston</t>
  </si>
  <si>
    <t>Preston</t>
  </si>
  <si>
    <t>(07) 5439 4710</t>
  </si>
  <si>
    <t>20100414070241.0Z</t>
  </si>
  <si>
    <t>20110213215030.0Z</t>
  </si>
  <si>
    <t>CN=parts.mgr@calcityautos.com.au,OU=Caloundra City Autos,DC=apeagers,DC=com,DC=au;CN=parts@calcityautos.com.au,OU=Caloundra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Group,DC=apeagers,DC=com,DC=au;CN=Mitsubishi Parts Managers,OU=Distribution Groups,DC=apeagers,DC=com,DC=au;CN=Honda Parts Managers,OU=Distribution Groups,DC=apeagers,DC=com,DC=au;CN=Internet Access,OU=Computer Department,DC=apeagers,DC=com,DC=au;CN=ERA Parts managers,OU=Distribution Groups,DC=apeagers,DC=com,DC=au</t>
  </si>
  <si>
    <t>smtp:john.preston@ccautos.com.au;SMTP:john.preston@calcityautos.com.au;smtp:jon.preston@calcityautos.com.au;smtp:jon.preston@ccautos.com.au</t>
  </si>
  <si>
    <t>jon.preston</t>
  </si>
  <si>
    <t>X'8b120933bc502e408a02ff8f37524b2b'</t>
  </si>
  <si>
    <t>X'0105000000000005150000002f24876eda9b3fccaf25b0b8b3410000'</t>
  </si>
  <si>
    <t>john.preston</t>
  </si>
  <si>
    <t>/O=Eagers Retail Pty Ltd/OU=APEAGERS/cn=Recipients/cn=jon.preston</t>
  </si>
  <si>
    <t>john.preston@apeagers.com.au</t>
  </si>
  <si>
    <t>john.preston@calcityautos.com.au</t>
  </si>
  <si>
    <t>X'71a646458978cb4aa593a7cc9a6125f1'</t>
  </si>
  <si>
    <t>CN=Karen Bourke,OU=Caloundra City Autos,DC=apeagers,DC=com,DC=au</t>
  </si>
  <si>
    <t>Karen Bourke</t>
  </si>
  <si>
    <t>Holden Rego/Stock</t>
  </si>
  <si>
    <t>(07) 5439 4748</t>
  </si>
  <si>
    <t>20100414070410.0Z</t>
  </si>
  <si>
    <t>20110213225549.0Z</t>
  </si>
  <si>
    <t>CN=wholesale@calcityautos.com.au,OU=Caloundra City Autos,DC=apeagers,DC=com,DC=au;CN=rego@calcityautos.com.au,OU=Caloundra City Autos,DC=apeagers,DC=com,DC=au;CN=dcs@calcityautos.com.au,OU=Caloundra City Autos,DC=apeagers,DC=com,DC=au;CN=auctions@calcityautos.com.au,OU=Caloundra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</si>
  <si>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smtp:karen.bourke@ccautos.com.au;SMTP:karen.bourke@calcityautos.com.au</t>
  </si>
  <si>
    <t>karen.bourke</t>
  </si>
  <si>
    <t>X'dea63123fa012c499eff5ccbeac6bcd3'</t>
  </si>
  <si>
    <t>X'0105000000000005150000002f24876eda9b3fccaf25b0b8b4410000'</t>
  </si>
  <si>
    <t>/O=Eagers Retail Pty Ltd/OU=APEAGERS/cn=Recipients/cn=karen.bourke</t>
  </si>
  <si>
    <t>karen.bourke@apeagers.com.au</t>
  </si>
  <si>
    <t>karen.bourke@calcityautos.com.au</t>
  </si>
  <si>
    <t>X'b2476785d62e8740b1eda6bdca500e67'</t>
  </si>
  <si>
    <t>CN=Leo Foster,OU=Eagers Kia,DC=apeagers,DC=com,DC=au</t>
  </si>
  <si>
    <t>Leo Foster</t>
  </si>
  <si>
    <t>Foster</t>
  </si>
  <si>
    <t>3632 3420</t>
  </si>
  <si>
    <t>20100415235010.0Z</t>
  </si>
  <si>
    <t>20101220223506.0Z</t>
  </si>
  <si>
    <t>CN=_EKK Sales Used,OU=_EKK Share Groups,OU=Eagers Kia,DC=apeagers,DC=com,DC=au;CN=_EKK Staff,OU=Eagers Kia,DC=apeagers,DC=com,DC=au;CN=TP_Users,OU=Touch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</t>
  </si>
  <si>
    <t>SMTP:lfoster@eagerskia.com.au</t>
  </si>
  <si>
    <t>lfoster</t>
  </si>
  <si>
    <t>X'2ca5f271fd4ff246820579fa09eedd6f'</t>
  </si>
  <si>
    <t>\\\\bne-fs\\ap_desktop_home\\lfoster</t>
  </si>
  <si>
    <t>X'0105000000000005150000002f24876eda9b3fccaf25b0b8d0410000'</t>
  </si>
  <si>
    <t>/O=Eagers Retail Pty Ltd/OU=APEAGERS/cn=Recipients/cn=lfoster</t>
  </si>
  <si>
    <t>lfoster@apeagers.com.au</t>
  </si>
  <si>
    <t>lfoster@eagerskia.com.au</t>
  </si>
  <si>
    <t>0402 664 089</t>
  </si>
  <si>
    <t>X'01000480780000009400000000000000140000000400640001000000000214000300020001010000000000050a000000a808350250682f02e87a1d0298093502080a3502380a3502800a3502f00c3502700d3502e8f8340250f9340268fc3402b0fc340220fd3402a0fd340258a12f02b8243002880035020105000000000005150000002f24876eda9b3fccaf25b0b8ba3f00000105000000000005150000002f24876eda9b3fccaf25b0b8ba3f0000'</t>
  </si>
  <si>
    <t>X'93f312227771734792815058051af06d'</t>
  </si>
  <si>
    <t>CN=Alex Wong,OU=High Security,OU=Information Services,DC=apeagers,DC=com,DC=au</t>
  </si>
  <si>
    <t>Alex Wong</t>
  </si>
  <si>
    <t>termined</t>
  </si>
  <si>
    <t>Caloundra City Autos</t>
  </si>
  <si>
    <t>0410 325 931</t>
  </si>
  <si>
    <t>20100416002809.0Z</t>
  </si>
  <si>
    <t>CN=CalCity GSM Share Sec Group,OU=Caloundra City Autos,DC=apeagers,DC=com,DC=au;CN=CalCity ANZ Sec Group,OU=Caloundra City Autos,DC=apeagers,DC=com,DC=au;CN=itreply@calcityautos.com.au,OU=Caloundra City Autos,DC=apeagers,DC=com,DC=au;CN=CalCityStaff,OU=Caloundra City Autos,DC=apeagers,DC=com,DC=au</t>
  </si>
  <si>
    <t>smtp:awong@apeagers.com.au;smtp:alex.wong@ccautos.com.au;smtp:alex.wong@calcityautos.com.au;SMTP:alex.wong@apeagers.com.au</t>
  </si>
  <si>
    <t>alex.wong</t>
  </si>
  <si>
    <t>X'77b97191770d894690c614afe460297f'</t>
  </si>
  <si>
    <t>X'0105000000000005150000002f24876eda9b3fccaf25b0b8813b0000'</t>
  </si>
  <si>
    <t>/O=Eagers Retail Pty Ltd/OU=APEAGERS/cn=Recipients/cn=alex.wong</t>
  </si>
  <si>
    <t>alex.wong@apeagers.com.au</t>
  </si>
  <si>
    <t>X'01000480780000009400000000000000140000000400640001000000000214000300020001010000000000050a00000000034202b09c340290d22c02a0874102b03e0900e85736020058300240374202e0b13d02d8e54202c0123e0240b9400260b9400228943b02b0a53202c0b4390298ba1d0238842f020105000000000005150000002f24876eda9b3fccaf25b0b8bc3700000105000000000005150000002f24876eda9b3fccaf25b0b8bc370000'</t>
  </si>
  <si>
    <t>X'70eee347ee96ff49972ba46491548652'</t>
  </si>
  <si>
    <t>20100908231607.0Z;20100908231607.0Z;20100908231607.0Z;20100728043819.0Z;16010721193529.0Z</t>
  </si>
  <si>
    <t>CN=Leigh Hannigan,OU=Eagers Kia,DC=apeagers,DC=com,DC=au</t>
  </si>
  <si>
    <t>Leigh Hannigan</t>
  </si>
  <si>
    <t>Hannigan</t>
  </si>
  <si>
    <t>Afetrmarket Consultant</t>
  </si>
  <si>
    <t>3632 3424</t>
  </si>
  <si>
    <t>20100416003622.0Z</t>
  </si>
  <si>
    <t>20110204050639.0Z</t>
  </si>
  <si>
    <t>SMTP:lhannigan@eagerskia.com.au</t>
  </si>
  <si>
    <t>lhannigan</t>
  </si>
  <si>
    <t>X'1e502640c5e6d5419d4a37ccb591b2a3'</t>
  </si>
  <si>
    <t>X'0105000000000005150000002f24876eda9b3fccaf25b0b8d1410000'</t>
  </si>
  <si>
    <t>/O=Eagers Retail Pty Ltd/OU=APEAGERS/cn=Recipients/cn=lhannigan</t>
  </si>
  <si>
    <t>lhannigan@apeagers.com.au</t>
  </si>
  <si>
    <t>lhannigan@eagerskia.com.au</t>
  </si>
  <si>
    <t>X'01000480780000009400000000000000140000000400640001000000000214000300020001010000000000050a000000fff00000000000000000000ffff00000000000000000000ffff00000000000000000000ffff00000000000000000000ffff00000000000000000000ffff000006e004400610074000105000000000005150000002f24876eda9b3fccaf25b0b8ba3f00000105000000000005150000002f24876eda9b3fccaf25b0b8ba3f0000'</t>
  </si>
  <si>
    <t>X'b2684f087d68ab4da0b65a02749732d1'</t>
  </si>
  <si>
    <t>CN=ccapd2,OU=Caloundra City Autos,DC=apeagers,DC=com,DC=au</t>
  </si>
  <si>
    <t>ccapd2</t>
  </si>
  <si>
    <t>PD Clocking PC, password = password</t>
  </si>
  <si>
    <t>CCA PD</t>
  </si>
  <si>
    <t>20100416041902.0Z</t>
  </si>
  <si>
    <t>20101220233954.0Z</t>
  </si>
  <si>
    <t>X'13770a360124854a83793920a2bf1b73'</t>
  </si>
  <si>
    <t>X'0105000000000005150000002f24876eda9b3fccaf25b0b88e3b0000'</t>
  </si>
  <si>
    <t>ccapd2@apeagers.com.au</t>
  </si>
  <si>
    <t>Shelley Farrell</t>
  </si>
  <si>
    <t>Farrell</t>
  </si>
  <si>
    <t>Shelley</t>
  </si>
  <si>
    <t>20100419020054.0Z</t>
  </si>
  <si>
    <t>20101220223542.0Z</t>
  </si>
  <si>
    <t>CN=_EMZ Folder Redirection,OU=Eagers Mazda,DC=apeagers,DC=com,DC=au;CN=Customer Relations @ Eagers Mazda,OU=Eagers Mazda,DC=apeagers,DC=com,DC=au;CN=_EMZ Service,OU=_EMZ Share Groups,OU=Eagers Mazda,DC=apeagers,DC=com,DC=au;CN=TP_Users,OU=Touch Paper Group,DC=apeagers,DC=com,DC=au;CN=Internet Access,OU=Computer Department,DC=apeagers,DC=com,DC=au;CN=Eagers Mazda @ APEagers,OU=Eagers Mazda,DC=apeagers,DC=com,DC=au;CN=EMZ.Sales,CN=Users,DC=apeagers,DC=com,DC=au;CN=EMZ,CN=Users,DC=apeagers,DC=com,DC=au</t>
  </si>
  <si>
    <t>SMTP:sfarrell@eagersmazda.com.au;smtp:sfarrell@eagers.com.au</t>
  </si>
  <si>
    <t>sfarrell</t>
  </si>
  <si>
    <t>X'846bf26bdae3794aa058d7a7ab011031'</t>
  </si>
  <si>
    <t>X'0105000000000005150000002f24876eda9b3fccaf25b0b8d8410000'</t>
  </si>
  <si>
    <t>/O=Eagers Retail Pty Ltd/OU=APEAGERS/cn=Recipients/cn=sfarrell</t>
  </si>
  <si>
    <t>sfarrell@apeagers.com.au</t>
  </si>
  <si>
    <t>sfarrell@eagersmazda.com.au</t>
  </si>
  <si>
    <t>X'b5d1799ac2027846a0cad9fb1dead011'</t>
  </si>
  <si>
    <t>CN=Jackie Smith,OU=Eagers Mazda,DC=apeagers,DC=com,DC=au;CN=Jackie Le Roux,OU=Eagers Mazda,DC=apeagers,DC=com,DC=au</t>
  </si>
  <si>
    <t>CN=Martin Knott,OU=Austral Honda,DC=apeagers,DC=com,DC=au</t>
  </si>
  <si>
    <t>Martin Knott</t>
  </si>
  <si>
    <t>Knott</t>
  </si>
  <si>
    <t>(07) 3364 1713</t>
  </si>
  <si>
    <t>20100419041617.0Z</t>
  </si>
  <si>
    <t>20110210065445.0Z</t>
  </si>
  <si>
    <t>CN=New Sales @ Austral Honda,OU=Austral Honda,DC=apeagers,DC=com,DC=au;CN=_AUH Folder Redirection,OU=Austral Honda,DC=apeagers,DC=com,DC=au;CN=Sales @ Austral Honda,OU=Austral Honda,DC=apeagers,DC=com,DC=au;CN=TP_Users,OU=Touch Paper Group,DC=apeagers,DC=com,DC=au;CN=Austral Honda,OU=Austral Honda,DC=apeagers,DC=com,DC=au;CN=Internet Access,OU=Computer Department,DC=apeagers,DC=com,DC=au;CN=AustralHonda Sales,OU=Austral Honda,DC=apeagers,DC=com,DC=au;CN=Austral Newstead,OU=Austral Parts (Newstead),DC=apeagers,DC=com,DC=au;CN=Austral Honda Sales,OU=Austral Honda,DC=apeagers,DC=com,DC=au</t>
  </si>
  <si>
    <t>SMTP:mknott@australhonda.com.au</t>
  </si>
  <si>
    <t>mknott</t>
  </si>
  <si>
    <t>X'c1c0196160ed0b4db01428ef259b2b0f'</t>
  </si>
  <si>
    <t>X'0105000000000005150000002f24876eda9b3fccaf25b0b8da410000'</t>
  </si>
  <si>
    <t>/O=Eagers Retail Pty Ltd/OU=APEAGERS/cn=Recipients/cn=mknott</t>
  </si>
  <si>
    <t>mknott@apeagers.com.au</t>
  </si>
  <si>
    <t>mknott@australhonda.com.au</t>
  </si>
  <si>
    <t>0421 230 283</t>
  </si>
  <si>
    <t>X'3408f71ed7e1b2439212d94fef03eefa'</t>
  </si>
  <si>
    <t>CN=Daniel Ensor,OU=Austral Porsche,DC=apeagers,DC=com,DC=au</t>
  </si>
  <si>
    <t>Daniel Ensor</t>
  </si>
  <si>
    <t>Ensor</t>
  </si>
  <si>
    <t>DE</t>
  </si>
  <si>
    <t>20100419053232.0Z</t>
  </si>
  <si>
    <t>20101220223624.0Z</t>
  </si>
  <si>
    <t>SMTP:densor@porschecentrebrisbane.com.au</t>
  </si>
  <si>
    <t>densor</t>
  </si>
  <si>
    <t>X'18bcf78af61d7747a420a668c6e8f190'</t>
  </si>
  <si>
    <t>X'0105000000000005150000002f24876eda9b3fccaf25b0b8db410000'</t>
  </si>
  <si>
    <t>/O=Eagers Retail Pty Ltd/OU=APEAGERS/cn=Recipients/cn=densor</t>
  </si>
  <si>
    <t>densor@apeagers.com.au</t>
  </si>
  <si>
    <t>densor@porschecentrebrisbane.com.au</t>
  </si>
  <si>
    <t>X'01000480780000009400000000000000140000000400640001000000000214000300020001010000000000050a00000050dd3502d82c3002088b310240de3502b0de3502e0de350228df350298df350238c23502c8c4350230c5350248c8350290c8350200c9350280c93502882c3002602c300268cc35020105000000000005150000002f24876eda9b3fccaf25b0b8ba3f00000105000000000005150000002f24876eda9b3fccaf25b0b8ba3f0000'</t>
  </si>
  <si>
    <t>X'2f3c77a1a8c06f43a45cf14ef3563c84'</t>
  </si>
  <si>
    <t>CN=David Treacy,OU=Austral Porsche,DC=apeagers,DC=com,DC=au</t>
  </si>
  <si>
    <t>David Treacy</t>
  </si>
  <si>
    <t>Treacy</t>
  </si>
  <si>
    <t>20100419053358.0Z</t>
  </si>
  <si>
    <t>20110201010421.0Z</t>
  </si>
  <si>
    <t>SMTP:dtreacy@porschecentrebrisbane.com.au</t>
  </si>
  <si>
    <t>dtreacy</t>
  </si>
  <si>
    <t>X'db6d0a6a6d89314fb0ac0ef24c8026ed'</t>
  </si>
  <si>
    <t>X'0105000000000005150000002f24876eda9b3fccaf25b0b8dc410000'</t>
  </si>
  <si>
    <t>/O=Eagers Retail Pty Ltd/OU=APEAGERS/cn=Recipients/cn=dtreacy</t>
  </si>
  <si>
    <t>dtreacy@apeagers.com.au</t>
  </si>
  <si>
    <t>dtreacy@porschecentrebrisbane.com.au</t>
  </si>
  <si>
    <t>X'01000480780000009400000000000000140000000400640001000000000214000300020001010000000000050a0000003d00530075006200610072007500200043006900740079002c00440043003d00610070006500610067006500720073002c00440043003d0063006f006d002c00440043003d0061000105000000000005150000002f24876eda9b3fccaf25b0b8ba3f00000105000000000005150000002f24876eda9b3fccaf25b0b8ba3f0000'</t>
  </si>
  <si>
    <t>X'1845a3b3d2d0504bbd21c8a8e289b9bc'</t>
  </si>
  <si>
    <t>CN=AWAdmin,OU=Administrator Accounts,OU=Computer Department,DC=apeagers,DC=com,DC=au</t>
  </si>
  <si>
    <t>AWAdmin</t>
  </si>
  <si>
    <t>20100420024054.0Z</t>
  </si>
  <si>
    <t>20101220223703.0Z</t>
  </si>
  <si>
    <t>CN=Internet Access,OU=Computer Department,DC=apeagers,DC=com,DC=au;CN=IT Access,OU=Computer Department,DC=apeagers,DC=com,DC=au</t>
  </si>
  <si>
    <t>X'7dccacb101f848448041c15230597c68'</t>
  </si>
  <si>
    <t>X'0105000000000005150000002f24876eda9b3fccaf25b0b8dd410000'</t>
  </si>
  <si>
    <t>awadmin</t>
  </si>
  <si>
    <t>awadmin@apeagers.com.au</t>
  </si>
  <si>
    <t>CN=Matthew McCabe,OU=Eagers Holden (Newstead),DC=apeagers,DC=com,DC=au</t>
  </si>
  <si>
    <t>Matthew McCabe</t>
  </si>
  <si>
    <t>McCabe</t>
  </si>
  <si>
    <t>Trainee</t>
  </si>
  <si>
    <t>(07) 3828 5112</t>
  </si>
  <si>
    <t>20100420030348.0Z</t>
  </si>
  <si>
    <t>20110209004601.0Z</t>
  </si>
  <si>
    <t>SMTP:mmccabe@eagers.com.au</t>
  </si>
  <si>
    <t>mmccabe</t>
  </si>
  <si>
    <t>X'599bcec0598f5d4f8c8b529e9f90663c'</t>
  </si>
  <si>
    <t>X'0105000000000005150000002f24876eda9b3fccaf25b0b8de410000'</t>
  </si>
  <si>
    <t>/O=Eagers Retail Pty Ltd/OU=APEAGERS/cn=Recipients/cn=mmccabe</t>
  </si>
  <si>
    <t>mmcabe@apeagers.com.au</t>
  </si>
  <si>
    <t>mmccabe@eagers.com.au</t>
  </si>
  <si>
    <t>X'01000480780000009400000000000000140000000400640001000000000214000300020001010000000000050a000000400d360278423002380c3102300e3602a00e3602d00e3602180f3602880f360208f23502a8f4350220f5350238f8350280f83502f0f8350270f9350238e8310270e6310258fc35020105000000000005150000002f24876eda9b3fccaf25b0b8ba3f00000105000000000005150000002f24876eda9b3fccaf25b0b8ba3f0000'</t>
  </si>
  <si>
    <t>X'f6a30485823ff64e893eac46f731a868'</t>
  </si>
  <si>
    <t>CN=Steve Manton,OU=Caloundra City Autos,DC=apeagers,DC=com,DC=au</t>
  </si>
  <si>
    <t>Steve Manton</t>
  </si>
  <si>
    <t>Manton</t>
  </si>
  <si>
    <t>New Honda Sales</t>
  </si>
  <si>
    <t>(07) 5439 4743</t>
  </si>
  <si>
    <t>20100421012448.0Z</t>
  </si>
  <si>
    <t>20101220223740.0Z</t>
  </si>
  <si>
    <t>smtp:steve.manton@ccautos.com.au;smtp:steve.manton@calcityhonda.com.au;SMTP:steve.manton@calcityautos.com.au</t>
  </si>
  <si>
    <t>steve.manton</t>
  </si>
  <si>
    <t>X'3dbf9de56513454b8e511c7ebced6bfe'</t>
  </si>
  <si>
    <t>X'0105000000000005150000002f24876eda9b3fccaf25b0b8e2410000'</t>
  </si>
  <si>
    <t>/O=Eagers Retail Pty Ltd/OU=APEAGERS/cn=Recipients/cn=steve.manton</t>
  </si>
  <si>
    <t>steve.manton@apeagers.com.au</t>
  </si>
  <si>
    <t>steve.manton@calcityautos.com.au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</si>
  <si>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dd4100000105000000000005150000002f24876eda9b3fccaf25b0b8dd410000'</t>
  </si>
  <si>
    <t>X'9141072306791e45bb8c7b0004092868'</t>
  </si>
  <si>
    <t>CN=Michael Gambetta,OU=Gympie Road Wholesale Cars,DC=apeagers,DC=com,DC=au</t>
  </si>
  <si>
    <t>Michael Gambetta</t>
  </si>
  <si>
    <t>Gambetta</t>
  </si>
  <si>
    <t>MG</t>
  </si>
  <si>
    <t>20100422001744.0Z</t>
  </si>
  <si>
    <t>20101220223804.0Z</t>
  </si>
  <si>
    <t>CN=_GRW Sales Used,OU=Gympie Road Wholesale Cars,DC=apeagers,DC=com,DC=au;CN=_EKK Sales Used,OU=_EKK Share Groups,OU=Eagers Kia,DC=apeagers,DC=com,DC=au;CN=_EKK Staff,OU=Eagers Kia,DC=apeagers,DC=com,DC=au;CN=TP_Users,OU=Touch Paper Group,DC=apeagers,DC=com,DC=au;CN=Internet Access,OU=Computer Department,DC=apeagers,DC=com,DC=au;CN=Citrix ERANet users,OU=Citrix User groups,DC=apeagers,DC=com,DC=au;CN=Citrix Netterm ERA users,OU=Citrix User groups,DC=apeagers,DC=com,DC=au;CN=citrix iexplorer users,OU=Citrix User groups,DC=apeagers,DC=com,DC=au;CN=Citrix Outlook users,OU=Citrix User groups,DC=apeagers,DC=com,DC=au</t>
  </si>
  <si>
    <t>CCMAIL:Gambetta, Michael at APEAGERS;MS:EAGERSRETA/APEAGERS/MGAMBETTA;X400:c=AU\;a= \;p=Eagers Retail Pt\;o=APEAGERS\;s=Gambetta\;g=Michael\;;SMTP:mgambetta@grwcars.com.au</t>
  </si>
  <si>
    <t>mgambetta</t>
  </si>
  <si>
    <t>X'e0b1400526852e47bf93f2407b31914d'</t>
  </si>
  <si>
    <t>X'0105000000000005150000002f24876eda9b3fccaf25b0b8e3410000'</t>
  </si>
  <si>
    <t>/O=Eagers Retail Pty Ltd/OU=APEAGERS/cn=Recipients/cn=mgambetta</t>
  </si>
  <si>
    <t>mgambetta@apeagers.com.au</t>
  </si>
  <si>
    <t>c=AU\;a= \;p=Eagers Retail Pt\;o=APEAGERS\;s=Gambetta\;g=Michael\;</t>
  </si>
  <si>
    <t>mgambetta@grwcars.com.au</t>
  </si>
  <si>
    <t>X'd0605ef7e6e13b49a40cf4f798f4c870'</t>
  </si>
  <si>
    <t>CN=Scott Boyall,OU=Caloundra City Autos,DC=apeagers,DC=com,DC=au</t>
  </si>
  <si>
    <t>Scott Boyall</t>
  </si>
  <si>
    <t>Boyall</t>
  </si>
  <si>
    <t>Mitsubishi Sales Consultant</t>
  </si>
  <si>
    <t>Mitsubishi Sales</t>
  </si>
  <si>
    <t>20100422042846.0Z</t>
  </si>
  <si>
    <t>20101228222034.0Z</t>
  </si>
  <si>
    <t>SMTP:scott.boyall@calcityautos.com.au;smtp:scott.boyall@apeagers.com.au;smtp:scott.boyall@ccautos.com.au;X400:c=AU\;a= \;p=Eagers Retail Pt\;o=APEAGERS\;s=Boyall\;g=Scott\;;CCMAIL:Boyall, Scott at APEAGERS;MS:EAGERSRETA/APEAGERS/SCOTTBOYAL</t>
  </si>
  <si>
    <t>scott.boyall</t>
  </si>
  <si>
    <t>X'c0e588c9b67229488c03c9b82b9c2e02'</t>
  </si>
  <si>
    <t>X'0105000000000005150000002f24876eda9b3fccaf25b0b8e5410000'</t>
  </si>
  <si>
    <t>/O=Eagers Retail Pty Ltd/OU=APEAGERS/cn=Recipients/cn=scott.boyall</t>
  </si>
  <si>
    <t>scott.boyall@apeagers.com.au</t>
  </si>
  <si>
    <t>c=AU\;a= \;p=Eagers Retail Pt\;o=APEAGERS\;s=Boyall\;g=Scott\;</t>
  </si>
  <si>
    <t>scott.boyall@calcityautos.com.au</t>
  </si>
  <si>
    <t>X'a23303758ad4c6429e66ae8e2111119a'</t>
  </si>
  <si>
    <t>CN=Madeleine Petty,OU=Torque Toyota (North Lakes),DC=apeagers,DC=com,DC=au</t>
  </si>
  <si>
    <t>Madeleine Petty</t>
  </si>
  <si>
    <t>Reception/Steam</t>
  </si>
  <si>
    <t>(07) 3384 8842</t>
  </si>
  <si>
    <t>Madeleine</t>
  </si>
  <si>
    <t>20100423222020.0Z</t>
  </si>
  <si>
    <t>20110109233138.0Z</t>
  </si>
  <si>
    <t>CN=Torque Toyota Steam NL,OU=Torque Toyota (North Lakes),DC=apeagers,DC=com,DC=au;CN=APE Receptionists,OU=AutoGroups,OU=Computer Department,DC=apeagers,DC=com,DC=au;CN=TTN TIPT Users,OU=Torque Toyota (North Lakes),DC=apeagers,DC=com,DC=au;CN=TP_Users,OU=Touch Paper Group,DC=apeagers,DC=com,DC=au;CN=Internet Access,OU=Computer Department,DC=apeagers,DC=com,DC=au;CN=Torque Toyota Admin DOC Group,OU=Torque Toyota (Brendale),DC=apeagers,DC=com,DC=au;CN=Torque Toyota Redcliffe Retail DOC Write,OU=Torque Toyota (North Lakes),DC=apeagers,DC=com,DC=au;CN=Torque Toyota Northlakes Folder Redirection Group,OU=Torque Toyota (North Lakes),DC=apeagers,DC=com,DC=au</t>
  </si>
  <si>
    <t>SMTP:mpetty@torquetoyota.com.au</t>
  </si>
  <si>
    <t>mpetty</t>
  </si>
  <si>
    <t>X'80e7e3819016b0488167b9fed3f7a860'</t>
  </si>
  <si>
    <t>X'0105000000000005150000002f24876eda9b3fccaf25b0b8ea410000'</t>
  </si>
  <si>
    <t>/O=Eagers Retail Pty Ltd/OU=APEAGERS/cn=Recipients/cn=mpetty</t>
  </si>
  <si>
    <t>mpetty@apeagers.com.au</t>
  </si>
  <si>
    <t>mpetty@torquetoyota.com.au</t>
  </si>
  <si>
    <t>X'b1175ee17df6b14a89c87141c46e518e'</t>
  </si>
  <si>
    <t>07 3384 8842</t>
  </si>
  <si>
    <t>James Simpson</t>
  </si>
  <si>
    <t>(07) 3248 9431</t>
  </si>
  <si>
    <t>20100427040456.0Z</t>
  </si>
  <si>
    <t>20110211123310.0Z</t>
  </si>
  <si>
    <t>CN=Vehicle Sales Managers,OU=Corporate Share Groups,OU=Corporate,DC=apeagers,DC=com,DC=au;CN=Daily Traders,OU=Corporate Share Groups,OU=Corporate,DC=apeagers,DC=com,DC=au;CN=Sales Managers,OU=Corporate Share Groups,OU=Corporate,DC=apeagers,DC=com,DC=au;CN=TP_Users,OU=Touch Paper Group,DC=apeagers,DC=com,DC=au;CN=Allowed iTunes,OU=Austral Porsche,DC=apeagers,DC=com,DC=au;CN=Internet Access,OU=Computer Department,DC=apeagers,DC=com,DC=au;CN=ERANet Dept Managers,OU=Distribution Groups,DC=apeagers,DC=com,DC=au;CN=Porsche Sales Managers,OU=Austral Porsche,DC=apeagers,DC=com,DC=au;CN=Porsche FS Group,OU=Austral Porsche,DC=apeagers,DC=com,DC=au;CN=aup_email,OU=Austral Porsche,DC=apeagers,DC=com,DC=au;CN=Porsche Folder Redirection Group,OU=Austral Porsche,DC=apeagers,DC=com,DC=au;CN=ERA New car sales managers,OU=Distribution Groups,DC=apeagers,DC=com,DC=au;CN=Austral Porsche,CN=Users,DC=apeagers,DC=com,DC=au;CN=Austral Porsche Sales,CN=Users,DC=apeagers,DC=com,DC=au;CN=pm auporsche,OU=Phone Mastery,OU=Computer Department,DC=apeagers,DC=com,DC=au</t>
  </si>
  <si>
    <t>SMTP:jsimpson@porschecentrebrisbane.com.au</t>
  </si>
  <si>
    <t>jsimpson</t>
  </si>
  <si>
    <t>X'81d675d118ad2e4b90a593b826d7d788'</t>
  </si>
  <si>
    <t>X'0105000000000005150000002f24876eda9b3fccaf25b0b8ed410000'</t>
  </si>
  <si>
    <t>/O=Eagers Retail Pty Ltd/OU=APEAGERS/cn=Recipients/cn=jsimpson</t>
  </si>
  <si>
    <t>jsimpson@apeagers.com.au</t>
  </si>
  <si>
    <t>jsimpson@porschecentrebrisbane.com.au</t>
  </si>
  <si>
    <t>0413 332 220</t>
  </si>
  <si>
    <t>X'584dd65c275ad547a2956bcd5a3f1e0d'</t>
  </si>
  <si>
    <t>CN=Bill Papamarkos,OU=Austral VolksWagen,DC=apeagers,DC=com,DC=au</t>
  </si>
  <si>
    <t>Bill Papamarkos</t>
  </si>
  <si>
    <t>Papamarkos</t>
  </si>
  <si>
    <t>20100428002404.0Z</t>
  </si>
  <si>
    <t>20110208223854.0Z</t>
  </si>
  <si>
    <t>smtp:billp@australvw.com.au;SMTP:bpapamarkos@australvw.com.au</t>
  </si>
  <si>
    <t>bpapamarkos</t>
  </si>
  <si>
    <t>X'e488adb1ad92654698f05b62e3770fad'</t>
  </si>
  <si>
    <t>X'0105000000000005150000002f24876eda9b3fccaf25b0b8ee410000'</t>
  </si>
  <si>
    <t>/O=Eagers Retail Pty Ltd/OU=APEAGERS/cn=Recipients/cn=bpapamarkos</t>
  </si>
  <si>
    <t>bpapamarkos@apeagers.com.au</t>
  </si>
  <si>
    <t>bpapamarkos@australvw.com.au</t>
  </si>
  <si>
    <t>X'641173e87a14c64e92ea88c4644ad4fe'</t>
  </si>
  <si>
    <t>CN=Rodney McCallum,OU=Eagers Kia,DC=apeagers,DC=com,DC=au</t>
  </si>
  <si>
    <t>Rodney McCallum</t>
  </si>
  <si>
    <t>Eagers Kia Kedron</t>
  </si>
  <si>
    <t>(07) 3634 3301</t>
  </si>
  <si>
    <t>20100428040904.0Z</t>
  </si>
  <si>
    <t>20110210011830.0Z</t>
  </si>
  <si>
    <t>CN=ERANet Brisbane,OU=Service Accounts,OU=Computer Department,DC=apeagers,DC=com,DC=au;CN=_EKK Staff,OU=Eagers Kia,DC=apeagers,DC=com,DC=au;CN=Service@eagers-kia.com.au,OU=Eagers Kia,DC=apeagers,DC=com,DC=au;CN=servicekia@eagers.com.au,OU=Eagers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</t>
  </si>
  <si>
    <t>SMTP:rmccallum@eagerskia.com.au;smtp:rmccallum@eagers.com.au</t>
  </si>
  <si>
    <t>X'b9cfc4b94945dc4db7bc7430143d0c67'</t>
  </si>
  <si>
    <t>X'0105000000000005150000002f24876eda9b3fccaf25b0b8ef410000'</t>
  </si>
  <si>
    <t>/O=Eagers Retail Pty Ltd/OU=APEAGERS/cn=Recipients/cn=rmccallum</t>
  </si>
  <si>
    <t>rmccallum@apeagers.com.au</t>
  </si>
  <si>
    <t>rmccallum@eagerskia.com.au</t>
  </si>
  <si>
    <t>X'09ea1c5bcce3fa47b2f3558b2409d7e1'</t>
  </si>
  <si>
    <t>CN=Georgia Bailey,OU=Subaru Toowong,DC=apeagers,DC=com,DC=au</t>
  </si>
  <si>
    <t>Georgia Bailey</t>
  </si>
  <si>
    <t>Bailey</t>
  </si>
  <si>
    <t>07 3871 6822</t>
  </si>
  <si>
    <t>Georgia</t>
  </si>
  <si>
    <t>20100430024756.0Z</t>
  </si>
  <si>
    <t>20110210204726.0Z</t>
  </si>
  <si>
    <t>CN=Staff @ BrisbaneSubaru,OU=Subaru City,DC=apeagers,DC=com,DC=au;CN=ERANet Brisbane,OU=Service Accounts,OU=Computer Department,DC=apeagers,DC=com,DC=au;CN=service@subarutoowong.com.au,OU=Subaru Toowong,DC=apeagers,DC=com,DC=au;CN=TP_Users,OU=Touch Paper Group,DC=apeagers,DC=com,DC=au;CN=Internet Access,OU=Computer Department,DC=apeagers,DC=com,DC=au;CN=SubaruCityServiceGroup,OU=Subaru City,DC=apeagers,DC=com,DC=au;CN=Subaru Toowong Service,OU=Subaru Toowong,DC=apeagers,DC=com,DC=au;CN=Subaru Toowong File Share Access,OU=Subaru Toowong,DC=apeagers,DC=com,DC=au;CN=Subaru Toowong Folder Redirection Group,OU=Subaru Toowong,DC=apeagers,DC=com,DC=au;CN=Eranet RDP Clients,DC=apeagers,DC=com,DC=au</t>
  </si>
  <si>
    <t>SMTP:gbailey@subarutoowong.com.au</t>
  </si>
  <si>
    <t>gbailey</t>
  </si>
  <si>
    <t>X'9338b0f6c4fdf842921f46796922a1a7'</t>
  </si>
  <si>
    <t>X'0105000000000005150000002f24876eda9b3fccaf25b0b8f4410000'</t>
  </si>
  <si>
    <t>/O=Eagers Retail Pty Ltd/OU=APEAGERS/cn=Recipients/cn=gbailey</t>
  </si>
  <si>
    <t>gbailey@apeagers.com.au</t>
  </si>
  <si>
    <t>gbailey@subarutoowong.com.au</t>
  </si>
  <si>
    <t>X'0b1ecc09c5641141971848b81b248748'</t>
  </si>
  <si>
    <t>CN=Simon Mellor,OU=Austral Porsche,DC=apeagers,DC=com,DC=au</t>
  </si>
  <si>
    <t>Simon Mellor</t>
  </si>
  <si>
    <t>Mellor</t>
  </si>
  <si>
    <t>(07) 3248 9434</t>
  </si>
  <si>
    <t>20100430055054.0Z</t>
  </si>
  <si>
    <t>20110206225853.0Z</t>
  </si>
  <si>
    <t>CN=Corporate F&amp;I Users,OU=Corporate,DC=apeagers,DC=com,DC=au;CN=Finance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Department,DC=apeagers,DC=com,DC=au;CN=Porsche Sales Control Group,OU=Austral Porsche,DC=apeagers,DC=com,DC=au;CN=Porsche FS Group,OU=Austral Porsche,DC=apeagers,DC=com,DC=au;CN=aup_email,OU=Austral Porsche,DC=apeagers,DC=com,DC=au;CN=Porsche Folder Redirection Group,OU=Austral Porsche,DC=apeagers,DC=com,DC=au;CN=AP Eagers business managers,CN=Users,DC=apeagers,DC=com,DC=au;CN=Austral Volvo Sales,CN=Users,DC=apeagers,DC=com,DC=au;CN=Austral Volvo,CN=Users,DC=apeagers,DC=com,DC=au</t>
  </si>
  <si>
    <t>smtp:smellor@australmotors.com.au;SMTP:smellor@porschecentrebrisbane.com.au</t>
  </si>
  <si>
    <t>smellor</t>
  </si>
  <si>
    <t>X'6975394b329ca44e9c30b323b1138b33'</t>
  </si>
  <si>
    <t>X'0105000000000005150000002f24876eda9b3fccaf25b0b8f5410000'</t>
  </si>
  <si>
    <t>/O=Eagers Retail Pty Ltd/OU=APEAGERS/cn=Recipients/cn=smellor</t>
  </si>
  <si>
    <t>smellor@apeagers.com.au</t>
  </si>
  <si>
    <t>smellor@porschecentrebrisbane.com.au</t>
  </si>
  <si>
    <t>0402 661 166</t>
  </si>
  <si>
    <t>X'01000480780000009400000000000000140000000400640001000000000214000300020001010000000000050a000000e8c53002a8493102785b3002704f3102a04a2e02b8333102482f2d02802a2d0298563002006e1c02e87d310230242d0238282d02a8463102a8733102c0b83102c873310220972d020105000000000005150000002f24876eda9b3fccaf25b0b8d13700000105000000000005150000002f24876eda9b3fccaf25b0b8d1370000'</t>
  </si>
  <si>
    <t>X'5cee520c4de48d4a8e296246f4c7334d'</t>
  </si>
  <si>
    <t>3250 3019</t>
  </si>
  <si>
    <t>3250 3049</t>
  </si>
  <si>
    <t>CN=Ross Anderson,OU=Caloundra City Autos,DC=apeagers,DC=com,DC=au</t>
  </si>
  <si>
    <t>Ross Anderson</t>
  </si>
  <si>
    <t>Anderson</t>
  </si>
  <si>
    <t>Controller / Foreman</t>
  </si>
  <si>
    <t>Honda Service Controller</t>
  </si>
  <si>
    <t>(07) 5439 4785</t>
  </si>
  <si>
    <t>20100504001032.0Z</t>
  </si>
  <si>
    <t>20110209215859.0Z</t>
  </si>
  <si>
    <t>smtp:ross.anderson@ccautos.com.au;SMTP:ross.anderson@calcityautos.com.au</t>
  </si>
  <si>
    <t>ross.anderson</t>
  </si>
  <si>
    <t>X'bb9f6f606037024785e566b315e814da'</t>
  </si>
  <si>
    <t>X'0105000000000005150000002f24876eda9b3fccaf25b0b8f8410000'</t>
  </si>
  <si>
    <t>/O=Eagers Retail Pty Ltd/OU=APEAGERS/cn=Recipients/cn=ross.anderson</t>
  </si>
  <si>
    <t>ross.anderson@apeagers.com.au</t>
  </si>
  <si>
    <t>ross.anderson@calcityautos.com.au</t>
  </si>
  <si>
    <t>X'33871ff5c1dbe64e9a357269c3ba6773'</t>
  </si>
  <si>
    <t>Tracie Guse</t>
  </si>
  <si>
    <t>Guse</t>
  </si>
  <si>
    <t>Personal Assistant to DP</t>
  </si>
  <si>
    <t>(07) 5439 4703</t>
  </si>
  <si>
    <t>Tracie</t>
  </si>
  <si>
    <t>20100504003524.0Z</t>
  </si>
  <si>
    <t>20110210235033.0Z</t>
  </si>
  <si>
    <t>CN=CalCity STARS Sec Group,OU=Caloundra City Autos,DC=apeagers,DC=com,DC=au;CN=CalCity GSM Share Sec Group,OU=Caloundra City Autos,DC=apeagers,DC=com,DC=au;CN=Caloundra City Autos Folder Redirection Group,OU=Caloundra City Autos,DC=apeagers,DC=com,DC=au;CN=CalCityStaff,OU=Caloundra City Autos,DC=apeagers,DC=com,DC=au;CN=whso@apeagers.com.au,OU=Distribution Groups,DC=apeagers,DC=com,DC=au;CN=TP_Users,OU=Touch Paper Group,DC=apeagers,DC=com,DC=au;CN=Internet Access,OU=Computer Department,DC=apeagers,DC=com,DC=au</t>
  </si>
  <si>
    <t>Adminsitration</t>
  </si>
  <si>
    <t>SMTP:tracie.guse@calcityautos.com.au;X400:c=AU\;a= \;p=Eagers Retail Pt\;o=APEAGERS\;s=Guse\;g=Tracie\;;CCMAIL:Guse, Tracie at APEAGERS;MS:EAGERSRETA/APEAGERS/TRACIEGUSE</t>
  </si>
  <si>
    <t>CN=David Lewis,OU=Caloundra City Autos,DC=apeagers,DC=com,DC=au;CN=Ben Carreira,OU=Caloundra City Autos,DC=apeagers,DC=com,DC=au</t>
  </si>
  <si>
    <t>tracie.guse</t>
  </si>
  <si>
    <t>X'bcfd926f31e20a4199860dfbfc2404ca'</t>
  </si>
  <si>
    <t>X'0105000000000005150000002f24876eda9b3fccaf25b0b8f9410000'</t>
  </si>
  <si>
    <t>/O=Eagers Retail Pty Ltd/OU=APEAGERS/cn=Recipients/cn=tracie.guse</t>
  </si>
  <si>
    <t>tracie.guse@apeagers.com.au</t>
  </si>
  <si>
    <t>c=AU\;a= \;p=Eagers Retail Pt\;o=APEAGERS\;s=Guse\;g=Tracie\;</t>
  </si>
  <si>
    <t>tracie.guse@calcityautos.com.au</t>
  </si>
  <si>
    <t>X'0b64e58596c4c8418d51a764e93fadcd'</t>
  </si>
  <si>
    <t>CN=Ken Staveley,OU=Eagers Holden (Windsor),DC=apeagers,DC=com,DC=au</t>
  </si>
  <si>
    <t>Ken Staveley</t>
  </si>
  <si>
    <t>Staveley</t>
  </si>
  <si>
    <t>(07) 3109 6735</t>
  </si>
  <si>
    <t>20100504043431.0Z</t>
  </si>
  <si>
    <t>20110211012621.0Z</t>
  </si>
  <si>
    <t>SMTP:kstaveley@eagersholden.com.au</t>
  </si>
  <si>
    <t>kstaveley</t>
  </si>
  <si>
    <t>X'de2f87cd5e9da84bb34f7d6ed87e7369'</t>
  </si>
  <si>
    <t>X'0105000000000005150000002f24876eda9b3fccaf25b0b8b03b0000'</t>
  </si>
  <si>
    <t>/O=Eagers Retail Pty Ltd/OU=APEAGERS/cn=Recipients/cn=kstaveley</t>
  </si>
  <si>
    <t>kstaveley@apeagers.com.au</t>
  </si>
  <si>
    <t>kstaveley@eagersholden.com.au</t>
  </si>
  <si>
    <t>X'01000480780000009400000000000000140000000400640001000000000214000300020001010000000000050a000000f8f43502e0f2310210823002f8d8350268d93502b8d9350200da350270dc3502f0dc350230dd3502a8dd350280163602c816360238173602b817360248f5310240f63102a01a36020105000000000005150000002f24876eda9b3fccaf25b0b8ba3f00000105000000000005150000002f24876eda9b3fccaf25b0b8ba3f0000'</t>
  </si>
  <si>
    <t>X'e22feb6358736840899dc872a055cca0'</t>
  </si>
  <si>
    <t>CN=Marco Kim (AP Eagers),OU=Bill Buckle,DC=apeagers,DC=com,DC=au</t>
  </si>
  <si>
    <t>Marco Kim (AP Eagers)</t>
  </si>
  <si>
    <t>Kim (AP Eagers)</t>
  </si>
  <si>
    <t>Marco</t>
  </si>
  <si>
    <t>20100507042001.0Z</t>
  </si>
  <si>
    <t>20101220234036.0Z</t>
  </si>
  <si>
    <t>X'f98084727bfbdf468b991961a558a8c1'</t>
  </si>
  <si>
    <t>X'0105000000000005150000002f24876eda9b3fccaf25b0b8b43b0000'</t>
  </si>
  <si>
    <t>mkim</t>
  </si>
  <si>
    <t>mkim@apeagers.com.au</t>
  </si>
  <si>
    <t>CN=Elyisha Coleman,OU=Caloundra City Autos,DC=apeagers,DC=com,DC=au</t>
  </si>
  <si>
    <t>Elyisha Coleman</t>
  </si>
  <si>
    <t>Coleman</t>
  </si>
  <si>
    <t>TAG Consultant</t>
  </si>
  <si>
    <t>20100509233258.0Z</t>
  </si>
  <si>
    <t>20101220224127.0Z</t>
  </si>
  <si>
    <t>Elisha Coleman</t>
  </si>
  <si>
    <t>X'bf82df8ec178fd40b11da0219e9ef8cf'</t>
  </si>
  <si>
    <t>X'0105000000000005150000002f24876eda9b3fccaf25b0b8fc410000'</t>
  </si>
  <si>
    <t>tag.cca</t>
  </si>
  <si>
    <t>tag.cca@apeagers.com.au</t>
  </si>
  <si>
    <t>20101206060943.0Z;20101206030435.0Z;20101006070638.0Z;20101006070638.0Z;16090704212833.0Z</t>
  </si>
  <si>
    <t>CN=Jason Bovey,OU=Caloundra City Autos,DC=apeagers,DC=com,DC=au</t>
  </si>
  <si>
    <t>Jason Bovey</t>
  </si>
  <si>
    <t>Bovey</t>
  </si>
  <si>
    <t>Sales Manager Mitsubishi/Suzuki</t>
  </si>
  <si>
    <t>(07) 5439 4730</t>
  </si>
  <si>
    <t>20100510000433.0Z</t>
  </si>
  <si>
    <t>20110213211704.0Z</t>
  </si>
  <si>
    <t>CN=CalCity STARS Sec Group,OU=Caloundra City Autos,DC=apeagers,DC=com,DC=au;CN=stocklist.new@calcityautos.com.au,OU=Caloundra City Autos,DC=apeagers,DC=com,DC=au;CN=car.managers@calcityautos.com.au,OU=Caloundra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Department,DC=apeagers,DC=com,DC=au;CN=ERA New car sales managers,OU=Distribution Groups,DC=apeagers,DC=com,DC=au</t>
  </si>
  <si>
    <t>smtp:jason.bovey@apeagers.com.au;SMTP:jason.bovey@calcityautos.com.au;X400:c=AU\;a= \;p=Eagers Retail Pt\;o=APEAGERS\;s=Bovery\;g=Jason\;;CCMAIL:Bovery, Jason at APEAGERS;MS:EAGERSRETA/APEAGERS/JASONBOVEY</t>
  </si>
  <si>
    <t>jason.bovey</t>
  </si>
  <si>
    <t>X'36e420616c8bb544baff0011b6c7b6e7'</t>
  </si>
  <si>
    <t>X'0105000000000005150000002f24876eda9b3fccaf25b0b8fd410000'</t>
  </si>
  <si>
    <t>/O=Eagers Retail Pty Ltd/OU=APEAGERS/cn=Recipients/cn=jason.bovey</t>
  </si>
  <si>
    <t>jason.bovey@apeagers.com.au</t>
  </si>
  <si>
    <t>c=AU\;a= \;p=Eagers Retail Pt\;o=APEAGERS\;s=Bovery\;g=Jason\;</t>
  </si>
  <si>
    <t>jason.bovey@calcityautos.com.au</t>
  </si>
  <si>
    <t>X'5d51dce21f76e8448cd2e7426c5d60fd'</t>
  </si>
  <si>
    <t>CN=David D. Carew,OU=Caloundra City Autos,DC=apeagers,DC=com,DC=au</t>
  </si>
  <si>
    <t>David D. Carew</t>
  </si>
  <si>
    <t>Carew</t>
  </si>
  <si>
    <t>Holden Workshop Controller</t>
  </si>
  <si>
    <t>(07) 5439 4775</t>
  </si>
  <si>
    <t>20100510023402.0Z</t>
  </si>
  <si>
    <t>20110206212130.0Z</t>
  </si>
  <si>
    <t>SMTP:dingo@calcityautos.com.au;smtp:david.carew@calcityautos.com.au;smtp:david.carew@ccautos.com.au</t>
  </si>
  <si>
    <t>dingo.carew</t>
  </si>
  <si>
    <t>X'd009dd0c942e4a49924a9287115b816d'</t>
  </si>
  <si>
    <t>X'0105000000000005150000002f24876eda9b3fccaf25b0b800420000'</t>
  </si>
  <si>
    <t>/O=Eagers Retail Pty Ltd/OU=APEAGERS/cn=Recipients/cn=dingo.carew</t>
  </si>
  <si>
    <t>dingo.carew@apeagers.com.au</t>
  </si>
  <si>
    <t>dingo@calcityautos.com.au</t>
  </si>
  <si>
    <t>X'01000480780000009400000000000000140000000400640001000000000214000300020001010000000000050a000000450041004700450052005300000000000104000000000005150000002f24876eda9b3fccaf25b0b814d33a02d0d23a0214d33a0200000000000000004c4d454d58000000dcd207000105000000000005150000002f24876eda9b3fccaf25b0b8dd4100000105000000000005150000002f24876eda9b3fccaf25b0b8dd410000'</t>
  </si>
  <si>
    <t>X'fe4de6e940f3314a91406ab05d93ea87'</t>
  </si>
  <si>
    <t>CN=Nathan Veltmeyer,OU=Eagers Mitsubishi,DC=apeagers,DC=com,DC=au</t>
  </si>
  <si>
    <t>Nathan Veltmeyer</t>
  </si>
  <si>
    <t>Veltmeyer</t>
  </si>
  <si>
    <t>(07) 3109 6615</t>
  </si>
  <si>
    <t>NV</t>
  </si>
  <si>
    <t>20100510043953.0Z</t>
  </si>
  <si>
    <t>20110207214309.0Z</t>
  </si>
  <si>
    <t>SMTP:nveltmeyer@eagersmitsubishi.com.au;smtp:nveltmeyer@eagers.com.au</t>
  </si>
  <si>
    <t>nveltmeyer</t>
  </si>
  <si>
    <t>X'03d0306b9cd0a347b07e1b685b315a64'</t>
  </si>
  <si>
    <t>X'0105000000000005150000002f24876eda9b3fccaf25b0b8b63b0000'</t>
  </si>
  <si>
    <t>/O=Eagers Retail Pty Ltd/OU=APEAGERS/cn=Recipients/cn=nveltmeyer</t>
  </si>
  <si>
    <t>nveltmeyer@apeagers.com.au</t>
  </si>
  <si>
    <t>nveltmeyer@eagersmitsubishi.com.au</t>
  </si>
  <si>
    <t>X'7a96841d8bfca144a51bd94d49b9e618'</t>
  </si>
  <si>
    <t>CN=David Sharp,OU=Torque Toyota (North Lakes),DC=apeagers,DC=com,DC=au</t>
  </si>
  <si>
    <t>David Sharp</t>
  </si>
  <si>
    <t>Sharp</t>
  </si>
  <si>
    <t>20100513060758.0Z</t>
  </si>
  <si>
    <t>20110203003257.0Z</t>
  </si>
  <si>
    <t>SMTP:dsharp@torquetoyota.com.au</t>
  </si>
  <si>
    <t>dsharp</t>
  </si>
  <si>
    <t>X'a649e33cc0b280408a11bcf00bf0f9fa'</t>
  </si>
  <si>
    <t>X'0105000000000005150000002f24876eda9b3fccaf25b0b803420000'</t>
  </si>
  <si>
    <t>/O=Eagers Retail Pty Ltd/OU=APEAGERS/cn=Recipients/cn=dsharp</t>
  </si>
  <si>
    <t>dsharp@apeagers.com.au</t>
  </si>
  <si>
    <t>dsharp@torquetoyota.com.au</t>
  </si>
  <si>
    <t>X'60f78d4fce8230469f11770ce8057736'</t>
  </si>
  <si>
    <t>CN=capdiag,OU=City Peugeot,DC=apeagers,DC=com,DC=au</t>
  </si>
  <si>
    <t>capdiag</t>
  </si>
  <si>
    <t>p/w = peugeot</t>
  </si>
  <si>
    <t>20100517011639.0Z</t>
  </si>
  <si>
    <t>X'd6c4a415d5cd81418f657e4937b591be'</t>
  </si>
  <si>
    <t>X'0105000000000005150000002f24876eda9b3fccaf25b0b808420000'</t>
  </si>
  <si>
    <t>capdiag@apeagers.com.au</t>
  </si>
  <si>
    <t>CN=VW Control,OU=Austral VolksWagen,DC=apeagers,DC=com,DC=au</t>
  </si>
  <si>
    <t>VW Control</t>
  </si>
  <si>
    <t>20100519230502.0Z</t>
  </si>
  <si>
    <t>20110207053428.0Z</t>
  </si>
  <si>
    <t>CN=_AUW Folder Redirection,OU=Austral VolksWagen,DC=apeagers,DC=com,DC=au;CN=Internet Access,OU=Computer Department,DC=apeagers,DC=com,DC=au</t>
  </si>
  <si>
    <t>X'86cd8da125ad6746bbbb6b81e674b8cc'</t>
  </si>
  <si>
    <t>X'0105000000000005150000002f24876eda9b3fccaf25b0b80e420000'</t>
  </si>
  <si>
    <t>vwcontrol</t>
  </si>
  <si>
    <t>vwcontrol@apeagers.com.au</t>
  </si>
  <si>
    <t>CN=David Longley,OU=Metro Ford (Newstead),DC=apeagers,DC=com,DC=au</t>
  </si>
  <si>
    <t>David Longley</t>
  </si>
  <si>
    <t>Longley</t>
  </si>
  <si>
    <t>20100520234930.0Z</t>
  </si>
  <si>
    <t>20110210054358.0Z</t>
  </si>
  <si>
    <t>CN=_MFN Folder Redirection,OU=Metro Ford (Newstead),DC=apeagers,DC=com,DC=au;CN=_EMZ Sales New,OU=_EMZ Share Groups,OU=Eagers Mazda,DC=apeagers,DC=com,DC=au;CN=Daily Traders,OU=Corporate Share Groups,OU=Corporate,DC=apeagers,DC=com,DC=au;CN=TP_Users,OU=Touch Paper Group,DC=apeagers,DC=com,DC=au;CN=Internet Access,OU=Computer Department,DC=apeagers,DC=com,DC=au;CN=mfv_email,OU=Metro Ford (Newstead),DC=apeagers,DC=com,DC=au;CN=Metro Ford Valley FS,OU=Metro Ford (Newstead),DC=apeagers,DC=com,DC=au;CN=Ford Business Centre Write,OU=Metro Ford (Newstead),DC=apeagers,DC=com,DC=au;CN=all citrix users,OU=Citrix User groups,DC=apeagers,DC=com,DC=au;CN=Citrix Access users,OU=Citrix User groups,DC=apeagers,DC=com,DC=au;CN=Citrix Netterm ERA users,OU=Citrix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Thin Clients,OU=Citrix User groups,DC=apeagers,DC=com,DC=au;CN=Citrix Outlook users,OU=Citrix User groups,DC=apeagers,DC=com,DC=au;CN=Citrix ERA (winteg) users,OU=Citrix User groups,DC=apeagers,DC=com,DC=au</t>
  </si>
  <si>
    <t>SMTP:dlongley@metroford.com.au;smtp:dlongley@eagersmitsubishi.com.au;smtp:dlongley@eagersmazda.com.au;smtp:dlongley@eagerskia.com.au;smtp:dlongley@eagershsv.com.au;smtp:dlongley@eagersholden.com.au;smtp:dlongley@eagersfleet.com.au;smtp:dlongley@eagers.com.au</t>
  </si>
  <si>
    <t>dlongley</t>
  </si>
  <si>
    <t>X'28e59a1ff3bf6545b1f33d064b5db365'</t>
  </si>
  <si>
    <t>X'0105000000000005150000002f24876eda9b3fccaf25b0b810420000'</t>
  </si>
  <si>
    <t>/O=Eagers Retail Pty Ltd/OU=APEAGERS/cn=Recipients/cn=dlongley</t>
  </si>
  <si>
    <t>dlongley@apeagers.com.au</t>
  </si>
  <si>
    <t>dlongley@metroford.com.au</t>
  </si>
  <si>
    <t>X'19b63a7bfc59384191c785de93ed47a3'</t>
  </si>
  <si>
    <t>Joe Toohill</t>
  </si>
  <si>
    <t>Toohill</t>
  </si>
  <si>
    <t>(07) 3895 3800</t>
  </si>
  <si>
    <t>20100521012210.0Z</t>
  </si>
  <si>
    <t>20110205054956.0Z</t>
  </si>
  <si>
    <t>CN=googlepilot@apeagers.com.au,OU=Computer Department,DC=apeagers,DC=com,DC=au;CN=jwojtowicz @ southsidehonda,OU=Southside Honda,DC=apeagers,DC=com,DC=au;CN=Janellew @ southsidehonda,OU=Southside Honda,DC=apeagers,DC=com,DC=au;CN=_F&amp;I Southside,OU=_F&amp;I Share Groups,OU=Corporate,DC=apeagers,DC=com,DC=au;CN=Vehicle Sales Managers,OU=Corporate Share Groups,OU=Corporate,DC=apeagers,DC=com,DC=au;CN=SSH DOC Users,OU=Southside Honda,DC=apeagers,DC=com,DC=au;CN=Sales Managers,OU=Corporate Share Groups,OU=Corporate,DC=apeagers,DC=com,DC=au;CN=General Managers,OU=Corporate Share Groups,OU=Corporate,DC=apeagers,DC=com,DC=au;CN=homedrive@southsidehonda.com.au,OU=HomeDrive,DC=apeagers,DC=com,DC=au;CN=TP_Users,OU=Touch Paper Group,DC=apeagers,DC=com,DC=au;CN=Internet Access,OU=Computer Department,DC=apeagers,DC=com,DC=au;CN=ERANet Dept Managers,OU=Distribution Groups,DC=apeagers,DC=com,DC=au;CN=ssh_email,OU=Southside Honda,DC=apeagers,DC=com,DC=au;CN=Citrix ERANet users,OU=Citrix User groups,DC=apeagers,DC=com,DC=au;CN=SSH,OU=Southside Honda,DC=apeagers,DC=com,DC=au;CN=ERA New car sales managers,OU=Distribution Groups,DC=apeagers,DC=com,DC=au;CN=Citrix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groups,DC=apeagers,DC=com,DC=au;CN=AP Eagers General Managers,OU=Distribution Groups,DC=apeagers,DC=com,DC=au;CN=SSH.Sales,CN=Users,DC=apeagers,DC=com,DC=au;CN=SSH.Parts,CN=Users,DC=apeagers,DC=com,DC=au;CN=SSH.Service,CN=Users,DC=apeagers,DC=com,DC=au</t>
  </si>
  <si>
    <t>CN=Joe Toohill GT,OU=Google Trial,OU=test,DC=apeagers,DC=com,DC=au</t>
  </si>
  <si>
    <t>smtp:jtoohill@subarucity.com.au;SMTP:jtoohill@southsidehonda.com.au;smtp:jtoohill@subarutoowong.com.au</t>
  </si>
  <si>
    <t>jtoohill</t>
  </si>
  <si>
    <t>X'd53852936db12e4c83a776fd9c396547'</t>
  </si>
  <si>
    <t>X'0105000000000005150000002f24876eda9b3fccaf25b0b811420000'</t>
  </si>
  <si>
    <t>/O=Eagers Retail Pty Ltd/OU=APEAGERS/cn=Recipients/cn=jtoohill</t>
  </si>
  <si>
    <t>jtoohill@apeagers.com.au</t>
  </si>
  <si>
    <t>jtoohill@southsidehonda.com.au</t>
  </si>
  <si>
    <t>0421 094 403</t>
  </si>
  <si>
    <t>X'0b6a99dde000de4ca47015642a3e329a'</t>
  </si>
  <si>
    <t>20101206060944.0Z;20101206030436.0Z;20101011015900.0Z;20101011015900.0Z;16090704212833.0Z</t>
  </si>
  <si>
    <t>CN=Craig Jeffery,OU=Eagers Parts (Townsville),DC=apeagers,DC=com,DC=au</t>
  </si>
  <si>
    <t>Craig Jeffery</t>
  </si>
  <si>
    <t>(07) 4773 4766</t>
  </si>
  <si>
    <t>20100523222423.0Z</t>
  </si>
  <si>
    <t>20110208014100.0Z</t>
  </si>
  <si>
    <t>CN=TP_Users,OU=Touch Paper Group,DC=apeagers,DC=com,DC=au;CN=_ETO Folder Redirection,OU=Eagers Parts (Townsville),DC=apeagers,DC=com,DC=au;CN=Internet Access,OU=Computer Department,DC=apeagers,DC=com,DC=au;CN=tvl-receipt@eagers.com.au,OU=Eagers Holden (Newstead),DC=apeagers,DC=com,DC=au;CN=DCSNet users,OU=Distribution Groups,DC=apeagers,DC=com,DC=au;CN=Eagers Retail,OU=Distribution Groups,DC=apeagers,DC=com,DC=au</t>
  </si>
  <si>
    <t>SMTP:cjeffery@eagers.com.au</t>
  </si>
  <si>
    <t>cjeffery</t>
  </si>
  <si>
    <t>X'f5eb9154f8c835469e05b63990767c7a'</t>
  </si>
  <si>
    <t>X'0105000000000005150000002f24876eda9b3fccaf25b0b813420000'</t>
  </si>
  <si>
    <t>/O=Eagers Retail Pty Ltd/OU=APEAGERS/cn=Recipients/cn=cjeffery</t>
  </si>
  <si>
    <t>cjeffery@apeagers.com.au</t>
  </si>
  <si>
    <t>cjeffery@eagers.com.au</t>
  </si>
  <si>
    <t>X'01000480780000009400000000000000140000000400640001000000000214000300020001010000000000050a000000750073007400720061006c00200048006f006e00640061002c00440043003d00610070006500610067006500720073002c00440043003d0063006f006d002c00440043003d0061000105000000000005150000002f24876eda9b3fccaf25b0b8ba3f00000105000000000005150000002f24876eda9b3fccaf25b0b8ba3f0000'</t>
  </si>
  <si>
    <t>X'24e367a60afe484992bfdccde458a74b'</t>
  </si>
  <si>
    <t>CN=David Crosdale (Porsche),OU=Austral Porsche,DC=apeagers,DC=com,DC=au</t>
  </si>
  <si>
    <t>David Crosdale (Porsche)</t>
  </si>
  <si>
    <t>Crosdale (Porsche)</t>
  </si>
  <si>
    <t>20100523230827.0Z</t>
  </si>
  <si>
    <t>20101220224437.0Z</t>
  </si>
  <si>
    <t>CN=Daily Traders,OU=Corporate Share Groups,OU=Corporate,DC=apeagers,DC=com,DC=au;CN=General Managers,OU=Corporate Share Groups,OU=Corporate,DC=apeagers,DC=com,DC=au;CN=homedrive@porschecentrebrisbane.com.au,OU=HomeDrive,DC=apeagers,DC=com,DC=au;CN=TP_Users,OU=Touch Paper Group,DC=apeagers,DC=com,DC=au;CN=Internet Access,OU=Computer Department,DC=apeagers,DC=com,DC=au;CN=ERANet Dept Managers,OU=Distribution Groups,DC=apeagers,DC=com,DC=au;CN=Porsche Sales Managers,OU=Austral Porsche,DC=apeagers,DC=com,DC=au;CN=Porsche Front Desk Group,OU=Austral Porsche,DC=apeagers,DC=com,DC=au;CN=Porsche FS Group,OU=Austral Porsche,DC=apeagers,DC=com,DC=au;CN=aup_email,OU=Austral Porsche,DC=apeagers,DC=com,DC=au;CN=Porsche Folder Redirection Group,OU=Austral Porsche,DC=apeagers,DC=com,DC=au;CN=Citrix Word users,OU=Citrix User groups,DC=apeagers,DC=com,DC=au;CN=Citrix Outlook users,OU=Citrix User groups,DC=apeagers,DC=com,DC=au;CN=Citrix ERA (winteg) users,OU=Citrix User groups,DC=apeagers,DC=com,DC=au;CN=store13,OU=Executive ERA User groups,DC=apeagers,DC=com,DC=au;CN=execera13,OU=Executive ERA User groups,DC=apeagers,DC=com,DC=au;CN=citrix execera,OU=Citrix User groups,DC=apeagers,DC=com,DC=au;CN=AP Eagers General Managers,OU=Distribution Groups,DC=apeagers,DC=com,DC=au;CN=Austral Porsche,CN=Users,DC=apeagers,DC=com,DC=au;CN=Austral Volvo Sales,CN=Users,DC=apeagers,DC=com,DC=au;CN=Austral Porsche Sales,CN=Users,DC=apeagers,DC=com,DC=au;CN=pm auporsche,OU=Phone Mastery,OU=Computer Department,DC=apeagers,DC=com,DC=au</t>
  </si>
  <si>
    <t>SMTP:dcrosdale@porschecentrebrisbane.com.au</t>
  </si>
  <si>
    <t>dcporsche</t>
  </si>
  <si>
    <t>X'1be2b399b7fd1b4a8ef160eccd6dbb98'</t>
  </si>
  <si>
    <t>X'0105000000000005150000002f24876eda9b3fccaf25b0b816420000'</t>
  </si>
  <si>
    <t>/O=Eagers Retail Pty Ltd/OU=APEAGERS/cn=Recipients/cn=dcporsche</t>
  </si>
  <si>
    <t>dcporsche@apeagers.com.au</t>
  </si>
  <si>
    <t>dcrosdale@porschecentrebrisbane.com.au</t>
  </si>
  <si>
    <t>X'0100148c78040000940400001400000044000000040030000200000002d0140003000d0001010000000000010000000002da14006b010d00010100000000000100000000040034041f00000000022400010001000105000000000005150000002f24876eda9b3fccaf25b0b819290000000214000300020001010000000000050a00000001122400010000000105000000000005150000002f24876eda9b3fccaf25b0b81f28000001122400010000000105000000000005150000002f24876eda9b3fccaf25b0b85404000001122400010000000105000000000005150000002f24876eda9b3fccaf25b0b87a27000001122400010000000105000000000005150000009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d13700000105000000000005150000002f24876eda9b3fccaf25b0b8d1370000'</t>
  </si>
  <si>
    <t>X'15d87072944ab246a50d845081f74166'</t>
  </si>
  <si>
    <t>CN=Wade Mitchell,OU=Torque Toyota (North Lakes),DC=apeagers,DC=com,DC=au</t>
  </si>
  <si>
    <t>Wade Mitchell</t>
  </si>
  <si>
    <t>20100524000100.0Z</t>
  </si>
  <si>
    <t>20110209125016.0Z</t>
  </si>
  <si>
    <t>SMTP:wmitchell@torquetoyota.com.au</t>
  </si>
  <si>
    <t>wmitchell</t>
  </si>
  <si>
    <t>X'3aec1d5c98a2ae43ab153fb791a86495'</t>
  </si>
  <si>
    <t>X'0105000000000005150000002f24876eda9b3fccaf25b0b817420000'</t>
  </si>
  <si>
    <t>/O=Eagers Retail Pty Ltd/OU=APEAGERS/cn=Recipients/cn=wmitchell</t>
  </si>
  <si>
    <t>wmitchell@apeagers.com.au</t>
  </si>
  <si>
    <t>wmitchell@torquetoyota.com.au</t>
  </si>
  <si>
    <t>X'1af4736c7f06fe4090f8bcbb5344cdaa'</t>
  </si>
  <si>
    <t>CN=Ann Honey,OU=Eagers Mitsubishi,DC=apeagers,DC=com,DC=au</t>
  </si>
  <si>
    <t>Ann Honey</t>
  </si>
  <si>
    <t>Honey</t>
  </si>
  <si>
    <t>Fleet Delivery Assistant</t>
  </si>
  <si>
    <t>07 3109 6612</t>
  </si>
  <si>
    <t>Ann</t>
  </si>
  <si>
    <t>20100524014407.0Z</t>
  </si>
  <si>
    <t>20101220224521.0Z</t>
  </si>
  <si>
    <t>Anne Honey</t>
  </si>
  <si>
    <t>CN=_EMI Sales New,OU=_EMI Share Groups,OU=Eagers Mitsubishi,DC=apeagers,DC=com,DC=au;CN=_APE Staff Sales,OU=Working,DC=apeagers,DC=com,DC=au;CN=Staff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Department,DC=apeagers,DC=com,DC=au;CN=City - Mitsubishi,OU=City Peugeot,DC=apeagers,DC=com,DC=au;CN=cag_email,OU=City Peugeot,DC=apeagers,DC=com,DC=au;CN=CAG Newstead,CN=Users,DC=apeagers,DC=com,DC=au;CN=CAG,CN=Users,DC=apeagers,DC=com,DC=au</t>
  </si>
  <si>
    <t>SMTP:ahoney@eagersmitsubishi.com.au;smtp:ahoney@eagers.com.au</t>
  </si>
  <si>
    <t>ahoney</t>
  </si>
  <si>
    <t>X'46d6805de50590438520cb078b0672d0'</t>
  </si>
  <si>
    <t>X'0105000000000005150000002f24876eda9b3fccaf25b0b818420000'</t>
  </si>
  <si>
    <t>/O=Eagers Retail Pty Ltd/OU=APEAGERS/cn=Recipients/cn=ahoney</t>
  </si>
  <si>
    <t>ahoney@apeagers.com.au</t>
  </si>
  <si>
    <t>ahoney@eagersmitsubishi.com.au</t>
  </si>
  <si>
    <t>X'23057e250156cb45a9d24e667cdc78c3'</t>
  </si>
  <si>
    <t>CN=Alex Watkin,OU=Eagers Mazda,DC=apeagers,DC=com,DC=au</t>
  </si>
  <si>
    <t>Alex Watkin</t>
  </si>
  <si>
    <t>(07) 3250 8934</t>
  </si>
  <si>
    <t>20100526014114.0Z</t>
  </si>
  <si>
    <t>20110214033711.0Z</t>
  </si>
  <si>
    <t>CN=_EMZ Folder Redirection,OU=Eagers Mazda,DC=apeagers,DC=com,DC=au;CN=ERANet Brisbane,OU=Service Accounts,OU=Computer Department,DC=apeagers,DC=com,DC=au;CN=_EMZ Service,OU=_EMZ Share Groups,OU=Eagers Mazda,DC=apeagers,DC=com,DC=au;CN=APE No Lock Users,OU=AutoGroups,OU=Computer Department,DC=apeagers,DC=com,DC=au;CN=TP_Users,OU=Touch Paper Group,DC=apeagers,DC=com,DC=au;CN=Internet Access,OU=Computer Department,DC=apeagers,DC=com,DC=au;CN=Service @ Eagers Mazda,OU=Eagers Mazda,DC=apeagers,DC=com,DC=au;CN=Eagers Mazda @ APEagers,OU=Eagers Mazda,DC=apeagers,DC=com,DC=au;CN=EMZ.Service,CN=Users,DC=apeagers,DC=com,DC=au</t>
  </si>
  <si>
    <t>SMTP:awatkin@eagersmazda.com.au;smtp:awatkin@eagers.com.au</t>
  </si>
  <si>
    <t>awatkin</t>
  </si>
  <si>
    <t>X'03b4374026910e439a320e325b619d6b'</t>
  </si>
  <si>
    <t>X'0105000000000005150000002f24876eda9b3fccaf25b0b81b420000'</t>
  </si>
  <si>
    <t>/O=Eagers Retail Pty Ltd/OU=APEAGERS/cn=Recipients/cn=awatkin</t>
  </si>
  <si>
    <t>awatkin@apeagers.com.au</t>
  </si>
  <si>
    <t>awatkin@eagersmazda.com.au</t>
  </si>
  <si>
    <t>X'01000480780000009400000000000000140000000400640001000000000214000300020001010000000000050a00000068782c02103c28026808270258792c02c8792c02f8792c02407a2c02b07c2c02307d2c02d07f2c0248802c0260832c02a8832c0218842c0298842c02883b2802e83b280280872c020105000000000005150000002f24876eda9b3fccaf25b0b8d13700000105000000000005150000002f24876eda9b3fccaf25b0b8d1370000'</t>
  </si>
  <si>
    <t>X'c46741d11d63f04ab04e2630604dbd10'</t>
  </si>
  <si>
    <t>CN=Todd Johnson,OU=Service,OU=Southside Toyota (Woolloongabba),DC=apeagers,DC=com,DC=au</t>
  </si>
  <si>
    <t>Todd Johnson</t>
  </si>
  <si>
    <t>073000 6485</t>
  </si>
  <si>
    <t>Todd</t>
  </si>
  <si>
    <t>20100526055420.0Z</t>
  </si>
  <si>
    <t>20110214041001.0Z</t>
  </si>
  <si>
    <t>CCMAIL:Johnson, Todd at APEAGERS;MS:EAGERSRETA/APEAGERS/TJOHNSON;X400:c=AU\;a= \;p=Eagers Retail Pt\;o=APEAGERS\;s=Johnson\;g=Todd\;;SMTP:tjohnson@southsidetoyota.com.au</t>
  </si>
  <si>
    <t>tjohnson</t>
  </si>
  <si>
    <t>X'ca2d92bf4e62be4c96a5e62aaf92d959'</t>
  </si>
  <si>
    <t>X'0105000000000005150000002f24876eda9b3fccaf25b0b81c420000'</t>
  </si>
  <si>
    <t>/O=Eagers Retail Pty Ltd/OU=APEAGERS/cn=Recipients/cn=tjohnson</t>
  </si>
  <si>
    <t>tjohnson@apeagers.com.au</t>
  </si>
  <si>
    <t>c=AU\;a= \;p=Eagers Retail Pt\;o=APEAGERS\;s=Johnson\;g=Todd\;</t>
  </si>
  <si>
    <t>tjohnson@southsidetoyota.com.au</t>
  </si>
  <si>
    <t>X'e431382089c48d4698e78baf4b15e8c4'</t>
  </si>
  <si>
    <t>CN=Cassandra Gatfield,OU=Eagers Mazda,DC=apeagers,DC=com,DC=au</t>
  </si>
  <si>
    <t>Cassandra Gatfield</t>
  </si>
  <si>
    <t>Gatfield</t>
  </si>
  <si>
    <t>Eagers Mazda</t>
  </si>
  <si>
    <t>Cassandra</t>
  </si>
  <si>
    <t>20100527011131.0Z</t>
  </si>
  <si>
    <t>20101221004454.0Z</t>
  </si>
  <si>
    <t>CN=_EMZ Folder Redirection,OU=Eagers Mazda,DC=apeagers,DC=com,DC=au;CN=Reception @ Eagers Mazda,OU=Eagers Mazda,DC=apeagers,DC=com,DC=au;CN=_EMZ Fleet,OU=_EMZ Share Groups,OU=Eagers Mazda,DC=apeagers,DC=com,DC=au;CN=_EMZ Sales Used,OU=_EMZ Share Groups,OU=Eagers Mazda,DC=apeagers,DC=com,DC=au;CN=_EMZ Sales New,OU=_EMZ Share Groups,OU=Eagers Mazda,DC=apeagers,DC=com,DC=au;CN=APE Receptionists,OU=AutoGroups,OU=Computer Department,DC=apeagers,DC=com,DC=au;CN=Eagers Mazda Showroom,OU=Distribution Groups,DC=apeagers,DC=com,DC=au;CN=TP_Users,OU=Touch Paper Group,DC=apeagers,DC=com,DC=au;CN=_EMZ DOC Sales Write,OU=_EMZ Share Groups,OU=Eagers Mazda,DC=apeagers,DC=com,DC=au;CN=Internet Access,OU=Computer Department,DC=apeagers,DC=com,DC=au;CN=Eagers Mazda @ APEagers,OU=Eagers Mazda,DC=apeagers,DC=com,DC=au;CN=Dealerlogic users,OU=Distribution Groups,DC=apeagers,DC=com,DC=au;CN=Eagers Mazda,CN=Users,DC=apeagers,DC=com,DC=au;CN=PM eagersmz,OU=Phone Mastery,OU=Computer Department,DC=apeagers,DC=com,DC=au;CN=EMZ.Sales,CN=Users,DC=apeagers,DC=com,DC=au;CN=EMZ,CN=Users,DC=apeagers,DC=com,DC=au</t>
  </si>
  <si>
    <t>SMTP:cgatfield@eagersmazda.com.au;smtp:cgatfield@eagers.com.au</t>
  </si>
  <si>
    <t>cgatfield</t>
  </si>
  <si>
    <t>X'5b4cc60e9ebaa54e97638814f439e22f'</t>
  </si>
  <si>
    <t>X'0105000000000005150000002f24876eda9b3fccaf25b0b81e400000'</t>
  </si>
  <si>
    <t>/O=Eagers Retail Pty Ltd/OU=APEAGERS/cn=Recipients/cn=cgatfield</t>
  </si>
  <si>
    <t>cgatfield@apeagers.com.au</t>
  </si>
  <si>
    <t>cgatfield@eagersmazda.com.au</t>
  </si>
  <si>
    <t>X'0cf76f424566ae4aa6a812243861064f'</t>
  </si>
  <si>
    <t>CN=Fiona Walker (AP Eagers),OU=Surfers City,DC=apeagers,DC=com,DC=au</t>
  </si>
  <si>
    <t>Fiona Walker (AP Eagers)</t>
  </si>
  <si>
    <t>Walker (AP Eagers)</t>
  </si>
  <si>
    <t>20100527223003.0Z</t>
  </si>
  <si>
    <t>20101221004512.0Z</t>
  </si>
  <si>
    <t>X'3ad9ce35331bfe428f60b240ea05e03c'</t>
  </si>
  <si>
    <t>X'0105000000000005150000002f24876eda9b3fccaf25b0b822400000'</t>
  </si>
  <si>
    <t>fwalker</t>
  </si>
  <si>
    <t>fwalker@apeagers.com.au</t>
  </si>
  <si>
    <t>CN=Toby Wild,OU=Service,OU=Southside Toyota (Woolloongabba),DC=apeagers,DC=com,DC=au</t>
  </si>
  <si>
    <t>Toby Wild</t>
  </si>
  <si>
    <t>Wild</t>
  </si>
  <si>
    <t>(07) 3008 6476</t>
  </si>
  <si>
    <t>20100531011544.0Z</t>
  </si>
  <si>
    <t>20110214031446.0Z</t>
  </si>
  <si>
    <t>SMTP:twild@southsidetoyota.com.au;X400:c=AU\;a= \;p=Eagers Retail Pt\;o=APEAGERS\;s=Wild\;g=Toby\;;CCMAIL:Wild, Toby at APEAGERS;MS:EAGERSRETA/APEAGERS/TWILD</t>
  </si>
  <si>
    <t>twild</t>
  </si>
  <si>
    <t>X'a4e9f29b18479f429ed995b3e5fb7d17'</t>
  </si>
  <si>
    <t>X'0105000000000005150000002f24876eda9b3fccaf25b0b824400000'</t>
  </si>
  <si>
    <t>/O=Eagers Retail Pty Ltd/OU=APEAGERS/cn=Recipients/cn=twild</t>
  </si>
  <si>
    <t>twild@apeagers.com.au</t>
  </si>
  <si>
    <t>c=AU\;a= \;p=Eagers Retail Pt\;o=APEAGERS\;s=Wild\;g=Toby\;</t>
  </si>
  <si>
    <t>twild@southsidetoyota.com.au</t>
  </si>
  <si>
    <t>X'70d416f0ca94bb42b80c1d7fe938ce42'</t>
  </si>
  <si>
    <t>CN=Nicole Hanlin,OU=Eagers Holden (Windsor),DC=apeagers,DC=com,DC=au</t>
  </si>
  <si>
    <t>Nicole Hanlin</t>
  </si>
  <si>
    <t>Hanlin</t>
  </si>
  <si>
    <t>(07) 3109 6738</t>
  </si>
  <si>
    <t>Nicole</t>
  </si>
  <si>
    <t>20100601020254.0Z</t>
  </si>
  <si>
    <t>20110206214435.0Z</t>
  </si>
  <si>
    <t>CN=Finance @ Eagers Holden,OU=Eagers Holden (Windsor),DC=apeagers,DC=com,DC=au;CN=Corporate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Groups,DC=apeagers,DC=com,DC=au;CN=_Old Eagers Newstead Folder Redirection Group,OU=Eagers Holden (Newstead),DC=apeagers,DC=com,DC=au;CN=AP Eagers business managers,CN=Users,DC=apeagers,DC=com,DC=au;CN=ENS.Sales,CN=Users,DC=apeagers,DC=com,DC=au;CN=ENS,CN=Users,DC=apeagers,DC=com,DC=au</t>
  </si>
  <si>
    <t>SMTP:nhanlin@eagersholden.com.au;smtp:nhanlin@eagers.com.au</t>
  </si>
  <si>
    <t>nhanlin</t>
  </si>
  <si>
    <t>X'c1739f649de4ac42ab79a0ace9f4e907'</t>
  </si>
  <si>
    <t>X'0105000000000005150000002f24876eda9b3fccaf25b0b826400000'</t>
  </si>
  <si>
    <t>/O=Eagers Retail Pty Ltd/OU=APEAGERS/cn=Recipients/cn=nhanlin</t>
  </si>
  <si>
    <t>nhanlin@apeagers.com.au</t>
  </si>
  <si>
    <t>nhanlin@eagersholden.com.au</t>
  </si>
  <si>
    <t>X'7fd4fbb68607a044bb6a7f6f248950d8'</t>
  </si>
  <si>
    <t>CN=DB Marketing,OU=Caloundra City Autos,DC=apeagers,DC=com,DC=au</t>
  </si>
  <si>
    <t>DB Marketing</t>
  </si>
  <si>
    <t>07 5439 4777</t>
  </si>
  <si>
    <t>20100601042637.0Z</t>
  </si>
  <si>
    <t>20101221223730.0Z</t>
  </si>
  <si>
    <t>SMTP:dbmarketing@calcityautos.com.au</t>
  </si>
  <si>
    <t>dbmarketing</t>
  </si>
  <si>
    <t>X'74f62c4db637a44a83ac989218760cc2'</t>
  </si>
  <si>
    <t>X'0105000000000005150000002f24876eda9b3fccaf25b0b8c63b0000'</t>
  </si>
  <si>
    <t>/O=Eagers Retail Pty Ltd/OU=APEAGERS/cn=Recipients/cn=dbmarketing</t>
  </si>
  <si>
    <t>dbmarketing@apeagers.com.au</t>
  </si>
  <si>
    <t>dbmarketing@calcityautos.com.au</t>
  </si>
  <si>
    <t>X'01000480780000009400000000000000140000000400640001000000000214000300020001010000000000050a00000055003d0045006100670065007200730020004b00690061002c00440043003d00610070006500610067006500720073002c00440043003d0063006f006d002c00440043003d0061000105000000000005150000002f24876eda9b3fccaf25b0b8dd4100000105000000000005150000002f24876eda9b3fccaf25b0b8dd410000'</t>
  </si>
  <si>
    <t>X'0035734317d4394495db2e26c35ab435'</t>
  </si>
  <si>
    <t>jfporsche</t>
  </si>
  <si>
    <t>Jessica - Email Only</t>
  </si>
  <si>
    <t>Email Account Only</t>
  </si>
  <si>
    <t>Jessica Foy (Porsche)</t>
  </si>
  <si>
    <t>20100601060225.0Z</t>
  </si>
  <si>
    <t>20101221004630.0Z</t>
  </si>
  <si>
    <t>MS:EAGERSRETA/APEAGERS/JFPORSCHE;CCMAIL:jfporsche at APEAGERS;X400:c=AU\;a= \;p=Eagers Retail Pt\;o=APEAGERS\;s=jfporsche\;;smtp:jfporsche@apeagers.com.au;SMTP:jfoy@porschecentrebrisbane.com.au</t>
  </si>
  <si>
    <t>X'be44b7f77e4ddb419923b82f9fe0b340'</t>
  </si>
  <si>
    <t>X'0105000000000005150000002f24876eda9b3fccaf25b0b828400000'</t>
  </si>
  <si>
    <t>/O=Eagers Retail Pty Ltd/OU=APEAGERS/cn=Recipients/cn=jfporsche</t>
  </si>
  <si>
    <t>jfporsche@apeagers.com.au</t>
  </si>
  <si>
    <t>c=AU\;a= \;p=Eagers Retail Pt\;o=APEAGERS\;s=jfporsche\;</t>
  </si>
  <si>
    <t>jfoy@porschecentrebrisbane.com.au</t>
  </si>
  <si>
    <t>X'0100148c78040000940400001400000044000000040030000200000002d0140003000d0001010000000000010000000002da14006b010d00010100000000000100000000040034041f00000000022400010001000105000000000005150000002f24876eda9b3fccaf25b0b8600c0000000214000300020001010000000000050a00000001122400010000000105000000000005150000002f24876eda9b3fccaf25b0b81f28000001122400010000000105000000000005150000002f24876eda9b3fccaf25b0b85404000001122400010000000105000000000005150000002f24876eda9b3fccaf25b0b87a27000001122400010000000105000000000005150000009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f401000000122400010000000105000000000005150000002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f90500000012240001000f000105000000000005150000002f24876eda9b3fccaf25b0b80002000000122400010003000105000000000005150000002f24876eda9b3fccaf25b0b81f2800000012240001000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ba3f00000105000000000005150000002f24876eda9b3fccaf25b0b8ba3f0000'</t>
  </si>
  <si>
    <t>X'd6f510e348812a4cb81cfd95aaf0cf7d'</t>
  </si>
  <si>
    <t>CN=Adele Glover,OU=Southside Honda,DC=apeagers,DC=com,DC=au</t>
  </si>
  <si>
    <t>Adele Glover</t>
  </si>
  <si>
    <t>(07) 3895 3809</t>
  </si>
  <si>
    <t>Adele</t>
  </si>
  <si>
    <t>20100603021356.0Z</t>
  </si>
  <si>
    <t>20110210223740.0Z</t>
  </si>
  <si>
    <t>CN=SSH DOC Users,OU=Southside Honda,DC=apeagers,DC=com,DC=au;CN=TP_Users,OU=Touch Paper Group,DC=apeagers,DC=com,DC=au;CN=Internet Access,OU=Computer Department,DC=apeagers,DC=com,DC=au;CN=SSH,OU=Southside Honda,DC=apeagers,DC=com,DC=au;CN=SouthSide Honda Folder Redirection,OU=Southside Honda,DC=apeagers,DC=com,DC=au</t>
  </si>
  <si>
    <t>SMTP:aglover@southsidehonda.com.au;smtp:adeleg@southsidehonda.com.au</t>
  </si>
  <si>
    <t>aglover</t>
  </si>
  <si>
    <t>X'f1737f7d7f461644ae238a37558f2f18'</t>
  </si>
  <si>
    <t>X'0105000000000005150000002f24876eda9b3fccaf25b0b82a400000'</t>
  </si>
  <si>
    <t>/O=Eagers Retail Pty Ltd/OU=APEAGERS/cn=Recipients/cn=aglover</t>
  </si>
  <si>
    <t>aglover@apeagers.com.au</t>
  </si>
  <si>
    <t>aglover@southsidehonda.com.au</t>
  </si>
  <si>
    <t>0400 721 425</t>
  </si>
  <si>
    <t>X'd24e7ede92a72a44ba93127646042f59'</t>
  </si>
  <si>
    <t>CN=Jay Hansen,OU=Austral VolksWagen,DC=apeagers,DC=com,DC=au</t>
  </si>
  <si>
    <t>Jay Hansen</t>
  </si>
  <si>
    <t>(07) 3384 5552</t>
  </si>
  <si>
    <t>Jay</t>
  </si>
  <si>
    <t>20100604001303.0Z</t>
  </si>
  <si>
    <t>20110206204409.0Z</t>
  </si>
  <si>
    <t>CN=_AUW Folder Redirection,OU=Austral VolksWagen,DC=apeagers,DC=com,DC=au;CN=TP_Users,OU=Touch Paper Group,DC=apeagers,DC=com,DC=au;CN=Internet Access,OU=Computer Department,DC=apeagers,DC=com,DC=au;CN=tfr_email,OU=Torque Ford (North Lakes),DC=apeagers,DC=com,DC=au</t>
  </si>
  <si>
    <t>SMTP:jhansen@torqueford.com.au;smtp:gglover@torqueford.com.au</t>
  </si>
  <si>
    <t>jhansen</t>
  </si>
  <si>
    <t>X'c84c1e83d058a74eb4b5f948eca4feb3'</t>
  </si>
  <si>
    <t>X'0105000000000005150000002f24876eda9b3fccaf25b0b82b400000'</t>
  </si>
  <si>
    <t>/O=Eagers Retail Pty Ltd/OU=APEAGERS/cn=Recipients/cn=jhansen</t>
  </si>
  <si>
    <t>jhansen@apeagers.com.au</t>
  </si>
  <si>
    <t>jhansen@torqueford.com.au</t>
  </si>
  <si>
    <t>X'ffcddb0a709fdb4688f5c9674422a7cb'</t>
  </si>
  <si>
    <t>CN=Chris Allen,OU=Southside Toyota (Mt Gravatt),DC=apeagers,DC=com,DC=au</t>
  </si>
  <si>
    <t>Chris Allen</t>
  </si>
  <si>
    <t>07 3422 4920</t>
  </si>
  <si>
    <t>20100607041222.0Z</t>
  </si>
  <si>
    <t>20101221004745.0Z</t>
  </si>
  <si>
    <t>CCMAIL:Allen, Chris at APEAGERS;MS:EAGERSRETA/APEAGERS/CALLEN;X400:c=AU\;a= \;p=Eagers Retail Pt\;o=APEAGERS\;s=Allen\;g=Chris\;;SMTP:callen@southsidetoyota.com.au</t>
  </si>
  <si>
    <t>callen</t>
  </si>
  <si>
    <t>X'5d6be267fca9db4a9e74647205cf82d4'</t>
  </si>
  <si>
    <t>X'0105000000000005150000002f24876eda9b3fccaf25b0b82e400000'</t>
  </si>
  <si>
    <t>/O=Eagers Retail Pty Ltd/OU=APEAGERS/cn=Recipients/cn=callen</t>
  </si>
  <si>
    <t>callen@apeagers.com.au</t>
  </si>
  <si>
    <t>c=AU\;a= \;p=Eagers Retail Pt\;o=APEAGERS\;s=Allen\;g=Chris\;</t>
  </si>
  <si>
    <t>callen@southsidetoyota.com.au</t>
  </si>
  <si>
    <t>X'20032a507ce4ae4eaa6a40de4a4f0a5f'</t>
  </si>
  <si>
    <t>CN=Scott Youngman,OU=Torque Ford (Strathpine),DC=apeagers,DC=com,DC=au</t>
  </si>
  <si>
    <t>Scott Youngman</t>
  </si>
  <si>
    <t>Youngman</t>
  </si>
  <si>
    <t>(07) 3384 7306</t>
  </si>
  <si>
    <t>SY</t>
  </si>
  <si>
    <t>20100607235621.0Z</t>
  </si>
  <si>
    <t>20110213233208.0Z</t>
  </si>
  <si>
    <t>SMTP:syoungman@torqueford.com.au</t>
  </si>
  <si>
    <t>syoungman</t>
  </si>
  <si>
    <t>X'99977f8c75eff84c8670d27d8bb2de90'</t>
  </si>
  <si>
    <t>X'0105000000000005150000002f24876eda9b3fccaf25b0b832400000'</t>
  </si>
  <si>
    <t>/O=Eagers Retail Pty Ltd/OU=APEAGERS/cn=Recipients/cn=syoungman</t>
  </si>
  <si>
    <t>syoungman@apeagers.com.au</t>
  </si>
  <si>
    <t>syoungman@torqueford.com.au</t>
  </si>
  <si>
    <t>X'6d71136fabc9e649bd63422c21a872aa'</t>
  </si>
  <si>
    <t>John Ellis</t>
  </si>
  <si>
    <t>Ellis</t>
  </si>
  <si>
    <t>Metro Ford Newstead</t>
  </si>
  <si>
    <t>(07) 3000 7226</t>
  </si>
  <si>
    <t>20100608011347.0Z</t>
  </si>
  <si>
    <t>20110207214510.0Z</t>
  </si>
  <si>
    <t>CN=Sales @ Metro Ford,OU=Metro Ford (Newstead),DC=apeagers,DC=com,DC=au;CN=_MFN Folder Redirection,OU=Metro Ford (Newstead),DC=apeagers,DC=com,DC=au;CN=Videos @ Metro Ford,OU=Metro Ford (Newstead),DC=apeagers,DC=com,DC=au;CN=Vehicle Sales Managers,OU=Corporate Share Groups,OU=Corporate,DC=apeagers,DC=com,DC=au;CN=General Managers,OU=Corporate Share Groups,OU=Corporate,DC=apeagers,DC=com,DC=au;CN=homedrive@metroford.com.au,OU=HomeDrive,DC=apeagers,DC=com,DC=au;CN=Metro Ford - Drive Cars,OU=Metro Ford (Newstead),DC=apeagers,DC=com,DC=au;CN=TP_Users,OU=Touch Paper Group,DC=apeagers,DC=com,DC=au;CN=Internet Access,OU=Computer Department,DC=apeagers,DC=com,DC=au;CN=Metro Ford - Sales Team,OU=Metro Ford (Newstead),DC=apeagers,DC=com,DC=au;CN=mfv_email,OU=Metro Ford (Newstead),DC=apeagers,DC=com,DC=au;CN=Metro Ford Valley FS,OU=Metro Ford (Newstead),DC=apeagers,DC=com,DC=au;CN=Ford Business Centre Write,OU=Metro Ford (Newstead),DC=apeagers,DC=com,DC=au</t>
  </si>
  <si>
    <t>SMTP:jellis@metroford.com.au</t>
  </si>
  <si>
    <t>jellis</t>
  </si>
  <si>
    <t>X'e36ad337080071498796a38a554e6d93'</t>
  </si>
  <si>
    <t>X'0105000000000005150000002f24876eda9b3fccaf25b0b833400000'</t>
  </si>
  <si>
    <t>/O=Eagers Retail Pty Ltd/OU=APEAGERS/cn=Recipients/cn=jellis</t>
  </si>
  <si>
    <t>jellis@apeagers.com.au</t>
  </si>
  <si>
    <t>jellis@metroford.com.au</t>
  </si>
  <si>
    <t>X'1371c861a833424c8b7e425feb31451d'</t>
  </si>
  <si>
    <t>CN=Zane Edwards,OU=Metro Parts,DC=apeagers,DC=com,DC=au</t>
  </si>
  <si>
    <t>Zane Edwards</t>
  </si>
  <si>
    <t>(07) 3000 7151</t>
  </si>
  <si>
    <t>ZE</t>
  </si>
  <si>
    <t>20100608074751.0Z</t>
  </si>
  <si>
    <t>20110206210354.0Z</t>
  </si>
  <si>
    <t>SMTP:zedwards@metroparts.com.au;smtp:zedwards@metroford.com.au;smtp:zedwards@eagersmazda.com.au</t>
  </si>
  <si>
    <t>zedwards</t>
  </si>
  <si>
    <t>X'aa098c78aca799448460e1d5792875f9'</t>
  </si>
  <si>
    <t>X'0105000000000005150000002f24876eda9b3fccaf25b0b834400000'</t>
  </si>
  <si>
    <t>/O=Eagers Retail Pty Ltd/OU=APEAGERS/cn=Recipients/cn=zedwards</t>
  </si>
  <si>
    <t>zedwards@apeagers.com.au</t>
  </si>
  <si>
    <t>zedwards@metroparts.com.au</t>
  </si>
  <si>
    <t>X'6c920ffcb789ec4689813b67d9762360'</t>
  </si>
  <si>
    <t>CN=Huzur Yeleser,OU=Caloundra City Autos,DC=apeagers,DC=com,DC=au</t>
  </si>
  <si>
    <t>Huzur Yeleser</t>
  </si>
  <si>
    <t>Yeleser</t>
  </si>
  <si>
    <t>Holden Sales Consultant</t>
  </si>
  <si>
    <t>(07) 5439 4751</t>
  </si>
  <si>
    <t>Huzur</t>
  </si>
  <si>
    <t>HY</t>
  </si>
  <si>
    <t>20100609024802.0Z</t>
  </si>
  <si>
    <t>20110203034215.0Z</t>
  </si>
  <si>
    <t>SMTP:huzur.yeleser@calcityautos.com.au;smtp:huzur.yeleser@calcoundracityautos.com.au;X400:c=AU\;a= \;p=Eagers Retail Pt\;o=APEAGERS\;s=Yeleser\;g=Huzur\;;CCMAIL:Yeleser, Huzur at APEAGERS;MS:EAGERSRETA/APEAGERS/HUZURYELES</t>
  </si>
  <si>
    <t>huzur.yeleser</t>
  </si>
  <si>
    <t>X'b5698f069a438a4cb675c8d16b29af17'</t>
  </si>
  <si>
    <t>X'0105000000000005150000002f24876eda9b3fccaf25b0b835400000'</t>
  </si>
  <si>
    <t>/O=Eagers Retail Pty Ltd/OU=APEAGERS/cn=Recipients/cn=huzur.yeleser</t>
  </si>
  <si>
    <t>huzur.yeleser@apeagers.com.au</t>
  </si>
  <si>
    <t>c=AU\;a= \;p=Eagers Retail Pt\;o=APEAGERS\;s=Yeleser\;g=Huzur\;</t>
  </si>
  <si>
    <t>huzur.yeleser@calcityautos.com.au</t>
  </si>
  <si>
    <t>X'bbc44ce45ed40d4a8364033ec8d324ff'</t>
  </si>
  <si>
    <t>CN=Lee McCarthy,OU=Eagers Mitsubishi,DC=apeagers,DC=com,DC=au</t>
  </si>
  <si>
    <t>Lee McCarthy</t>
  </si>
  <si>
    <t>McCarthy</t>
  </si>
  <si>
    <t>(07) 3109 6624</t>
  </si>
  <si>
    <t>20100611033302.0Z</t>
  </si>
  <si>
    <t>20110209184731.0Z</t>
  </si>
  <si>
    <t>CN=Service Managers,OU=Corporate Share Groups,OU=Corporate,DC=apeagers,DC=com,DC=au;CN=_APE Staff Service,OU=Working,DC=apeagers,DC=com,DC=au;CN=Staff @ Eagers Mitsubishi,OU=Eagers Mitsubishi,DC=apeagers,DC=com,DC=au;CN=_EMI Folder Redirection,OU=Eagers Mitsubishi,DC=apeagers,DC=com,DC=au;CN=TP_Users,OU=Touch Paper Group,DC=apeagers,DC=com,DC=au;CN=Internet Access,OU=Computer Department,DC=apeagers,DC=com,DC=au;CN=ERA Service Managers,OU=Distribution Groups,DC=apeagers,DC=com,DC=au</t>
  </si>
  <si>
    <t>SMTP:lmccarthy@eagersmitsubishi.com.au</t>
  </si>
  <si>
    <t>lmccarthy</t>
  </si>
  <si>
    <t>X'97bb7d0d6bb5fd44ac3332a9ce06135d'</t>
  </si>
  <si>
    <t>X'0105000000000005150000002f24876eda9b3fccaf25b0b837400000'</t>
  </si>
  <si>
    <t>/O=Eagers Retail Pty Ltd/OU=APEAGERS/cn=Recipients/cn=lmccarthy</t>
  </si>
  <si>
    <t>lmccarthy@apeagers.com.au</t>
  </si>
  <si>
    <t>lmccarthy@eagersmitsubishi.com.au</t>
  </si>
  <si>
    <t>0412 173 561</t>
  </si>
  <si>
    <t>X'01000480780000009400000000000000140000000400640001000000000214000300020001010000000000050a000000a8020000990000003100330024030000990000002c00440054040000990000006500610080050000990000002c004400cc040000990000006d002c008c03000099000000750000000105000000000005150000002f24876eda9b3fccaf25b0b8323a00000105000000000005150000002f24876eda9b3fccaf25b0b8323a0000'</t>
  </si>
  <si>
    <t>X'e18224593ced3d4ea15554a9a247b973'</t>
  </si>
  <si>
    <t>CN=Dave Johnston,OU=Austral Prestige,DC=apeagers,DC=com,DC=au</t>
  </si>
  <si>
    <t>Dave Johnston</t>
  </si>
  <si>
    <t>(07) 3250 3028</t>
  </si>
  <si>
    <t>20100611033828.0Z</t>
  </si>
  <si>
    <t>20110211184221.0Z</t>
  </si>
  <si>
    <t>SMTP:djohnston@australmotors.com.au</t>
  </si>
  <si>
    <t>davej</t>
  </si>
  <si>
    <t>X'3a5f9387c035c54e9bfb72ea714f4a5c'</t>
  </si>
  <si>
    <t>X'0105000000000005150000002f24876eda9b3fccaf25b0b838400000'</t>
  </si>
  <si>
    <t>/O=Eagers Retail Pty Ltd/OU=APEAGERS/cn=Recipients/cn=davej</t>
  </si>
  <si>
    <t>davej@apeagers.com.au</t>
  </si>
  <si>
    <t>djohnston@australmotors.com.au</t>
  </si>
  <si>
    <t>X'0100148c2c050000480500001400000044000000040030000200000002d0140003000d0001010000000000010000000002da14006b010d000101000000000001000000000400e8042400000000022400010003000105000000000005150000002f24876eda9b3fccaf25b0b8ad1f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d13700000105000000000005150000002f24876eda9b3fccaf25b0b8d1370000'</t>
  </si>
  <si>
    <t>X'3fd13b59540f0b4e820a88f22c3cb73a'</t>
  </si>
  <si>
    <t>CN=Rodney Bevan,OU=Austral Honda,DC=apeagers,DC=com,DC=au</t>
  </si>
  <si>
    <t>Rodney Bevan</t>
  </si>
  <si>
    <t>Bevan</t>
  </si>
  <si>
    <t>Sales Manager Used Cars</t>
  </si>
  <si>
    <t>(07) 3364 1720</t>
  </si>
  <si>
    <t>20100621003118.0Z</t>
  </si>
  <si>
    <t>20110131220747.0Z</t>
  </si>
  <si>
    <t>CN=Used Sales @ Austral honda,OU=Austral Honda,DC=apeagers,DC=com,DC=au;CN=_AUH Folder Redirection,OU=Austral Honda,DC=apeagers,DC=com,DC=au;CN=Sales @ Austral Honda,OU=Austral Honda,DC=apeagers,DC=com,DC=au;CN=Used Car Managers September 2009,OU=Distribution Groups,DC=apeagers,DC=com,DC=au;CN=TP_Users,OU=Touch Paper Group,DC=apeagers,DC=com,DC=au;CN=Austral Honda,OU=Austral Honda,DC=apeagers,DC=com,DC=au;CN=Internet Access,OU=Computer Department,DC=apeagers,DC=com,DC=au;CN=used@australmotors.com.au,OU=Austral Honda,DC=apeagers,DC=com,DC=au;CN=Austral Newstead,OU=Austral Parts (Newstead),DC=apeagers,DC=com,DC=au;CN=ERA Used car managers,OU=Distribution Groups,DC=apeagers,DC=com,DC=au;CN=Austral Volkswagen,CN=Users,DC=apeagers,DC=com,DC=au;CN=Austral Honda Sales,OU=Austral Honda,DC=apeagers,DC=com,DC=au;CN=VW Sales,OU=Austral VolksWagen,DC=apeagers,DC=com,DC=au</t>
  </si>
  <si>
    <t>SMTP:rbevan@australhonda.com.au</t>
  </si>
  <si>
    <t>rbevan</t>
  </si>
  <si>
    <t>X'd90eae4a2aa7d240b714dc605bd15001'</t>
  </si>
  <si>
    <t>X'0105000000000005150000002f24876eda9b3fccaf25b0b83d400000'</t>
  </si>
  <si>
    <t>/O=Eagers Retail Pty Ltd/OU=APEAGERS/cn=Recipients/cn=rbevan</t>
  </si>
  <si>
    <t>rbevan@apeagers.com.au</t>
  </si>
  <si>
    <t>rbevan@australhonda.com.au</t>
  </si>
  <si>
    <t>0402 978 677</t>
  </si>
  <si>
    <t>X'4467a2575e69724985bdd2b714a21598'</t>
  </si>
  <si>
    <t>CN=shane admin,OU=Administrator Accounts,OU=Computer Department,DC=apeagers,DC=com,DC=au</t>
  </si>
  <si>
    <t>shane admin</t>
  </si>
  <si>
    <t>shane</t>
  </si>
  <si>
    <t>20100622084702.0Z</t>
  </si>
  <si>
    <t>20110126221024.0Z</t>
  </si>
  <si>
    <t>CN=ISS Server RDP Access,OU=Information Services,DC=apeagers,DC=com,DC=au;CN=IT Access,OU=Computer Department,DC=apeagers,DC=com,DC=au;CN=Citrix administration,OU=Citrix User groups,DC=apeagers,DC=com,DC=au;CN=citrix iexplorer users,OU=Citrix User groups,DC=apeagers,DC=com,DC=au;CN=Exchange Admins,CN=Users,DC=apeagers,DC=com,DC=au;CN=Enterprise Admins,OU=Information Services,DC=apeagers,DC=com,DC=au;CN=Domain Admins,OU=Information Services,DC=apeagers,DC=com,DC=au</t>
  </si>
  <si>
    <t>X'fb1a4de59a8f1e4b8755db4143007639'</t>
  </si>
  <si>
    <t>X'0105000000000005150000002f24876eda9b3fccaf25b0b826320000'</t>
  </si>
  <si>
    <t>shaneadmin</t>
  </si>
  <si>
    <t>shaneadmin@apeagers.com.au</t>
  </si>
  <si>
    <t>CN=Matthew Walker,OU=Subaru City,DC=apeagers,DC=com,DC=au</t>
  </si>
  <si>
    <t>(07) 3828-5216</t>
  </si>
  <si>
    <t>20100622233204.0Z</t>
  </si>
  <si>
    <t>20110210203755.0Z</t>
  </si>
  <si>
    <t>CN=_SUC TIPT Users,OU=Subaru City,DC=apeagers,DC=com,DC=au;CN=TIPTService,OU=Subaru City,DC=apeagers,DC=com,DC=au;CN=Staff @ BrisbaneSubaru,OU=Subaru City,DC=apeagers,DC=com,DC=au;CN=_SUC Folder Redirection,OU=Subaru City,DC=apeagers,DC=com,DC=au;CN=ERANet Brisbane,OU=Service Accounts,OU=Computer Department,DC=apeagers,DC=com,DC=au;CN=service@subarucity.com.au,OU=Subaru City,DC=apeagers,DC=com,DC=au;CN=whso@apeagers.com.au,OU=Distribution Groups,DC=apeagers,DC=com,DC=au;CN=TP_Users,OU=Touch Paper Group,DC=apeagers,DC=com,DC=au;CN=Internet Access,OU=Computer Department,DC=apeagers,DC=com,DC=au;CN=SubaruCityServiceGroup,OU=Subaru City,DC=apeagers,DC=com,DC=au</t>
  </si>
  <si>
    <t>SMTP:mwalker@subarucity.com.au</t>
  </si>
  <si>
    <t>mwalker</t>
  </si>
  <si>
    <t>X'fda3fc53672edf4fbb70697e7a2ec5e2'</t>
  </si>
  <si>
    <t>X'0105000000000005150000002f24876eda9b3fccaf25b0b840400000'</t>
  </si>
  <si>
    <t>/O=Eagers Retail Pty Ltd/OU=APEAGERS/cn=Recipients/cn=mwalker15160892</t>
  </si>
  <si>
    <t>mwalker@apeagers.com.au</t>
  </si>
  <si>
    <t>mwalker@subarucity.com.au</t>
  </si>
  <si>
    <t>X'01000480780000009400000000000000140000000400640001000000000214000300020001010000000000050a0000002c0043004e003d00550073006500720073002c00440043003d00610070006500610067006500720073002c00440043003d0063006f006d002c00440043003d0061007500000000000105000000000005150000002f24876eda9b3fccaf25b0b8d13700000105000000000005150000002f24876eda9b3fccaf25b0b8d1370000'</t>
  </si>
  <si>
    <t>X'6e43c00583cc6c47a7010c41d7235267'</t>
  </si>
  <si>
    <t>CN=Tom Quinlan,OU=Southside Toyota (Mt Gravatt),DC=apeagers,DC=com,DC=au</t>
  </si>
  <si>
    <t>Tom Quinlan</t>
  </si>
  <si>
    <t>Quinlan</t>
  </si>
  <si>
    <t>Mount Gravatt</t>
  </si>
  <si>
    <t>(07) 3422 4962</t>
  </si>
  <si>
    <t>TQ</t>
  </si>
  <si>
    <t>20100623005321.0Z</t>
  </si>
  <si>
    <t>20110208212751.0Z</t>
  </si>
  <si>
    <t>CCMAIL:Quinlan, Tom at APEAGERS;MS:EAGERSRETA/APEAGERS/TQUINLAN;X400:c=AU\;a= \;p=Eagers Retail Pt\;o=APEAGERS\;s=Quinlan\;g=Tom\;;SMTP:tquinlan@southsidetoyota.com.au</t>
  </si>
  <si>
    <t>tquinlan</t>
  </si>
  <si>
    <t>X'1d9641f0bab1ba46a072d6cdbf134722'</t>
  </si>
  <si>
    <t>X'0105000000000005150000002f24876eda9b3fccaf25b0b841400000'</t>
  </si>
  <si>
    <t>/O=Eagers Retail Pty Ltd/OU=APEAGERS/cn=Recipients/cn=tquinlan</t>
  </si>
  <si>
    <t>tquinlan@apeagers.com.au</t>
  </si>
  <si>
    <t>c=AU\;a= \;p=Eagers Retail Pt\;o=APEAGERS\;s=Quinlan\;g=Tom\;</t>
  </si>
  <si>
    <t>tquinlan@southsidetoyota.com.au</t>
  </si>
  <si>
    <t>X'a6afcdadd7005046912a65e8b64af0db'</t>
  </si>
  <si>
    <t>CN=Shane Pendergast,OU=Austral VolksWagen,DC=apeagers,DC=com,DC=au</t>
  </si>
  <si>
    <t>Shane Pendergast</t>
  </si>
  <si>
    <t>Pendergast</t>
  </si>
  <si>
    <t>20100623031246.0Z</t>
  </si>
  <si>
    <t>20110211053030.0Z</t>
  </si>
  <si>
    <t>MS:EAGERSRETA/APEAGERS/SPENDERGAS;X400:c=AU\;a= \;p=Eagers Retail Pt\;o=APEAGERS\;s=Pendergast\;g=Shane\;;CCMAIL:Pendergast, Shane at APEAGERS;SMTP:spendergast@australvw.com.au</t>
  </si>
  <si>
    <t>spendergast</t>
  </si>
  <si>
    <t>X'c9e58a1f9d8cc14096d976fdddfd1d49'</t>
  </si>
  <si>
    <t>X'0105000000000005150000002f24876eda9b3fccaf25b0b842400000'</t>
  </si>
  <si>
    <t>/O=Eagers Retail Pty Ltd/OU=APEAGERS/cn=Recipients/cn=spendergast</t>
  </si>
  <si>
    <t>spendergast@apeagers.com.au</t>
  </si>
  <si>
    <t>c=AU\;a= \;p=Eagers Retail Pt\;o=APEAGERS\;s=Pendergast\;g=Shane\;</t>
  </si>
  <si>
    <t>spendergast@australvw.com.au</t>
  </si>
  <si>
    <t>X'4ba5999efe0de94a8ee0152bd08964ae'</t>
  </si>
  <si>
    <t>CN=TSA Contractor2,OU=Computer Department,DC=apeagers,DC=com,DC=au</t>
  </si>
  <si>
    <t>TSA Contractor2</t>
  </si>
  <si>
    <t>Contractor2</t>
  </si>
  <si>
    <t>Field Support</t>
  </si>
  <si>
    <t>20100623224828.0Z</t>
  </si>
  <si>
    <t>20110212124907.0Z</t>
  </si>
  <si>
    <t>Manpreet Singh</t>
  </si>
  <si>
    <t>CN=Field Support @ APEagers,OU=Computer Department,DC=apeagers,DC=com,DC=au;CN=CalCityStaff,OU=Caloundra City Autos,DC=apeagers,DC=com,DC=au;CN=TP_Analysts,OU=Touch Paper Group,DC=apeagers,DC=com,DC=au;CN=Internet Access,OU=Computer Department,DC=apeagers,DC=com,DC=au;CN=Computer Dept Folder Redirection Group,OU=Computer Department,DC=apeagers,DC=com,DC=au;CN=Corporate Office,CN=Users,DC=apeagers,DC=com,DC=au;CN=computer dept,OU=Computer Department,DC=apeagers,DC=com,DC=au;CN=IT Access,OU=Computer Department,DC=apeagers,DC=com,DC=au;CN=citrix iexplorer users,OU=Citrix User groups,DC=apeagers,DC=com,DC=au;CN=Citrix Terminal services client,OU=Citrix User groups,DC=apeagers,DC=com,DC=au</t>
  </si>
  <si>
    <t>CCMAIL:Contractor2, TSA at APEAGERS;X400:c=AU\;a= \;p=Eagers Retail Pt\;o=APEAGERS\;s=Contractor2\;g=TSA\;;MS:EAGERSRETA/APEAGERS/TSACONTRA2;smtp:tsacontractor2@apeagers.com.au;SMTP:msingh@apeagers.com.au</t>
  </si>
  <si>
    <t>tsacontractor2</t>
  </si>
  <si>
    <t>X'c623b5db3bc20d47a5b9074143147f02'</t>
  </si>
  <si>
    <t>X'0105000000000005150000002f24876eda9b3fccaf25b0b844400000'</t>
  </si>
  <si>
    <t>/O=Eagers Retail Pty Ltd/OU=APEAGERS/cn=Recipients/cn=tsacontractor2</t>
  </si>
  <si>
    <t>tsacontractor2@apeagers.com.au</t>
  </si>
  <si>
    <t>c=AU\;a= \;p=Eagers Retail Pt\;o=APEAGERS\;s=Contractor2\;g=TSA\;</t>
  </si>
  <si>
    <t>msingh@apeagers.com.au</t>
  </si>
  <si>
    <t>0412 173 584</t>
  </si>
  <si>
    <t>X'6e197d271e2c104cb5aeb5bc34cb5627'</t>
  </si>
  <si>
    <t>CN=apetrainer,OU=Training Accounts,OU=Computer Department,DC=apeagers,DC=com,DC=au</t>
  </si>
  <si>
    <t>apetrainer</t>
  </si>
  <si>
    <t>20100702052812.0Z</t>
  </si>
  <si>
    <t>20101220234154.0Z</t>
  </si>
  <si>
    <t>X'3a743cdb4908d74b9a686032334620ac'</t>
  </si>
  <si>
    <t>X'0105000000000005150000002f24876eda9b3fccaf25b0b8d23b0000'</t>
  </si>
  <si>
    <t>apetrainer@apeagers.com.au</t>
  </si>
  <si>
    <t>apetrain1,apetrain2,apetrain3,apetrain4,apetrain5,apetrain6,apetrain7,apetrain8,apetrain9</t>
  </si>
  <si>
    <t>CN=NorthLakes Showroom,OU=Torque Toyota (North Lakes),DC=apeagers,DC=com,DC=au</t>
  </si>
  <si>
    <t>NorthLakes Showroom</t>
  </si>
  <si>
    <t>20100702054200.0Z</t>
  </si>
  <si>
    <t>20101220234220.0Z</t>
  </si>
  <si>
    <t>X'89a3045886ad4f4f935180c92e50d515'</t>
  </si>
  <si>
    <t>X'0105000000000005150000002f24876eda9b3fccaf25b0b8d33b0000'</t>
  </si>
  <si>
    <t>ShowroomNL</t>
  </si>
  <si>
    <t>ShowroomNL@apeagers.com.au</t>
  </si>
  <si>
    <t>CN=Craig Catlin,OU=Austral Honda,DC=apeagers,DC=com,DC=au</t>
  </si>
  <si>
    <t>Craig Catlin</t>
  </si>
  <si>
    <t>Catlin</t>
  </si>
  <si>
    <t>New Vehicle Sales Consultant</t>
  </si>
  <si>
    <t>20100705011731.0Z</t>
  </si>
  <si>
    <t>20110210011922.0Z</t>
  </si>
  <si>
    <t>CN=_AUH Folder Redirection,OU=Austral Honda,DC=apeagers,DC=com,DC=au;CN=staff@australvw.com.au,OU=Austral VolksWagen,DC=apeagers,DC=com,DC=au;CN=_AUW Sales,OU=_AUW Share Groups,OU=Austral VolksWagen,DC=apeagers,DC=com,DC=au;CN=TP_Users,OU=Touch Paper Group,DC=apeagers,DC=com,DC=au;CN=Internet Access,OU=Computer Department,DC=apeagers,DC=com,DC=au;CN=Citrix ERANet users,OU=Citrix User groups,DC=apeagers,DC=com,DC=au;CN=Austral Newstead,OU=Austral Parts (Newstead),DC=apeagers,DC=com,DC=au;CN=Citrix Outlook users,OU=Citrix User groups,DC=apeagers,DC=com,DC=au;CN=Austral VW Sales,CN=Users,DC=apeagers,DC=com,DC=au;CN=VW Sales,OU=Austral VolksWagen,DC=apeagers,DC=com,DC=au</t>
  </si>
  <si>
    <t>SMTP:ccatlin@australvw.com.au</t>
  </si>
  <si>
    <t>ccatlin</t>
  </si>
  <si>
    <t>X'db0cfbc46e0e6c45be8f892f4dcc2677'</t>
  </si>
  <si>
    <t>X'0105000000000005150000002f24876eda9b3fccaf25b0b8d93b0000'</t>
  </si>
  <si>
    <t>/O=Eagers Retail Pty Ltd/OU=APEAGERS/cn=Recipients/cn=ccatlin</t>
  </si>
  <si>
    <t>ccatlin@apeagers.com.au</t>
  </si>
  <si>
    <t>ccatlin@australvw.com.au</t>
  </si>
  <si>
    <t>X'3103834c5e373a40a383ba1698224a3f'</t>
  </si>
  <si>
    <t>CN=Yiannis Fthinoyiannis,OU=Computer Department,DC=apeagers,DC=com,DC=au</t>
  </si>
  <si>
    <t>Yiannis Fthinoyiannis</t>
  </si>
  <si>
    <t>Fthinoyiannis</t>
  </si>
  <si>
    <t>Qld Field Support</t>
  </si>
  <si>
    <t>Field Support Queensland</t>
  </si>
  <si>
    <t>Yiannis</t>
  </si>
  <si>
    <t>YF</t>
  </si>
  <si>
    <t>20100705021516.0Z</t>
  </si>
  <si>
    <t>20110211052225.0Z</t>
  </si>
  <si>
    <t>CN=googlepilot@apeagers.com.au,OU=Computer Department,DC=apeagers,DC=com,DC=au;CN=Field Support @ APEagers,OU=Computer Department,DC=apeagers,DC=com,DC=au;CN=TP_Analysts,OU=Touch Paper Group,DC=apeagers,DC=com,DC=au;CN=Internet Access,OU=Computer Department,DC=apeagers,DC=com,DC=au;CN=Computer Dept Folder Redirection Group,OU=Computer Department,DC=apeagers,DC=com,DC=au;CN=Corporate Office,CN=Users,DC=apeagers,DC=com,DC=au;CN=computer dept,OU=Computer Department,DC=apeagers,DC=com,DC=au;CN=IT Access,OU=Computer Department,DC=apeagers,DC=com,DC=au;CN=citrix iexplorer users,OU=Citrix User groups,DC=apeagers,DC=com,DC=au</t>
  </si>
  <si>
    <t>CN=Yiannis Fthinoyiannis GT,OU=Google Trial,OU=test,DC=apeagers,DC=com,DC=au</t>
  </si>
  <si>
    <t>SMTP:yfthinoy@apeagers.com.au</t>
  </si>
  <si>
    <t>yfthinoy</t>
  </si>
  <si>
    <t>X'f8e0bba25fe3da45a3a9aed6d8e208c4'</t>
  </si>
  <si>
    <t>X'0105000000000005150000002f24876eda9b3fccaf25b0b8da3b0000'</t>
  </si>
  <si>
    <t>/O=Eagers Retail Pty Ltd/OU=APEAGERS/cn=Recipients/cn=yfthinoy</t>
  </si>
  <si>
    <t>yfthinoy@apeagers.com.au</t>
  </si>
  <si>
    <t>0412 173 585</t>
  </si>
  <si>
    <t>X'48e58812df45ff4ba137857330ecad3c'</t>
  </si>
  <si>
    <t>CN=Keith Ashdown,OU=Metro Parts,DC=apeagers,DC=com,DC=au</t>
  </si>
  <si>
    <t>Keith Ashdown</t>
  </si>
  <si>
    <t>Ashdown</t>
  </si>
  <si>
    <t>(07) 3000 7155</t>
  </si>
  <si>
    <t>20100705061123.0Z</t>
  </si>
  <si>
    <t>20101220234324.0Z</t>
  </si>
  <si>
    <t>CN=FCSDBulletin @ metroparts,OU=Metro Parts,DC=apeagers,DC=com,DC=au;CN=Internet Access,OU=Computer Department,DC=apeagers,DC=com,DC=au</t>
  </si>
  <si>
    <t>SMTP:kashdown@metroparts.com.au;CCMAIL:Ashdown, Keith at APEAGERS;MS:EAGERSRETA/APEAGERS/KASHDOWN;X400:c=AU\;a= \;p=Eagers Retail Pt\;o=APEAGERS\;s=Ashdown\;g=Keith\;</t>
  </si>
  <si>
    <t>kashdown</t>
  </si>
  <si>
    <t>X'226fe9d78e2f1048925c2f7ec69b5ac4'</t>
  </si>
  <si>
    <t>X'0105000000000005150000002f24876eda9b3fccaf25b0b8dc3b0000'</t>
  </si>
  <si>
    <t>/O=Eagers Retail Pty Ltd/OU=APEAGERS/cn=Recipients/cn=kashdown</t>
  </si>
  <si>
    <t>kashdown@apeagers.com.au</t>
  </si>
  <si>
    <t>c=AU\;a= \;p=Eagers Retail Pt\;o=APEAGERS\;s=Ashdown\;g=Keith\;</t>
  </si>
  <si>
    <t>kashdown@metroparts.com.au</t>
  </si>
  <si>
    <t>X'c9460a31a4f78d4294d646419ad4923a'</t>
  </si>
  <si>
    <t>CN=Ian Brownlie,OU=Caloundra City Autos,DC=apeagers,DC=com,DC=au</t>
  </si>
  <si>
    <t>(07) 5439 4750</t>
  </si>
  <si>
    <t>20100705064420.0Z</t>
  </si>
  <si>
    <t>20110205201710.0Z</t>
  </si>
  <si>
    <t>SMTP:Ian.Brownlie@calcityautos.com.au;X400:c=AU\;a= \;p=Eagers Retail Pt\;o=APEAGERS\;s=Brownlie2\;g=Ian\;;CCMAIL:Brownlie, Ian2 at APEAGERS;MS:EAGERSRETA/APEAGERS/IANBROWNLI</t>
  </si>
  <si>
    <t>Ian.Brownlie</t>
  </si>
  <si>
    <t>X'397b348f61fe9e4e8dc82800dd008c71'</t>
  </si>
  <si>
    <t>X'0105000000000005150000002f24876eda9b3fccaf25b0b8dd3b0000'</t>
  </si>
  <si>
    <t>/O=Eagers Retail Pty Ltd/OU=APEAGERS/cn=Recipients/cn=Ian.Brownlie</t>
  </si>
  <si>
    <t>Ian.Brownlie@apeagers.com.au</t>
  </si>
  <si>
    <t>c=AU\;a= \;p=Eagers Retail Pt\;o=APEAGERS\;s=Brownlie2\;g=Ian\;</t>
  </si>
  <si>
    <t>Ian.Brownlie@calcityautos.com.au</t>
  </si>
  <si>
    <t>X'aa5c824d923828419f1790259d718c31'</t>
  </si>
  <si>
    <t>CN=Mark Glenn,OU=Computer Department,DC=apeagers,DC=com,DC=au</t>
  </si>
  <si>
    <t>Mark Glenn</t>
  </si>
  <si>
    <t>Senior Systems Analyst - Applications</t>
  </si>
  <si>
    <t>Senior Systems Analyst - Showroom</t>
  </si>
  <si>
    <t>07 3828 6117</t>
  </si>
  <si>
    <t>20100705085817.0Z</t>
  </si>
  <si>
    <t>20110213023112.0Z</t>
  </si>
  <si>
    <t>CN=googlepilot@apeagers.com.au,OU=Computer Department,DC=apeagers,DC=com,DC=au;CN=Applications Team,OU=Computer Department,DC=apeagers,DC=com,DC=au;CN=Citrix Showroom Direct,OU=Citrix User groups,DC=apeagers,DC=com,DC=au;CN=Corporate CRM Users,OU=Corporate,DC=apeagers,DC=com,DC=au;CN=TP_Analysts,OU=Touch Paper Group,DC=apeagers,DC=com,DC=au;CN=execera mail distribution,OU=Distribution Groups,DC=apeagers,DC=com,DC=au;CN=Citrix ERANet Server (Training) Group,OU=Training Accounts,OU=Computer Department,DC=apeagers,DC=com,DC=au;CN=Internet Access,OU=Computer Department,DC=apeagers,DC=com,DC=au;CN=FC_Users,OU=Computer Department,DC=apeagers,DC=com,DC=au;CN=apedr,OU=Computer Department,DC=apeagers,DC=com,DC=au;CN=torqueera,OU=Torque Toyota (Brendale),DC=apeagers,DC=com,DC=au;CN=SS Landrover move,OU=Distribution Groups,DC=apeagers,DC=com,DC=au;CN=Corporate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 administration,OU=Citrix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groups,DC=apeagers,DC=com,DC=au;CN=Citrix Terminal services client,OU=Citrix User groups,DC=apeagers,DC=com,DC=au</t>
  </si>
  <si>
    <t>CN=Mark Glenn GT,OU=Google Trial,OU=test,DC=apeagers,DC=com,DC=au</t>
  </si>
  <si>
    <t>X400:c=AU\;a= \;p=Eagers Retail Pt\;o=APEAGERS\;s=Glenn\;g=Mark\;;CCMAIL:Glenn, Mark at APEAGERS;MS:EAGERSRETA/APEAGERS/MGLENN;SMTP:mglenn@apeagers.com.au</t>
  </si>
  <si>
    <t>mglenn</t>
  </si>
  <si>
    <t>X'dd46778a4e7d8f409fadc48e5af99737'</t>
  </si>
  <si>
    <t>X'0105000000000005150000002f24876eda9b3fccaf25b0b8de3b0000'</t>
  </si>
  <si>
    <t>/O=Eagers Retail Pty Ltd/OU=APEAGERS/cn=Recipients/cn=mglenn</t>
  </si>
  <si>
    <t>mglenn@apeagers.com.au</t>
  </si>
  <si>
    <t>c=AU\;a= \;p=Eagers Retail Pt\;o=APEAGERS\;s=Glenn\;g=Mark\;</t>
  </si>
  <si>
    <t>0412 173 586</t>
  </si>
  <si>
    <t>X'01000480780000009400000000000000140000000400640001000000000214000300020001010000000000050a000000f8a72f0268882f0280532f0230952f0208602f02706d3002004f2f02f0b03002c0312f02084e190290773002e04b2f02909f3002805a2f02f884300228853102d8253002b87b30020105000000000005150000002f24876eda9b3fccaf25b0b83f3a00000105000000000005150000002f24876eda9b3fccaf25b0b83f3a0000'</t>
  </si>
  <si>
    <t>X'e2614848d091104a97b11940e554a30d'</t>
  </si>
  <si>
    <t>CN=MGAdmin,OU=Administrator Accounts,OU=Computer Department,DC=apeagers,DC=com,DC=au</t>
  </si>
  <si>
    <t>MGAdmin</t>
  </si>
  <si>
    <t>20100705085937.0Z</t>
  </si>
  <si>
    <t>20110209231402.0Z</t>
  </si>
  <si>
    <t>X'b27628508db31a43a0d802e70fc7bf42'</t>
  </si>
  <si>
    <t>X'0105000000000005150000002f24876eda9b3fccaf25b0b8df3b0000'</t>
  </si>
  <si>
    <t>mgadmin</t>
  </si>
  <si>
    <t>mgadmin@apeagers.com.au</t>
  </si>
  <si>
    <t>CN=Jeff Barker,OU=Eagers Mazda,DC=apeagers,DC=com,DC=au</t>
  </si>
  <si>
    <t>Jeff Barker</t>
  </si>
  <si>
    <t>Barker</t>
  </si>
  <si>
    <t>20100706010127.0Z</t>
  </si>
  <si>
    <t>20101221024358.0Z</t>
  </si>
  <si>
    <t>CN=_EMZ Folder Redirection,OU=Eagers Mazda,DC=apeagers,DC=com,DC=au;CN=Customer Relations @ Eagers Mazda,OU=Eagers Mazda,DC=apeagers,DC=com,DC=au;CN=_EMZ Service,OU=_EMZ Share Groups,OU=Eagers Mazda,DC=apeagers,DC=com,DC=au;CN=TP_Users,OU=Touch Paper Group,DC=apeagers,DC=com,DC=au;CN=Internet Access,OU=Computer Department,DC=apeagers,DC=com,DC=au;CN=Eagers Mazda @ APEagers,OU=Eagers Mazda,DC=apeagers,DC=com,DC=au;CN=EMZ.Service,CN=Users,DC=apeagers,DC=com,DC=au;CN=EMZ,CN=Users,DC=apeagers,DC=com,DC=au</t>
  </si>
  <si>
    <t>CCMAIL:Barker, Jeff at APEAGERS;MS:EAGERSRETA/APEAGERS/BARKERJ;X400:c=AU\;a= \;p=Eagers Retail Pt\;o=APEAGERS\;s=Barker\;g=Jeff\;;SMTP:barkerj@eagersmazda.com.au</t>
  </si>
  <si>
    <t>barkerj</t>
  </si>
  <si>
    <t>X'dd793174bb2308439ffce1d45e9e2397'</t>
  </si>
  <si>
    <t>X'0105000000000005150000002f24876eda9b3fccaf25b0b82b320000'</t>
  </si>
  <si>
    <t>/O=Eagers Retail Pty Ltd/OU=APEAGERS/cn=Recipients/cn=barkerj</t>
  </si>
  <si>
    <t>barkerj@apeagers.com.au</t>
  </si>
  <si>
    <t>c=AU\;a= \;p=Eagers Retail Pt\;o=APEAGERS\;s=Barker\;g=Jeff\;</t>
  </si>
  <si>
    <t>barkerj@eagersmazda.com.au</t>
  </si>
  <si>
    <t>X'01000480780000009400000000000000140000000400640001000000000214000300020001010000000000050a000000b8020000990000000000000f00030000990000000000000fa4040000990000000000000ffc040000990000000000000f64050000990000000000000f0404000099000000650064000105000000000005150000002f24876eda9b3fccaf25b0b8ba3f00000105000000000005150000002f24876eda9b3fccaf25b0b8ba3f0000'</t>
  </si>
  <si>
    <t>X'e59b7b6383904e48a0ffdbc44892a873'</t>
  </si>
  <si>
    <t>CN=Michael Neale,OU=Southside Toyota (Woolloongabba),DC=apeagers,DC=com,DC=au</t>
  </si>
  <si>
    <t>Michael Neale</t>
  </si>
  <si>
    <t>Parts Rep</t>
  </si>
  <si>
    <t>Woolloongabba - Mobile</t>
  </si>
  <si>
    <t>20100707032117.0Z</t>
  </si>
  <si>
    <t>20110201211731.0Z</t>
  </si>
  <si>
    <t>MS:EAGERSRETA/APEAGERS/MNEALE;CCMAIL:Neale, Michael at APEAGERS;X400:c=AU\;a= \;p=Eagers Retail Pt\;o=APEAGERS\;s=Neale\;g=Michael\;;SMTP:mneale@southsidetoyota.com.au;smtp:mneale@apeagers.com.au</t>
  </si>
  <si>
    <t>mneale</t>
  </si>
  <si>
    <t>X'2c8d3f3d951722479a325f0f25596fa7'</t>
  </si>
  <si>
    <t>X'0105000000000005150000002f24876eda9b3fccaf25b0b82d320000'</t>
  </si>
  <si>
    <t>/O=Eagers Retail Pty Ltd/OU=APEAGERS/cn=Recipients/cn=mneale</t>
  </si>
  <si>
    <t>mneale@apeagers.com.au</t>
  </si>
  <si>
    <t>c=AU\;a= \;p=Eagers Retail Pt\;o=APEAGERS\;s=Neale\;g=Michael\;</t>
  </si>
  <si>
    <t>mneale@southsidetoyota.com.au</t>
  </si>
  <si>
    <t>X'93045e36c2e5084a8fd84db66c6b72fd'</t>
  </si>
  <si>
    <t>CN=Christine Schaeffer,OU=Eagers Mazda,DC=apeagers,DC=com,DC=au</t>
  </si>
  <si>
    <t>Christine Schaeffer</t>
  </si>
  <si>
    <t>Schaeffer</t>
  </si>
  <si>
    <t>(07) 3250 8902</t>
  </si>
  <si>
    <t>Christine</t>
  </si>
  <si>
    <t>20100709054610.0Z</t>
  </si>
  <si>
    <t>20110107232059.0Z</t>
  </si>
  <si>
    <t>smtp:cschaeffer@eagers.com.au;SMTP:cschaeffer@eagersmazda.com.au</t>
  </si>
  <si>
    <t>cschaeffer</t>
  </si>
  <si>
    <t>X'e9f8ab4610121d4fb73283cc6259dbdb'</t>
  </si>
  <si>
    <t>X'0105000000000005150000002f24876eda9b3fccaf25b0b830320000'</t>
  </si>
  <si>
    <t>/O=Eagers Retail Pty Ltd/OU=APEAGERS/cn=Recipients/cn=cschaeffer</t>
  </si>
  <si>
    <t>cschaeffer@apeagers.com.au</t>
  </si>
  <si>
    <t>cschaeffer@eagersmazda.com.au</t>
  </si>
  <si>
    <t>X'a828e697ef83db439a7013ff1faa16f1'</t>
  </si>
  <si>
    <t>CN=Matthew Bardsley,OU=Torque Toyota (Brendale),DC=apeagers,DC=com,DC=au</t>
  </si>
  <si>
    <t>Matthew Bardsley</t>
  </si>
  <si>
    <t>Bardsley</t>
  </si>
  <si>
    <t>Panel Shop Manager</t>
  </si>
  <si>
    <t>(07) 3384 7338</t>
  </si>
  <si>
    <t>20100709060740.0Z</t>
  </si>
  <si>
    <t>20110207101105.0Z</t>
  </si>
  <si>
    <t>CN=ERANet Brisbane,OU=Service Accounts,OU=Computer Department,DC=apeagers,DC=com,DC=au;CN=TPS Users,OU=Torque Panel Shop,DC=apeagers,DC=com,DC=au;CN=TPS Tipt,OU=Torque Panel Shop,DC=apeagers,DC=com,DC=au;CN=TP_Users,OU=Touch Paper Group,DC=apeagers,DC=com,DC=au;CN=Internet Access,OU=Computer Department,DC=apeagers,DC=com,DC=au;CN=Torque Toyota Brendale Service DOC Write,OU=Torque Toyota (Brendale),DC=apeagers,DC=com,DC=au;CN=Torque Toyota Brendale Service DOC Read,OU=Torque Toyota (Brendale),DC=apeagers,DC=com,DC=au;CN=Old MFV Folder Redirection,OU=Metro Ford (Newstead),DC=apeagers,DC=com,DC=au;CN=Metro Ford Valley FS,OU=Metro Ford (Newstead),DC=apeagers,DC=com,DC=au;CN=Citrix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</t>
  </si>
  <si>
    <t>CCMAIL:Bardsley, Matthew at APEAGERS;MS:EAGERSRETA/APEAGERS/MBARDSLEY;X400:c=AU\;a= \;p=Eagers Retail Pt\;o=APEAGERS\;s=Bardsley\;g=Matthew\;;SMTP:mbardsley@metropanel.com.au</t>
  </si>
  <si>
    <t>mbardsley</t>
  </si>
  <si>
    <t>X'b53cd4a34323b14a8f171f8fe49ce934'</t>
  </si>
  <si>
    <t>X'0105000000000005150000002f24876eda9b3fccaf25b0b831320000'</t>
  </si>
  <si>
    <t>/O=Eagers Retail Pty Ltd/OU=APEAGERS/cn=Recipients/cn=mbardsley</t>
  </si>
  <si>
    <t>mbardsley@apeagers.com.au</t>
  </si>
  <si>
    <t>c=AU\;a= \;p=Eagers Retail Pt\;o=APEAGERS\;s=Bardsley\;g=Matthew\;</t>
  </si>
  <si>
    <t>mbardsley@metropanel.com.au</t>
  </si>
  <si>
    <t>X'9a5deea376687c4e8aa39c6fedb09391'</t>
  </si>
  <si>
    <t>CN=Matthew McCracken,OU=Computer Department,DC=apeagers,DC=com,DC=au</t>
  </si>
  <si>
    <t>Matthew McCracken</t>
  </si>
  <si>
    <t>McCracken</t>
  </si>
  <si>
    <t>07 3828 6171</t>
  </si>
  <si>
    <t>20100712002741.0Z</t>
  </si>
  <si>
    <t>20110210022806.0Z</t>
  </si>
  <si>
    <t>CN=googlepilot@apeagers.com.au,OU=Computer Department,DC=apeagers,DC=com,DC=au;CN=IS Pinkenba Downstairs Fax,OU=Computer Department,DC=apeagers,DC=com,DC=au;CN=Field Support @ APEagers,OU=Computer Department,DC=apeagers,DC=com,DC=au;CN=TP_Analysts,OU=Touch Paper Group,DC=apeagers,DC=com,DC=au;CN=Internet Access,OU=Computer Department,DC=apeagers,DC=com,DC=au;CN=Citrix Cars Plus,OU=Citrix User groups,DC=apeagers,DC=com,DC=au;CN=SST.Parts,CN=Users,DC=apeagers,DC=com,DC=au;CN=Computer Dept Folder Redirection Group,OU=Computer Department,DC=apeagers,DC=com,DC=au;CN=Corporate Office,CN=Users,DC=apeagers,DC=com,DC=au;CN=computer dept,OU=Computer Department,DC=apeagers,DC=com,DC=au;CN=IT Access,OU=Computer Department,DC=apeagers,DC=com,DC=au;CN=Citrix Terminal services client,OU=Citrix User groups,DC=apeagers,DC=com,DC=au</t>
  </si>
  <si>
    <t>CN=Matthew McCracken GT,OU=Google Trial,OU=test,DC=apeagers,DC=com,DC=au</t>
  </si>
  <si>
    <t>SMTP:mmccracken@apeagers.com.au</t>
  </si>
  <si>
    <t>mmccracken</t>
  </si>
  <si>
    <t>X'8e7bdfc4ed2ed845a08bd5e21200bb0d'</t>
  </si>
  <si>
    <t>X'0105000000000005150000002f24876eda9b3fccaf25b0b834320000'</t>
  </si>
  <si>
    <t>/O=Eagers Retail Pty Ltd/OU=APEAGERS/cn=Recipients/cn=mmccracken</t>
  </si>
  <si>
    <t>mmccracken@apeagers.com.au</t>
  </si>
  <si>
    <t>0412 174 556</t>
  </si>
  <si>
    <t>X'01000480780000009400000000000000140000000400640001000000000214000300020001010000000000050a000000d0f83302e8c52d02f0042d027010260260b72a02180c31028880350268fc0d0258f02c0248b4140058aa2802a0122902a06f2802b87d2e0288412e02909f2402c0cf0c02e06c2d020105000000000005150000002f24876eda9b3fccaf25b0b8d13700000105000000000005150000002f24876eda9b3fccaf25b0b8d1370000'</t>
  </si>
  <si>
    <t>X'4240a5ba241b2141bdbc1c406dd251a0'</t>
  </si>
  <si>
    <t>CN=Cliff O'regan,OU=Austral VolksWagen,DC=apeagers,DC=com,DC=au</t>
  </si>
  <si>
    <t>Cliff O'regan</t>
  </si>
  <si>
    <t>O'regan</t>
  </si>
  <si>
    <t>07 3364 1706</t>
  </si>
  <si>
    <t>Cliff</t>
  </si>
  <si>
    <t>20100712022600.0Z</t>
  </si>
  <si>
    <t>20101221024613.0Z</t>
  </si>
  <si>
    <t>Cliff O'Regan</t>
  </si>
  <si>
    <t>CN=_AUW Folder Redirection,OU=Austral VolksWagen,DC=apeagers,DC=com,DC=au;CN=_AUW Sales Mgmt,OU=_AUW Share Groups,OU=Austral VolksWagen,DC=apeagers,DC=com,DC=au;CN=_AUW Sales,OU=_AUW Share Groups,OU=Austral VolksWagen,DC=apeagers,DC=com,DC=au;CN=Corporate F&amp;I Users,OU=Corporate,DC=apeagers,DC=com,DC=au;CN=Finance Managers,OU=Corporate Share Groups,OU=Corporate,DC=apeagers,DC=com,DC=au;CN=TP_Users,OU=Touch Paper Group,DC=apeagers,DC=com,DC=au;CN=VW DOC Access,OU=Austral VolksWagen,DC=apeagers,DC=com,DC=au;CN=Internet Access,OU=Computer Department,DC=apeagers,DC=com,DC=au;CN=Austral Honda Admin,OU=Austral Honda,DC=apeagers,DC=com,DC=au;CN=Austral Newstead,OU=Austral Parts (Newstead),DC=apeagers,DC=com,DC=au;CN=Austral VW Sales,CN=Users,DC=apeagers,DC=com,DC=au;CN=Austral Volkswagen,CN=Users,DC=apeagers,DC=com,DC=au;CN=Austral Honda Sales,OU=Austral Honda,DC=apeagers,DC=com,DC=au;CN=VW Sales,OU=Austral VolksWagen,DC=apeagers,DC=com,DC=au</t>
  </si>
  <si>
    <t>CCMAIL:O'regan, Cliff at APEAGERS;MS:EAGERSRETA/APEAGERS/COREGAN;X400:c=AU\;a= \;p=Eagers Retail Pt\;o=APEAGERS\;s=O'regan\;g=Cliff\;;SMTP:coregan@australmotors.com.au</t>
  </si>
  <si>
    <t>coregan</t>
  </si>
  <si>
    <t>X'58041bc4e66f384db0bb91d95bab6ced'</t>
  </si>
  <si>
    <t>X'0105000000000005150000002f24876eda9b3fccaf25b0b835320000'</t>
  </si>
  <si>
    <t>/O=Eagers Retail Pty Ltd/OU=APEAGERS/cn=Recipients/cn=coregan</t>
  </si>
  <si>
    <t>coregan@apeagers.com.au</t>
  </si>
  <si>
    <t>c=AU\;a= \;p=Eagers Retail Pt\;o=APEAGERS\;s=O'regan\;g=Cliff\;</t>
  </si>
  <si>
    <t>coregan@australmotors.com.au</t>
  </si>
  <si>
    <t>0450 057 657</t>
  </si>
  <si>
    <t>X'8d2ecf4e05780c48b4cbbb2eed9f9a0a'</t>
  </si>
  <si>
    <t>CN=Tim Walters,OU=Computer Department,DC=apeagers,DC=com,DC=au</t>
  </si>
  <si>
    <t>Tim Walters</t>
  </si>
  <si>
    <t>Walters</t>
  </si>
  <si>
    <t>TSA Contractor - System Engineer</t>
  </si>
  <si>
    <t>07 3828 6123</t>
  </si>
  <si>
    <t>20100712025213.0Z</t>
  </si>
  <si>
    <t>20110120234527.0Z</t>
  </si>
  <si>
    <t>CN=googlepilot@apeagers.com.au,OU=Computer Department,DC=apeagers,DC=com,DC=au;CN=Test Icon Copy,OU=test,DC=apeagers,DC=com,DC=au;CN=TP_Analysts,OU=Touch Paper Group,DC=apeagers,DC=com,DC=au;CN=Internet Access,OU=Computer Department,DC=apeagers,DC=com,DC=au;CN=Computer Dept Folder Redirection Group,OU=Computer Department,DC=apeagers,DC=com,DC=au;CN=Corporate Office,CN=Users,DC=apeagers,DC=com,DC=au;CN=computer dept,OU=Computer Department,DC=apeagers,DC=com,DC=au;CN=IT Access,OU=Computer Department,DC=apeagers,DC=com,DC=au;CN=Citrix Word users,OU=Citrix User groups,DC=apeagers,DC=com,DC=au;CN=Citrix Outlook users,OU=Citrix User groups,DC=apeagers,DC=com,DC=au;CN=Citrix Terminal services client,OU=Citrix User groups,DC=apeagers,DC=com,DC=au</t>
  </si>
  <si>
    <t>CN=Timothy Walters GT,OU=Google Trial,OU=test,DC=apeagers,DC=com,DC=au</t>
  </si>
  <si>
    <t>SMTP:twalters@apeagers.com.au</t>
  </si>
  <si>
    <t>twalters</t>
  </si>
  <si>
    <t>X'8149f870ad41b04baba73229dcb67e32'</t>
  </si>
  <si>
    <t>X'0105000000000005150000002f24876eda9b3fccaf25b0b836320000'</t>
  </si>
  <si>
    <t>/O=Eagers Retail Pty Ltd/OU=APEAGERS/cn=Recipients/cn=twalters</t>
  </si>
  <si>
    <t>twalters@apeagers.com.au</t>
  </si>
  <si>
    <t>X'01000480780000009400000000000000140000000400640001000000000214000300020001010000000000050a000000a8db2402f064290248e430020069090220302502701d3302d8273302f85e310230693402a89f240248cd2d024875320228e72b0250e22b0230b92802f8cc2d02989d0d00e03230020105000000000005150000002f24876eda9b3fccaf25b0b8d13700000105000000000005150000002f24876eda9b3fccaf25b0b8d1370000'</t>
  </si>
  <si>
    <t>X'96d185186ba1dc468487eea7a3287c66'</t>
  </si>
  <si>
    <t>CN=TWadmin,OU=Administrator Accounts,OU=Computer Department,DC=apeagers,DC=com,DC=au</t>
  </si>
  <si>
    <t>TWadmin</t>
  </si>
  <si>
    <t>20100712025424.0Z</t>
  </si>
  <si>
    <t>20110118065818.0Z</t>
  </si>
  <si>
    <t>CN=Test Icon Copy,OU=test,DC=apeagers,DC=com,DC=au;CN=ISS Server RDP Access,OU=Information Services,DC=apeagers,DC=com,DC=au;CN=AutoDrives,OU=AutoGroups,OU=Computer Department,DC=apeagers,DC=com,DC=au;CN=Internet Access,OU=Computer Department,DC=apeagers,DC=com,DC=au;CN=IT Access,OU=Computer Department,DC=apeagers,DC=com,DC=au;CN=Exchange Admins,CN=Users,DC=apeagers,DC=com,DC=au;CN=Schema Admins,CN=Users,DC=apeagers,DC=com,DC=au;CN=Domain Admins,OU=Information Services,DC=apeagers,DC=com,DC=au</t>
  </si>
  <si>
    <t>X'4dfb9ead8f1db7439ea5dba75955f4f1'</t>
  </si>
  <si>
    <t>X'0105000000000005150000002f24876eda9b3fccaf25b0b837320000'</t>
  </si>
  <si>
    <t>twadmin</t>
  </si>
  <si>
    <t>twadmin@apeagers.com.au</t>
  </si>
  <si>
    <t>CN=Dean Nicholls,OU=Service,OU=Southside Toyota (Woolloongabba),DC=apeagers,DC=com,DC=au</t>
  </si>
  <si>
    <t>Dean Nicholls</t>
  </si>
  <si>
    <t>Nicholls</t>
  </si>
  <si>
    <t>(07) 3008 6473</t>
  </si>
  <si>
    <t>20100712035530.0Z</t>
  </si>
  <si>
    <t>20110213205052.0Z</t>
  </si>
  <si>
    <t>SMTP:dnicholls@southsidetoyota.com.au</t>
  </si>
  <si>
    <t>dnicholls</t>
  </si>
  <si>
    <t>X'a2ea7bcef113a743b8fa0217b98b3ac4'</t>
  </si>
  <si>
    <t>X'0105000000000005150000002f24876eda9b3fccaf25b0b839320000'</t>
  </si>
  <si>
    <t>/O=Eagers Retail Pty Ltd/OU=APEAGERS/cn=Recipients/cn=dnicholls</t>
  </si>
  <si>
    <t>dnicholls@apeagers.com.au</t>
  </si>
  <si>
    <t>dnicholls@southsidetoyota.com.au</t>
  </si>
  <si>
    <t>X'fcc40bf12f069d45b69f5cccecd09e40'</t>
  </si>
  <si>
    <t>CN=CCA Mobile,OU=Caloundra City Autos,DC=apeagers,DC=com,DC=au</t>
  </si>
  <si>
    <t>CCA Mobile</t>
  </si>
  <si>
    <t>Mobile</t>
  </si>
  <si>
    <t>Caloundra Mobile Sales User</t>
  </si>
  <si>
    <t>20100712041353.0Z</t>
  </si>
  <si>
    <t>20101221024750.0Z</t>
  </si>
  <si>
    <t>CN=Citrix ERANet (S2) users,OU=Citrix User groups,DC=apeagers,DC=com,DC=au;CN=Internet Access,OU=Computer Department,DC=apeagers,DC=com,DC=au;CN=citrix iexplorer users,OU=Citrix User groups,DC=apeagers,DC=com,DC=au</t>
  </si>
  <si>
    <t>SMTP:ccamobile@calcityautos.com.au</t>
  </si>
  <si>
    <t>ccamobile</t>
  </si>
  <si>
    <t>X'924dc3e5cf84554080ca9eac683cf255'</t>
  </si>
  <si>
    <t>X'0105000000000005150000002f24876eda9b3fccaf25b0b83a320000'</t>
  </si>
  <si>
    <t>/O=Eagers Retail Pty Ltd/OU=APEAGERS/cn=Recipients/cn=ccamobile</t>
  </si>
  <si>
    <t>ccamobile@apeagers.com.au</t>
  </si>
  <si>
    <t>ccamobile@calcityautos.com.au</t>
  </si>
  <si>
    <t>X'e51d213303ebf346ac5ea97e2f09e8eb'</t>
  </si>
  <si>
    <t>CN=YFAdmin,OU=Administrator Accounts,OU=Computer Department,DC=apeagers,DC=com,DC=au</t>
  </si>
  <si>
    <t>YFAdmin</t>
  </si>
  <si>
    <t>20100713002400.0Z</t>
  </si>
  <si>
    <t>20110210012356.0Z</t>
  </si>
  <si>
    <t>CN=Internet Access,OU=Computer Department,DC=apeagers,DC=com,DC=au;CN=computer dept,OU=Computer Department,DC=apeagers,DC=com,DC=au;CN=IT Access,OU=Computer Department,DC=apeagers,DC=com,DC=au;CN=Exchange Admins,CN=Users,DC=apeagers,DC=com,DC=au;CN=Domain Admins,OU=Information Services,DC=apeagers,DC=com,DC=au</t>
  </si>
  <si>
    <t>X'6e5ceb86e7814a4195ec0d0fb142956a'</t>
  </si>
  <si>
    <t>X'0105000000000005150000002f24876eda9b3fccaf25b0b83c320000'</t>
  </si>
  <si>
    <t>yfadmin</t>
  </si>
  <si>
    <t>yfadmin@apeagers.com.au</t>
  </si>
  <si>
    <t>CN=MMAdmin,OU=Administrator Accounts,OU=Computer Department,DC=apeagers,DC=com,DC=au</t>
  </si>
  <si>
    <t>MMAdmin</t>
  </si>
  <si>
    <t>20100713002426.0Z</t>
  </si>
  <si>
    <t>20110207031826.0Z</t>
  </si>
  <si>
    <t>X'3435604e3d29c747a7316e40816d2853'</t>
  </si>
  <si>
    <t>X'0105000000000005150000002f24876eda9b3fccaf25b0b83d320000'</t>
  </si>
  <si>
    <t>mmadmin</t>
  </si>
  <si>
    <t>mmadmin@apeagers.com.au</t>
  </si>
  <si>
    <t>CN=Scott G. Leishman,OU=Caloundra City Autos,DC=apeagers,DC=com,DC=au</t>
  </si>
  <si>
    <t>Scott G. Leishman</t>
  </si>
  <si>
    <t>Leishman</t>
  </si>
  <si>
    <t>Business Mansger</t>
  </si>
  <si>
    <t>(07) 5491 4790</t>
  </si>
  <si>
    <t>20100715224654.0Z</t>
  </si>
  <si>
    <t>20110212220803.0Z</t>
  </si>
  <si>
    <t>CN=Citrix ERANet (S2) users,OU=Citrix User groups,DC=apeagers,DC=com,DC=au;CN=finance.honda@calcityautos.com.au,OU=Caloundra City Autos,DC=apeagers,DC=com,DC=au;CN=finance@calcityautos.com.au,OU=Caloundra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Department,DC=apeagers,DC=com,DC=au;CN=Citrix ERA (winteg) users,OU=Citrix User groups,DC=apeagers,DC=com,DC=au</t>
  </si>
  <si>
    <t>SMTP:scott.leishman@calcityautos.com.au;CCMAIL:Leishman, Scott at APEAGERS;MS:EAGERSRETA/APEAGERS/SLEISHMAN;X400:c=AU\;a= \;p=Eagers Retail Pt\;o=APEAGERS\;s=Leishman\;g=Scott\;i=G\;</t>
  </si>
  <si>
    <t>sleishman</t>
  </si>
  <si>
    <t>X'9b08ffe1ebaa5e4fa50d917ef3aae06d'</t>
  </si>
  <si>
    <t>X'0105000000000005150000002f24876eda9b3fccaf25b0b841320000'</t>
  </si>
  <si>
    <t>scott.leishman</t>
  </si>
  <si>
    <t>/O=Eagers Retail Pty Ltd/OU=APEAGERS/cn=Recipients/cn=sleishman</t>
  </si>
  <si>
    <t>scott.leishman@apeagers.com.au</t>
  </si>
  <si>
    <t>c=AU\;a= \;p=Eagers Retail Pt\;o=APEAGERS\;s=Leishman\;g=Scott\;i=G\;</t>
  </si>
  <si>
    <t>scott.leishman@calcityautos.com.au</t>
  </si>
  <si>
    <t>0424 568 978</t>
  </si>
  <si>
    <t>X'd61967f10205a74384c6cbf29b6cff43'</t>
  </si>
  <si>
    <t>CN=Gavin Mann,OU=Southside Toyota (Mt Gravatt),DC=apeagers,DC=com,DC=au</t>
  </si>
  <si>
    <t>Gavin Mann</t>
  </si>
  <si>
    <t>Fleet Account Manager</t>
  </si>
  <si>
    <t>20100719061812.0Z</t>
  </si>
  <si>
    <t>20110210225630.0Z</t>
  </si>
  <si>
    <t>SMTP:gmann@southsidetoyota.com.au</t>
  </si>
  <si>
    <t>gmann</t>
  </si>
  <si>
    <t>X'abc14db3ed5e294c9a7ed69f02303fe2'</t>
  </si>
  <si>
    <t>X'0105000000000005150000002f24876eda9b3fccaf25b0b846320000'</t>
  </si>
  <si>
    <t>/O=Eagers Retail Pty Ltd/OU=APEAGERS/cn=Recipients/cn=gmann</t>
  </si>
  <si>
    <t>gmann@apeagers.com.au</t>
  </si>
  <si>
    <t>gmann@southsidetoyota.com.au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</si>
  <si>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83d3200000105000000000005150000002f24876eda9b3fccaf25b0b83d320000'</t>
  </si>
  <si>
    <t>X'c7ae9570aab9a74aa620663bc2f2e222'</t>
  </si>
  <si>
    <t>CN=Abby McHugh,OU=Torque Ford (Strathpine),DC=apeagers,DC=com,DC=au</t>
  </si>
  <si>
    <t>Abby McHugh</t>
  </si>
  <si>
    <t>McHugh</t>
  </si>
  <si>
    <t>(07) 3384 7313</t>
  </si>
  <si>
    <t>Abby</t>
  </si>
  <si>
    <t>20100720000646.0Z</t>
  </si>
  <si>
    <t>20110208041450.0Z</t>
  </si>
  <si>
    <t>SMTP:amchugh@torqueford.com.au</t>
  </si>
  <si>
    <t>amchugh</t>
  </si>
  <si>
    <t>X'701e521e53edcb4b995a323f30fc23f8'</t>
  </si>
  <si>
    <t>X'0105000000000005150000002f24876eda9b3fccaf25b0b847320000'</t>
  </si>
  <si>
    <t>/O=Eagers Retail Pty Ltd/OU=APEAGERS/cn=Recipients/cn=amchugh67055809</t>
  </si>
  <si>
    <t>amchugh@apeagers.com.au</t>
  </si>
  <si>
    <t>amchugh@torqueford.com.au</t>
  </si>
  <si>
    <t>X'01000480780000009400000000000000140000000400640001000000000214000300020001010000000000050a000000404d3702882b3202f8721d02580f3202c01c320268a5330270a43302b8b9330228a8330200bb3302f8da2f0228c23302f8db2f02401f3702e0a82f02c879320280cb340248db2f020105000000000005150000002f24876eda9b3fccaf25b0b8d13700000105000000000005150000002f24876eda9b3fccaf25b0b8d1370000'</t>
  </si>
  <si>
    <t>X'5ab04c085a794340b81f9d48a2d05e46'</t>
  </si>
  <si>
    <t>CN=Peter Wolstenholme,OU=Eagers Holden (Windsor),DC=apeagers,DC=com,DC=au</t>
  </si>
  <si>
    <t>Peter Wolstenholme</t>
  </si>
  <si>
    <t>Wolstenholme</t>
  </si>
  <si>
    <t>(07) 3109 6742</t>
  </si>
  <si>
    <t>07 3109</t>
  </si>
  <si>
    <t>20100720004002.0Z</t>
  </si>
  <si>
    <t>20110208233546.0Z</t>
  </si>
  <si>
    <t>SMTP:pwolstenholme@eagersholden.com.au</t>
  </si>
  <si>
    <t>pwolstenholme</t>
  </si>
  <si>
    <t>X'27354380701344438045499d1c1432d1'</t>
  </si>
  <si>
    <t>X'0105000000000005150000002f24876eda9b3fccaf25b0b848320000'</t>
  </si>
  <si>
    <t>/O=Eagers Retail Pty Ltd/OU=APEAGERS/cn=Recipients/cn=pwolstenholme</t>
  </si>
  <si>
    <t>pwolstenholme@apeagers.com.au</t>
  </si>
  <si>
    <t>pwolstenholme@eagersholden.com.au</t>
  </si>
  <si>
    <t>X'01000480780000009400000000000000140000000400640001000000000214000300020001010000000000050a000000480b360208d62f0298301d02a0dc3102a028360270731d02a834300210ec3502e819340280163202783a1c0208c63402a0801d0290d11100580f3202009b2d02880a3002e0581c020105000000000005150000002f24876eda9b3fccaf25b0b8d13700000105000000000005150000002f24876eda9b3fccaf25b0b8d1370000'</t>
  </si>
  <si>
    <t>X'0591c0bcb82fa843a666cb1ea0e5b4d5'</t>
  </si>
  <si>
    <t>20101206060943.0Z;20101206030436.0Z;20100728043821.0Z;20100720004138.0Z;16010101181633.0Z</t>
  </si>
  <si>
    <t>CN=VW Tester,OU=Austral VolksWagen,DC=apeagers,DC=com,DC=au</t>
  </si>
  <si>
    <t>VW Tester</t>
  </si>
  <si>
    <t>20100722072603.0Z</t>
  </si>
  <si>
    <t>20101221025110.0Z</t>
  </si>
  <si>
    <t>CN=_AUW Folder Redirection,OU=Austral VolksWagen,DC=apeagers,DC=com,DC=au</t>
  </si>
  <si>
    <t>X'cab85ba56b91e745bbb483ae44c45a49'</t>
  </si>
  <si>
    <t>X'0105000000000005150000002f24876eda9b3fccaf25b0b856320000'</t>
  </si>
  <si>
    <t>vtester</t>
  </si>
  <si>
    <t>vtester@apeagers.com.au</t>
  </si>
  <si>
    <t>CN=John Paul,OU=Southside Ford,DC=apeagers,DC=com,DC=au</t>
  </si>
  <si>
    <t>John Paul</t>
  </si>
  <si>
    <t>(07) 3008 6282</t>
  </si>
  <si>
    <t>20100723033003.0Z</t>
  </si>
  <si>
    <t>20110131221913.0Z</t>
  </si>
  <si>
    <t>CN=ERANet Brisbane,OU=Service Accounts,OU=Computer Department,DC=apeagers,DC=com,DC=au;CN=whso@apeagers.com.au,OU=Distribution Groups,DC=apeagers,DC=com,DC=au;CN=TP_Users,OU=Touch Paper Group,DC=apeagers,DC=com,DC=au;CN=Internet Access,OU=Computer Department,DC=apeagers,DC=com,DC=au;CN=Metro Ford Group,OU=Metro Ford (Newstead),DC=apeagers,DC=com,DC=au;CN=ssf_email,OU=Southside Ford,DC=apeagers,DC=com,DC=au;CN=Southside Ford,OU=Distribution Groups,DC=apeagers,DC=com,DC=au;CN=frg.ssf.gabba,OU=Southside Ford,DC=apeagers,DC=com,DC=au;CN=SSF.Service,CN=Users,DC=apeagers,DC=com,DC=au;CN=SSF,CN=Users,DC=apeagers,DC=com,DC=au</t>
  </si>
  <si>
    <t>SMTP:jpaul@southsideford.com.au</t>
  </si>
  <si>
    <t>jpaul</t>
  </si>
  <si>
    <t>X'c2b6e60e47e9234f81c3c624340837b3'</t>
  </si>
  <si>
    <t>X'0105000000000005150000002f24876eda9b3fccaf25b0b858320000'</t>
  </si>
  <si>
    <t>/O=Eagers Retail Pty Ltd/OU=APEAGERS/cn=Recipients/cn=jpaul</t>
  </si>
  <si>
    <t>jpaul@apeagers.com.au</t>
  </si>
  <si>
    <t>jpaul@southsideford.com.au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</si>
  <si>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83c3200000105000000000005150000002f24876eda9b3fccaf25b0b83c320000'</t>
  </si>
  <si>
    <t>X'a30d6f977bbe494baf5f9c54e77086c4'</t>
  </si>
  <si>
    <t>CN=Simon Elmore,OU=Southside Toyota (Woolloongabba),DC=apeagers,DC=com,DC=au</t>
  </si>
  <si>
    <t>Simon Elmore</t>
  </si>
  <si>
    <t>Elmore</t>
  </si>
  <si>
    <t>F&amp;I Eagers</t>
  </si>
  <si>
    <t>20100723053229.0Z</t>
  </si>
  <si>
    <t>20110208232848.0Z</t>
  </si>
  <si>
    <t>CCMAIL:Elmore, Simon at APEAGERS;MS:EAGERSRETA/APEAGERS/SELMORE;X400:c=AU\;a= \;p=Eagers Retail Pt\;o=APEAGERS\;s=Elmore\;g=Simon\;;SMTP:selmore@southsidetoyota.com.au</t>
  </si>
  <si>
    <t>selmore</t>
  </si>
  <si>
    <t>X'71b4f59ec552014bbdce4843c3b13ea1'</t>
  </si>
  <si>
    <t>X'0105000000000005150000002f24876eda9b3fccaf25b0b859320000'</t>
  </si>
  <si>
    <t>/O=Eagers Retail Pty Ltd/OU=APEAGERS/cn=Recipients/cn=selmore</t>
  </si>
  <si>
    <t>selmore@apeagers.com.au</t>
  </si>
  <si>
    <t>c=AU\;a= \;p=Eagers Retail Pt\;o=APEAGERS\;s=Elmore\;g=Simon\;</t>
  </si>
  <si>
    <t>selmore@southsidetoyota.com.au</t>
  </si>
  <si>
    <t>0448 088 406</t>
  </si>
  <si>
    <t>X'b2c39ff7101e3741a2d6991b9c39c45b'</t>
  </si>
  <si>
    <t>CN=Mark Jones,OU=Metro Parts,DC=apeagers,DC=com,DC=au</t>
  </si>
  <si>
    <t>Mark Jones</t>
  </si>
  <si>
    <t>(07) 3000 7224</t>
  </si>
  <si>
    <t>MJ</t>
  </si>
  <si>
    <t>20100726031133.0Z</t>
  </si>
  <si>
    <t>20110210215250.0Z</t>
  </si>
  <si>
    <t>CN=FCSDBulletin @ metroparts,OU=Metro Parts,DC=apeagers,DC=com,DC=au;CN=TP_Users,OU=Touch Paper Group,DC=apeagers,DC=com,DC=au;CN=Internet Access,OU=Computer Department,DC=apeagers,DC=com,DC=au;CN=Old MFV Folder Redirection,OU=Metro Ford (Newstead),DC=apeagers,DC=com,DC=au;CN=Metro Ford Valley FS,OU=Metro Ford (Newstead),DC=apeagers,DC=com,DC=au</t>
  </si>
  <si>
    <t>SMTP:mjones@metroparts.com.au</t>
  </si>
  <si>
    <t>mjones</t>
  </si>
  <si>
    <t>X'afadaf009f67d74898011c6cd5eefc11'</t>
  </si>
  <si>
    <t>X'0105000000000005150000002f24876eda9b3fccaf25b0b85d320000'</t>
  </si>
  <si>
    <t>/O=Eagers Retail Pty Ltd/OU=APEAGERS/cn=Recipients/cn=mjones</t>
  </si>
  <si>
    <t>mjones@apeagers.com.au</t>
  </si>
  <si>
    <t>mjones@metroparts.com.au</t>
  </si>
  <si>
    <t>X'3ffd62c225c3ff42a7452b6f04490981'</t>
  </si>
  <si>
    <t>20101206060943.0Z;20101206030436.0Z;20100728043821.0Z;20100726031234.0Z;16010101181633.0Z</t>
  </si>
  <si>
    <t>CN=Metro Tester,OU=Metro Ford (Newstead),DC=apeagers,DC=com,DC=au</t>
  </si>
  <si>
    <t>Metro Tester</t>
  </si>
  <si>
    <t>20100726071645.0Z</t>
  </si>
  <si>
    <t>20101221025245.0Z</t>
  </si>
  <si>
    <t>CN=_MFN Folder Redirection,OU=Metro Ford (Newstead),DC=apeagers,DC=com,DC=au</t>
  </si>
  <si>
    <t>X'1d4d11da877fc44d8f63b7229d7d8049'</t>
  </si>
  <si>
    <t>X'0105000000000005150000002f24876eda9b3fccaf25b0b85f320000'</t>
  </si>
  <si>
    <t>mtester</t>
  </si>
  <si>
    <t>mtester@apeagers.com.au</t>
  </si>
  <si>
    <t>Lucinda Apolloni</t>
  </si>
  <si>
    <t>Apolloni</t>
  </si>
  <si>
    <t>Mitsubishi Rego/Stock</t>
  </si>
  <si>
    <t>(07) 5439 4704</t>
  </si>
  <si>
    <t>Lucinda</t>
  </si>
  <si>
    <t>LA</t>
  </si>
  <si>
    <t>20100727015239.0Z</t>
  </si>
  <si>
    <t>20110213213629.0Z</t>
  </si>
  <si>
    <t>CN=stockcontrol@calcityautos.com.au,OU=Caloundra City Autos,DC=apeagers,DC=com,DC=au;CN=rego@calcityautos.com.au,OU=Caloundra City Autos,DC=apeagers,DC=com,DC=au;CN=mi.stockcontrol@calcityautos.com.au,OU=Caloundra City Autos,DC=apeagers,DC=com,DC=au;CN=mmal@calcityautos.com.au,OU=Caloundra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</si>
  <si>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SMTP:lucinda.apolloni@calcityautos.com.au;X400:c=AU\;a= \;p=Eagers Retail Pt\;o=APEAGERS\;s=Apolloni\;g=Lucinda\;;CCMAIL:Apolloni, Lucinda at APEAGERS;MS:EAGERSRETA/APEAGERS/LUCINDAAPO</t>
  </si>
  <si>
    <t>lucinda.apollini</t>
  </si>
  <si>
    <t>X'38346f8fc3461743a0766f35d078392b'</t>
  </si>
  <si>
    <t>X'0105000000000005150000002f24876eda9b3fccaf25b0b860320000'</t>
  </si>
  <si>
    <t>lucinda.apolloni</t>
  </si>
  <si>
    <t>/O=Eagers Retail Pty Ltd/OU=APEAGERS/cn=Recipients/cn=lucinda.apollini</t>
  </si>
  <si>
    <t>lucinda.apolloni@apeagers.com.au</t>
  </si>
  <si>
    <t>lucinda.apolloni@calcityautos.com.au</t>
  </si>
  <si>
    <t>X'01000480780000009400000000000000140000000400640001000000000214000300020001010000000000050a000000c402000099000000670065009805000099000000690061002c0400009900000061007000d40500009900000072007300b80500009900000063006f008c040000990000003d0061000105000000000005150000002f24876eda9b3fccaf25b0b8ba3f00000105000000000005150000002f24876eda9b3fccaf25b0b8ba3f0000'</t>
  </si>
  <si>
    <t>X'6fcbb58f451fae4b8119a835df093c56'</t>
  </si>
  <si>
    <t>CN=Alex Smith,OU=Metro Ford (Newstead),DC=apeagers,DC=com,DC=au</t>
  </si>
  <si>
    <t>Alex Smith</t>
  </si>
  <si>
    <t>073000 7234</t>
  </si>
  <si>
    <t>20100727032811.0Z</t>
  </si>
  <si>
    <t>20101221025331.0Z</t>
  </si>
  <si>
    <t>SMTP:asmith@metroford.com.au</t>
  </si>
  <si>
    <t>asmith</t>
  </si>
  <si>
    <t>X'61b1a218796bd542af41f5ad80bef4d3'</t>
  </si>
  <si>
    <t>X'0105000000000005150000002f24876eda9b3fccaf25b0b862320000'</t>
  </si>
  <si>
    <t>/O=Eagers Retail Pty Ltd/OU=APEAGERS/cn=Recipients/cn=asmith</t>
  </si>
  <si>
    <t>asmith@apeagers.com.au</t>
  </si>
  <si>
    <t>asmith@metroford.com.au</t>
  </si>
  <si>
    <t>X'01000480780000009400000000000000140000000400640001000000000214000300020001010000000000050a000000750073007400720061006c00200048006f006e00640061002c00440043003d00610070006500610067006500720073002c00440043003d0063006f006d002c00440043003d0061000105000000000005150000002f24876eda9b3fccaf25b0b83d3200000105000000000005150000002f24876eda9b3fccaf25b0b83d320000'</t>
  </si>
  <si>
    <t>X'855f43b08f38194e9273c614fb3dcacf'</t>
  </si>
  <si>
    <t>CN=Subaru Tester,OU=Subaru City,DC=apeagers,DC=com,DC=au</t>
  </si>
  <si>
    <t>Subaru Tester</t>
  </si>
  <si>
    <t>Subaru</t>
  </si>
  <si>
    <t>20100727070035.0Z</t>
  </si>
  <si>
    <t>20101221025404.0Z</t>
  </si>
  <si>
    <t>CN=_SUC TIPT Users,OU=Subaru City,DC=apeagers,DC=com,DC=au;CN=Staff @ BrisbaneSubaru,OU=Subaru City,DC=apeagers,DC=com,DC=au;CN=_SUC Folder Redirection,OU=Subaru City,DC=apeagers,DC=com,DC=au</t>
  </si>
  <si>
    <t>X'ed2603aec2c4224ba72af652684cea42'</t>
  </si>
  <si>
    <t>X'0105000000000005150000002f24876eda9b3fccaf25b0b864320000'</t>
  </si>
  <si>
    <t>stester</t>
  </si>
  <si>
    <t>stester@apeagers.com.au</t>
  </si>
  <si>
    <t>ServiceDesk</t>
  </si>
  <si>
    <t>20100728042832.0Z</t>
  </si>
  <si>
    <t>20110213040937.0Z</t>
  </si>
  <si>
    <t>smtp:helpdesk@apeagers.com.au;CCMAIL:servicedesk at APEAGERS;MS:EAGERSRETA/APEAGERS/SERVICEDES;X400:c=AU\;a= \;p=Eagers Retail Pt\;o=APEAGERS\;s=servicedesk\;;SMTP:servicedesk@apeagers.com.au</t>
  </si>
  <si>
    <t>servicedesk</t>
  </si>
  <si>
    <t>X'fcdb03de2525714bb301b02f2887bf14'</t>
  </si>
  <si>
    <t>X'0105000000000005150000002f24876eda9b3fccaf25b0b865320000'</t>
  </si>
  <si>
    <t>/O=Eagers Retail Pty Ltd/OU=APEAGERS/cn=Recipients/cn=servicedesk</t>
  </si>
  <si>
    <t>servicedesk@apeagers.com.au</t>
  </si>
  <si>
    <t>c=AU\;a= \;p=Eagers Retail Pt\;o=APEAGERS\;s=servicedesk\;</t>
  </si>
  <si>
    <t>X'0100148c500500006c0500001400000044000000040030000200000002d0140003000d0001010000000000010000000002da14006b010d0001010000000000010000000004000c052500000000022400010002000105000000000005150000002f24876eda9b3fccaf25b0b8fe0c000000022400010007000105000000000005150000002f24876eda9b3fccaf25b0b89d040000000214000300020001010000000000050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ba3f00000105000000000005150000002f24876eda9b3fccaf25b0b8ba3f0000'</t>
  </si>
  <si>
    <t>X'6d92f6d9c7740a4f9b75e0cc67b61efe'</t>
  </si>
  <si>
    <t>CN=Workshop Tech,OU=Eagers Holden (Windsor),DC=apeagers,DC=com,DC=au</t>
  </si>
  <si>
    <t>Workshop Tech</t>
  </si>
  <si>
    <t>Tech</t>
  </si>
  <si>
    <t>Clocking PC Logon</t>
  </si>
  <si>
    <t>20100728044053.0Z</t>
  </si>
  <si>
    <t>20101221025446.0Z</t>
  </si>
  <si>
    <t>X'0ee4f1b25b7ad5469c55e7a7b5f8c5f5'</t>
  </si>
  <si>
    <t>X'0105000000000005150000002f24876eda9b3fccaf25b0b866320000'</t>
  </si>
  <si>
    <t>techworkshop</t>
  </si>
  <si>
    <t>techworkshop@apeagers.com.au</t>
  </si>
  <si>
    <t>20101206060943.0Z;20101206030436.0Z;16010101000417.0Z</t>
  </si>
  <si>
    <t>CN=Old Honda Tester,OU=Austral Honda,DC=apeagers,DC=com,DC=au</t>
  </si>
  <si>
    <t>Old Honda Tester</t>
  </si>
  <si>
    <t>Old Honda</t>
  </si>
  <si>
    <t>20100728063545.0Z</t>
  </si>
  <si>
    <t>20101221005242.0Z</t>
  </si>
  <si>
    <t>CN=_AUH Folder Redirection,OU=Austral Honda,DC=apeagers,DC=com,DC=au</t>
  </si>
  <si>
    <t>X'1b369f52bd442945aa9802109aaab0f3'</t>
  </si>
  <si>
    <t>X'0105000000000005150000002f24876eda9b3fccaf25b0b854400000'</t>
  </si>
  <si>
    <t>oldhtester</t>
  </si>
  <si>
    <t>oldhtester@apeagers.com.au</t>
  </si>
  <si>
    <t>20101206060943.0Z;20101206030435.0Z;16010101000417.0Z</t>
  </si>
  <si>
    <t>CN=Jemma Humphreys,OU=Southside Toyota (Mt Gravatt),DC=apeagers,DC=com,DC=au</t>
  </si>
  <si>
    <t>Jemma Humphreys</t>
  </si>
  <si>
    <t>Humphreys</t>
  </si>
  <si>
    <t>Jemma</t>
  </si>
  <si>
    <t>20100729010252.0Z</t>
  </si>
  <si>
    <t>20110211014810.0Z</t>
  </si>
  <si>
    <t>CCMAIL:Humphreys, Jemma at APEAGERS;MS:EAGERSRETA/APEAGERS/JHUMPHREYS;X400:c=AU\;a= \;p=Eagers Retail Pt\;o=APEAGERS\;s=Humphreys\;g=Jemma\;;SMTP:jhumphreys@southsidetoyota.com.au</t>
  </si>
  <si>
    <t>jhumphreys</t>
  </si>
  <si>
    <t>X'c1de25d0c2f1704e95356734f3ffdc2e'</t>
  </si>
  <si>
    <t>X'0105000000000005150000002f24876eda9b3fccaf25b0b868320000'</t>
  </si>
  <si>
    <t>/O=Eagers Retail Pty Ltd/OU=APEAGERS/cn=Recipients/cn=jhumphreys</t>
  </si>
  <si>
    <t>jhumphreys@apeagers.com.au</t>
  </si>
  <si>
    <t>c=AU\;a= \;p=Eagers Retail Pt\;o=APEAGERS\;s=Humphreys\;g=Jemma\;</t>
  </si>
  <si>
    <t>jhumphreys@southsidetoyota.com.au</t>
  </si>
  <si>
    <t>X'a22fb99e77b35b46a51df2c00e19709c'</t>
  </si>
  <si>
    <t>CN=Stephen Fraser,OU=Southside Toyota (Mt Gravatt),DC=apeagers,DC=com,DC=au</t>
  </si>
  <si>
    <t>Stephen Fraser</t>
  </si>
  <si>
    <t>20100729060108.0Z</t>
  </si>
  <si>
    <t>20101221025531.0Z</t>
  </si>
  <si>
    <t>CCMAIL:Fraser, Stephen at APEAGERS;MS:EAGERSRETA/APEAGERS/SFRASER;X400:c=AU\;a= \;p=Eagers Retail Pt\;o=APEAGERS\;s=Fraser\;g=Stephen\;;SMTP:sfraser@southsidetoyota.com.au</t>
  </si>
  <si>
    <t>sfraser</t>
  </si>
  <si>
    <t>X'9d49b410e7b0d04ca78e8c9677215553'</t>
  </si>
  <si>
    <t>X'0105000000000005150000002f24876eda9b3fccaf25b0b869320000'</t>
  </si>
  <si>
    <t>/O=Eagers Retail Pty Ltd/OU=APEAGERS/cn=Recipients/cn=sfraser08950559</t>
  </si>
  <si>
    <t>sfraser@apeagers.com.au</t>
  </si>
  <si>
    <t>c=AU\;a= \;p=Eagers Retail Pt\;o=APEAGERS\;s=Fraser\;g=Stephen\;</t>
  </si>
  <si>
    <t>sfraser@southsidetoyota.com.au</t>
  </si>
  <si>
    <t>X'01000480780000009400000000000000140000000400640001000000000214000300020001010000000000050a000000b0b44402309f440258213d02980e3702b0203b07801a4402a09f3402e8873202986b1c023047430218ad3c02404040024000440230a040020099430250c7390290191d02d8712f020105000000000005150000002f24876eda9b3fccaf25b0b8ba3f00000105000000000005150000002f24876eda9b3fccaf25b0b8ba3f0000'</t>
  </si>
  <si>
    <t>X'edbc13a395cecb43847fc4cd234ab25e'</t>
  </si>
  <si>
    <t>CN=ptester,OU=Eagers Holden (Newstead),DC=apeagers,DC=com,DC=au</t>
  </si>
  <si>
    <t>ptester</t>
  </si>
  <si>
    <t>20100729073318.0Z</t>
  </si>
  <si>
    <t>20101221005300.0Z</t>
  </si>
  <si>
    <t>CN=_ENS TIPT Users,OU=Eagers Holden (Newstead),DC=apeagers,DC=com,DC=au;CN=Internet Access Manufacturer Only,OU=Computer Department,DC=apeagers,DC=com,DC=au;CN=_ENS Folder Redirection,OU=Eagers Holden (Newstead),DC=apeagers,DC=com,DC=au</t>
  </si>
  <si>
    <t>X'c092fdba4941864182411dc48f6132f6'</t>
  </si>
  <si>
    <t>X'0105000000000005150000002f24876eda9b3fccaf25b0b859400000'</t>
  </si>
  <si>
    <t>ptester@apeagers.com.au</t>
  </si>
  <si>
    <t>CN=Leane Sharpe,OU=Torque Toyota (Brendale),DC=apeagers,DC=com,DC=au</t>
  </si>
  <si>
    <t>Leane Sharpe</t>
  </si>
  <si>
    <t>Sharpe</t>
  </si>
  <si>
    <t>Leane</t>
  </si>
  <si>
    <t>20100730043715.0Z</t>
  </si>
  <si>
    <t>20110211015412.0Z</t>
  </si>
  <si>
    <t>CCMAIL:Sharpe, Leane at APEAGERS;MS:EAGERSRETA/APEAGERS/LSHARPE;X400:c=AU\;a= \;p=Eagers Retail Pt\;o=APEAGERS\;s=Sharpe\;g=Leane\;;SMTP:lsharpe@torquetoyota.com.au</t>
  </si>
  <si>
    <t>lsharpe</t>
  </si>
  <si>
    <t>X'5e101d8dbaae9f4c8dbe3dc7a802975a'</t>
  </si>
  <si>
    <t>X'0105000000000005150000002f24876eda9b3fccaf25b0b85b400000'</t>
  </si>
  <si>
    <t>/O=Eagers Retail Pty Ltd/OU=APEAGERS/cn=Recipients/cn=lsharpe</t>
  </si>
  <si>
    <t>lsharpe@apeagers.com.au</t>
  </si>
  <si>
    <t>c=AU\;a= \;p=Eagers Retail Pt\;o=APEAGERS\;s=Sharpe\;g=Leane\;</t>
  </si>
  <si>
    <t>lsharpe@torquetoyota.com.au</t>
  </si>
  <si>
    <t>X'01000480780000009400000000000000140000000400640001000000000214000300020001010000000000050a00000045006100670065007200730020004d0061007a00640061002c00440043003d00610070006500610067006500720073002c00440043003d0063006f006d002c00440043003d0061000105000000000005150000002f24876eda9b3fccaf25b0b8ba3f00000105000000000005150000002f24876eda9b3fccaf25b0b8ba3f0000'</t>
  </si>
  <si>
    <t>X'edbf49726721d94fbc4032fb78e2506d'</t>
  </si>
  <si>
    <t>CN=Shane Cathcart,OU=Eagers Holden (Windsor),DC=apeagers,DC=com,DC=au</t>
  </si>
  <si>
    <t>Shane Cathcart</t>
  </si>
  <si>
    <t>Cathcart</t>
  </si>
  <si>
    <t>(07) 3109 6731</t>
  </si>
  <si>
    <t>20100802013951.0Z</t>
  </si>
  <si>
    <t>20110203080212.0Z</t>
  </si>
  <si>
    <t>CN=_EHW Sales New,OU=_EHW Share Groups,OU=Eagers Holden (Windsor),DC=apeagers,DC=com,DC=au;CN=_EHW Folder Redirection,OU=Eagers Holden (Windsor),DC=apeagers,DC=com,DC=au;CN=TP_Users,OU=Touch Paper Group,DC=apeagers,DC=com,DC=au;CN=Internet Access,OU=Computer Department,DC=apeagers,DC=com,DC=au;CN=ens_email,OU=Eagers Holden (Newstead),DC=apeagers,DC=com,DC=au;CN=Citrix ERANet users,OU=Citrix User groups,DC=apeagers,DC=com,DC=au;CN=ENS.Sales,CN=Users,DC=apeagers,DC=com,DC=au;CN=citrix iexplorer users,OU=Citrix User groups,DC=apeagers,DC=com,DC=au;CN=Citrix Outlook users,OU=Citrix User groups,DC=apeagers,DC=com,DC=au</t>
  </si>
  <si>
    <t>smtp:scathcart@eagersholden.com.au;SMTP:scathcart@eagersfleet.com.au;MS:EAGERSRETA/APEAGERS/SCATHCART;CCMAIL:Cathcart, Shane at APEAGERS;X400:c=AU\;a= \;p=Eagers Retail Pt\;o=APEAGERS\;s=Cathcart\;g=Shane\;;smtp:scathcart@apeagers.com.au</t>
  </si>
  <si>
    <t>scathcart</t>
  </si>
  <si>
    <t>X'2a9c6e1cbbe6334d9d5299ec2f3198d2'</t>
  </si>
  <si>
    <t>X'0105000000000005150000002f24876eda9b3fccaf25b0b85e400000'</t>
  </si>
  <si>
    <t>/O=Eagers Retail Pty Ltd/OU=APEAGERS/cn=Recipients/cn=scathcart</t>
  </si>
  <si>
    <t>scathcart@apeagers.com.au</t>
  </si>
  <si>
    <t>c=AU\;a= \;p=Eagers Retail Pt\;o=APEAGERS\;s=Cathcart\;g=Shane\;</t>
  </si>
  <si>
    <t>scathcart@eagersfleet.com.au</t>
  </si>
  <si>
    <t>X'd3e1460c39e54943b5eb427dae6eebef'</t>
  </si>
  <si>
    <t>CN=Matt Roberts,OU=Torque Toyota (North Lakes),DC=apeagers,DC=com,DC=au</t>
  </si>
  <si>
    <t>Matt Roberts</t>
  </si>
  <si>
    <t>Financial Manager</t>
  </si>
  <si>
    <t>(07) 3384 5073</t>
  </si>
  <si>
    <t>20100804004538.0Z</t>
  </si>
  <si>
    <t>20110213111203.0Z</t>
  </si>
  <si>
    <t>CN=TTN TIPT Users,OU=Torque Toyota (North Lakes),DC=apeagers,DC=com,DC=au;CN=Corporate F&amp;I Users,OU=Corporate,DC=apeagers,DC=com,DC=au;CN=Finance Managers,OU=Corporate Share Groups,OU=Corporate,DC=apeagers,DC=com,DC=au;CN=Torque Department Managers,OU=Torque Admin,DC=apeagers,DC=com,DC=au;CN=TP_Users,OU=Touch Paper Group,DC=apeagers,DC=com,DC=au;CN=Internet Access,OU=Computer Department,DC=apeagers,DC=com,DC=au;CN=ttr_email,OU=Torque Toyota (North Lakes),DC=apeagers,DC=com,DC=au;CN=Torque Toyota,OU=Distribution Groups,DC=apeagers,DC=com,DC=au;CN=Torque Toyota Brendale Used Cars DOC Read,OU=Torque Toyota (Brendale),DC=apeagers,DC=com,DC=au;CN=Torque Toyota Redcliffe Used Cars DOC Read,OU=Torque Toyota (North Lakes),DC=apeagers,DC=com,DC=au;CN=Torque Toyota Brendale Retail DOC Read,OU=Torque Toyota (Brendale),DC=apeagers,DC=com,DC=au;CN=Torque Toyota Redcliffe Retail DOC Read,OU=Torque Toyota (North Lakes),DC=apeagers,DC=com,DC=au;CN=Torque Toyota Brendale Fleet DOC Read,OU=Torque Toyota (Brendale),DC=apeagers,DC=com,DC=au;CN=Torque Toyota Redcliffe Fleet DOC Read,OU=Torque Toyota (North Lakes),DC=apeagers,DC=com,DC=au;CN=Torque Toyota Brendale Finance DOC Read,OU=Torque Toyota (Brendale),DC=apeagers,DC=com,DC=au;CN=Torque Toyota Redcliffe Finance DOC Write,OU=Torque Toyota (North Lakes),DC=apeagers,DC=com,DC=au;CN=Torque Toyota Northlakes Folder Redirection Group,OU=Torque Toyota (North Lakes),DC=apeagers,DC=com,DC=au;CN=Torque Toyota DOC Group,OU=Torque Toyota (Brendale),DC=apeagers,DC=com,DC=au;CN=AP Eagers business managers,CN=Users,DC=apeagers,DC=com,DC=au;CN=ERA Dept Managers,OU=Distribution Groups,DC=apeagers,DC=com,DC=au</t>
  </si>
  <si>
    <t>SMTP:mroberts@torquetoyota.com.au</t>
  </si>
  <si>
    <t>mroberts</t>
  </si>
  <si>
    <t>X'940b99927f4c724a85ff7f731d3d25eb'</t>
  </si>
  <si>
    <t>X'0105000000000005150000002f24876eda9b3fccaf25b0b862400000'</t>
  </si>
  <si>
    <t>/O=Eagers Retail Pty Ltd/OU=APEAGERS/cn=Recipients/cn=mroberts71212449</t>
  </si>
  <si>
    <t>mroberts@apeagers.com.au</t>
  </si>
  <si>
    <t>mroberts@torquetoyota.com.au</t>
  </si>
  <si>
    <t>X'01000480780000009400000000000000140000000400640001000000000214000300020001010000000000050a00000038223202b8cc310230733502a8743502c04e3502983c350210de3202703335020871350260a92e0298b02a0298c03102c83435027892330220452f02f85e350248b23502703d30020105000000000005150000002f24876eda9b3fccaf25b0b83c3200000105000000000005150000002f24876eda9b3fccaf25b0b83c320000'</t>
  </si>
  <si>
    <t>X'4865666a929d1d4fa05bb4bfe11e7cbc'</t>
  </si>
  <si>
    <t>Alan Stapleton</t>
  </si>
  <si>
    <t>Stapleton</t>
  </si>
  <si>
    <t>South Side Toyota Woolongabba</t>
  </si>
  <si>
    <t>3008 6410</t>
  </si>
  <si>
    <t>20100805230004.0Z</t>
  </si>
  <si>
    <t>20110211001449.0Z</t>
  </si>
  <si>
    <t>CN=SST_AllUsers,OU=Southside Toyota (Woolloongabba),DC=apeagers,DC=com,DC=au;CN=Parts Managers,OU=Corporate Share Groups,OU=Corporate,DC=apeagers,DC=com,DC=au;CN=mtgpd@southsidetoyota.com.au,OU=Southside Toyota (Mt Gravatt),DC=apeagers,DC=com,DC=au;CN=frg.sst.gabba.sales,OU=Southside Toyota (Woolloongabba),DC=apeagers,DC=com,DC=au;CN=TP_Users,OU=Touch Paper Group,DC=apeagers,DC=com,DC=au;CN=Toyota Parts Managers,OU=Distribution Groups,DC=apeagers,DC=com,DC=au;CN=Internet Access,OU=Computer Department,DC=apeagers,DC=com,DC=au;CN=manheimfowles@apeagers.com.au,OU=Distribution Groups,DC=apeagers,DC=com,DC=au;CN=sst_email,OU=Southside Toyota (Woolloongabba),DC=apeagers,DC=com,DC=au;CN=SST.Service,CN=Users,DC=apeagers,DC=com,DC=au;CN=SST.Parts,CN=Users,DC=apeagers,DC=com,DC=au;CN=SST,CN=Users,DC=apeagers,DC=com,DC=au;CN=Citrix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groups,DC=apeagers,DC=com,DC=au;CN=Southside Toyota,OU=Southside Toyota (Woolloongabba),DC=apeagers,DC=com,DC=au;CN=ERA Parts managers,OU=Distribution Groups,DC=apeagers,DC=com,DC=au</t>
  </si>
  <si>
    <t>smtp:ngilding@southsidetoyota.com.au;smtp:jwilkinson@southsidetoyota.com.au;smtp:rpiccinich@southsidetoyota.com.au;SMTP:astapleton@southsidetoyota.com.au</t>
  </si>
  <si>
    <t>X'1642e51b0eae414dbddd1fc4abbbf98f'</t>
  </si>
  <si>
    <t>X'0105000000000005150000002f24876eda9b3fccaf25b0b863400000'</t>
  </si>
  <si>
    <t>/O=Eagers Retail Pty Ltd/OU=APEAGERS/cn=Recipients/cn=astapleton46129654</t>
  </si>
  <si>
    <t>astapleton@apeagers.com.au</t>
  </si>
  <si>
    <t>astapleton@southsidetoyota.com.au</t>
  </si>
  <si>
    <t>X'01000480780000009400000000000000140000000400640001000000000214000300020001010000000000050a000000610072006d002c0043004e003d00550073006500720073002c00440043003d00610070006500610067006500720073002c00440043003d0063006f006d002c00440043003d0061000105000000000005150000002f24876eda9b3fccaf25b0b83d3200000105000000000005150000002f24876eda9b3fccaf25b0b83d320000'</t>
  </si>
  <si>
    <t>X'db3ce79210ac014b8b38c2120f04c018'</t>
  </si>
  <si>
    <t>CN=Craig Moran,OU=Austral Honda,DC=apeagers,DC=com,DC=au</t>
  </si>
  <si>
    <t>Craig Moran</t>
  </si>
  <si>
    <t>Austral Honda Newstead</t>
  </si>
  <si>
    <t>(07) 3364 1734</t>
  </si>
  <si>
    <t>20100806033102.0Z</t>
  </si>
  <si>
    <t>20110213204429.0Z</t>
  </si>
  <si>
    <t>SMTP:cmoran@australhonda.com.au</t>
  </si>
  <si>
    <t>cmoran</t>
  </si>
  <si>
    <t>X'06cefdb563378c43b862454de6361db4'</t>
  </si>
  <si>
    <t>X'0105000000000005150000002f24876eda9b3fccaf25b0b865400000'</t>
  </si>
  <si>
    <t>/O=Eagers Retail Pty Ltd/OU=APEAGERS/cn=Recipients/cn=cmoran</t>
  </si>
  <si>
    <t>cmoran@apeagers.com.au</t>
  </si>
  <si>
    <t>cmoran@australhonda.com.au</t>
  </si>
  <si>
    <t>X'322ff576fea87f4aa215cd5ca716e1c3'</t>
  </si>
  <si>
    <t>CN=Natasha Willems,OU=Torque Customer Relations,DC=apeagers,DC=com,DC=au</t>
  </si>
  <si>
    <t>Natasha Willems</t>
  </si>
  <si>
    <t>Willems</t>
  </si>
  <si>
    <t>(07) 3384 5020</t>
  </si>
  <si>
    <t>20100806065142.0Z</t>
  </si>
  <si>
    <t>20110213231743.0Z</t>
  </si>
  <si>
    <t>SMTP:nwillems@torquetoyota.com.au;CCMAIL:willems, natasha at APEAGERS;MS:EAGERSRETA/APEAGERS/NWILLEMS;X400:c=AU\;a= \;p=Eagers Retail Pt\;o=APEAGERS\;s=willems\;g=natasha\;</t>
  </si>
  <si>
    <t>nwillems</t>
  </si>
  <si>
    <t>X'e6c0b92535e04c4a89124843d9280ed7'</t>
  </si>
  <si>
    <t>X'0105000000000005150000002f24876eda9b3fccaf25b0b868400000'</t>
  </si>
  <si>
    <t>/O=Eagers Retail Pty Ltd/OU=APEAGERS/cn=Recipients/cn=nwillems</t>
  </si>
  <si>
    <t>nwillems@apeagers.com.au</t>
  </si>
  <si>
    <t>c=AU\;a= \;p=Eagers Retail Pt\;o=APEAGERS\;s=willems\;g=natasha\;</t>
  </si>
  <si>
    <t>nwillems@torquetoyota.com.au</t>
  </si>
  <si>
    <t>X'fb45e7b41eeb214e8c838f46a5424f32'</t>
  </si>
  <si>
    <t>20101206060945.0Z;20101206030437.0Z;16010101000417.0Z</t>
  </si>
  <si>
    <t>CN=Jeremy Fox,OU=Austral Honda,DC=apeagers,DC=com,DC=au</t>
  </si>
  <si>
    <t>Jeremy Fox</t>
  </si>
  <si>
    <t>Fox</t>
  </si>
  <si>
    <t>(07) 3364 1707</t>
  </si>
  <si>
    <t>20100809002837.0Z</t>
  </si>
  <si>
    <t>20110211004351.0Z</t>
  </si>
  <si>
    <t>CN=_AUH Folder Redirection,OU=Austral Honda,DC=apeagers,DC=com,DC=au;CN=_F&amp;I Austral,OU=_F&amp;I Share Groups,OU=Corporate,DC=apeagers,DC=com,DC=au;CN=_AUW Sales Mgmt,OU=_AUW Share Groups,OU=Austral VolksWagen,DC=apeagers,DC=com,DC=au;CN=_AUW Sales,OU=_AUW Share Groups,OU=Austral VolksWagen,DC=apeagers,DC=com,DC=au;CN=Corporate F&amp;I Users,OU=Corporate,DC=apeagers,DC=com,DC=au;CN=Finance Managers,OU=Corporate Share Groups,OU=Corporate,DC=apeagers,DC=com,DC=au;CN=TP_Users,OU=Touch Paper Group,DC=apeagers,DC=com,DC=au;CN=VW DOC Access,OU=Austral VolksWagen,DC=apeagers,DC=com,DC=au;CN=Internet Access,OU=Computer Department,DC=apeagers,DC=com,DC=au;CN=AP Eagers business managers,CN=Users,DC=apeagers,DC=com,DC=au;CN=Austral Newstead,OU=Austral Parts (Newstead),DC=apeagers,DC=com,DC=au;CN=ERA Dept Managers,OU=Distribution Groups,DC=apeagers,DC=com,DC=au;CN=Austral VW Sales,CN=Users,DC=apeagers,DC=com,DC=au;CN=Austral Volkswagen,CN=Users,DC=apeagers,DC=com,DC=au;CN=Austral MG Rover Sales,CN=Users,DC=apeagers,DC=com,DC=au;CN=Austral Honda Sales,OU=Austral Honda,DC=apeagers,DC=com,DC=au;CN=VW Sales,OU=Austral VolksWagen,DC=apeagers,DC=com,DC=au</t>
  </si>
  <si>
    <t>SMTP:jfox@australhonda.com.au</t>
  </si>
  <si>
    <t>jfox</t>
  </si>
  <si>
    <t>X'2b1c7ce4b87d68499a88f14a20b4f98c'</t>
  </si>
  <si>
    <t>X'0105000000000005150000002f24876eda9b3fccaf25b0b869400000'</t>
  </si>
  <si>
    <t>/O=Eagers Retail Pty Ltd/OU=APEAGERS/cn=Recipients/cn=jfox</t>
  </si>
  <si>
    <t>jfox@apeagers.com.au</t>
  </si>
  <si>
    <t>jfox@australhonda.com.au</t>
  </si>
  <si>
    <t>X'01000480780000009400000000000000140000000400640001000000000214000300020001010000000000050a000000a09c350238483102a8812d02c8683402186934024869340290693402006a3402c8a8350258ab3502d0ab3502e8ae350230af3502a0af350220b03502d85531026056310208b335020105000000000005150000002f24876eda9b3fccaf25b0b83d3200000105000000000005150000002f24876eda9b3fccaf25b0b83d320000'</t>
  </si>
  <si>
    <t>X'dab435608cb8844ca3da48b02f875304'</t>
  </si>
  <si>
    <t>CN=Heiko Ertel,OU=Eagers Holden (Windsor),DC=apeagers,DC=com,DC=au</t>
  </si>
  <si>
    <t>Heiko Ertel</t>
  </si>
  <si>
    <t>Ertel</t>
  </si>
  <si>
    <t>Terminated 7/10/2010</t>
  </si>
  <si>
    <t>Heiko</t>
  </si>
  <si>
    <t>20100809064849.0Z</t>
  </si>
  <si>
    <t>20101221005619.0Z</t>
  </si>
  <si>
    <t>SMTP:hertel@eagersholden.com.au</t>
  </si>
  <si>
    <t>hertel</t>
  </si>
  <si>
    <t>X'1c035467ceb73045a96601da55cd25d1'</t>
  </si>
  <si>
    <t>X'0105000000000005150000002f24876eda9b3fccaf25b0b86b400000'</t>
  </si>
  <si>
    <t>/O=Eagers Retail Pty Ltd/OU=APEAGERS/cn=Recipients/cn=hertel</t>
  </si>
  <si>
    <t>hertel@apeagers.com.au</t>
  </si>
  <si>
    <t>hertel@eagersholden.com.au</t>
  </si>
  <si>
    <t>X'01000480780000009400000000000000140000000400640001000000000214000300020001010000000000050a0000004f0055003d0043006f00720070006f0072006100740065002c00440043003d00610070006500610067006500720073002c00440043003d0063006f006d002c00440043003d0061000105000000000005150000002f24876eda9b3fccaf25b0b83d3200000105000000000005150000002f24876eda9b3fccaf25b0b83d320000'</t>
  </si>
  <si>
    <t>X'59e38a68eb9fbc47a7f03423f6adde77'</t>
  </si>
  <si>
    <t>CN=Charlie Chambers,OU=Eagers Mazda,DC=apeagers,DC=com,DC=au</t>
  </si>
  <si>
    <t>Charlie Chambers</t>
  </si>
  <si>
    <t>Chambers</t>
  </si>
  <si>
    <t>07 3250 8912</t>
  </si>
  <si>
    <t>Charlie</t>
  </si>
  <si>
    <t>20100810012741.0Z</t>
  </si>
  <si>
    <t>20110208033514.0Z</t>
  </si>
  <si>
    <t>SMTP:cchambers@eagersmazda.com.au</t>
  </si>
  <si>
    <t>cchambers</t>
  </si>
  <si>
    <t>X'cd3b09a72bf3474899541ad8af04e3e8'</t>
  </si>
  <si>
    <t>X'0105000000000005150000002f24876eda9b3fccaf25b0b86c400000'</t>
  </si>
  <si>
    <t>/O=Eagers Retail Pty Ltd/OU=APEAGERS/cn=Recipients/cn=cchambers</t>
  </si>
  <si>
    <t>cchambers@apeagers.com.au</t>
  </si>
  <si>
    <t>cchambers@eagersmazda.com.au</t>
  </si>
  <si>
    <t>X'795bba80c27479438ff517d68ccb4db8'</t>
  </si>
  <si>
    <t>CN=Sale @ Torque Group,OU=Torque Toyota (Brendale),DC=apeagers,DC=com,DC=au</t>
  </si>
  <si>
    <t>Sale @ Torque Group</t>
  </si>
  <si>
    <t>Torque Group</t>
  </si>
  <si>
    <t>Sale @</t>
  </si>
  <si>
    <t>20100811005515.0Z</t>
  </si>
  <si>
    <t>20101221005659.0Z</t>
  </si>
  <si>
    <t>SMTP:sale@torquegroup.com.au</t>
  </si>
  <si>
    <t>saletorque</t>
  </si>
  <si>
    <t>X'888bb2311d24e242aa75eef118a79c88'</t>
  </si>
  <si>
    <t>X'0105000000000005150000002f24876eda9b3fccaf25b0b86f400000'</t>
  </si>
  <si>
    <t>/O=Eagers Retail Pty Ltd/OU=APEAGERS/cn=Recipients/cn=saletorque</t>
  </si>
  <si>
    <t>saletorque@apeagers.com.au</t>
  </si>
  <si>
    <t>sale@torquegroup.com.au</t>
  </si>
  <si>
    <t>X'01000480780000009400000000000000140000000400640001000000000214000300020001010000000000050a000000506d3702d02a3302305d2e02406e37024848360208913102a0483602104b3602904b3602809031025836370270393702b839370268833702d8833702588f3102581d3302208f31020105000000000005150000002f24876eda9b3fccaf25b0b8d13700000105000000000005150000002f24876eda9b3fccaf25b0b8d1370000'</t>
  </si>
  <si>
    <t>X'8af9d45d0acb7c408b8a8906d247ccda'</t>
  </si>
  <si>
    <t>CN=Ronald Vels,OU=Caloundra City Autos,DC=apeagers,DC=com,DC=au</t>
  </si>
  <si>
    <t>Ronald Vels</t>
  </si>
  <si>
    <t>Vels</t>
  </si>
  <si>
    <t>(07) 5439 4741</t>
  </si>
  <si>
    <t>20100812033634.0Z</t>
  </si>
  <si>
    <t>20101221005718.0Z</t>
  </si>
  <si>
    <t>SMTP:ronald.vels@calcityautos.com.au</t>
  </si>
  <si>
    <t>rvels</t>
  </si>
  <si>
    <t>X'9306a1b2125f9440a76473013a876457'</t>
  </si>
  <si>
    <t>X'0105000000000005150000002f24876eda9b3fccaf25b0b871400000'</t>
  </si>
  <si>
    <t>/O=Eagers Retail Pty Ltd/OU=APEAGERS/cn=Recipients/cn=rvels</t>
  </si>
  <si>
    <t>rvels@apeagers.com.au</t>
  </si>
  <si>
    <t>ronald.vels@calcityautos.com.au</t>
  </si>
  <si>
    <t>X'01000480780000009400000000000000140000000400640001000000000214000300020001010000000000050a000000e04c3502309d2c02382e2d02d04d3502404e350200903002984e3502084f3502884f3502c88f3002b8363502d0393502183a3502883a3502083b3502580e3102e8dd0c00e88e30020105000000000005150000002f24876eda9b3fccaf25b0b83d3200000105000000000005150000002f24876eda9b3fccaf25b0b83d320000'</t>
  </si>
  <si>
    <t>X'57ad513375c7b647bb04045cb593d3a8'</t>
  </si>
  <si>
    <t>CN=Charlotte Brown,OU=Caloundra City Autos,DC=apeagers,DC=com,DC=au</t>
  </si>
  <si>
    <t>Charlotte Brown</t>
  </si>
  <si>
    <t>(07) 5439 4795</t>
  </si>
  <si>
    <t>Charlotte</t>
  </si>
  <si>
    <t>20100812034336.0Z</t>
  </si>
  <si>
    <t>20110209004652.0Z</t>
  </si>
  <si>
    <t>CN=aftermarket@calcityautos.com.au,OU=Caloundra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</si>
  <si>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SMTP:charlotte.brown@calcityautos.com.au</t>
  </si>
  <si>
    <t>cbrown</t>
  </si>
  <si>
    <t>X'2f0ea6aeedc0a946b954c474adbc2f70'</t>
  </si>
  <si>
    <t>X'0105000000000005150000002f24876eda9b3fccaf25b0b872400000'</t>
  </si>
  <si>
    <t>/O=Eagers Retail Pty Ltd/OU=APEAGERS/cn=Recipients/cn=cbrown</t>
  </si>
  <si>
    <t>cbrown@apeagers.com.au</t>
  </si>
  <si>
    <t>charlotte.brown@calcityautos.com.au</t>
  </si>
  <si>
    <t>X'01000480780000009400000000000000140000000400640001000000000214000300020001010000000000050a0000006f0073002c004f0055003d00310033007a006f006f0073002c00440043003d00610070006500610067006500720073002c00440043003d0063006f006d002c00440043003d0061000105000000000005150000002f24876eda9b3fccaf25b0b83d3200000105000000000005150000002f24876eda9b3fccaf25b0b83d320000'</t>
  </si>
  <si>
    <t>X'afd2da14f9a36145b60553ba790e15ff'</t>
  </si>
  <si>
    <t>CN=Jared O'Donnell,OU=Caloundra City Autos,DC=apeagers,DC=com,DC=au</t>
  </si>
  <si>
    <t>Jared O'Donnell</t>
  </si>
  <si>
    <t>O'Donnell</t>
  </si>
  <si>
    <t>Sales Consultant Mitsubishi/Suziki</t>
  </si>
  <si>
    <t>(07) 5439 4733</t>
  </si>
  <si>
    <t>Jared</t>
  </si>
  <si>
    <t>20100812061145.0Z</t>
  </si>
  <si>
    <t>20101221005759.0Z</t>
  </si>
  <si>
    <t>CN=CalCity STARS Sec Group,OU=Caloundra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No Access,OU=Computer Department,DC=apeagers,DC=com,DC=au;CN=ERA New car sales managers,OU=Distribution Groups,DC=apeagers,DC=com,DC=au</t>
  </si>
  <si>
    <t>SMTP:jared.odonnell@calcityautos.com.au</t>
  </si>
  <si>
    <t>jodonnell</t>
  </si>
  <si>
    <t>X'f30a0a5945cd5e42909deabe67df1d85'</t>
  </si>
  <si>
    <t>X'0105000000000005150000002f24876eda9b3fccaf25b0b873400000'</t>
  </si>
  <si>
    <t>/O=Eagers Retail Pty Ltd/OU=APEAGERS/cn=Recipients/cn=jodonnell</t>
  </si>
  <si>
    <t>jodonnell@apeagers.com.au</t>
  </si>
  <si>
    <t>jared.odonnell@calcityautos.com.au</t>
  </si>
  <si>
    <t>X'79d3d17a9464c244a922b0b2e83a9865'</t>
  </si>
  <si>
    <t>Freya Dixon</t>
  </si>
  <si>
    <t>Metro Ford &amp; Southside Ford</t>
  </si>
  <si>
    <t>07 3109 6743</t>
  </si>
  <si>
    <t>Freya</t>
  </si>
  <si>
    <t>FD</t>
  </si>
  <si>
    <t>20100812063547.0Z</t>
  </si>
  <si>
    <t>20110213212939.0Z</t>
  </si>
  <si>
    <t>CN=Info @ Southside Ford,OU=Southside Ford,DC=apeagers,DC=com,DC=au;CN=Service @ southsideford,OU=Southside Ford,DC=apeagers,DC=com,DC=au;CN=Info - Metro Ford,OU=Metro Ford (Newstead),DC=apeagers,DC=com,DC=au;CN=_MFN Folder Redirection,OU=Metro Ford (Newstead),DC=apeagers,DC=com,DC=au;CN=homedrive@metroford.com.au,OU=HomeDrive,DC=apeagers,DC=com,DC=au;CN=Metro Ford - Drive Cars,OU=Metro Ford (Newstead),DC=apeagers,DC=com,DC=au;CN=TP_Users,OU=Touch Paper Group,DC=apeagers,DC=com,DC=au;CN=service@metroford.com.au,OU=Metro Ford (Newstead),DC=apeagers,DC=com,DC=au;CN=Internet Access,OU=Computer Department,DC=apeagers,DC=com,DC=au;CN=Metro Ford - Sales Team,OU=Metro Ford (Newstead),DC=apeagers,DC=com,DC=au;CN=mfv_email,OU=Metro Ford (Newstead),DC=apeagers,DC=com,DC=au;CN=pm metvalley,OU=Phone Mastery,OU=Computer Department,DC=apeagers,DC=com,DC=au;CN=carnet,OU=Metro Ford (Newstead),DC=apeagers,DC=com,DC=au;CN=Metro Ford Valley FS,OU=Metro Ford (Newstead),DC=apeagers,DC=com,DC=au;CN=AP Eagers Payroll Contacts,OU=Distribution Groups,DC=apeagers,DC=com,DC=au</t>
  </si>
  <si>
    <t>SMTP:fdixon@metroford.com.au</t>
  </si>
  <si>
    <t>fdixon</t>
  </si>
  <si>
    <t>X'22d21d272d62fb429287a2ca0ca4824f'</t>
  </si>
  <si>
    <t>X'0105000000000005150000002f24876eda9b3fccaf25b0b874400000'</t>
  </si>
  <si>
    <t>/O=Eagers Retail Pty Ltd/OU=APEAGERS/cn=Recipients/cn=fdixon54722726</t>
  </si>
  <si>
    <t>fdixon@apeagers.com.au</t>
  </si>
  <si>
    <t>fdixon@metroford.com.au</t>
  </si>
  <si>
    <t>X'01000480780000009400000000000000140000000400640001000000000214000300020001010000000000050a00000040122e02809f300208761d0278df1c0290fb3102387d3102f0fd2e02f86f1d02a09f300208423002e841300290a8310248fb2e02085f2e0258632f02f0fb310228122e02d00f31020105000000000005150000002f24876eda9b3fccaf25b0b83d3200000105000000000005150000002f24876eda9b3fccaf25b0b83d320000'</t>
  </si>
  <si>
    <t>X'a5485acdc531e546a235b1150f8c51e6'</t>
  </si>
  <si>
    <t>PO Box 93, Fortitude Valley Q 4006</t>
  </si>
  <si>
    <t>CN=Sharon Haughey,OU=Austral VolksWagen,DC=apeagers,DC=com,DC=au</t>
  </si>
  <si>
    <t>Sharon Haughey</t>
  </si>
  <si>
    <t>Haughey</t>
  </si>
  <si>
    <t>Austral VW Newstead</t>
  </si>
  <si>
    <t>20100813015435.0Z</t>
  </si>
  <si>
    <t>20110203031743.0Z</t>
  </si>
  <si>
    <t>CN=_AUW Folder Redirection,OU=Austral VolksWagen,DC=apeagers,DC=com,DC=au;CN=staff@australvw.com.au,OU=Austral VolksWagen,DC=apeagers,DC=com,DC=au;CN=_AUW Sales Mgmt,OU=_AUW Share Groups,OU=Austral VolksWagen,DC=apeagers,DC=com,DC=au;CN=_AUW Sales,OU=_AUW Share Groups,OU=Austral VolksWagen,DC=apeagers,DC=com,DC=au;CN=TP_Users,OU=Touch Paper Group,DC=apeagers,DC=com,DC=au;CN=_EMZ DOC Sales Write,OU=_EMZ Share Groups,OU=Eagers Mazda,DC=apeagers,DC=com,DC=au;CN=VW DOC Access,OU=Austral VolksWagen,DC=apeagers,DC=com,DC=au;CN=Internet Access,OU=Computer Department,DC=apeagers,DC=com,DC=au;CN=Austral Newstead,OU=Austral Parts (Newstead),DC=apeagers,DC=com,DC=au;CN=Austral Honda Sales,OU=Austral Honda,DC=apeagers,DC=com,DC=au;CN=PM auhonda,OU=Phone Mastery,OU=Computer Department,DC=apeagers,DC=com,DC=au;CN=VW Sales,OU=Austral VolksWagen,DC=apeagers,DC=com,DC=au</t>
  </si>
  <si>
    <t>SMTP:shaughey@australmotors.com.au</t>
  </si>
  <si>
    <t>shaughey</t>
  </si>
  <si>
    <t>X'16cd7a1cbf29c54faeed42bc75047abf'</t>
  </si>
  <si>
    <t>X'0105000000000005150000002f24876eda9b3fccaf25b0b8f53b0000'</t>
  </si>
  <si>
    <t>/O=Eagers Retail Pty Ltd/OU=APEAGERS/cn=Recipients/cn=shaughey</t>
  </si>
  <si>
    <t>shaughey@apeagers.com.au</t>
  </si>
  <si>
    <t>shaughey@australmotors.com.au</t>
  </si>
  <si>
    <t>X'f2d701b732411f4a8e4e439d64ddb12a'</t>
  </si>
  <si>
    <t>CN=Thomas O'Keeffe,OU=Brisbane Motor Auctions,DC=apeagers,DC=com,DC=au</t>
  </si>
  <si>
    <t>Thomas O'Keeffe</t>
  </si>
  <si>
    <t>O'Keeffe</t>
  </si>
  <si>
    <t>Brisbane Motor Auctions</t>
  </si>
  <si>
    <t>(07)3637 2848</t>
  </si>
  <si>
    <t>20100813030624.0Z</t>
  </si>
  <si>
    <t>20110210225244.0Z</t>
  </si>
  <si>
    <t>smtp:tokeeffe@brisbanemotorauctions.com.au;SMTP:tokeeffe@apbma.com.au</t>
  </si>
  <si>
    <t>tokeeffe</t>
  </si>
  <si>
    <t>X'c4e7956656e4254891513ae1306bf2d1'</t>
  </si>
  <si>
    <t>X'0105000000000005150000002f24876eda9b3fccaf25b0b8f73b0000'</t>
  </si>
  <si>
    <t>/O=Eagers Retail Pty Ltd/OU=APEAGERS/cn=Recipients/cn=tokeeffe</t>
  </si>
  <si>
    <t>tokeeffe@apeagers.com.au</t>
  </si>
  <si>
    <t>tokeeffe@apbma.com.au</t>
  </si>
  <si>
    <t>X'01000480780000009400000000000000140000000400640001000000000214000300020001010000000000050a00000055003d0045006100670065007200730020004b00690061002c00440043003d00610070006500610067006500720073002c00440043003d0063006f006d002c00440043003d0061000105000000000005150000002f24876eda9b3fccaf25b0b83d3200000105000000000005150000002f24876eda9b3fccaf25b0b83d320000'</t>
  </si>
  <si>
    <t>X'9cbea1c0e172a946bd8ce57c2d3b40c6'</t>
  </si>
  <si>
    <t>CN=Simon Gay,OU=Southside Honda,DC=apeagers,DC=com,DC=au</t>
  </si>
  <si>
    <t>Simon Gay</t>
  </si>
  <si>
    <t>Gay</t>
  </si>
  <si>
    <t>Terminated Nov 2010</t>
  </si>
  <si>
    <t>20100813064859.0Z</t>
  </si>
  <si>
    <t>20110211063604.0Z</t>
  </si>
  <si>
    <t>CN=Dean Leadbetter,OU=Southside Honda,DC=apeagers,DC=com,DC=au</t>
  </si>
  <si>
    <t>SMTP:sgay@southsidehonda.com.au</t>
  </si>
  <si>
    <t>sgay</t>
  </si>
  <si>
    <t>X'281851f4bec6d44faba217ba22f8c4ce'</t>
  </si>
  <si>
    <t>X'0105000000000005150000002f24876eda9b3fccaf25b0b8f83b0000'</t>
  </si>
  <si>
    <t>/O=Eagers Retail Pty Ltd/OU=APEAGERS/cn=Recipients/cn=sgay</t>
  </si>
  <si>
    <t>sgay@apeagers.com.au</t>
  </si>
  <si>
    <t>sgay@southsidehonda.com.au</t>
  </si>
  <si>
    <t>X'7a95a7c516b04446b1cbf9c2ad0acdfc'</t>
  </si>
  <si>
    <t>20101206060944.0Z;20101206030436.0Z;16010101000417.0Z</t>
  </si>
  <si>
    <t>CN=Warren Feige,OU=Austral VolksWagen,DC=apeagers,DC=com,DC=au</t>
  </si>
  <si>
    <t>Warren Feige</t>
  </si>
  <si>
    <t>Feige</t>
  </si>
  <si>
    <t>Terminated 9/10/2010</t>
  </si>
  <si>
    <t>20100816042719.0Z</t>
  </si>
  <si>
    <t>20101221025559.0Z</t>
  </si>
  <si>
    <t>SMTP:wfeige@australvw.com.au</t>
  </si>
  <si>
    <t>wfeige</t>
  </si>
  <si>
    <t>X'03ae6befa1351a4db116efcb560e0734'</t>
  </si>
  <si>
    <t>X'0105000000000005150000002f24876eda9b3fccaf25b0b86e320000'</t>
  </si>
  <si>
    <t>/O=Eagers Retail Pty Ltd/OU=APEAGERS/cn=Recipients/cn=wfeige14381227</t>
  </si>
  <si>
    <t>wfeige@apeagers.com.au</t>
  </si>
  <si>
    <t>wfeige@australvw.com.au</t>
  </si>
  <si>
    <t>X'01000480780000009400000000000000140000000400640001000000000214000300020001010000000000050a00000098735702d8295a0278105c0200ab5702b0c15902300d5a0208165a0238e42902e0125a0200a25a0208fc5902e8d45902589a570270c15a0238c2590220f05a0200c4590288c159020105000000000005150000002f24876eda9b3fccaf25b0b83d3200000105000000000005150000002f24876eda9b3fccaf25b0b83d320000'</t>
  </si>
  <si>
    <t>X'c1542a21a3b8674e929dab894d2a39aa'</t>
  </si>
  <si>
    <t>CN=Lewis Woods,OU=Caloundra City Autos,DC=apeagers,DC=com,DC=au</t>
  </si>
  <si>
    <t>Lewis Woods</t>
  </si>
  <si>
    <t>Woods</t>
  </si>
  <si>
    <t>(07) 5439 4732</t>
  </si>
  <si>
    <t>Lewis</t>
  </si>
  <si>
    <t>20100816043544.0Z</t>
  </si>
  <si>
    <t>20110203162442.0Z</t>
  </si>
  <si>
    <t>MS:EAGERSRETA/APEAGERS/LEWISWOODS;X400:c=AU\;a= \;p=Eagers Retail Pt\;o=APEAGERS\;s=Woods\;g=Lewis\;;CCMAIL:Woods, Lewis at APEAGERS;SMTP:lewis.woods@calcityautos.com.au</t>
  </si>
  <si>
    <t>lewis.woods</t>
  </si>
  <si>
    <t>X'2f0bd3407f1bc2478e0276e80dd52e09'</t>
  </si>
  <si>
    <t>X'0105000000000005150000002f24876eda9b3fccaf25b0b86f320000'</t>
  </si>
  <si>
    <t>/O=Eagers Retail Pty Ltd/OU=APEAGERS/cn=Recipients/cn=lewis.woods</t>
  </si>
  <si>
    <t>lewis.woods@apeagers.com.au</t>
  </si>
  <si>
    <t>c=AU\;a= \;p=Eagers Retail Pt\;o=APEAGERS\;s=Woods\;g=Lewis\;</t>
  </si>
  <si>
    <t>lewis.woods@calcityautos.com.au</t>
  </si>
  <si>
    <t>X'73a94652b6084643b6efd47a91577264'</t>
  </si>
  <si>
    <t>CN=Kylie Mata,OU=Southside Honda,DC=apeagers,DC=com,DC=au</t>
  </si>
  <si>
    <t>Kylie Mata</t>
  </si>
  <si>
    <t>Mata</t>
  </si>
  <si>
    <t>(07) 3895 3817</t>
  </si>
  <si>
    <t>20100816052452.0Z</t>
  </si>
  <si>
    <t>20101221025644.0Z</t>
  </si>
  <si>
    <t>CN=Justin Smith,OU=Southside Honda,DC=apeagers,DC=com,DC=au</t>
  </si>
  <si>
    <t>SMTP:kmata@southsidehonda.com.au</t>
  </si>
  <si>
    <t>kmata</t>
  </si>
  <si>
    <t>X'c45b830060e5f84eab32d29fb7fc07c6'</t>
  </si>
  <si>
    <t>X'0105000000000005150000002f24876eda9b3fccaf25b0b870320000'</t>
  </si>
  <si>
    <t>/O=Eagers Retail Pty Ltd/OU=APEAGERS/cn=Recipients/cn=kmata</t>
  </si>
  <si>
    <t>kmata@apeagers.com.au</t>
  </si>
  <si>
    <t>kmata@southsidehonda.com.au</t>
  </si>
  <si>
    <t>0432 163 470</t>
  </si>
  <si>
    <t>X'5804ff9a7e9cba48a80dbd3f5322cd32'</t>
  </si>
  <si>
    <t>20101206060944.0Z;20101206030436.0Z;20100817005439.0Z;20100817005439.0Z;16090704212833.0Z</t>
  </si>
  <si>
    <t>CN=MJSAdmin,OU=Administrator Accounts,OU=Computer Department,DC=apeagers,DC=com,DC=au</t>
  </si>
  <si>
    <t>MJSAdmin</t>
  </si>
  <si>
    <t>Manpreet's admin Account</t>
  </si>
  <si>
    <t>20100816231047.0Z</t>
  </si>
  <si>
    <t>20110207024859.0Z</t>
  </si>
  <si>
    <t>CN=Internet Access,OU=Computer Department,DC=apeagers,DC=com,DC=au;CN=computer dept,OU=Computer Department,DC=apeagers,DC=com,DC=au;CN=IT Access,OU=Computer Department,DC=apeagers,DC=com,DC=au;CN=Exchange Admins,CN=Users,DC=apeagers,DC=com,DC=au;CN=Schema Admins,CN=Users,DC=apeagers,DC=com,DC=au;CN=Domain Admins,OU=Information Services,DC=apeagers,DC=com,DC=au</t>
  </si>
  <si>
    <t>X'3c3fd19d6326e845994d4b915289848a'</t>
  </si>
  <si>
    <t>X'0105000000000005150000002f24876eda9b3fccaf25b0b876400000'</t>
  </si>
  <si>
    <t>mjsadmin</t>
  </si>
  <si>
    <t>mjsadmin@apeagers.com.au</t>
  </si>
  <si>
    <t>CN=Burkhard Geiger,OU=Eagers Kia,DC=apeagers,DC=com,DC=au</t>
  </si>
  <si>
    <t>Burkhard Geiger</t>
  </si>
  <si>
    <t>Geiger</t>
  </si>
  <si>
    <t>(07) 3632 3411</t>
  </si>
  <si>
    <t>Burkhard</t>
  </si>
  <si>
    <t>20100817032036.0Z</t>
  </si>
  <si>
    <t>20110209215901.0Z</t>
  </si>
  <si>
    <t>SMTP:bgeiger@eagerskia.com.au</t>
  </si>
  <si>
    <t>bgeiger</t>
  </si>
  <si>
    <t>X'3da33ebf9c3e564ab1f570ea32df2029'</t>
  </si>
  <si>
    <t>X'0105000000000005150000002f24876eda9b3fccaf25b0b878400000'</t>
  </si>
  <si>
    <t>/O=Eagers Retail Pty Ltd/OU=APEAGERS/cn=Recipients/cn=bgeiger</t>
  </si>
  <si>
    <t>bgeiger@apeagers.com.au</t>
  </si>
  <si>
    <t>bgeiger@eagerskia.com.au</t>
  </si>
  <si>
    <t>X'01000480780000009400000000000000140000000400640001000000000214000300020001010000000000050a000000fff00000000000000000000ffff00000000000000000000ffff00000000000000000000ffff00000000000000000000ffff00000000000000000000ffff0000075007400650000000105000000000005150000002f24876eda9b3fccaf25b0b83d3200000105000000000005150000002f24876eda9b3fccaf25b0b83d320000'</t>
  </si>
  <si>
    <t>X'571ecb9ded0b8a4895a61f5b9c7f2efa'</t>
  </si>
  <si>
    <t>CN=Jason Masri,OU=Corporate,DC=apeagers,DC=com,DC=au</t>
  </si>
  <si>
    <t>Jason Masri</t>
  </si>
  <si>
    <t>Masri</t>
  </si>
  <si>
    <t>F&amp;I Cluster manager</t>
  </si>
  <si>
    <t>Holden Windsor</t>
  </si>
  <si>
    <t>20100818023242.0Z</t>
  </si>
  <si>
    <t>20110211023504.0Z</t>
  </si>
  <si>
    <t>CN=IS Pinkenba Downstairs Fax,OU=Computer Department,DC=apeagers,DC=com,DC=au;CN=Finance Managers,OU=Corporate Share Groups,OU=Corporate,DC=apeagers,DC=com,DC=au;CN=Corporate Users,OU=Corporate Share Groups,OU=Corporate,DC=apeagers,DC=com,DC=au;CN=Corporate Staff,OU=Corporate Share Groups,OU=Corporate,DC=apeagers,DC=com,DC=au;CN=ERA Accountants,OU=Distribution Groups,DC=apeagers,DC=com,DC=au;CN=TP_Users,OU=Touch Paper Group,DC=apeagers,DC=com,DC=au;CN=AP Eagers Admin Resource Centre (ARC),OU=Distribution Groups,DC=apeagers,DC=com,DC=au;CN=Internet Access,OU=Computer Department,DC=apeagers,DC=com,DC=au;CN=Eagers ANZ Online Group,OU=Eagers Holden (Newstead),DC=apeagers,DC=com,DC=au;CN=ens_email,OU=Eagers Holden (Newstead),DC=apeagers,DC=com,DC=au;CN=Eagers Windsor Folder Redirection Group,OU=Eagers Holden (Windsor),DC=apeagers,DC=com,DC=au;CN=AP Eagers business managers,CN=Users,DC=apeagers,DC=com,DC=au;CN=Eagers Admin Printing Group,CN=Users,DC=apeagers,DC=com,DC=au;CN=ENS.Sales,CN=Users,DC=apeagers,DC=com,DC=au;CN=Citrix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groups,DC=apeagers,DC=com,DC=au;CN=ENS,CN=Users,DC=apeagers,DC=com,DC=au;CN=ENS.Admin,CN=Users,DC=apeagers,DC=com,DC=au</t>
  </si>
  <si>
    <t>smtp:jmasri@eagersholden.com.au;SMTP:jmasri@apeagers.com.au</t>
  </si>
  <si>
    <t>jmasri</t>
  </si>
  <si>
    <t>X'a82e0ec13beed94f8e3a6c21c4de134b'</t>
  </si>
  <si>
    <t>X'0105000000000005150000002f24876eda9b3fccaf25b0b873320000'</t>
  </si>
  <si>
    <t>/O=Eagers Retail Pty Ltd/OU=APEAGERS/cn=Recipients/cn=jmasri</t>
  </si>
  <si>
    <t>jmasri@apeagers.com.au</t>
  </si>
  <si>
    <t>X'5603c35b28684046a5b76a8633588d09'</t>
  </si>
  <si>
    <t>20101207034546.0Z;20101207034546.0Z;20101207034546.0Z;20101206060943.0Z;16010721193112.0Z</t>
  </si>
  <si>
    <t>CN=Iraclis Koutsochristos,OU=Eagers Mazda,DC=apeagers,DC=com,DC=au</t>
  </si>
  <si>
    <t>Kerry Denman</t>
  </si>
  <si>
    <t>Torqque Toyota - North Lakes</t>
  </si>
  <si>
    <t>20100820004928.0Z</t>
  </si>
  <si>
    <t>20110210045744.0Z</t>
  </si>
  <si>
    <t>CCMAIL:Denman, Kerry at APEAGERS;MS:EAGERSRETA/APEAGERS/KDENMAN;X400:c=AU\;a= \;p=Eagers Retail Pt\;o=APEAGERS\;s=Denman\;g=Kerry\;;SMTP:kdenman@torquetoyota.com.au</t>
  </si>
  <si>
    <t>kdenman</t>
  </si>
  <si>
    <t>X'df26610fed60214d87185afa03f82239'</t>
  </si>
  <si>
    <t>X'0105000000000005150000002f24876eda9b3fccaf25b0b8fd3b0000'</t>
  </si>
  <si>
    <t>/O=Eagers Retail Pty Ltd/OU=APEAGERS/cn=Recipients/cn=kdenman</t>
  </si>
  <si>
    <t>kdenman@apeagers.com.au</t>
  </si>
  <si>
    <t>c=AU\;a= \;p=Eagers Retail Pt\;o=APEAGERS\;s=Denman\;g=Kerry\;</t>
  </si>
  <si>
    <t>kdenman@torquetoyota.com.au</t>
  </si>
  <si>
    <t>X'01000480780000009400000000000000140000000400640001000000000214000300020001010000000000050a00000028d33502f8d53102a86d310238d43502a8d43502f8d4350240d53502b0d53502e81d360260203602d8203602d8233602202436029024360210253602d8d83102f8d93102f82736020105000000000005150000002f24876eda9b3fccaf25b0b8764000000105000000000005150000002f24876eda9b3fccaf25b0b876400000'</t>
  </si>
  <si>
    <t>X'c41c3c5009cbf84ba41e427730b304c2'</t>
  </si>
  <si>
    <t>CN=c lounge,OU=Brisbane Motor Auctions,DC=apeagers,DC=com,DC=au</t>
  </si>
  <si>
    <t>c lounge</t>
  </si>
  <si>
    <t>lounge</t>
  </si>
  <si>
    <t>BMA - Customer Lounge</t>
  </si>
  <si>
    <t>20100825013131.0Z</t>
  </si>
  <si>
    <t>20101220224618.0Z</t>
  </si>
  <si>
    <t>Customer Lounge</t>
  </si>
  <si>
    <t>X'b2d3683b5559804488f71bd617248131'</t>
  </si>
  <si>
    <t>X'0105000000000005150000002f24876eda9b3fccaf25b0b83c420000'</t>
  </si>
  <si>
    <t>clounge</t>
  </si>
  <si>
    <t>clounge@apeagers.com.au</t>
  </si>
  <si>
    <t>CN=Joe Bloggs,OU=ISS,OU=test,DC=apeagers,DC=com,DC=au</t>
  </si>
  <si>
    <t>Joe Bloggs</t>
  </si>
  <si>
    <t>Bloggs</t>
  </si>
  <si>
    <t>20100825015902.0Z</t>
  </si>
  <si>
    <t>20101220224637.0Z</t>
  </si>
  <si>
    <t>CN=Bloggs,OU=ISS,OU=test,DC=apeagers,DC=com,DC=au;CN=Internet Access,OU=Computer Department,DC=apeagers,DC=com,DC=au;CN=computer dept,OU=Computer Department,DC=apeagers,DC=com,DC=au;CN=IT Access,OU=Computer Department,DC=apeagers,DC=com,DC=au</t>
  </si>
  <si>
    <t>X'19fae3d2e4a8104593d3578a7d64b4df'</t>
  </si>
  <si>
    <t>X'0105000000000005150000002f24876eda9b3fccaf25b0b83d420000'</t>
  </si>
  <si>
    <t>joe.bloggs</t>
  </si>
  <si>
    <t>joe.bloggs@apeagers.com.au</t>
  </si>
  <si>
    <t>CN=fred baker,OU=Caloundra City Autos,DC=apeagers,DC=com,DC=au</t>
  </si>
  <si>
    <t>fred baker</t>
  </si>
  <si>
    <t>Baker</t>
  </si>
  <si>
    <t>Sales Consultant - Mit/Suzuki</t>
  </si>
  <si>
    <t>RESULTS for ASSET 200700642</t>
  </si>
  <si>
    <t>20100825021310.0Z</t>
  </si>
  <si>
    <t>20110202230909.0Z</t>
  </si>
  <si>
    <t>Fred Baker</t>
  </si>
  <si>
    <t>CCMAIL:baker, fred at APEAGERS;MS:EAGERSRETA/APEAGERS/FREDBAKER;X400:c=AU\;a= \;p=Eagers Retail Pt\;o=APEAGERS\;s=baker\;g=fred\;;SMTP:fred.baker@calcityautos.com.au</t>
  </si>
  <si>
    <t>fred.baker</t>
  </si>
  <si>
    <t>X'5bfaa29d22f3a8489ff0f46dc8a6bec7'</t>
  </si>
  <si>
    <t>X'0105000000000005150000002f24876eda9b3fccaf25b0b83f420000'</t>
  </si>
  <si>
    <t>/O=Eagers Retail Pty Ltd/OU=APEAGERS/cn=Recipients/cn=fred.baker</t>
  </si>
  <si>
    <t>fred.baker@apeagers.com.au</t>
  </si>
  <si>
    <t>c=AU\;a= \;p=Eagers Retail Pt\;o=APEAGERS\;s=baker\;g=fred\;</t>
  </si>
  <si>
    <t>fred.baker@calcityautos.com.au</t>
  </si>
  <si>
    <t>X'01000480780000009400000000000000140000000400640001000000000214000300020001010000000000050a0000002c004f0055003d00310033007a006f006f0073002c00440043003d00610070006500610067006500720073002c00440043003d0063006f006d002c00440043003d006100750000000105000000000005150000002f24876eda9b3fccaf25b0b8764000000105000000000005150000002f24876eda9b3fccaf25b0b876400000'</t>
  </si>
  <si>
    <t>X'620f665353d3e844bcf1a81a1cbf4c48'</t>
  </si>
  <si>
    <t>CN=Fred Nerks,OU=Corporate,OU=test,DC=apeagers,DC=com,DC=au</t>
  </si>
  <si>
    <t>Fred Nerks</t>
  </si>
  <si>
    <t>Nerks</t>
  </si>
  <si>
    <t>Fred</t>
  </si>
  <si>
    <t>20100825042856.0Z</t>
  </si>
  <si>
    <t>20101220224720.0Z</t>
  </si>
  <si>
    <t>smtp:fred.nerks@mopedzoos.net.au;X400:c=AU\;a= \;p=Eagers Retail Pt\;o=APEAGERS\;s=Nerks\;g=Fred\;;CCMAIL:Nerks, Fred at APEAGERS;MS:EAGERSRETA/APEAGERS/FNERKS;SMTP:fnerks@apeagers.com.au</t>
  </si>
  <si>
    <t>fnerks</t>
  </si>
  <si>
    <t>X'246bb94af4f12140a3e9b224198bc14f'</t>
  </si>
  <si>
    <t>X'0105000000000005150000002f24876eda9b3fccaf25b0b840420000'</t>
  </si>
  <si>
    <t>/O=Eagers Retail Pty Ltd/OU=APEAGERS/cn=Recipients/cn=fnerks</t>
  </si>
  <si>
    <t>fnerks@apeagers.com.au</t>
  </si>
  <si>
    <t>c=AU\;a= \;p=Eagers Retail Pt\;o=APEAGERS\;s=Nerks\;g=Fred\;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</si>
  <si>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8373200000105000000000005150000002f24876eda9b3fccaf25b0b837320000'</t>
  </si>
  <si>
    <t>X'f1045b4afe11d343be865b585fc6be4c'</t>
  </si>
  <si>
    <t>20101206060945.0Z;20101206030437.0Z;20100825042911.0Z;20100825042911.0Z;16090704212833.0Z</t>
  </si>
  <si>
    <t>CN=Voicemail,OU=Remote logon accounts (non A P Eagers Users),OU=Computer Department,DC=apeagers,DC=com,DC=au</t>
  </si>
  <si>
    <t>Voicemail</t>
  </si>
  <si>
    <t>Success Resources - Password = Success \; 25/08/2010</t>
  </si>
  <si>
    <t>20100825072810.0Z</t>
  </si>
  <si>
    <t>20101220081849.0Z</t>
  </si>
  <si>
    <t>X'9a26f78f3a225d4a8d5d3afdeac6783d'</t>
  </si>
  <si>
    <t>X'0105000000000005150000002f24876eda9b3fccaf25b0b87a400000'</t>
  </si>
  <si>
    <t>voicemail</t>
  </si>
  <si>
    <t>voicemail@apeagers.com.au</t>
  </si>
  <si>
    <t>citrixgabba,bne-isa</t>
  </si>
  <si>
    <t>CN=David Chen,OU=Eagers Holden (Windsor),DC=apeagers,DC=com,DC=au</t>
  </si>
  <si>
    <t>David Chen</t>
  </si>
  <si>
    <t>Chen</t>
  </si>
  <si>
    <t>Holden Business Manager</t>
  </si>
  <si>
    <t>(07) 3109 6712</t>
  </si>
  <si>
    <t>20100826050539.0Z</t>
  </si>
  <si>
    <t>20110208230049.0Z</t>
  </si>
  <si>
    <t>CN=Finance @ Eagers Holden,OU=Eagers Holden (Windsor),DC=apeagers,DC=com,DC=au;CN=Corporate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Department,DC=apeagers,DC=com,DC=au;CN=Business Managers Proxy Set Group,CN=Users,DC=apeagers,DC=com,DC=au;CN=ens_email,OU=Eagers Holden (Newstead),DC=apeagers,DC=com,DC=au;CN=Eagers Retail,OU=Distribution Groups,DC=apeagers,DC=com,DC=au;CN=AP Eagers business managers,CN=Users,DC=apeagers,DC=com,DC=au;CN=ENS.Sales,CN=Users,DC=apeagers,DC=com,DC=au;CN=ENS,CN=Users,DC=apeagers,DC=com,DC=au</t>
  </si>
  <si>
    <t>SMTP:dchen@eagersholden.com.au</t>
  </si>
  <si>
    <t>dchen</t>
  </si>
  <si>
    <t>X'6f941a374f6df94ca9c3ea73f9b6bfca'</t>
  </si>
  <si>
    <t>X'0105000000000005150000002f24876eda9b3fccaf25b0b842420000'</t>
  </si>
  <si>
    <t>/O=Eagers Retail Pty Ltd/OU=APEAGERS/cn=Recipients/cn=dchen</t>
  </si>
  <si>
    <t>dchen@apeagers.com.au</t>
  </si>
  <si>
    <t>dchen@eagersholden.com.au</t>
  </si>
  <si>
    <t>X'08cedb2d6a729842a1d5fa5c982f332f'</t>
  </si>
  <si>
    <t>CN=Nathan McGee,OU=Eagers Mazda,DC=apeagers,DC=com,DC=au</t>
  </si>
  <si>
    <t>Nathan McGee</t>
  </si>
  <si>
    <t>McGee</t>
  </si>
  <si>
    <t>(07) 3250 8933</t>
  </si>
  <si>
    <t>20100830012108.0Z</t>
  </si>
  <si>
    <t>20110209163450.0Z</t>
  </si>
  <si>
    <t>CN=_EMZ Folder Redirection,OU=Eagers Mazda,DC=apeagers,DC=com,DC=au;CN=ERANet Brisbane,OU=Service Accounts,OU=Computer Department,DC=apeagers,DC=com,DC=au;CN=_EMZ Service,OU=_EMZ Share Groups,OU=Eagers Mazda,DC=apeagers,DC=com,DC=au;CN=Eagers Mazda Showroom,OU=Distribution Groups,DC=apeagers,DC=com,DC=au;CN=TP_Users,OU=Touch Paper Group,DC=apeagers,DC=com,DC=au;CN=Internet Access,OU=Computer Department,DC=apeagers,DC=com,DC=au;CN=Service @ Eagers Mazda,OU=Eagers Mazda,DC=apeagers,DC=com,DC=au;CN=Eagers Mazda @ APEagers,OU=Eagers Mazda,DC=apeagers,DC=com,DC=au;CN=Eagers Mazda,CN=Users,DC=apeagers,DC=com,DC=au;CN=EMZ.Sales,CN=Users,DC=apeagers,DC=com,DC=au</t>
  </si>
  <si>
    <t>CCMAIL:McGee, Nathan at APEAGERS;MS:EAGERSRETA/APEAGERS/NMCGEE;X400:c=AU\;a= \;p=Eagers Retail Pt\;o=APEAGERS\;s=McGee\;g=Nathan\;;SMTP:nmcgee@eagersmazda.com.au</t>
  </si>
  <si>
    <t>nmcgee</t>
  </si>
  <si>
    <t>X'1199739a225548428ef6f3a9fad62911'</t>
  </si>
  <si>
    <t>X'0105000000000005150000002f24876eda9b3fccaf25b0b844420000'</t>
  </si>
  <si>
    <t>/O=Eagers Retail Pty Ltd/OU=APEAGERS/cn=Recipients/cn=nmcgee60916977</t>
  </si>
  <si>
    <t>nmcgee@apeagers.com.au</t>
  </si>
  <si>
    <t>c=AU\;a= \;p=Eagers Retail Pt\;o=APEAGERS\;s=McGee\;g=Nathan\;</t>
  </si>
  <si>
    <t>nmcgee@eagersmazda.com.au</t>
  </si>
  <si>
    <t>X'01000480780000009400000000000000140000000400640001000000000214000300020001010000000000050a000000d8353702683a360230bf3402a0a72f0238d6350228613502e03336024850370210503302005b33021099360210c92e0280b82c02c8673702d0663702b012310200b32f02100836020105000000000005150000002f24876eda9b3fccaf25b0b83c3200000105000000000005150000002f24876eda9b3fccaf25b0b83c320000'</t>
  </si>
  <si>
    <t>X'b4b97f29671f6f4b9edf6cd5b7355000'</t>
  </si>
  <si>
    <t>CN=Gary Wilson,OU=Eagers Mazda,DC=apeagers,DC=com,DC=au</t>
  </si>
  <si>
    <t>Gary Wilson</t>
  </si>
  <si>
    <t>(07) 3250 8915</t>
  </si>
  <si>
    <t>20100901042414.0Z</t>
  </si>
  <si>
    <t>20110208221010.0Z</t>
  </si>
  <si>
    <t>CN=_EMZ Folder Redirection,OU=Eagers Mazda,DC=apeagers,DC=com,DC=au;CN=_EMZ TIPT Users,OU=Eagers Mazda,DC=apeagers,DC=com,DC=au;CN=_EMZ Sales Used,OU=_EMZ Share Groups,OU=Eagers Mazda,DC=apeagers,DC=com,DC=au;CN=_EMZ Sales New,OU=_EMZ Share Groups,OU=Eagers Mazda,DC=apeagers,DC=com,DC=au;CN=Eagers Mazda Showroom,OU=Distribution Groups,DC=apeagers,DC=com,DC=au;CN=TP_Users,OU=Touch Paper Group,DC=apeagers,DC=com,DC=au;CN=Internet Access,OU=Computer Department,DC=apeagers,DC=com,DC=au;CN=Eagers Mazda @ APEagers,OU=Eagers Mazda,DC=apeagers,DC=com,DC=au;CN=Eagers Mazda,CN=Users,DC=apeagers,DC=com,DC=au;CN=EMZ.Sales,CN=Users,DC=apeagers,DC=com,DC=au;CN=EMZ,CN=Users,DC=apeagers,DC=com,DC=au</t>
  </si>
  <si>
    <t>SMTP:gwilson@eagersmazda.com.au</t>
  </si>
  <si>
    <t>gwilson</t>
  </si>
  <si>
    <t>X'8a379ff187adba4dbe6281b310b0a325'</t>
  </si>
  <si>
    <t>X'0105000000000005150000002f24876eda9b3fccaf25b0b845420000'</t>
  </si>
  <si>
    <t>/O=Eagers Retail Pty Ltd/OU=APEAGERS/cn=Recipients/cn=gwilson</t>
  </si>
  <si>
    <t>gwilson@apeagers.com.au</t>
  </si>
  <si>
    <t>gwilson@eagersmazda.com.au</t>
  </si>
  <si>
    <t>X'073fb394c612ff4ba4cad33e6f1280aa'</t>
  </si>
  <si>
    <t>CN=Jared Crooks,OU=Eagers Mazda,DC=apeagers,DC=com,DC=au</t>
  </si>
  <si>
    <t>Jared Crooks</t>
  </si>
  <si>
    <t>Crooks</t>
  </si>
  <si>
    <t>Terminated 22/11/2010</t>
  </si>
  <si>
    <t>(07) 3250 8900</t>
  </si>
  <si>
    <t>20100901043208.0Z</t>
  </si>
  <si>
    <t>20101220224836.0Z</t>
  </si>
  <si>
    <t>SMTP:jcrooks@eagersmazda.com.au</t>
  </si>
  <si>
    <t>jcrooks</t>
  </si>
  <si>
    <t>X'c0d3f7b781f3594997b728a4d0f050ed'</t>
  </si>
  <si>
    <t>X'0105000000000005150000002f24876eda9b3fccaf25b0b846420000'</t>
  </si>
  <si>
    <t>/O=Eagers Retail Pty Ltd/OU=APEAGERS/cn=Recipients/cn=jcrooks</t>
  </si>
  <si>
    <t>jcrooks@apeagers.com.au</t>
  </si>
  <si>
    <t>jcrooks@eagersmazda.com.au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</si>
  <si>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83d3200000105000000000005150000002f24876eda9b3fccaf25b0b83d320000'</t>
  </si>
  <si>
    <t>X'2a98af5d1b6050488d5c850d4997cb47'</t>
  </si>
  <si>
    <t>CN=natasha weiss,OU=Caloundra City Autos,DC=apeagers,DC=com,DC=au</t>
  </si>
  <si>
    <t>natasha weiss</t>
  </si>
  <si>
    <t>weiss</t>
  </si>
  <si>
    <t>Aftermarker Consultant</t>
  </si>
  <si>
    <t>(07) 5439 4797</t>
  </si>
  <si>
    <t>natasha</t>
  </si>
  <si>
    <t>20100902002010.0Z</t>
  </si>
  <si>
    <t>20110209135220.0Z</t>
  </si>
  <si>
    <t>SMTP:tash.weiss@calcityautos.com.au;X400:c=AU\;a= \;p=Eagers Retail Pt\;o=APEAGERS\;s=weiss\;g=natasha\;;CCMAIL:weiss, natasha at APEAGERS;MS:EAGERSRETA/APEAGERS/NATASHAWEI</t>
  </si>
  <si>
    <t>natasha.weiss</t>
  </si>
  <si>
    <t>X'13c19754a622c3409772dffaa8f37b75'</t>
  </si>
  <si>
    <t>X'0105000000000005150000002f24876eda9b3fccaf25b0b848420000'</t>
  </si>
  <si>
    <t>/O=Eagers Retail Pty Ltd/OU=APEAGERS/cn=Recipients/cn=natasha.weiss</t>
  </si>
  <si>
    <t>natasha.weiss@apeagers.com.au</t>
  </si>
  <si>
    <t>c=AU\;a= \;p=Eagers Retail Pt\;o=APEAGERS\;s=weiss\;g=natasha\;</t>
  </si>
  <si>
    <t>tash.weiss@calcityautos.com.au</t>
  </si>
  <si>
    <t>0405 157 171</t>
  </si>
  <si>
    <t>X'01000480780000009400000000000000140000000400640001000000000214000300020001010000000000050a0000000063360268103202d0181c02f06336026064360290643602f064360260653602e065360280683602f8683602186c3602606c3602d06c3602506d3602985c3102480f3202407036020105000000000005150000002f24876eda9b3fccaf25b0b8764000000105000000000005150000002f24876eda9b3fccaf25b0b876400000'</t>
  </si>
  <si>
    <t>X'70eef5244e9a0449bc5e02ba78874d74'</t>
  </si>
  <si>
    <t>CN=Nicole Reeves,OU=Eagers Holden (Windsor),DC=apeagers,DC=com,DC=au</t>
  </si>
  <si>
    <t>Nicole Reeves</t>
  </si>
  <si>
    <t>Reeves</t>
  </si>
  <si>
    <t>(07) 3109 6739</t>
  </si>
  <si>
    <t>20100902035549.0Z</t>
  </si>
  <si>
    <t>20110206215028.0Z</t>
  </si>
  <si>
    <t>CN=_EHW Admin,OU=_EHW Share Groups,OU=Eagers Holden (Windsor),DC=apeagers,DC=com,DC=au;CN=TP_Users,OU=Touch Paper Group,DC=apeagers,DC=com,DC=au;CN=Internet Access,OU=Computer Department,DC=apeagers,DC=com,DC=au;CN=EPD File Share Group,OU=AP Eagers Pre-Delivery,DC=apeagers,DC=com,DC=au;CN=lionheart,OU=Distribution Groups,DC=apeagers,DC=com,DC=au;CN=ens_email,OU=Eagers Holden (Newstead),DC=apeagers,DC=com,DC=au;CN=DCSNet users,OU=Distribution Groups,DC=apeagers,DC=com,DC=au;CN=Eagers Retail,OU=Distribution Groups,DC=apeagers,DC=com,DC=au;CN=Eagers Windsor Folder Redirection Group,OU=Eagers Holden (Windsor),DC=apeagers,DC=com,DC=au;CN=Citrix ERANet users,OU=Citrix User groups,DC=apeagers,DC=com,DC=au;CN=ENS.Sales,CN=Users,DC=apeagers,DC=com,DC=au;CN=citrix iexplorer users,OU=Citrix User groups,DC=apeagers,DC=com,DC=au;CN=Citrix Outlook users,OU=Citrix User groups,DC=apeagers,DC=com,DC=au;CN=Citrix ERA (winteg) users,OU=Citrix User groups,DC=apeagers,DC=com,DC=au;CN=ENS,CN=Users,DC=apeagers,DC=com,DC=au;CN=ENS.Admin,CN=Users,DC=apeagers,DC=com,DC=au</t>
  </si>
  <si>
    <t>SMTP:nreeves@eagersholden.com.au</t>
  </si>
  <si>
    <t>nreeves</t>
  </si>
  <si>
    <t>X'e7fbc6cd24c71f40b4752f68bea9d185'</t>
  </si>
  <si>
    <t>X'0105000000000005150000002f24876eda9b3fccaf25b0b849420000'</t>
  </si>
  <si>
    <t>/O=Eagers Retail Pty Ltd/OU=APEAGERS/cn=Recipients/cn=nreeves</t>
  </si>
  <si>
    <t>nreeves@apeagers.com.au</t>
  </si>
  <si>
    <t>nreeves@eagersholden.com.au</t>
  </si>
  <si>
    <t>X'01000480780000009400000000000000140000000400640001000000000214000300020001010000000000050a000000603d350228452f0210db0b00503e3502c03e3502f03e3502503f3502c03f3502682f3502c02f35023830350258333502a0333502103435029034350200452f0238432f02783735020105000000000005150000002f24876eda9b3fccaf25b0b83d3200000105000000000005150000002f24876eda9b3fccaf25b0b83d320000'</t>
  </si>
  <si>
    <t>X'272147aa468da844969db5f161c347dc'</t>
  </si>
  <si>
    <t>CN=Metro Spare,OU=Metro Parts,DC=apeagers,DC=com,DC=au</t>
  </si>
  <si>
    <t>Metro Spare</t>
  </si>
  <si>
    <t>20100903054339.0Z</t>
  </si>
  <si>
    <t>20101220225003.0Z</t>
  </si>
  <si>
    <t>CN=orders at metro parts,OU=Metro Parts,DC=apeagers,DC=com,DC=au;CN=Parts Managers,OU=Corporate Share Groups,OU=Corporate,DC=apeagers,DC=com,DC=au;CN=TP_Users,OU=Touch Paper Group,DC=apeagers,DC=com,DC=au;CN=Internet Access,OU=Computer Department,DC=apeagers,DC=com,DC=au;CN=manheimfowles@apeagers.com.au,OU=Distribution Groups,DC=apeagers,DC=com,DC=au;CN=mtp_email,OU=Metro Parts,DC=apeagers,DC=com,DC=au;CN=Ford Parts Distribution Warehouse,OU=Distribution Groups,DC=apeagers,DC=com,DC=au;CN=Metro Parts Efarm Folder Redirection Group,OU=Metro Parts,DC=apeagers,DC=com,DC=au;CN=SSF,CN=Users,DC=apeagers,DC=com,DC=au;CN=Citrix Access users,OU=Citrix User groups,DC=apeagers,DC=com,DC=au;CN=Citrix Netterm ERA users,OU=Citrix User groups,DC=apeagers,DC=com,DC=au;CN=Citrix Word users,OU=Citrix User groups,DC=apeagers,DC=com,DC=au;CN=Citrix Excel users,OU=Citrix User groups,DC=apeagers,DC=com,DC=au;CN=Citrix Outlook users,OU=Citrix User groups,DC=apeagers,DC=com,DC=au;CN=Citrix ERA (winteg) users,OU=Citrix User groups,DC=apeagers,DC=com,DC=au;CN=MFP.parts,CN=Users,DC=apeagers,DC=com,DC=au;CN=SSF.Parts,CN=Users,DC=apeagers,DC=com,DC=au</t>
  </si>
  <si>
    <t>CN=Mike Dwyer,OU=Metro Parts,DC=apeagers,DC=com,DC=au</t>
  </si>
  <si>
    <t>SMTP:metrospare@metroparts.com.au;X400:c=AU\;a= \;p=Eagers Retail Pt\;o=APEAGERS\;s=Spare\;g=Metro\;;CCMAIL:Spare, Metro at APEAGERS;MS:EAGERSRETA/APEAGERS/METROSPARE</t>
  </si>
  <si>
    <t>metrospare</t>
  </si>
  <si>
    <t>X'c57f24f2346e1d4a80b6075ce0bf1421'</t>
  </si>
  <si>
    <t>X'0105000000000005150000002f24876eda9b3fccaf25b0b84b420000'</t>
  </si>
  <si>
    <t>/O=Eagers Retail Pty Ltd/OU=APEAGERS/cn=Recipients/cn=metrospare</t>
  </si>
  <si>
    <t>metrospare@apeagers.com.au</t>
  </si>
  <si>
    <t>c=AU\;a= \;p=Eagers Retail Pt\;o=APEAGERS\;s=Spare\;g=Metro\;</t>
  </si>
  <si>
    <t>metrospare@metroparts.com.au</t>
  </si>
  <si>
    <t>X'6f83f4ef75c0e24babc0d0a2668ea38a'</t>
  </si>
  <si>
    <t>CN=Matthew Cayless,OU=Torque Admin,DC=apeagers,DC=com,DC=au</t>
  </si>
  <si>
    <t>Matthew Cayless</t>
  </si>
  <si>
    <t>Cayless</t>
  </si>
  <si>
    <t>Accounts Clerk</t>
  </si>
  <si>
    <t>(07) 3384 7310</t>
  </si>
  <si>
    <t>20100908035321.0Z</t>
  </si>
  <si>
    <t>20110211025503.0Z</t>
  </si>
  <si>
    <t>MS:EAGERSRETA/APEAGERS/MCAYLESS;X400:c=AU\;a= \;p=Eagers Retail Pt\;o=APEAGERS\;s=Cayless\;g=Matthew\;;CCMAIL:Cayless, Matthew at APEAGERS;SMTP:mcayless@torquegroup.com.au</t>
  </si>
  <si>
    <t>mcayless</t>
  </si>
  <si>
    <t>X'83a380f9cd4aa341a653addbedc736f6'</t>
  </si>
  <si>
    <t>X'0105000000000005150000002f24876eda9b3fccaf25b0b84e420000'</t>
  </si>
  <si>
    <t>/O=Eagers Retail Pty Ltd/OU=APEAGERS/cn=Recipients/cn=mcayless</t>
  </si>
  <si>
    <t>mcayless@apeagers.com.au</t>
  </si>
  <si>
    <t>c=AU\;a= \;p=Eagers Retail Pt\;o=APEAGERS\;s=Cayless\;g=Matthew\;</t>
  </si>
  <si>
    <t>mcayless@torquegroup.com.au</t>
  </si>
  <si>
    <t>X'01000480780000009400000000000000140000000400640001000000000214000300020001010000000000050a00000000000000000000000000008000000000000000000000008000000000000000000000008000000000000000000000008000000000000000000000008000000000790000006d0073000105000000000005150000002f24876eda9b3fccaf25b0b8764000000105000000000005150000002f24876eda9b3fccaf25b0b876400000'</t>
  </si>
  <si>
    <t>X'85a2655701be254fb514ca8319922b97'</t>
  </si>
  <si>
    <t>CN=Wayne Thompson,OU=Subaru City,DC=apeagers,DC=com,DC=au</t>
  </si>
  <si>
    <t>Wayne Thompson</t>
  </si>
  <si>
    <t>20100908052036.0Z</t>
  </si>
  <si>
    <t>20101220225059.0Z</t>
  </si>
  <si>
    <t>SMTP:wthompson@subarucity.com.au;X400:c=AU\;a= \;p=Eagers Retail Pt\;o=APEAGERS\;s=Thompson\;g=Wayne\;;CCMAIL:Thompson, Wayne at APEAGERS;MS:EAGERSRETA/APEAGERS/WTHOMPSON</t>
  </si>
  <si>
    <t>wthompson</t>
  </si>
  <si>
    <t>X'162c06213dfe7c4dabdb43ff552167b2'</t>
  </si>
  <si>
    <t>X'0105000000000005150000002f24876eda9b3fccaf25b0b84f420000'</t>
  </si>
  <si>
    <t>/O=Eagers Retail Pty Ltd/OU=APEAGERS/cn=Recipients/cn=wthompson</t>
  </si>
  <si>
    <t>wthompson@apeagers.com.au</t>
  </si>
  <si>
    <t>c=AU\;a= \;p=Eagers Retail Pt\;o=APEAGERS\;s=Thompson\;g=Wayne\;</t>
  </si>
  <si>
    <t>wthompson@subarucity.com.au</t>
  </si>
  <si>
    <t>X'01000480780000009400000000000000140000000400640001000000000214000300020001010000000000050a000000530075006200610072007500200043006900740079002c00440043003d00610070006500610067006500720073002c00440043003d0063006f006d002c00440043003d00610075000105000000000005150000002f24876eda9b3fccaf25b0b83c3200000105000000000005150000002f24876eda9b3fccaf25b0b83c320000'</t>
  </si>
  <si>
    <t>X'ab4911363e90504da81350a5465b4556'</t>
  </si>
  <si>
    <t>Iraclis Koutsochristos</t>
  </si>
  <si>
    <t>Koutsochristos</t>
  </si>
  <si>
    <t>(07) 3000 7772</t>
  </si>
  <si>
    <t>Iraclis</t>
  </si>
  <si>
    <t>IK</t>
  </si>
  <si>
    <t>20100910032419.0Z</t>
  </si>
  <si>
    <t>20110203043657.0Z</t>
  </si>
  <si>
    <t>CN=_SUC Folder Redirection,OU=Subaru City,DC=apeagers,DC=com,DC=au;CN=ERANet Brisbane,OU=Service Accounts,OU=Computer Department,DC=apeagers,DC=com,DC=au;CN=Corporate F&amp;I Users,OU=Corporate,DC=apeagers,DC=com,DC=au;CN=Finance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Department,DC=apeagers,DC=com,DC=au;CN=CAG Newstead,CN=Users,DC=apeagers,DC=com,DC=au</t>
  </si>
  <si>
    <t>Manager</t>
  </si>
  <si>
    <t>City Subaru - Newstead</t>
  </si>
  <si>
    <t>SMTP:iraclisk@eagersmazda.com.au</t>
  </si>
  <si>
    <t>Iraclisk</t>
  </si>
  <si>
    <t>X'd9e2be8c5747a44fac51a4e33faf9801'</t>
  </si>
  <si>
    <t>X'0105000000000005150000002f24876eda9b3fccaf25b0b850420000'</t>
  </si>
  <si>
    <t>/O=Eagers Retail Pty Ltd/OU=APEAGERS/cn=Recipients/cn=Iraclisk</t>
  </si>
  <si>
    <t>Iraclisk@apeagers.com.au</t>
  </si>
  <si>
    <t>iraclisk@eagersmazda.com.au</t>
  </si>
  <si>
    <t>X'01000480780000009400000000000000140000000400640001000000000214000300020001010000000000050a000000530075006200610072007500200043006900740079002c00440043003d00610070006500610067006500720073002c00440043003d0063006f006d002c00440043003d00610075000105000000000005150000002f24876eda9b3fccaf25b0b83d3200000105000000000005150000002f24876eda9b3fccaf25b0b83d320000'</t>
  </si>
  <si>
    <t>X'3885330050fa804a83fe4c3759b7cc5f'</t>
  </si>
  <si>
    <t>20101223042636.0Z;20101223042636.0Z;20101223042636.0Z;20101223042519.0Z;16010108151056.0Z</t>
  </si>
  <si>
    <t>CN=Troy Hose,OU=Austral Honda,DC=apeagers,DC=com,DC=au</t>
  </si>
  <si>
    <t>Troy Hose</t>
  </si>
  <si>
    <t>(07) 3364 1709</t>
  </si>
  <si>
    <t>20100913034730.0Z</t>
  </si>
  <si>
    <t>20110212003607.0Z</t>
  </si>
  <si>
    <t>CN=New Sales @ Austral Honda,OU=Austral Honda,DC=apeagers,DC=com,DC=au;CN=Used Sales @ Austral honda,OU=Austral Honda,DC=apeagers,DC=com,DC=au;CN=_AUH Folder Redirection,OU=Austral Honda,DC=apeagers,DC=com,DC=au;CN=Sales @ Austral Honda,OU=Austral Honda,DC=apeagers,DC=com,DC=au;CN=hondaaustwebleads@australhonda.com.au,OU=Austral Honda,DC=apeagers,DC=com,DC=au;CN=Used Car Managers September 2009,OU=Distribution Groups,DC=apeagers,DC=com,DC=au;CN=Daily Traders,OU=Corporate Share Groups,OU=Corporate,DC=apeagers,DC=com,DC=au;CN=General Managers,OU=Corporate Share Groups,OU=Corporate,DC=apeagers,DC=com,DC=au;CN=homedrive@australhonda.com.au,OU=HomeDrive,DC=apeagers,DC=com,DC=au;CN=TP_Users,OU=Touch Paper Group,DC=apeagers,DC=com,DC=au;CN=Austral Used Read Only,OU=Austral Honda,DC=apeagers,DC=com,DC=au;CN=Austral Honda,OU=Austral Honda,DC=apeagers,DC=com,DC=au;CN=Austral Honda GM,OU=Austral Honda,DC=apeagers,DC=com,DC=au;CN=Internet Access,OU=Computer Department,DC=apeagers,DC=com,DC=au;CN=used@australmotors.com.au,OU=Austral Honda,DC=apeagers,DC=com,DC=au;CN=ERANet Dept Managers,OU=Distribution Groups,DC=apeagers,DC=com,DC=au;CN=SS Landrover move,OU=Distribution Groups,DC=apeagers,DC=com,DC=au;CN=Austral Newstead,OU=Austral Parts (Newstead),DC=apeagers,DC=com,DC=au;CN=Citrix Word users,OU=Citrix User groups,DC=apeagers,DC=com,DC=au;CN=citrix iexplorer users,OU=Citrix User groups,DC=apeagers,DC=com,DC=au;CN=Citrix Outlook users,OU=Citrix User groups,DC=apeagers,DC=com,DC=au;CN=Citrix ERA (winteg) users,OU=Citrix User groups,DC=apeagers,DC=com,DC=au;CN=execeragroup,OU=Executive ERA User groups,DC=apeagers,DC=com,DC=au;CN=store03,OU=Executive ERA User groups,DC=apeagers,DC=com,DC=au;CN=execera03,OU=Executive ERA User groups,DC=apeagers,DC=com,DC=au;CN=citrix execera,OU=Citrix User groups,DC=apeagers,DC=com,DC=au;CN=AP Eagers General Managers,OU=Distribution Groups,DC=apeagers,DC=com,DC=au;CN=Austral Honda Sales,OU=Austral Honda,DC=apeagers,DC=com,DC=au</t>
  </si>
  <si>
    <t>MS:EAGERSRETA/APEAGERS/THOSE2;X400:c=AU\;a= \;p=Eagers Retail Pt\;o=APEAGERS\;s=Hose\;g=Troy\;;CCMAIL:Hose, Troy2 at APEAGERS;SMTP:those@australhonda.com.au</t>
  </si>
  <si>
    <t>X'4a1ed9e9e41f8f4680b6153bdc2f35fe'</t>
  </si>
  <si>
    <t>X'0105000000000005150000002f24876eda9b3fccaf25b0b857420000'</t>
  </si>
  <si>
    <t>/O=Eagers Retail Pty Ltd/OU=APEAGERS/cn=Recipients/cn=those</t>
  </si>
  <si>
    <t>those@apeagers.com.au</t>
  </si>
  <si>
    <t>c=AU\;a= \;p=Eagers Retail Pt\;o=APEAGERS\;s=Hose\;g=Troy\;</t>
  </si>
  <si>
    <t>those@australhonda.com.au</t>
  </si>
  <si>
    <t>X'07bc59a0cb755b48aeb31d49463c2378'</t>
  </si>
  <si>
    <t>Dean Leadbetter</t>
  </si>
  <si>
    <t>Leadbetter</t>
  </si>
  <si>
    <t>(07) 3895 3802</t>
  </si>
  <si>
    <t>20100913045020.0Z</t>
  </si>
  <si>
    <t>20110208002616.0Z</t>
  </si>
  <si>
    <t>SMTP:dleadbetter@southsidehonda.com.au</t>
  </si>
  <si>
    <t>CN=Paul E. Harbott,OU=Southside Honda,DC=apeagers,DC=com,DC=au;CN=Simon Gay,OU=Southside Honda,DC=apeagers,DC=com,DC=au</t>
  </si>
  <si>
    <t>dledbetter</t>
  </si>
  <si>
    <t>X'dfd8741374178444bcef2facc1820f18'</t>
  </si>
  <si>
    <t>X'0105000000000005150000002f24876eda9b3fccaf25b0b858420000'</t>
  </si>
  <si>
    <t>dleadbetter</t>
  </si>
  <si>
    <t>/O=Eagers Retail Pty Ltd/OU=APEAGERS/cn=Recipients/cn=dledbetter</t>
  </si>
  <si>
    <t>dleadbetter@apeagers.com.au</t>
  </si>
  <si>
    <t>dleadbetter@southsidehonda.com.au</t>
  </si>
  <si>
    <t>X'8d089a4b60f7ef49b536b83de4a1b41f'</t>
  </si>
  <si>
    <t>Michael Smith</t>
  </si>
  <si>
    <t>(07) 3895 3892</t>
  </si>
  <si>
    <t>20100914042315.0Z</t>
  </si>
  <si>
    <t>20110207220054.0Z</t>
  </si>
  <si>
    <t>SMTP:msmith@southsidehonda.com.au;CCMAIL:Smith, Michael at APEAGERS;MS:EAGERSRETA/APEAGERS/MSMITH;X400:c=AU\;a= \;p=Eagers Retail Pt\;o=APEAGERS\;s=Smith\;g=Michael\;</t>
  </si>
  <si>
    <t>msmith</t>
  </si>
  <si>
    <t>X'5d3beb7ada0dab499fac630c2635db14'</t>
  </si>
  <si>
    <t>X'0105000000000005150000002f24876eda9b3fccaf25b0b881400000'</t>
  </si>
  <si>
    <t>/O=Eagers Retail Pty Ltd/OU=APEAGERS/cn=Recipients/cn=msmith</t>
  </si>
  <si>
    <t>msmith@apeagers.com.au</t>
  </si>
  <si>
    <t>c=AU\;a= \;p=Eagers Retail Pt\;o=APEAGERS\;s=Smith\;g=Michael\;</t>
  </si>
  <si>
    <t>msmith@southsidehonda.com.au</t>
  </si>
  <si>
    <t>X'01000480780000009400000000000000140000000400640001000000000214000300020001010000000000050a0000004f0055003d0043006f00720070006f0072006100740065002c00440043003d00610070006500610067006500720073002c00440043003d0063006f006d002c00440043003d0061000105000000000005150000002f24876eda9b3fccaf25b0b83c3200000105000000000005150000002f24876eda9b3fccaf25b0b83c320000'</t>
  </si>
  <si>
    <t>X'b141bd96015ba44ab7d4f42cf058b598'</t>
  </si>
  <si>
    <t>CN=Old Don Bidgood,OU=Eagers Kia,DC=apeagers,DC=com,DC=au</t>
  </si>
  <si>
    <t>Old Don Bidgood</t>
  </si>
  <si>
    <t>Bidgood</t>
  </si>
  <si>
    <t>(07) 3632 3408</t>
  </si>
  <si>
    <t>20100915053214.0Z</t>
  </si>
  <si>
    <t>20101221010002.0Z</t>
  </si>
  <si>
    <t>CN=_EKK Sales Used,OU=_EKK Share Groups,OU=Eagers Kia,DC=apeagers,DC=com,DC=au;CN=_EKK Sales New,OU=_EKK Share Groups,OU=Eagers Kia,DC=apeagers,DC=com,DC=au;CN=_EKK Staff,OU=Eagers Kia,DC=apeagers,DC=com,DC=au;CN=TP_Users,OU=Touch Paper Group,DC=apeagers,DC=com,DC=au;CN=Internet Access,OU=Computer Department,DC=apeagers,DC=com,DC=au;CN=eke_email,OU=Eagers Kia,DC=apeagers,DC=com,DC=au;CN=Eagers Kia,CN=Users,DC=apeagers,DC=com,DC=au</t>
  </si>
  <si>
    <t>CN=Don Bidgood,OU=Eagers Kia,DC=apeagers,DC=com,DC=au</t>
  </si>
  <si>
    <t>SMTP:dbidgood@eagerskia.com.au</t>
  </si>
  <si>
    <t>dbidgood</t>
  </si>
  <si>
    <t>X'96e66c53a2df7f4a843d791d05a72ff4'</t>
  </si>
  <si>
    <t>\\\\bne-fs\\ap_desktop_home\\dbidgood</t>
  </si>
  <si>
    <t>X'0105000000000005150000002f24876eda9b3fccaf25b0b882400000'</t>
  </si>
  <si>
    <t>old_dbidgood</t>
  </si>
  <si>
    <t>/O=Eagers Retail Pty Ltd/OU=APEAGERS/cn=Recipients/cn=dbidgood</t>
  </si>
  <si>
    <t>old_dbidgood@apeagers.com.au</t>
  </si>
  <si>
    <t>dbidgood@eagerskia.com.au</t>
  </si>
  <si>
    <t>X'0100148c2c050000480500001400000044000000040030000200000002d0140003000d0001010000000000010000000002da14006b010d000101000000000001000000000400e8042400000000022400010001000105000000000005150000002f24876eda9b3fccaf25b0b8a1400000000214000300020001010000000000050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d13700000105000000000005150000002f24876eda9b3fccaf25b0b8d1370000'</t>
  </si>
  <si>
    <t>X'95c3ea7821276b4bb045e5bc05c704a5'</t>
  </si>
  <si>
    <t>X'20202020202020202020202020202020202020202020202020202020202020202020202020202020202020202020202050051a080143747843666750726573656e74e394b5e694b1e688b0e381a2180801437478436667466c61677331e380b0e381a6e380b2e380b9120801437478536861646f77e384b0e380b0e380b0e380b02a02014374784d696e456e6372797074696f6e4c6576656ce384b0202e01437478574650726f66696c6550617468e394b2e39cb5e390b5e38cb5e380b5e388b5e698b4e398b4e380b5e384b4e390b5e3a0b4e394b2e68cb5e390b6e388b6e3a4b6e390b6e39cb6e698b6e698b6e390b6e380b0'</t>
  </si>
  <si>
    <t>CN=Paul E. Harbott,OU=Southside Honda,DC=apeagers,DC=com,DC=au</t>
  </si>
  <si>
    <t>Paul E. Harbott</t>
  </si>
  <si>
    <t>Harbott</t>
  </si>
  <si>
    <t>20100916003113.0Z</t>
  </si>
  <si>
    <t>20110211063643.0Z</t>
  </si>
  <si>
    <t>SMTP:pharbott@southsidehonda.com.au</t>
  </si>
  <si>
    <t>pharbott</t>
  </si>
  <si>
    <t>X'14f72d7b7bdbe849b57269bfa72a10da'</t>
  </si>
  <si>
    <t>X'0105000000000005150000002f24876eda9b3fccaf25b0b883400000'</t>
  </si>
  <si>
    <t>/O=Eagers Retail Pty Ltd/OU=APEAGERS/cn=Recipients/cn=pharbott</t>
  </si>
  <si>
    <t>pharbott@apeagers.com.au</t>
  </si>
  <si>
    <t>pharbott@southsidehonda.com.au</t>
  </si>
  <si>
    <t>X'01000480780000009400000000000000140000000400640001000000000214000300020001010000000000050a0000003d00530075006200610072007500200043006900740079002c00440043003d00610070006500610067006500720073002c00440043003d0063006f006d002c00440043003d0061000105000000000005150000002f24876eda9b3fccaf25b0b83d3200000105000000000005150000002f24876eda9b3fccaf25b0b83d320000'</t>
  </si>
  <si>
    <t>X'88e9cb554932934f82791d072047b85f'</t>
  </si>
  <si>
    <t>CN=Jason Smith,OU=Austral Porsche,DC=apeagers,DC=com,DC=au</t>
  </si>
  <si>
    <t>Jason Smith</t>
  </si>
  <si>
    <t>New/Used Sales Consultant</t>
  </si>
  <si>
    <t>Porsche Centre Brisbane</t>
  </si>
  <si>
    <t>(07) 3248 9445</t>
  </si>
  <si>
    <t>20100916012332.0Z</t>
  </si>
  <si>
    <t>20110213145717.0Z</t>
  </si>
  <si>
    <t>SMTP:jsmith@porschecentrebrisbane.com.au</t>
  </si>
  <si>
    <t>jason.smith</t>
  </si>
  <si>
    <t>X'c4a36c62cdcc8f4f8b9f63078c2f56a7'</t>
  </si>
  <si>
    <t>X'0105000000000005150000002f24876eda9b3fccaf25b0b884400000'</t>
  </si>
  <si>
    <t>/O=Eagers Retail Pty Ltd/OU=APEAGERS/cn=Recipients/cn=jason.smith</t>
  </si>
  <si>
    <t>jason.smith@apeagers.com.au</t>
  </si>
  <si>
    <t>jsmith@porschecentrebrisbane.com.au</t>
  </si>
  <si>
    <t>0412 966 494</t>
  </si>
  <si>
    <t>X'f388be81e79ff140bf88d05d7696afc3'</t>
  </si>
  <si>
    <t>CN=Shane Hewitt,OU=Austral Motor Group (Currimundi),DC=apeagers,DC=com,DC=au</t>
  </si>
  <si>
    <t>Shane Hewitt</t>
  </si>
  <si>
    <t>Hewitt</t>
  </si>
  <si>
    <t>20100920040813.0Z</t>
  </si>
  <si>
    <t>20110206214312.0Z</t>
  </si>
  <si>
    <t>CN=Parts Managers,OU=Corporate Share Groups,OU=Corporate,DC=apeagers,DC=com,DC=au;CN=TP_Users,OU=Touch Paper Group,DC=apeagers,DC=com,DC=au;CN=Internet Access,OU=Computer Department,DC=apeagers,DC=com,DC=au;CN=service@audicentresunshinecoast.com.au,OU=Austral Motor Group (Currimundi),DC=apeagers,DC=com,DC=au;CN=parts@australmotorgroup.com.au,OU=Austral Motor Group (Currimundi),DC=apeagers,DC=com,DC=au;CN=Austral Sunshine Coast File Share Access Group,OU=Austral Motor Group (Currimundi),DC=apeagers,DC=com,DC=au;CN=Austral Sunshine Coast Folder Redirection Group,OU=Austral Motor Group (Currimundi),DC=apeagers,DC=com,DC=au</t>
  </si>
  <si>
    <t>smtp:shewitt@citroensunshinecoast.com.au;SMTP:shewitt@australmotorgroup.com.au;smtp:shewitt@audicentresunshinecoast.com.au</t>
  </si>
  <si>
    <t>shewitt</t>
  </si>
  <si>
    <t>X'61aa4c116d012748a223a6243dd9aa7d'</t>
  </si>
  <si>
    <t>X'0105000000000005150000002f24876eda9b3fccaf25b0b887400000'</t>
  </si>
  <si>
    <t>/O=Eagers Retail Pty Ltd/OU=APEAGERS/cn=Recipients/cn=shewitt</t>
  </si>
  <si>
    <t>shewitt@apeagers.com.au</t>
  </si>
  <si>
    <t>shewitt@australmotorgroup.com.au</t>
  </si>
  <si>
    <t>X'01000480780000009400000000000000140000000400640001000000000214000300020001010000000000050a00000068ad3502c8f23002c08a300248ae3502b8ae3502e8ae350248af3502b8af3502b07b3502087c3502807c3502407d3502887d3502689c3502d89c350218f2300258952f02c09f35020105000000000005150000002f24876eda9b3fccaf25b0b83d3200000105000000000005150000002f24876eda9b3fccaf25b0b83d320000'</t>
  </si>
  <si>
    <t>X'8cb1734172df2f4a85321ed6da9d694b'</t>
  </si>
  <si>
    <t>CN=Ken Bradley,OU=Metro Ford (Newstead),DC=apeagers,DC=com,DC=au</t>
  </si>
  <si>
    <t>Ken Bradley</t>
  </si>
  <si>
    <t>Bradley</t>
  </si>
  <si>
    <t>New Car Sales Consultant</t>
  </si>
  <si>
    <t>20100920042753.0Z</t>
  </si>
  <si>
    <t>20110207214031.0Z</t>
  </si>
  <si>
    <t>CN=_MFN Folder Redirection,OU=Metro Ford (Newstead),DC=apeagers,DC=com,DC=au;CN=TP_Users,OU=Touch Paper Group,DC=apeagers,DC=com,DC=au;CN=Ford Business Centre Read,OU=Metro Ford (Newstead),DC=apeagers,DC=com,DC=au;CN=Internet Access,OU=Computer Department,DC=apeagers,DC=com,DC=au;CN=Metro Ford - Sales Team,OU=Metro Ford (Newstead),DC=apeagers,DC=com,DC=au;CN=mfv_email,OU=Metro Ford (Newstead),DC=apeagers,DC=com,DC=au;CN=Metro Ford Valley FS,OU=Metro Ford (Newstead),DC=apeagers,DC=com,DC=au</t>
  </si>
  <si>
    <t>SMTP:kbradley@metroford.com.au</t>
  </si>
  <si>
    <t>kbradley</t>
  </si>
  <si>
    <t>X'5cd5101828a1284a82e061d448ea901c'</t>
  </si>
  <si>
    <t>X'0105000000000005150000002f24876eda9b3fccaf25b0b888400000'</t>
  </si>
  <si>
    <t>/O=Eagers Retail Pty Ltd/OU=APEAGERS/cn=Recipients/cn=kbradley</t>
  </si>
  <si>
    <t>kbradley@apeagers.com.au</t>
  </si>
  <si>
    <t>kbradley@metroford.com.au</t>
  </si>
  <si>
    <t>0458 660 378</t>
  </si>
  <si>
    <t>X'b0bef96a57924642bc357f143c88ba04'</t>
  </si>
  <si>
    <t>CN=RF Scanner,OU=Reynold &amp; Reynolds,OU=Remote logon accounts (non A P Eagers Users),OU=Computer Department,DC=apeagers,DC=com,DC=au</t>
  </si>
  <si>
    <t>RF Scanner</t>
  </si>
  <si>
    <t>Scanner</t>
  </si>
  <si>
    <t>20100920064200.0Z</t>
  </si>
  <si>
    <t>20110121063945.0Z</t>
  </si>
  <si>
    <t>X'87c6d55befd264448e2eb42085a2f864'</t>
  </si>
  <si>
    <t>X'0105000000000005150000002f24876eda9b3fccaf25b0b85b420000'</t>
  </si>
  <si>
    <t>rfscanner</t>
  </si>
  <si>
    <t>rfscanner@apeagers.com.au</t>
  </si>
  <si>
    <t>CN=Craig Franklin,OU=Austral Honda,DC=apeagers,DC=com,DC=au</t>
  </si>
  <si>
    <t>Craig Franklin</t>
  </si>
  <si>
    <t>(07) 3426 2707</t>
  </si>
  <si>
    <t>20100922030046.0Z</t>
  </si>
  <si>
    <t>20110206212558.0Z</t>
  </si>
  <si>
    <t>CCMAIL:Franklin, Craig at APEAGERS;MS:EAGERSRETA/APEAGERS/FRANKLINC;X400:c=AU\;a= \;p=Eagers Retail Pt\;o=APEAGERS\;s=Franklin\;g=Craig\;;SMTP:cfranklin@australmotors.com.au</t>
  </si>
  <si>
    <t>franklinc</t>
  </si>
  <si>
    <t>X'828acad5f0b6d146aabc3a5fb6fc2c06'</t>
  </si>
  <si>
    <t>X'0105000000000005150000002f24876eda9b3fccaf25b0b88c400000'</t>
  </si>
  <si>
    <t>/O=Eagers Retail Pty Ltd/OU=APEAGERS/cn=Recipients/cn=franklinc</t>
  </si>
  <si>
    <t>franklinc@apeagers.com.au</t>
  </si>
  <si>
    <t>c=AU\;a= \;p=Eagers Retail Pt\;o=APEAGERS\;s=Franklin\;g=Craig\;</t>
  </si>
  <si>
    <t>cfranklin@australmotors.com.au</t>
  </si>
  <si>
    <t>X'3b155d309f450d409958aab37cb037e0'</t>
  </si>
  <si>
    <t>CN=Thomas Weir,OU=Austral Prestige,DC=apeagers,DC=com,DC=au</t>
  </si>
  <si>
    <t>Thomas Weir</t>
  </si>
  <si>
    <t>Weir</t>
  </si>
  <si>
    <t>07 3250 3091</t>
  </si>
  <si>
    <t>20100923011236.0Z</t>
  </si>
  <si>
    <t>20110206211423.0Z</t>
  </si>
  <si>
    <t>CN=_AUH Folder Redirection,OU=Austral Honda,DC=apeagers,DC=com,DC=au;CN=ERANet Brisbane,OU=Service Accounts,OU=Computer Department,DC=apeagers,DC=com,DC=au;CN=TP_Users,OU=Touch Paper Group,DC=apeagers,DC=com,DC=au;CN=Austral Honda,OU=Austral Honda,DC=apeagers,DC=com,DC=au;CN=AP Eagers Admin Resource Centre (ARC),OU=Distribution Groups,DC=apeagers,DC=com,DC=au;CN=Internet Access,OU=Computer Department,DC=apeagers,DC=com,DC=au;CN=service@australvolvo.com.au,OU=Austral Prestige,DC=apeagers,DC=com,DC=au;CN=Austral Honda Admin,OU=Austral Honda,DC=apeagers,DC=com,DC=au;CN=Eagers Admin Printing Group,CN=Users,DC=apeagers,DC=com,DC=au;CN=Austral Newstead,OU=Austral Parts (Newstead),DC=apeagers,DC=com,DC=au</t>
  </si>
  <si>
    <t>Austral Volvo - Newstead</t>
  </si>
  <si>
    <t>smtp:tweir@australvolvo.com.au;SMTP:tweir@australmotors.com.au</t>
  </si>
  <si>
    <t>tweir</t>
  </si>
  <si>
    <t>X'85c5771001482c4687adcb6a851b7b63'</t>
  </si>
  <si>
    <t>X'0105000000000005150000002f24876eda9b3fccaf25b0b88d400000'</t>
  </si>
  <si>
    <t>/O=Eagers Retail Pty Ltd/OU=APEAGERS/cn=Recipients/cn=tweir</t>
  </si>
  <si>
    <t>tweir@apeagers.com.au</t>
  </si>
  <si>
    <t>tweir@australmotors.com.au</t>
  </si>
  <si>
    <t>X'03dc3cc8a9104b4da0fcace03fdbd791'</t>
  </si>
  <si>
    <t>CN=David Olley,OU=Gympie Road Wholesale Cars,DC=apeagers,DC=com,DC=au</t>
  </si>
  <si>
    <t>David Olley</t>
  </si>
  <si>
    <t>Olley</t>
  </si>
  <si>
    <t>Terminated 24/11/2010</t>
  </si>
  <si>
    <t>20100923070115.0Z</t>
  </si>
  <si>
    <t>20110103235007.0Z</t>
  </si>
  <si>
    <t>SMTP:dolley@grwcars.com.au;X400:c=AU\;a= \;p=Eagers Retail Pt\;o=APEAGERS\;s=Olley\;g=David\;;CCMAIL:Olley, David at APEAGERS;MS:EAGERSRETA/APEAGERS/DOLLEY</t>
  </si>
  <si>
    <t>dolley</t>
  </si>
  <si>
    <t>X'90b3c15d0cf8a34ba92ec94b21146ab9'</t>
  </si>
  <si>
    <t>X'0105000000000005150000002f24876eda9b3fccaf25b0b88f400000'</t>
  </si>
  <si>
    <t>/O=Eagers Retail Pty Ltd/OU=APEAGERS/cn=Recipients/cn=dolley</t>
  </si>
  <si>
    <t>dolley@apeagers.com.au</t>
  </si>
  <si>
    <t>c=AU\;a= \;p=Eagers Retail Pt\;o=APEAGERS\;s=Olley\;g=David\;</t>
  </si>
  <si>
    <t>dolley@grwcars.com.au</t>
  </si>
  <si>
    <t>X'01000480780000009400000000000000140000000400640001000000000214000300020001010000000000050a000000d8c93402f8ba2e02a8192f02381e3502a81e3502d81e3502381f3502a81f3502c0eb340208ec340280ec340240ed340288ed3402480c3502c80c350228ba2e0278b92e02b00f35020105000000000005150000002f24876eda9b3fccaf25b0b83d3200000105000000000005150000002f24876eda9b3fccaf25b0b83d320000'</t>
  </si>
  <si>
    <t>X'eb8cbf4d41716a489510526135a651aa'</t>
  </si>
  <si>
    <t>CN=Pamela Benjamin,OU=Torque Admin,DC=apeagers,DC=com,DC=au</t>
  </si>
  <si>
    <t>Pamela Benjamin</t>
  </si>
  <si>
    <t>Benjamin</t>
  </si>
  <si>
    <t>(07) 3384 7904</t>
  </si>
  <si>
    <t>Pamela</t>
  </si>
  <si>
    <t>20100924030002.0Z</t>
  </si>
  <si>
    <t>20110211003033.0Z</t>
  </si>
  <si>
    <t>smtp:accrec@torquetoyota.com.au;SMTP:pbenjamin@torquetoyota.com.au;X400:c=AU\;a= \;p=Eagers Retail Pt\;o=APEAGERS\;s=Benjamin\;g=Pamela\;;CCMAIL:Benjamin, Pamela at APEAGERS;MS:EAGERSRETA/APEAGERS/PBENJAMIN</t>
  </si>
  <si>
    <t>pbenjamin</t>
  </si>
  <si>
    <t>X'47a2112826f916489808c14698d1c830'</t>
  </si>
  <si>
    <t>X'0105000000000005150000002f24876eda9b3fccaf25b0b890400000'</t>
  </si>
  <si>
    <t>/O=Eagers Retail Pty Ltd/OU=APEAGERS/cn=Recipients/cn=pbenjamin</t>
  </si>
  <si>
    <t>pbenjamin@apeagers.com.au</t>
  </si>
  <si>
    <t>c=AU\;a= \;p=Eagers Retail Pt\;o=APEAGERS\;s=Benjamin\;g=Pamela\;</t>
  </si>
  <si>
    <t>pbenjamin@torquetoyota.com.au</t>
  </si>
  <si>
    <t>X'01000480780000009400000000000000140000000400640001000000000214000300020001010000000000050a000000530075006200610072007500200043006900740079002c00440043003d00610070006500610067006500720073002c00440043003d0063006f006d002c00440043003d00610075000105000000000005150000002f24876eda9b3fccaf25b0b8764000000105000000000005150000002f24876eda9b3fccaf25b0b876400000'</t>
  </si>
  <si>
    <t>X'd3f9f56ade29264f829fbaee5238b348'</t>
  </si>
  <si>
    <t>CN=Brett Youngberg,OU=Torque Toyota (Brendale),DC=apeagers,DC=com,DC=au</t>
  </si>
  <si>
    <t>Brett Youngberg</t>
  </si>
  <si>
    <t>Youngberg</t>
  </si>
  <si>
    <t>20100927055852.0Z</t>
  </si>
  <si>
    <t>20101221010305.0Z</t>
  </si>
  <si>
    <t>CN=ERANet Brisbane,OU=Service Accounts,OU=Computer Department,DC=apeagers,DC=com,DC=au;CN=TTB Missed Calls,OU=Torque Toyota (Brendale),DC=apeagers,DC=com,DC=au;CN=TTB TIPT Users,OU=Torque Toyota (Brendale),DC=apeagers,DC=com,DC=au;CN=TP_Users,OU=Touch Paper Group,DC=apeagers,DC=com,DC=au;CN=Internet Access,OU=Computer Department,DC=apeagers,DC=com,DC=au;CN=Torque Toyota Service CP,OU=Torque Toyota (Brendale),DC=apeagers,DC=com,DC=au;CN=ttb_email,OU=Torque Toyota (Brendale),DC=apeagers,DC=com,DC=au;CN=Torque Toyota Brendale Service DOC Read,OU=Torque Toyota (Brendale),DC=apeagers,DC=com,DC=au;CN=Torque Toyota Strathpine Folder Redirection Group,OU=Torque Toyota (Brendale),DC=apeagers,DC=com,DC=au;CN=Strathpine Toyota,OU=Distribution Groups,DC=apeagers,DC=com,DC=au;CN=TTB,OU=Torque Toyota (Brendale),DC=apeagers,DC=com,DC=au</t>
  </si>
  <si>
    <t>SMTP:byoungberg@torquetoyota.com.au</t>
  </si>
  <si>
    <t>byoungberg</t>
  </si>
  <si>
    <t>X'b320ca5c3730894ea23da4aa24a3e820'</t>
  </si>
  <si>
    <t>X'0105000000000005150000002f24876eda9b3fccaf25b0b891400000'</t>
  </si>
  <si>
    <t>/O=Eagers Retail Pty Ltd/OU=APEAGERS/cn=Recipients/cn=byoungberg</t>
  </si>
  <si>
    <t>byoungberg@apeagers.com.au</t>
  </si>
  <si>
    <t>byoungberg@torquetoyota.com.au</t>
  </si>
  <si>
    <t>X'01000480780000009400000000000000140000000400640001000000000214000300020001010000000000050a00000045006100670065007200730020004d0061007a00640061002c00440043003d00610070006500610067006500720073002c00440043003d0063006f006d002c00440043003d0061000105000000000005150000002f24876eda9b3fccaf25b0b83d3200000105000000000005150000002f24876eda9b3fccaf25b0b83d320000'</t>
  </si>
  <si>
    <t>X'f9732b1d5ea3bb4888492b9ae573a46f'</t>
  </si>
  <si>
    <t>CN=Chris Bagwill,OU=Caloundra City Autos,DC=apeagers,DC=com,DC=au</t>
  </si>
  <si>
    <t>Chris Bagwill</t>
  </si>
  <si>
    <t>Bagwill</t>
  </si>
  <si>
    <t>(07) 5491 5522</t>
  </si>
  <si>
    <t>20100927230341.0Z</t>
  </si>
  <si>
    <t>20110203204121.0Z</t>
  </si>
  <si>
    <t>smtp:cbagwill@ccautos.com.au;SMTP:cbagwill@calcityautos.com.au</t>
  </si>
  <si>
    <t>cbagwill</t>
  </si>
  <si>
    <t>X'05a59ab6611a824197a0d28fbc621933'</t>
  </si>
  <si>
    <t>X'0105000000000005150000002f24876eda9b3fccaf25b0b8073c0000'</t>
  </si>
  <si>
    <t>/O=Eagers Retail Pty Ltd/OU=APEAGERS/cn=Recipients/cn=cbagwill</t>
  </si>
  <si>
    <t>cbagwill@apeagers.com.au</t>
  </si>
  <si>
    <t>cbagwill@calcityautos.com.au</t>
  </si>
  <si>
    <t>X'01000480780000009400000000000000140000000400640001000000000214000300020001010000000000050a000000b40200009900000072007500fc0200009900000079002c00480400009900000070006500980400009900000073002c0084040000990000006f006d007004000099000000610075000105000000000005150000002f24876eda9b3fccaf25b0b83c3200000105000000000005150000002f24876eda9b3fccaf25b0b83c320000'</t>
  </si>
  <si>
    <t>X'ab97aba5826f4b41bc3bff63afe4be70'</t>
  </si>
  <si>
    <t>CN=Mark Tilley,OU=Caloundra City Autos,DC=apeagers,DC=com,DC=au</t>
  </si>
  <si>
    <t>Mark Tilley</t>
  </si>
  <si>
    <t>Tilley</t>
  </si>
  <si>
    <t>(07) 5439 4767</t>
  </si>
  <si>
    <t>20100930223854.0Z</t>
  </si>
  <si>
    <t>20110207143606.0Z</t>
  </si>
  <si>
    <t>CN=CalCity STARS Sec Group,OU=Caloundra City Autos,DC=apeagers,DC=com,DC=au;CN=honda@calcityautos.com.au,OU=Caloundra City Autos,DC=apeagers,DC=com,DC=au;CN=stocklist.new@calcityautos.com.au,OU=Caloundra City Autos,DC=apeagers,DC=com,DC=au;CN=fax.honda@calcityautos.com.au,OU=Caloundra City Autos,DC=apeagers,DC=com,DC=au;CN=carsales.uk@calcityautos.com.au,OU=Caloundra City Autos,DC=apeagers,DC=com,DC=au;CN=carsales.new@calcityautos.com.au,OU=Caloundra City Autos,DC=apeagers,DC=com,DC=au;CN=carsales.ho@calcityautos.com.au,OU=Caloundra City Autos,DC=apeagers,DC=com,DC=au;CN=car.managers@calcityautos.com.au,OU=Caloundra City Autos,DC=apeagers,DC=com,DC=au;CN=all.managers@calcityautos.com.au,OU=Caloundra City Autos,DC=apeagers,DC=com,DC=au;CN=advertising@calcityautos.com.au,OU=Caloundra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Department,DC=apeagers,DC=com,DC=au;CN=ERA New car sales managers,OU=Distribution Groups,DC=apeagers,DC=com,DC=au</t>
  </si>
  <si>
    <t>SMTP:mark.tilley@calcityautos.com.au;X400:c=AU\;a= \;p=Eagers Retail Pt\;o=APEAGERS\;s=Tilley\;g=Mark\;;CCMAIL:Tilley, Mark at APEAGERS;MS:EAGERSRETA/APEAGERS/MARKTILLEY</t>
  </si>
  <si>
    <t>mark.tilley</t>
  </si>
  <si>
    <t>X'5aeabe6fcc67334cac28b9b7ce598009'</t>
  </si>
  <si>
    <t>X'0105000000000005150000002f24876eda9b3fccaf25b0b8093c0000'</t>
  </si>
  <si>
    <t>/O=Eagers Retail Pty Ltd/OU=APEAGERS/cn=Recipients/cn=mark.tilley</t>
  </si>
  <si>
    <t>mark.tilley@apeagers.com.au</t>
  </si>
  <si>
    <t>c=AU\;a= \;p=Eagers Retail Pt\;o=APEAGERS\;s=Tilley\;g=Mark\;</t>
  </si>
  <si>
    <t>mark.tilley@calcityautos.com.au</t>
  </si>
  <si>
    <t>X'9f45fb47304f064c8a6a983a8ebbcb9d'</t>
  </si>
  <si>
    <t>CN=Janelle Wojtowicz,OU=Torque Honda,DC=apeagers,DC=com,DC=au</t>
  </si>
  <si>
    <t>Janelle Wojtowicz</t>
  </si>
  <si>
    <t>Wojtowicz</t>
  </si>
  <si>
    <t>Janelle</t>
  </si>
  <si>
    <t>20101001000946.0Z</t>
  </si>
  <si>
    <t>20110207064533.0Z</t>
  </si>
  <si>
    <t>CN=_TFN GM,OU=_TFN Share Groups,OU=Torque Ford (North Lakes),DC=apeagers,DC=com,DC=au;CN=_TFS GM,OU=_TFS Share Groups,OU=Torque Ford (Strathpine),DC=apeagers,DC=com,DC=au;CN=_THN GM,OU=_THN Share Groups,OU=Torque Honda,DC=apeagers,DC=com,DC=au;CN=_THN Staff,OU=_THN Share Groups,OU=Torque Honda,DC=apeagers,DC=com,DC=au;CN=hondaaustwebleads@torquehonda.com.au,OU=Torque Honda,DC=apeagers,DC=com,DC=au;CN=TFS TIPT Users,OU=Torque Ford (Strathpine),DC=apeagers,DC=com,DC=au;CN=General Managers,OU=Corporate Share Groups,OU=Corporate,DC=apeagers,DC=com,DC=au;CN=homedrive@torqueford.com.au,OU=HomeDrive,DC=apeagers,DC=com,DC=au;CN=homedrive@torquehonda.com.au,OU=HomeDrive,DC=apeagers,DC=com,DC=au;CN=Torque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Department,DC=apeagers,DC=com,DC=au;CN=ERANet Dept Managers,OU=Distribution Groups,DC=apeagers,DC=com,DC=au;CN=tfs_email,OU=Torque Ford (Strathpine),DC=apeagers,DC=com,DC=au;CN=Torque Ford Strathpine Folder Redirection Group,OU=Torque Ford (Strathpine),DC=apeagers,DC=com,DC=au;CN=Citrix ERANet users,OU=Citrix User groups,DC=apeagers,DC=com,DC=au;CN=execera23,OU=Executive ERA User groups,DC=apeagers,DC=com,DC=au;CN=AP Eagers Payroll Contacts,OU=Distribution Groups,DC=apeagers,DC=com,DC=au;CN=Citrix Access users,OU=Citrix User groups,DC=apeagers,DC=com,DC=au;CN=Citrix Netterm ERA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groups,DC=apeagers,DC=com,DC=au;CN=AP Eagers General Managers,OU=Distribution Groups,DC=apeagers,DC=com,DC=au;CN=ERA Dept Managers,OU=Distribution Groups,DC=apeagers,DC=com,DC=au;CN=PM TFS,OU=Phone Mastery,OU=Computer Department,DC=apeagers,DC=com,DC=au</t>
  </si>
  <si>
    <t>Torque Honda - Strathpine</t>
  </si>
  <si>
    <t>SMTP:jwojtowicz@torquegroup.com.au;smtp:janellew@torquegroup.com.au</t>
  </si>
  <si>
    <t>CN=Janelle Ford,OU=Torque Honda,DC=apeagers,DC=com,DC=au</t>
  </si>
  <si>
    <t>janellew</t>
  </si>
  <si>
    <t>X'b62d2297cb62534d9e0421c5ec830426'</t>
  </si>
  <si>
    <t>X'0105000000000005150000002f24876eda9b3fccaf25b0b80a3c0000'</t>
  </si>
  <si>
    <t>/O=Eagers Retail Pty Ltd/OU=APEAGERS/cn=Recipients/cn=janellew</t>
  </si>
  <si>
    <t>janellew@apeagers.com.au</t>
  </si>
  <si>
    <t>jwojtowicz@torquegroup.com.au</t>
  </si>
  <si>
    <t>X'2f00c03f58c7c043a14a2d69826c2ecc'</t>
  </si>
  <si>
    <t>20101206060945.0Z;20101206030437.0Z;20101001001411.0Z;20101001001411.0Z;16090704212833.0Z</t>
  </si>
  <si>
    <t>CN=Janelle Ford,OU=Torque Honda,DC=apeagers,DC=com,DC=au;CN=Janelle Honda,OU=Torque Honda,DC=apeagers,DC=com,DC=au</t>
  </si>
  <si>
    <t>CN=Janelle Honda,OU=Torque Honda,DC=apeagers,DC=com,DC=au</t>
  </si>
  <si>
    <t>Janelle Honda</t>
  </si>
  <si>
    <t>Honda</t>
  </si>
  <si>
    <t>Janelle - Honda E-mail</t>
  </si>
  <si>
    <t>20101001001544.0Z</t>
  </si>
  <si>
    <t>SMTP:janellew@torquehonda.com.au</t>
  </si>
  <si>
    <t>jwhonda</t>
  </si>
  <si>
    <t>X'b37ef37dcd1e0b4bb291077086157d7b'</t>
  </si>
  <si>
    <t>X'0105000000000005150000002f24876eda9b3fccaf25b0b80b3c0000'</t>
  </si>
  <si>
    <t>/O=Eagers Retail Pty Ltd/OU=APEAGERS/cn=Recipients/cn=jwhonda</t>
  </si>
  <si>
    <t>jwhonda@apeagers.com.au</t>
  </si>
  <si>
    <t>janellew@torquehonda.com.au</t>
  </si>
  <si>
    <t>X'01000480780000009400000000000000140000000400640001000000000214000300020001010000000000050a00000020060000990000006f0072004804000099000000740065000c0400009900000061007000980500009900000072007300680600009900000063006f0064070000990000003d0061000105000000000005150000002f24876eda9b3fccaf25b0b83d3200000105000000000005150000002f24876eda9b3fccaf25b0b83d320000'</t>
  </si>
  <si>
    <t>X'b4e31bc8b8ebe94d9863dab4155ba2ee'</t>
  </si>
  <si>
    <t>Janelle Ford</t>
  </si>
  <si>
    <t>Janelle - Ford E-mail</t>
  </si>
  <si>
    <t>20101001001823.0Z</t>
  </si>
  <si>
    <t>20101220234730.0Z</t>
  </si>
  <si>
    <t>SMTP:janellew@torqueford.com.au</t>
  </si>
  <si>
    <t>jwford</t>
  </si>
  <si>
    <t>X'dd64da89a36d874bb200254cb1f48a3b'</t>
  </si>
  <si>
    <t>X'0105000000000005150000002f24876eda9b3fccaf25b0b80c3c0000'</t>
  </si>
  <si>
    <t>/O=Eagers Retail Pty Ltd/OU=APEAGERS/cn=Recipients/cn=jwford</t>
  </si>
  <si>
    <t>jwford@apeagers.com.au</t>
  </si>
  <si>
    <t>janellew@torqueford.com.au</t>
  </si>
  <si>
    <t>X'01000480780000009400000000000000140000000400640001000000000214000300020001010000000000050a00000020060000990000006f0072004804000099000000740065000c0400009900000061007000980500009900000072007300680600009900000063006f0038070000990000003d0061000105000000000005150000002f24876eda9b3fccaf25b0b83d3200000105000000000005150000002f24876eda9b3fccaf25b0b83d320000'</t>
  </si>
  <si>
    <t>X'4a130a91ad27884696b0d23b17057dfa'</t>
  </si>
  <si>
    <t>Justin Smith</t>
  </si>
  <si>
    <t>(07) 3895 3801</t>
  </si>
  <si>
    <t>20101004000608.0Z</t>
  </si>
  <si>
    <t>20110207011820.0Z</t>
  </si>
  <si>
    <t>CN=_F&amp;I Southside,OU=_F&amp;I Share Groups,OU=Corporate,DC=apeagers,DC=com,DC=au;CN=used@southsidehonda.com.au,OU=Southside Honda,DC=apeagers,DC=com,DC=au;CN=finance@southsidehonda.com.au,OU=Southside Honda,DC=apeagers,DC=com,DC=au;CN=SSH DOC Users,OU=Southside Honda,DC=apeagers,DC=com,DC=au;CN=Corporate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Department,DC=apeagers,DC=com,DC=au;CN=sales@southsidehonda.com.au,OU=Southside Honda,DC=apeagers,DC=com,DC=au;CN=ssh_email,OU=Southside Honda,DC=apeagers,DC=com,DC=au;CN=AP Eagers business managers,CN=Users,DC=apeagers,DC=com,DC=au;CN=SSH,OU=Southside Honda,DC=apeagers,DC=com,DC=au;CN=SouthSide Honda Folder Redirection,OU=Southside Honda,DC=apeagers,DC=com,DC=au;CN=SSH.Sales,CN=Users,DC=apeagers,DC=com,DC=au</t>
  </si>
  <si>
    <t>SMTP:justins@southsidehonda.com.au</t>
  </si>
  <si>
    <t>justin.smith</t>
  </si>
  <si>
    <t>X'abb3618e1c42554c840b620934c366af'</t>
  </si>
  <si>
    <t>X'0105000000000005150000002f24876eda9b3fccaf25b0b80f3c0000'</t>
  </si>
  <si>
    <t>/O=Eagers Retail Pty Ltd/OU=APEAGERS/cn=Recipients/cn=justin.smith</t>
  </si>
  <si>
    <t>justin.smith@apeagers.com.au</t>
  </si>
  <si>
    <t>justins@southsidehonda.com.au</t>
  </si>
  <si>
    <t>0419 352 334</t>
  </si>
  <si>
    <t>X'01000480780000009400000000000000140000000400640001000000000214000300020001010000000000050a000000c800350238d73002785c2f02c8b6340238b7340288b73402d8e4340238e73402b8e73402f8e7340270e83402902b3502d82b3502482c3502c82c3502c8d6300288d33002b02f35020105000000000005150000002f24876eda9b3fccaf25b0b83d3200000105000000000005150000002f24876eda9b3fccaf25b0b83d320000'</t>
  </si>
  <si>
    <t>X'e8880d8edbdfea49bffe4e376d2dd58a'</t>
  </si>
  <si>
    <t>CN=Valerie Rix,OU=Southside Toyota (Mt Gravatt),DC=apeagers,DC=com,DC=au</t>
  </si>
  <si>
    <t>Valerie Rix</t>
  </si>
  <si>
    <t>Rix</t>
  </si>
  <si>
    <t>Valerie</t>
  </si>
  <si>
    <t>20101004023534.0Z</t>
  </si>
  <si>
    <t>20110125001254.0Z</t>
  </si>
  <si>
    <t>CCMAIL:Rix, Valerie at APEAGERS;MS:EAGERSRETA/APEAGERS/VRIX;X400:c=AU\;a= \;p=Eagers Retail Pt\;o=APEAGERS\;s=Rix\;g=Valerie\;;SMTP:vrix@southsidetoyota.com.au</t>
  </si>
  <si>
    <t>vrix</t>
  </si>
  <si>
    <t>X'f6acae8103e9c34d83d3a405f42c131c'</t>
  </si>
  <si>
    <t>X'0105000000000005150000002f24876eda9b3fccaf25b0b8103c0000'</t>
  </si>
  <si>
    <t>/O=Eagers Retail Pty Ltd/OU=APEAGERS/cn=Recipients/cn=vrix</t>
  </si>
  <si>
    <t>vrix@apeagers.com.au</t>
  </si>
  <si>
    <t>c=AU\;a= \;p=Eagers Retail Pt\;o=APEAGERS\;s=Rix\;g=Valerie\;</t>
  </si>
  <si>
    <t>vrix@southsidetoyota.com.au</t>
  </si>
  <si>
    <t>X'01000480780000009400000000000000140000000400640001000000000214000300020001010000000000050a00000043006900740079002000500065007500670065006f0074002c00440043003d00610070006500610067006500720073002c00440043003d0063006f006d002c00440043003d0061000105000000000005150000002f24876eda9b3fccaf25b0b83c3200000105000000000005150000002f24876eda9b3fccaf25b0b83c320000'</t>
  </si>
  <si>
    <t>X'88bc31232a8c5f43ab6a551f367ae270'</t>
  </si>
  <si>
    <t>CN=Will Walker,OU=Torque Honda,DC=apeagers,DC=com,DC=au</t>
  </si>
  <si>
    <t>Will Walker</t>
  </si>
  <si>
    <t>(07) 3384 5730</t>
  </si>
  <si>
    <t>Will</t>
  </si>
  <si>
    <t>20101004072514.0Z</t>
  </si>
  <si>
    <t>20110211074921.0Z</t>
  </si>
  <si>
    <t>CN=_THN DOC Used Write,OU=_THN Share Groups,OU=Torque Honda,DC=apeagers,DC=com,DC=au;CN=_THN DOC Retail Write,OU=_THN Share Groups,OU=Torque Honda,DC=apeagers,DC=com,DC=au;CN=Info @ Torque Honda,OU=Torque Honda,DC=apeagers,DC=com,DC=au;CN=Vehicle Sales Managers,OU=Corporate Share Groups,OU=Corporate,DC=apeagers,DC=com,DC=au;CN=_THN Staff,OU=_THN Share Groups,OU=Torque Honda,DC=apeagers,DC=com,DC=au;CN=_THN Share Users,OU=_THN Share Groups,OU=Torque Honda,DC=apeagers,DC=com,DC=au;CN=hondaaustwebleads@torquehonda.com.au,OU=Torque Honda,DC=apeagers,DC=com,DC=au;CN=Used Car Managers September 2009,OU=Distribution Groups,DC=apeagers,DC=com,DC=au;CN=Daily Traders,OU=Corporate Share Groups,OU=Corporate,DC=apeagers,DC=com,DC=au;CN=Sales Managers,OU=Corporate Share Groups,OU=Corporate,DC=apeagers,DC=com,DC=au;CN=homedrive@torquehonda.com.au,OU=HomeDrive,DC=apeagers,DC=com,DC=au;CN=Torque Ford Managers,OU=Torque Admin,DC=apeagers,DC=com,DC=au;CN=Torque Department Managers,OU=Torque Admin,DC=apeagers,DC=com,DC=au;CN=TP_Users,OU=Touch Paper Group,DC=apeagers,DC=com,DC=au;CN=Internet Access,OU=Computer Department,DC=apeagers,DC=com,DC=au;CN=Torque Honda Northlakes DATA Share Group,OU=Torque Honda,DC=apeagers,DC=com,DC=au;CN=Torque Honda Northlakes Folder Redirection Group,OU=Torque Honda,DC=apeagers,DC=com,DC=au;CN=ERANet Dept Managers,OU=Distribution Groups,DC=apeagers,DC=com,DC=au;CN=Citrix ERANet users,OU=Citrix User groups,DC=apeagers,DC=com,DC=au;CN=ERA New car sales managers,OU=Distribution Groups,DC=apeagers,DC=com,DC=au;CN=Citrix Access users,OU=Citrix User groups,DC=apeagers,DC=com,DC=au;CN=Citrix Word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</si>
  <si>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SMTP:wwalker@torquehonda.com.au</t>
  </si>
  <si>
    <t>wwalker</t>
  </si>
  <si>
    <t>X'55b0d139b29407468291d445e18c9c82'</t>
  </si>
  <si>
    <t>X'0105000000000005150000002f24876eda9b3fccaf25b0b8113c0000'</t>
  </si>
  <si>
    <t>/O=Eagers Retail Pty Ltd/OU=APEAGERS/cn=Recipients/cn=wwalker79576159</t>
  </si>
  <si>
    <t>wwalker@apeagers.com.au</t>
  </si>
  <si>
    <t>wwalker@torquehonda.com.au</t>
  </si>
  <si>
    <t>0412 174 599</t>
  </si>
  <si>
    <t>X'01000480780000009400000000000000140000000400640001000000000214000300020001010000000000050a000000d0aa3002084e190208f93002b8e93102a0603102f0ca2e02c8461c02e0b61b02105b3102c8ba2e0298053102c80c300240cd320270c1310280d93102d0d31d029092120248cf30020105000000000005150000002f24876eda9b3fccaf25b0b83d3200000105000000000005150000002f24876eda9b3fccaf25b0b83d320000'</t>
  </si>
  <si>
    <t>X'b648c64235d2f84e87971a49f1e50a50'</t>
  </si>
  <si>
    <t>CN=jeff richardson,OU=Caloundra City Autos,DC=apeagers,DC=com,DC=au</t>
  </si>
  <si>
    <t>jeff richardson</t>
  </si>
  <si>
    <t>richardson</t>
  </si>
  <si>
    <t>07 5439 4764</t>
  </si>
  <si>
    <t>jeff</t>
  </si>
  <si>
    <t>20101004222036.0Z</t>
  </si>
  <si>
    <t>20110211064452.0Z</t>
  </si>
  <si>
    <t>sales</t>
  </si>
  <si>
    <t>SMTP:jeff.richardson@calcityautos.com.au;X400:c=AU\;a= \;p=Eagers Retail Pt\;o=APEAGERS\;s=richardson2\;g=jeff\;;CCMAIL:richardson, jeff2 at APEAGERS;MS:EAGERSRETA/APEAGERS/JEFFRICHAR</t>
  </si>
  <si>
    <t>jeff.richardson</t>
  </si>
  <si>
    <t>X'206e87833bfedb47b3478026d579de97'</t>
  </si>
  <si>
    <t>X'0105000000000005150000002f24876eda9b3fccaf25b0b8133c0000'</t>
  </si>
  <si>
    <t>/O=Eagers Retail Pty Ltd/OU=APEAGERS/cn=Recipients/cn=jeff.richardson</t>
  </si>
  <si>
    <t>jeff.richardson@apeagers.com.au</t>
  </si>
  <si>
    <t>c=AU\;a= \;p=Eagers Retail Pt\;o=APEAGERS\;s=richardson2\;g=jeff\;</t>
  </si>
  <si>
    <t>jeff.richardson@calcityautos.com.au</t>
  </si>
  <si>
    <t>0419 550 320</t>
  </si>
  <si>
    <t>X'01000480780000009400000000000000140000000400640001000000000214000300020001010000000000050a0000004d006500740072006f002000500061007200740073002c00440043003d00610070006500610067006500720073002c00440043003d0063006f006d002c00440043003d00610075000105000000000005150000002f24876eda9b3fccaf25b0b8764000000105000000000005150000002f24876eda9b3fccaf25b0b876400000'</t>
  </si>
  <si>
    <t>X'a56b3b15a056244bb617db9a24deb5d9'</t>
  </si>
  <si>
    <t>CN=Simon Walton,OU=Torque Honda,DC=apeagers,DC=com,DC=au</t>
  </si>
  <si>
    <t>Simon Walton</t>
  </si>
  <si>
    <t>Walton</t>
  </si>
  <si>
    <t>20101005013520.0Z</t>
  </si>
  <si>
    <t>SMTP:swalton@torquehonda.com.au</t>
  </si>
  <si>
    <t>swalton</t>
  </si>
  <si>
    <t>X'9fd36a007e818447acb7c506e307836f'</t>
  </si>
  <si>
    <t>X'0105000000000005150000002f24876eda9b3fccaf25b0b8143c0000'</t>
  </si>
  <si>
    <t>/O=Eagers Retail Pty Ltd/OU=APEAGERS/cn=Recipients/cn=swalton</t>
  </si>
  <si>
    <t>swalton@apeagers.com.au</t>
  </si>
  <si>
    <t>swalton@torquehonda.com.au</t>
  </si>
  <si>
    <t>X'330afd66d1644f44982d39229ab179e8'</t>
  </si>
  <si>
    <t>CN=Michele Watts,OU=Eagers Holden (Windsor),DC=apeagers,DC=com,DC=au</t>
  </si>
  <si>
    <t>Michele Watts</t>
  </si>
  <si>
    <t>Watts</t>
  </si>
  <si>
    <t>(07) 3109 6754</t>
  </si>
  <si>
    <t>20101005014426.0Z</t>
  </si>
  <si>
    <t>CN=_EHW Admin,OU=_EHW Share Groups,OU=Eagers Holden (Windsor),DC=apeagers,DC=com,DC=au;CN=Eagers Windsor Holden DOC Write,OU=Eagers Holden (Windsor),DC=apeagers,DC=com,DC=au;CN=TP_Users,OU=Touch Paper Group,DC=apeagers,DC=com,DC=au;CN=AP Eagers Admin Resource Centre (ARC),OU=Distribution Groups,DC=apeagers,DC=com,DC=au;CN=Internet Access,OU=Computer Department,DC=apeagers,DC=com,DC=au;CN=lionheart,OU=Distribution Groups,DC=apeagers,DC=com,DC=au;CN=ens_email,OU=Eagers Holden (Newstead),DC=apeagers,DC=com,DC=au;CN=DCSNet users,OU=Distribution Groups,DC=apeagers,DC=com,DC=au;CN=Eagers Windsor Folder Redirection Group,OU=Eagers Holden (Windsor),DC=apeagers,DC=com,DC=au;CN=ENS.Sales,CN=Users,DC=apeagers,DC=com,DC=au;CN=Citrix Netterm ERA users,OU=Citrix User groups,DC=apeagers,DC=com,DC=au;CN=Citrix Outlook users,OU=Citrix User groups,DC=apeagers,DC=com,DC=au;CN=ENS,CN=Users,DC=apeagers,DC=com,DC=au;CN=ENS.Admin,CN=Users,DC=apeagers,DC=com,DC=au</t>
  </si>
  <si>
    <t>SMTP:mwatts@eagersholden.com.au</t>
  </si>
  <si>
    <t>mwatts</t>
  </si>
  <si>
    <t>X'09ad7930ff8eeb4483fa9b64934f836b'</t>
  </si>
  <si>
    <t>X'0105000000000005150000002f24876eda9b3fccaf25b0b8153c0000'</t>
  </si>
  <si>
    <t>/O=Eagers Retail Pty Ltd/OU=APEAGERS/cn=Recipients/cn=mwatts</t>
  </si>
  <si>
    <t>mwatts@apeagers.com.au</t>
  </si>
  <si>
    <t>mwatts@eagersholden.com.au</t>
  </si>
  <si>
    <t>X'506c16939d832146910b421e7a935af0'</t>
  </si>
  <si>
    <t>CN=David Connors,OU=Southside Toyota (Woolloongabba),DC=apeagers,DC=com,DC=au</t>
  </si>
  <si>
    <t>David Connors</t>
  </si>
  <si>
    <t>Connors</t>
  </si>
  <si>
    <t>20101005022509.0Z</t>
  </si>
  <si>
    <t>20101220234950.0Z</t>
  </si>
  <si>
    <t>SMTP:dconnors@southsidetoyota.com.au</t>
  </si>
  <si>
    <t>dconnors</t>
  </si>
  <si>
    <t>X'47b49031481bcc42932439508b8f3ed2'</t>
  </si>
  <si>
    <t>X'0105000000000005150000002f24876eda9b3fccaf25b0b8163c0000'</t>
  </si>
  <si>
    <t>/O=Eagers Retail Pty Ltd/OU=APEAGERS/cn=Recipients/cn=dconnors</t>
  </si>
  <si>
    <t>dconnors@apeagers.com.au</t>
  </si>
  <si>
    <t>dconnors@southsidetoyota.com.au</t>
  </si>
  <si>
    <t>X'a87bfc97a7303540b12487d12dcf7e68'</t>
  </si>
  <si>
    <t>CN=Kathryn Reid,OU=Southside Honda,DC=apeagers,DC=com,DC=au</t>
  </si>
  <si>
    <t>Kathryn Reid</t>
  </si>
  <si>
    <t>CRM and Sales</t>
  </si>
  <si>
    <t>Kathryn</t>
  </si>
  <si>
    <t>20101005231541.0Z</t>
  </si>
  <si>
    <t>20101220235003.0Z</t>
  </si>
  <si>
    <t>CN=APE Receptionists,OU=AutoGroups,OU=Computer Department,DC=apeagers,DC=com,DC=au;CN=TP_Users,OU=Touch Paper Group,DC=apeagers,DC=com,DC=au;CN=Internet Access,OU=Computer Department,DC=apeagers,DC=com,DC=au;CN=ssh_email,OU=Southside Honda,DC=apeagers,DC=com,DC=au;CN=Dealerlogic users,OU=Distribution Groups,DC=apeagers,DC=com,DC=au;CN=Southside Honda DNS Group,OU=Southside Honda,DC=apeagers,DC=com,DC=au;CN=SSH,OU=Southside Honda,DC=apeagers,DC=com,DC=au;CN=SouthSide Honda Folder Redirection,OU=Southside Honda,DC=apeagers,DC=com,DC=au</t>
  </si>
  <si>
    <t>SMTP:kreid@southsidehonda.com.au</t>
  </si>
  <si>
    <t>kreid</t>
  </si>
  <si>
    <t>X'c32c7472dfe8664992c284c54609ba1d'</t>
  </si>
  <si>
    <t>X'0105000000000005150000002f24876eda9b3fccaf25b0b8173c0000'</t>
  </si>
  <si>
    <t>/O=Eagers Retail Pty Ltd/OU=APEAGERS/cn=Recipients/cn=kreid</t>
  </si>
  <si>
    <t>kreid@apeagers.com.au</t>
  </si>
  <si>
    <t>kreid@southsidehonda.com.au</t>
  </si>
  <si>
    <t>X'73dcb2ab3d31f24fb65812f737f597e8'</t>
  </si>
  <si>
    <t>CN=Troy Hammond,OU=Torque Toyota (Brendale),DC=apeagers,DC=com,DC=au</t>
  </si>
  <si>
    <t>Troy Hammond</t>
  </si>
  <si>
    <t>Hammond</t>
  </si>
  <si>
    <t>07 3384 8857</t>
  </si>
  <si>
    <t>20101007000546.0Z</t>
  </si>
  <si>
    <t>20110213054749.0Z</t>
  </si>
  <si>
    <t>CN=TTB TIPT Users,OU=Torque Toyota (Brendale),DC=apeagers,DC=com,DC=au;CN=TP_Users,OU=Touch Paper Group,DC=apeagers,DC=com,DC=au;CN=Internet Access,OU=Computer Department,DC=apeagers,DC=com,DC=au;CN=Torque Toyota Demonstrators DOC Read,OU=Torque Toyota (Brendale),DC=apeagers,DC=com,DC=au;CN=tts_email,OU=Torque Toyota (Brendale),DC=apeagers,DC=com,DC=au;CN=Torque Toyota Brendale Fleet DOC Read,OU=Torque Toyota (Brendale),DC=apeagers,DC=com,DC=au;CN=Torque Toyota Strathpine Folder Redirection Group,OU=Torque Toyota (Brendale),DC=apeagers,DC=com,DC=au;CN=Citrix ERANet users,OU=Citrix User groups,DC=apeagers,DC=com,DC=au;CN=Citrix Outlook users,OU=Citrix User groups,DC=apeagers,DC=com,DC=au</t>
  </si>
  <si>
    <t>smtp:thammond@torquetoyota.com.au;CCMAIL:Hammond, Troy at APEAGERS;MS:EAGERSRETA/APEAGERS/THAMMOND;X400:c=AU\;a= \;p=Eagers Retail Pt\;o=APEAGERS\;s=Hammond\;g=Troy\;;SMTP:thammond@torquegroup.com.au</t>
  </si>
  <si>
    <t>thammond</t>
  </si>
  <si>
    <t>X'ed3c7cb994c1e043b1eba015451887ee'</t>
  </si>
  <si>
    <t>X'0105000000000005150000002f24876eda9b3fccaf25b0b8193c0000'</t>
  </si>
  <si>
    <t>/O=Eagers Retail Pty Ltd/OU=APEAGERS/cn=Recipients/cn=thammond</t>
  </si>
  <si>
    <t>thammond@apeagers.com.au</t>
  </si>
  <si>
    <t>c=AU\;a= \;p=Eagers Retail Pt\;o=APEAGERS\;s=Hammond\;g=Troy\;</t>
  </si>
  <si>
    <t>thammond@torquegroup.com.au</t>
  </si>
  <si>
    <t>X'01000480780000009400000000000000140000000400640001000000000214000300020001010000000000050a00000055003d0045006100670065007200730020004b00690061002c00440043003d00610070006500610067006500720073002c00440043003d0063006f006d002c00440043003d0061000105000000000005150000002f24876eda9b3fccaf25b0b8764000000105000000000005150000002f24876eda9b3fccaf25b0b876400000'</t>
  </si>
  <si>
    <t>X'841e638a8b1685438af2741a5b9008bf'</t>
  </si>
  <si>
    <t>CN=oldTristan Head,OU=01 January,OU=_Old Accounts,DC=apeagers,DC=com,DC=au</t>
  </si>
  <si>
    <t>oldTristan Head</t>
  </si>
  <si>
    <t>Head</t>
  </si>
  <si>
    <t>Tristan</t>
  </si>
  <si>
    <t>20101008050232.0Z</t>
  </si>
  <si>
    <t>20110122010417.0Z</t>
  </si>
  <si>
    <t>SMTP:thead@torqueford.com.au;X400:c=AU\;a= \;p=Eagers Retail Pt\;o=APEAGERS\;s=Head\;g=Tristan\;;CCMAIL:Head, Tristan at APEAGERS;MS:EAGERSRETA/APEAGERS/THEAD</t>
  </si>
  <si>
    <t>thead</t>
  </si>
  <si>
    <t>X'e051bc8cda632346ac6b55c92d88581b'</t>
  </si>
  <si>
    <t>X'0105000000000005150000002f24876eda9b3fccaf25b0b81a3c0000'</t>
  </si>
  <si>
    <t>oldthead</t>
  </si>
  <si>
    <t>/O=Eagers Retail Pty Ltd/OU=APEAGERS/cn=Recipients/cn=thead</t>
  </si>
  <si>
    <t>oldthead@apeagers.com.au</t>
  </si>
  <si>
    <t>c=AU\;a= \;p=Eagers Retail Pt\;o=APEAGERS\;s=Head\;g=Tristan\;</t>
  </si>
  <si>
    <t>thead@torqueford.com.au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</si>
  <si>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8764000000105000000000005150000002f24876eda9b3fccaf25b0b876400000'</t>
  </si>
  <si>
    <t>X'bd96d501fb0d8c479aa4d8577913df9d'</t>
  </si>
  <si>
    <t>20110122010417.0Z;20110122010417.0Z;20110122010417.0Z;20101206060945.0Z;16010721193112.0Z</t>
  </si>
  <si>
    <t>Alex AH. Hales</t>
  </si>
  <si>
    <t>Hales</t>
  </si>
  <si>
    <t>Workshop foreman</t>
  </si>
  <si>
    <t>20101011011602.0Z</t>
  </si>
  <si>
    <t>20110210211709.0Z</t>
  </si>
  <si>
    <t>Alex Hales</t>
  </si>
  <si>
    <t>SMTP:ahales@southsidehonda.com.au</t>
  </si>
  <si>
    <t>ahales</t>
  </si>
  <si>
    <t>X'e31b61aea82fbf4d87832cbc77bd7e3e'</t>
  </si>
  <si>
    <t>X'0105000000000005150000002f24876eda9b3fccaf25b0b81b3c0000'</t>
  </si>
  <si>
    <t>/O=Eagers Retail Pty Ltd/OU=APEAGERS/cn=Recipients/cn=ahales</t>
  </si>
  <si>
    <t>ahales@apeagers.com.au</t>
  </si>
  <si>
    <t>ahales@southsidehonda.com.au</t>
  </si>
  <si>
    <t>X'dd9278642ebd764292e857bc2d571f72'</t>
  </si>
  <si>
    <t>CN=TSA Helpdesk,OU=Computer Department,DC=apeagers,DC=com,DC=au</t>
  </si>
  <si>
    <t>TSA Helpdesk</t>
  </si>
  <si>
    <t>IT Support - Helpdesk</t>
  </si>
  <si>
    <t>(07) 3828 6111</t>
  </si>
  <si>
    <t>20101012043356.0Z</t>
  </si>
  <si>
    <t>20110214005044.0Z</t>
  </si>
  <si>
    <t>CN=Service Desk Team,OU=Computer Department,DC=apeagers,DC=com,DC=au;CN=Helpdesk Voicemail,OU=Computer Department,DC=apeagers,DC=com,DC=au;CN=Internet Access,OU=Computer Department,DC=apeagers,DC=com,DC=au;CN=Computer Dept Folder Redirection Group,OU=Computer Department,DC=apeagers,DC=com,DC=au;CN=Corporate Office,CN=Users,DC=apeagers,DC=com,DC=au;CN=computer dept,OU=Computer Department,DC=apeagers,DC=com,DC=au;CN=IT Access,OU=Computer Department,DC=apeagers,DC=com,DC=au</t>
  </si>
  <si>
    <t>SMTP:tsahelpdesk@apeagers.com.au</t>
  </si>
  <si>
    <t>dgibson</t>
  </si>
  <si>
    <t>X'da66608e507db94ba3387b6582e20021'</t>
  </si>
  <si>
    <t>X'0105000000000005150000002f24876eda9b3fccaf25b0b81e3c0000'</t>
  </si>
  <si>
    <t>tsahelpdesk</t>
  </si>
  <si>
    <t>/O=Eagers Retail Pty Ltd/OU=APEAGERS/cn=Recipients/cn=dgibson55930867</t>
  </si>
  <si>
    <t>tsahelpdesk@apeagers.com.au</t>
  </si>
  <si>
    <t>0434 316 788</t>
  </si>
  <si>
    <t>X'0100148c2c050000480500001400000044000000040030000200000002d0140003000d0001010000000000010000000002da14006b010d000101000000000001000000000400e8042400000000022400010002000105000000000005150000002f24876eda9b3fccaf25b0b86f420000000214000300020001010000000000050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83d3200000105000000000005150000002f24876eda9b3fccaf25b0b83d320000'</t>
  </si>
  <si>
    <t>X'08c77237565b2944be772b71c48d5afb'</t>
  </si>
  <si>
    <t>CN=Joshua Brearley,OU=Caloundra City Autos,DC=apeagers,DC=com,DC=au</t>
  </si>
  <si>
    <t>Joshua Brearley</t>
  </si>
  <si>
    <t>Brearley</t>
  </si>
  <si>
    <t>(07) 5439 4745</t>
  </si>
  <si>
    <t>Joshua</t>
  </si>
  <si>
    <t>20101012223631.0Z</t>
  </si>
  <si>
    <t>20110210012827.0Z</t>
  </si>
  <si>
    <t>SMTP:joshua.brearley@calcityautos.com.au;X400:c=AU\;a= \;p=Eagers Retail Pt\;o=APEAGERS\;s=Brearley\;g=Joshua\;;CCMAIL:Brearley, Joshua at APEAGERS;MS:EAGERSRETA/APEAGERS/JOSHUABREA</t>
  </si>
  <si>
    <t>joshua.brearley</t>
  </si>
  <si>
    <t>X'cd2a4d8b8e8caa4da4ed63849694c045'</t>
  </si>
  <si>
    <t>X'0105000000000005150000002f24876eda9b3fccaf25b0b81f3c0000'</t>
  </si>
  <si>
    <t>/O=Eagers Retail Pty Ltd/OU=APEAGERS/cn=Recipients/cn=joshua.brearley</t>
  </si>
  <si>
    <t>joshua.brearley@apeagers.com.au</t>
  </si>
  <si>
    <t>c=AU\;a= \;p=Eagers Retail Pt\;o=APEAGERS\;s=Brearley\;g=Joshua\;</t>
  </si>
  <si>
    <t>joshua.brearley@calcityautos.com.au</t>
  </si>
  <si>
    <t>X'01000480780000009400000000000000140000000400640001000000000214000300020001010000000000050a00000068c3350260b32d027834310278c43502e8c4350238c5350280c53502f0c53502900c3602080f3602800f3602a0123602e812360258133602d8133602e092310228913102c01636020105000000000005150000002f24876eda9b3fccaf25b0b8764000000105000000000005150000002f24876eda9b3fccaf25b0b876400000'</t>
  </si>
  <si>
    <t>X'442a5fcbbb701c4eb76c2165708affc5'</t>
  </si>
  <si>
    <t>CN=workshop supervisor,OU=Torque Ford (Strathpine),DC=apeagers,DC=com,DC=au</t>
  </si>
  <si>
    <t>workshop supervisor</t>
  </si>
  <si>
    <t>supervisor</t>
  </si>
  <si>
    <t>20101013052152.0Z</t>
  </si>
  <si>
    <t>20110211030359.0Z</t>
  </si>
  <si>
    <t>CCMAIL:supervisor, workshop at APEAGERS;MS:EAGERSRETA/APEAGERS/WORKSHOPSU;X400:c=AU\;a= \;p=Eagers Retail Pt\;o=APEAGERS\;s=supervisor\;g=workshop\;;SMTP:workshop@torqueford.com.au</t>
  </si>
  <si>
    <t>workshopsupervisor</t>
  </si>
  <si>
    <t>X'004512ac007068408936a15253ea63d2'</t>
  </si>
  <si>
    <t>X'0105000000000005150000002f24876eda9b3fccaf25b0b8223c0000'</t>
  </si>
  <si>
    <t>/O=Eagers Retail Pty Ltd/OU=APEAGERS/cn=Recipients/cn=workshopsupervisor</t>
  </si>
  <si>
    <t>workshopsupervisor@apeagers.com.au</t>
  </si>
  <si>
    <t>c=AU\;a= \;p=Eagers Retail Pt\;o=APEAGERS\;s=supervisor\;g=workshop\;</t>
  </si>
  <si>
    <t>workshop@torqueford.com.au</t>
  </si>
  <si>
    <t>X'3d41c772cf6bc24c86a3d4466ac06fbe'</t>
  </si>
  <si>
    <t>07 3384 7307</t>
  </si>
  <si>
    <t>Mike Dwyer</t>
  </si>
  <si>
    <t>Dwyer</t>
  </si>
  <si>
    <t>(07) 3000 7175</t>
  </si>
  <si>
    <t>20101018023837.0Z</t>
  </si>
  <si>
    <t>20110214022620.0Z</t>
  </si>
  <si>
    <t>CN=Tools @ Metro PArts,OU=Metro Parts,DC=apeagers,DC=com,DC=au;CN=Parts @ Metro Parts,OU=Metro Parts,DC=apeagers,DC=com,DC=au;CN=Credits @ Metro Parts,OU=Metro Parts,DC=apeagers,DC=com,DC=au;CN=FCSDBulletin @ metroparts,OU=Metro Parts,DC=apeagers,DC=com,DC=au;CN=orders at metro parts,OU=Metro Parts,DC=apeagers,DC=com,DC=au;CN=Parts Managers,OU=Corporate Share Groups,OU=Corporate,DC=apeagers,DC=com,DC=au;CN=TP_Users,OU=Touch Paper Group,DC=apeagers,DC=com,DC=au;CN=Internet Access,OU=Computer Department,DC=apeagers,DC=com,DC=au;CN=manheimfowles@apeagers.com.au,OU=Distribution Groups,DC=apeagers,DC=com,DC=au;CN=mtp_email,OU=Metro Parts,DC=apeagers,DC=com,DC=au;CN=Ford Parts Distribution Warehouse,OU=Distribution Groups,DC=apeagers,DC=com,DC=au;CN=Metro Parts Efarm Folder Redirection Group,OU=Metro Parts,DC=apeagers,DC=com,DC=au;CN=SSF,CN=Users,DC=apeagers,DC=com,DC=au;CN=Citrix Access users,OU=Citrix User groups,DC=apeagers,DC=com,DC=au;CN=Citrix Netterm ERA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groups,DC=apeagers,DC=com,DC=au;CN=ERA Parts managers,OU=Distribution Groups,DC=apeagers,DC=com,DC=au;CN=MFP.parts,CN=Users,DC=apeagers,DC=com,DC=au;CN=SSF.Parts,CN=Users,DC=apeagers,DC=com,DC=au</t>
  </si>
  <si>
    <t>SMTP:mdwyer@metroparts.com.au</t>
  </si>
  <si>
    <t>mdwyer</t>
  </si>
  <si>
    <t>X'9fa3d17c3058a441b37b11386adfa83f'</t>
  </si>
  <si>
    <t>X'0105000000000005150000002f24876eda9b3fccaf25b0b8243c0000'</t>
  </si>
  <si>
    <t>/O=Eagers Retail Pty Ltd/OU=APEAGERS/cn=Recipients/cn=mdwyer05517435</t>
  </si>
  <si>
    <t>mdwyer@apeagers.com.au</t>
  </si>
  <si>
    <t>mdwyer@metroparts.com.au</t>
  </si>
  <si>
    <t>X'01000480780000009400000000000000140000000400640001000000000214000300020001010000000000050a000000d8b12e02601e1d02c8932e02e8683002309e340240f930021024300230452e0278003102b8952e0290951c02f0ec2f02d0be2c02c8cf2e0248093002c8982e02d8b22e0288712c020105000000000005150000002f24876eda9b3fccaf25b0b83d3200000105000000000005150000002f24876eda9b3fccaf25b0b83d320000'</t>
  </si>
  <si>
    <t>X'2645f2ff529f0345ba23bbca917a6afb'</t>
  </si>
  <si>
    <t>CN=Patrick Coeurrier,OU=Caloundra City Autos,DC=apeagers,DC=com,DC=au</t>
  </si>
  <si>
    <t>Patrick Coeurrier</t>
  </si>
  <si>
    <t>Coeurrier</t>
  </si>
  <si>
    <t>GM sales consultant</t>
  </si>
  <si>
    <t>20101018024751.0Z</t>
  </si>
  <si>
    <t>20101220235311.0Z</t>
  </si>
  <si>
    <t>SMTP:pcoeurrier@calcityautos.com.au;CCMAIL:Coeurrier, Patrick at APEAGERS;MS:EAGERSRETA/APEAGERS/PATRICKCOE;X400:c=AU\;a= \;p=Eagers Retail Pt\;o=APEAGERS\;s=Coeurrier\;g=Patrick\;</t>
  </si>
  <si>
    <t>patrick.coeurrier</t>
  </si>
  <si>
    <t>X'81b13984bcaf7c4fa1cf7330aa489da0'</t>
  </si>
  <si>
    <t>X'0105000000000005150000002f24876eda9b3fccaf25b0b8253c0000'</t>
  </si>
  <si>
    <t>/O=Eagers Retail Pty Ltd/OU=APEAGERS/cn=Recipients/cn=patrick.coeurrier</t>
  </si>
  <si>
    <t>patrick.coeurrier@apeagers.com.au</t>
  </si>
  <si>
    <t>c=AU\;a= \;p=Eagers Retail Pt\;o=APEAGERS\;s=Coeurrier\;g=Patrick\;</t>
  </si>
  <si>
    <t>pcoeurrier@calcityautos.com.au</t>
  </si>
  <si>
    <t>X'989255da6d8b4542911b1452f075f6c2'</t>
  </si>
  <si>
    <t>CN=Peta Disilvio,OU=Caloundra City Autos,DC=apeagers,DC=com,DC=au</t>
  </si>
  <si>
    <t>Peta Disilvio</t>
  </si>
  <si>
    <t>Disilvio</t>
  </si>
  <si>
    <t>20101018025041.0Z</t>
  </si>
  <si>
    <t>20110210010759.0Z</t>
  </si>
  <si>
    <t>SMTP:peta.disilvio@calcityautos.com.au;X400:c=AU\;a= \;p=Eagers Retail Pt\;o=APEAGERS\;s=Disilvio\;g=Peta\;;CCMAIL:Disilvio, Peta at APEAGERS;MS:EAGERSRETA/APEAGERS/PETADISILV</t>
  </si>
  <si>
    <t>peta.disilvio</t>
  </si>
  <si>
    <t>X'4820150ddba03f4085a182bafdbc2f7a'</t>
  </si>
  <si>
    <t>X'0105000000000005150000002f24876eda9b3fccaf25b0b8263c0000'</t>
  </si>
  <si>
    <t>/O=Eagers Retail Pty Ltd/OU=APEAGERS/cn=Recipients/cn=peta.disilvio</t>
  </si>
  <si>
    <t>peta.disilvio@apeagers.com.au</t>
  </si>
  <si>
    <t>c=AU\;a= \;p=Eagers Retail Pt\;o=APEAGERS\;s=Disilvio\;g=Peta\;</t>
  </si>
  <si>
    <t>peta.disilvio@calcityautos.com.au</t>
  </si>
  <si>
    <t>X'01000480780000009400000000000000140000000400640001000000000214000300020001010000000000050a000000fff00000000000000000000ffff00000000000000000000ffff00000000000000000000ffff00000000000000000000ffff00000000000000000000ffff0000000000000220000000105000000000005150000002f24876eda9b3fccaf25b0b8764000000105000000000005150000002f24876eda9b3fccaf25b0b876400000'</t>
  </si>
  <si>
    <t>X'a670b4ece153bc4d8bbe4682850c7001'</t>
  </si>
  <si>
    <t>CN=Gavin Rutledge,OU=Caloundra City Autos,DC=apeagers,DC=com,DC=au</t>
  </si>
  <si>
    <t>Gavin Rutledge</t>
  </si>
  <si>
    <t>Rutledge</t>
  </si>
  <si>
    <t>(07) 5439 4773</t>
  </si>
  <si>
    <t>GR</t>
  </si>
  <si>
    <t>20101018025936.0Z</t>
  </si>
  <si>
    <t>20110208035420.0Z</t>
  </si>
  <si>
    <t>CCMAIL:Rutledge, Gavin at APEAGERS;MS:EAGERSRETA/APEAGERS/GAVINRUTLE;X400:c=AU\;a= \;p=Eagers Retail Pt\;o=APEAGERS\;s=Rutledge\;g=Gavin\;i=GR\;;SMTP:gavin.rutledge@calcityautos.com.au</t>
  </si>
  <si>
    <t>gavin.rutledge</t>
  </si>
  <si>
    <t>X'3c2a2010c469ff4991bd8c90eb062236'</t>
  </si>
  <si>
    <t>X'0105000000000005150000002f24876eda9b3fccaf25b0b8273c0000'</t>
  </si>
  <si>
    <t>/O=Eagers Retail Pty Ltd/OU=APEAGERS/cn=Recipients/cn=gavin.rutledge</t>
  </si>
  <si>
    <t>gavin.rutledge@apeagers.com.au</t>
  </si>
  <si>
    <t>c=AU\;a= \;p=Eagers Retail Pt\;o=APEAGERS\;s=Rutledge\;g=Gavin\;i=GR\;</t>
  </si>
  <si>
    <t>gavin.rutledge@calcityautos.com.au</t>
  </si>
  <si>
    <t>X'de5e2ce0f892704087727bc66d9411cc'</t>
  </si>
  <si>
    <t>CN=capsvc7,OU=City Peugeot,DC=apeagers,DC=com,DC=au</t>
  </si>
  <si>
    <t>capsvc7</t>
  </si>
  <si>
    <t>Peugeot Service</t>
  </si>
  <si>
    <t>20101018054742.0Z</t>
  </si>
  <si>
    <t>20110213220744.0Z</t>
  </si>
  <si>
    <t>SMTP:capsvc7@citypeugeotbrisbane.com.au</t>
  </si>
  <si>
    <t>X'796741bd8d597b4f8444eefc36ffa6ca'</t>
  </si>
  <si>
    <t>X'0105000000000005150000002f24876eda9b3fccaf25b0b8283c0000'</t>
  </si>
  <si>
    <t>/O=Eagers Retail Pty Ltd/OU=APEAGERS/cn=Recipients/cn=capsvc7</t>
  </si>
  <si>
    <t>capsvc7@apeagers.com.au</t>
  </si>
  <si>
    <t>capsvc7@citypeugeotbrisbane.com.au</t>
  </si>
  <si>
    <t>X'acb3b3bfcba32849a83ac48faaad4232'</t>
  </si>
  <si>
    <t>CN=Amanda Price,OU=Eagers Kia,DC=apeagers,DC=com,DC=au</t>
  </si>
  <si>
    <t>Amanda Price</t>
  </si>
  <si>
    <t>Price</t>
  </si>
  <si>
    <t>Relief Finance Manager</t>
  </si>
  <si>
    <t>20101019004730.0Z</t>
  </si>
  <si>
    <t>20101220235435.0Z</t>
  </si>
  <si>
    <t>CN=_EKK Staff,OU=Eagers Kia,DC=apeagers,DC=com,DC=au;CN=Corporate F&amp;I Users,OU=Corporate,DC=apeagers,DC=com,DC=au;CN=Finance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Department,DC=apeagers,DC=com,DC=au;CN=eke_email,OU=Eagers Kia,DC=apeagers,DC=com,DC=au;CN=Eagers Kia,CN=Users,DC=apeagers,DC=com,DC=au;CN=_EKK Folder Redirection,OU=Eagers Kia,DC=apeagers,DC=com,DC=au;CN=AP Eagers business managers,CN=Users,DC=apeagers,DC=com,DC=au</t>
  </si>
  <si>
    <t>SMTP:aprice@eagerskia.com.au</t>
  </si>
  <si>
    <t>aprice</t>
  </si>
  <si>
    <t>X'913402b59e288248949854f7fd67e842'</t>
  </si>
  <si>
    <t>X'0105000000000005150000002f24876eda9b3fccaf25b0b8293c0000'</t>
  </si>
  <si>
    <t>/O=Eagers Retail Pty Ltd/OU=APEAGERS/cn=Recipients/cn=aprice</t>
  </si>
  <si>
    <t>aprice@apeagers.com.au</t>
  </si>
  <si>
    <t>aprice@eagerskia.com.au</t>
  </si>
  <si>
    <t>X'0100148c2c050000480500001400000044000000040030000200000002d0140003000d0001010000000000010000000002da14006b010d000101000000000001000000000400e8042400000000022400010002000105000000000005150000002f24876eda9b3fccaf25b0b88e320000000214000300020001010000000000050a00000001122400010000000105000000000005150000002f24876eda9b3fccaf25b0b87a27000001122400010000000105000000000005150000002f24876eda9b3fccaf25b0b8ad04000001122400010000000105000000000005150000002f24876eda9b3fccaf25b0b8bc3f000001122400010000000105000000000005150000002f24876eda9b3fccaf25b0b8f20c000001122400010000000105000000000005150000009a6cb346360975bee59e363e0002000001122400010000000105000000000005150000009a6cb346360975bee59e363e6204000001122400010000000105000000000005150000009a6cb346360975bee59e363e6404000001122400010000000105000000000005150000009a6cb346360975bee59e363edc04000001122400010000000105000000000005150000009a6cb346360975bee59e363ef401000000122400010000000105000000000005150000002f24876eda9b3fccaf25b0b81f28000000122400010000000105000000000005150000002f24876eda9b3fccaf25b0b8f90500000012240000000f000105000000000005150000002f24876eda9b3fccaf25b0b87a2700000012240000000f000105000000000005150000009a6cb346360975bee59e363e620400000012140000000200010100000000000100000000001214000000020001010000000000050700000000122400010002000105000000000005150000002f24876eda9b3fccaf25b0b87a27000000122400010002000105000000000005150000009a6cb346360975bee59e363e6204000000122400000002000105000000000005150000002f24876eda9b3fccaf25b0b81f28000000122400000002000105000000000005150000002f24876eda9b3fccaf25b0b8f90500000012240001000f000105000000000005150000002f24876eda9b3fccaf25b0b8000200000012240001000f000105000000000005150000002f24876eda9b3fccaf25b0b8070200000012240001000f000105000000000005150000002f24876eda9b3fccaf25b0b8540400000012240001000f000105000000000005150000002f24876eda9b3fccaf25b0b8993f00000012240001000f000105000000000005150000002f24876eda9b3fccaf25b0b8ad0400000012240001000f000105000000000005150000002f24876eda9b3fccaf25b0b8ae0400000012240001000f000105000000000005150000002f24876eda9b3fccaf25b0b8bc3f00000012240001000f000105000000000005150000002f24876eda9b3fccaf25b0b8d03f00000012240001000f000105000000000005150000002f24876eda9b3fccaf25b0b8f20c00000012240001000f000105000000000005150000002f24876eda9b3fccaf25b0b8f40100000012240001000f000105000000000005150000002f24876eda9b3fccaf25b0b8f63700000012240001000f000105000000000005150000009a6cb346360975bee59e363e000200000012240001000f000105000000000005150000009a6cb346360975bee59e363e640400000012240001000f000105000000000005150000009a6cb346360975bee59e363edc0400000012240001000f000105000000000005150000009a6cb346360975bee59e363ef40100000105000000000005150000002f24876eda9b3fccaf25b0b83d3200000105000000000005150000002f24876eda9b3fccaf25b0b83d320000'</t>
  </si>
  <si>
    <t>X'1a4de95e5949d14d8f67ac51732277ae'</t>
  </si>
  <si>
    <t>CN=kevin Hodzic,OU=Southside Toyota (Mt Gravatt),DC=apeagers,DC=com,DC=au</t>
  </si>
  <si>
    <t>kevin Hodzic</t>
  </si>
  <si>
    <t>Hodzic</t>
  </si>
  <si>
    <t>073422 4925</t>
  </si>
  <si>
    <t>kevin</t>
  </si>
  <si>
    <t>20101019015324.0Z</t>
  </si>
  <si>
    <t>20110211002050.0Z</t>
  </si>
  <si>
    <t>SMTP:khodzic@southsidetoyota.com.au</t>
  </si>
  <si>
    <t>khodzic</t>
  </si>
  <si>
    <t>X'29ab9dbd2af7324b9c9bba5bfa928126'</t>
  </si>
  <si>
    <t>X'0105000000000005150000002f24876eda9b3fccaf25b0b82b3c0000'</t>
  </si>
  <si>
    <t>/O=Eagers Retail Pty Ltd/OU=APEAGERS/cn=Recipients/cn=khodzic</t>
  </si>
  <si>
    <t>khodzic@apeagers.com.au</t>
  </si>
  <si>
    <t>khodzic@southsidetoyota.com.au</t>
  </si>
  <si>
    <t>X'c27a2c84fdf3764186f024a2707f15ab'</t>
  </si>
  <si>
    <t>CN=Kieran Rugless,OU=Eagers Holden (Newstead),DC=apeagers,DC=com,DC=au</t>
  </si>
  <si>
    <t>Kieran Rugless</t>
  </si>
  <si>
    <t>Rugless</t>
  </si>
  <si>
    <t>(07) 31096782</t>
  </si>
  <si>
    <t>Kieran</t>
  </si>
  <si>
    <t>20101022052640.0Z</t>
  </si>
  <si>
    <t>20110206205824.0Z</t>
  </si>
  <si>
    <t>SMTP:krugless@eagersholden.com.au</t>
  </si>
  <si>
    <t>krugless</t>
  </si>
  <si>
    <t>X'6c4754c88cb7a64fb2bb672085ac0354'</t>
  </si>
  <si>
    <t>X'0105000000000005150000002f24876eda9b3fccaf25b0b8353c0000'</t>
  </si>
  <si>
    <t>/O=Eagers Retail Pty Ltd/OU=APEAGERS/cn=Recipients/cn=krugless</t>
  </si>
  <si>
    <t>krugless@apeagers.com.au</t>
  </si>
  <si>
    <t>krugless@eagersholden.com.au</t>
  </si>
  <si>
    <t>X'e0d36dbfa2e48a49b53d765e542d2bf0'</t>
  </si>
  <si>
    <t>Ken Carn</t>
  </si>
  <si>
    <t>Carn</t>
  </si>
  <si>
    <t>20101025000241.0Z</t>
  </si>
  <si>
    <t>SMTP:kcarn@city-automotive.com.au</t>
  </si>
  <si>
    <t>kcarn</t>
  </si>
  <si>
    <t>X'3532a377b25e01419f531f174b36bf2c'</t>
  </si>
  <si>
    <t>X'0105000000000005150000002f24876eda9b3fccaf25b0b8363c0000'</t>
  </si>
  <si>
    <t>/O=Eagers Retail Pty Ltd/OU=APEAGERS/cn=Recipients/cn=kcarn57046115</t>
  </si>
  <si>
    <t>kcarn@apeagers.com.au</t>
  </si>
  <si>
    <t>kcarn@city-automotive.com.au</t>
  </si>
  <si>
    <t>X'01000480780000009400000000000000140000000400640001000000000214000300020001010000000000050a00000076006f002c0043004e003d00550073006500720073002c00440043003d00610070006500610067006500720073002c00440043003d0063006f006d002c00440043003d00610075000105000000000005150000002f24876eda9b3fccaf25b0b83d3200000105000000000005150000002f24876eda9b3fccaf25b0b83d320000'</t>
  </si>
  <si>
    <t>X'6feca2eb78fd4c4ba12bacf03a5085a0'</t>
  </si>
  <si>
    <t>CN=Stephen Raywood,OU=Southside Toyota (Woolloongabba),DC=apeagers,DC=com,DC=au</t>
  </si>
  <si>
    <t>Stephen Raywood</t>
  </si>
  <si>
    <t>20101025051656.0Z</t>
  </si>
  <si>
    <t>20110203043728.0Z</t>
  </si>
  <si>
    <t>SMTP:sraywood@southsidetoyota.com.au</t>
  </si>
  <si>
    <t>sraywood</t>
  </si>
  <si>
    <t>X'94342fd04fcfc440a53d715e4c7715bc'</t>
  </si>
  <si>
    <t>X'0105000000000005150000002f24876eda9b3fccaf25b0b83a3c0000'</t>
  </si>
  <si>
    <t>/O=Eagers Retail Pty Ltd/OU=APEAGERS/cn=Recipients/cn=sraywood</t>
  </si>
  <si>
    <t>sraywood@apeagers.com.au</t>
  </si>
  <si>
    <t>sraywood@southsidetoyota.com.au</t>
  </si>
  <si>
    <t>X'01000480780000009400000000000000140000000400640001000000000214000300020001010000000000050a00000088eb340218632f02301d3002b00c3402200d3402700d3402b80d3402b034350230353502b837350230383502503b3502983b3502083c3502883c350278872e0288612f02703f35020105000000000005150000002f24876eda9b3fccaf25b0b83c3200000105000000000005150000002f24876eda9b3fccaf25b0b83c320000'</t>
  </si>
  <si>
    <t>X'28be2e61e4a809458c4bd858869a4507'</t>
  </si>
  <si>
    <t>CN=Paul Tranberg,OU=Service Zoos (Sumner Park),DC=apeagers,DC=com,DC=au</t>
  </si>
  <si>
    <t>Paul Tranberg</t>
  </si>
  <si>
    <t>Tranberg</t>
  </si>
  <si>
    <t>Service/Parts Advisor</t>
  </si>
  <si>
    <t>Sumner Park</t>
  </si>
  <si>
    <t>3871 6840</t>
  </si>
  <si>
    <t>07 3871 6844</t>
  </si>
  <si>
    <t>20101027235744.0Z</t>
  </si>
  <si>
    <t>20110206215933.0Z</t>
  </si>
  <si>
    <t>CN=ServiceReception @ ServiceZoos,OU=Service Zoos (Sumner Park),DC=apeagers,DC=com,DC=au;CN=ServiceAdvisor @ ServiceZoos,OU=Service Zoos (Sumner Park),DC=apeagers,DC=com,DC=au;CN=ERANet Brisbane,OU=Service Accounts,OU=Computer Department,DC=apeagers,DC=com,DC=au;CN=Internet Access,OU=Computer Department,DC=apeagers,DC=com,DC=au;CN=Subaru Toowong Folder Redirection Group,OU=Subaru Toowong,DC=apeagers,DC=com,DC=au</t>
  </si>
  <si>
    <t>Service Zoos - Sumner Park</t>
  </si>
  <si>
    <t>SMTP:ptranberg@servicezoos.com.au;X400:c=AU\;a= \;p=Eagers Retail Pt\;o=APEAGERS\;s=Tranberg\;g=Paul\;;CCMAIL:Tranberg, Paul at APEAGERS;MS:EAGERSRETA/APEAGERS/PTRANBERG</t>
  </si>
  <si>
    <t>ptranberg</t>
  </si>
  <si>
    <t>X'c90dcde8e3617f4692a62e7a13b22824'</t>
  </si>
  <si>
    <t>X'0105000000000005150000002f24876eda9b3fccaf25b0b8583c0000'</t>
  </si>
  <si>
    <t>/O=Eagers Retail Pty Ltd/OU=APEAGERS/cn=Recipients/cn=ptranberg</t>
  </si>
  <si>
    <t>ptranberg@apeagers.com.au</t>
  </si>
  <si>
    <t>c=AU\;a= \;p=Eagers Retail Pt\;o=APEAGERS\;s=Tranberg\;g=Paul\;</t>
  </si>
  <si>
    <t>ptranberg@servicezoos.com.au</t>
  </si>
  <si>
    <t>X'8570c612a6fc014d85776f0b32bbe6ed'</t>
  </si>
  <si>
    <t>CN=Amber Ellison,OU=Service Zoos (Sumner Park),DC=apeagers,DC=com,DC=au</t>
  </si>
  <si>
    <t>Amber Ellison</t>
  </si>
  <si>
    <t>Ellison</t>
  </si>
  <si>
    <t>07 38716840</t>
  </si>
  <si>
    <t>Amber</t>
  </si>
  <si>
    <t>20101028000238.0Z</t>
  </si>
  <si>
    <t>20101221221248.0Z</t>
  </si>
  <si>
    <t>CN=ServiceReception @ ServiceZoos,OU=Service Zoos (Sumner Park),DC=apeagers,DC=com,DC=au;CN=ERANet Brisbane,OU=Service Accounts,OU=Computer Department,DC=apeagers,DC=com,DC=au;CN=Internet Access,OU=Computer Department,DC=apeagers,DC=com,DC=au;CN=Subaru Toowong Folder Redirection Group,OU=Subaru Toowong,DC=apeagers,DC=com,DC=au</t>
  </si>
  <si>
    <t>Service Zoos - sumner Park</t>
  </si>
  <si>
    <t>SMTP:aellison@servicezoos.com.au</t>
  </si>
  <si>
    <t>aellison</t>
  </si>
  <si>
    <t>X'a858324bfa943349ac122a37b4552fc9'</t>
  </si>
  <si>
    <t>X'0105000000000005150000002f24876eda9b3fccaf25b0b8593c0000'</t>
  </si>
  <si>
    <t>/O=Eagers Retail Pty Ltd/OU=APEAGERS/cn=Recipients/cn=aellison</t>
  </si>
  <si>
    <t>aellison@apeagers.com.au</t>
  </si>
  <si>
    <t>aellison@servicezoos.com.au</t>
  </si>
  <si>
    <t>X'e5fe56080cd27149bfd953cf79f7a5ab'</t>
  </si>
  <si>
    <t>CN=Katie Lange,OU=Service Zoos (Sumner Park),DC=apeagers,DC=com,DC=au</t>
  </si>
  <si>
    <t>Katie Lange</t>
  </si>
  <si>
    <t>Lange</t>
  </si>
  <si>
    <t>Katie</t>
  </si>
  <si>
    <t>20101028000410.0Z</t>
  </si>
  <si>
    <t>20110213205405.0Z</t>
  </si>
  <si>
    <t>SMTP:klange@servicezoos.com.au</t>
  </si>
  <si>
    <t>klange</t>
  </si>
  <si>
    <t>X'82ea6de47e4f7c4db88d8abf95593d84'</t>
  </si>
  <si>
    <t>X'0105000000000005150000002f24876eda9b3fccaf25b0b85a3c0000'</t>
  </si>
  <si>
    <t>/O=Eagers Retail Pty Ltd/OU=APEAGERS/cn=Recipients/cn=klange</t>
  </si>
  <si>
    <t>klange@apeagers.com.au</t>
  </si>
  <si>
    <t>klange@servicezoos.com.au</t>
  </si>
  <si>
    <t>X'db7a9ad89ee329419df8f9a9d4a17295'</t>
  </si>
  <si>
    <t>CN=Jessica Tomlinson,OU=Metro Ford (Newstead),DC=apeagers,DC=com,DC=au</t>
  </si>
  <si>
    <t>Jessica Tomlinson</t>
  </si>
  <si>
    <t>Tomlinson</t>
  </si>
  <si>
    <t>(07) 3000 7235</t>
  </si>
  <si>
    <t>20101029045410.0Z</t>
  </si>
  <si>
    <t>20110206205146.0Z</t>
  </si>
  <si>
    <t>SMTP:jtomlinson@metroford.com.au</t>
  </si>
  <si>
    <t>jtomlinson</t>
  </si>
  <si>
    <t>X'048e98272091c44c82c17d8496f53537'</t>
  </si>
  <si>
    <t>\\\\bne-fs\\ap_desktop_home\\jtomlinson</t>
  </si>
  <si>
    <t>X'0105000000000005150000002f24876eda9b3fccaf25b0b85f3c0000'</t>
  </si>
  <si>
    <t>/O=Eagers Retail Pty Ltd/OU=APEAGERS/cn=Recipients/cn=jtomlinson</t>
  </si>
  <si>
    <t>jtomlinson@apeagers.com.au</t>
  </si>
  <si>
    <t>jtomlinson@metroford.com.au</t>
  </si>
  <si>
    <t>X'5dbdc7bce765024e9ea578f80bcb9f43'</t>
  </si>
  <si>
    <t>CN=Chris Jennings,OU=City Peugeot,DC=apeagers,DC=com,DC=au</t>
  </si>
  <si>
    <t>Chris Jennings</t>
  </si>
  <si>
    <t>Jennings</t>
  </si>
  <si>
    <t>20101102001739.0Z</t>
  </si>
  <si>
    <t>20110211023531.0Z</t>
  </si>
  <si>
    <t>SMTP:cjennings@citypeugeotbrisbane.com.au</t>
  </si>
  <si>
    <t>cjennings</t>
  </si>
  <si>
    <t>X'53ba388706d10b42885a703673fc5521'</t>
  </si>
  <si>
    <t>X'0105000000000005150000002f24876eda9b3fccaf25b0b8603c0000'</t>
  </si>
  <si>
    <t>/O=Eagers Retail Pty Ltd/OU=APEAGERS/cn=Recipients/cn=cjennings09369532</t>
  </si>
  <si>
    <t>cjennings@apeagers.com.au</t>
  </si>
  <si>
    <t>cjennings@citypeugeotbrisbane.com.au</t>
  </si>
  <si>
    <t>X'01000480780000009400000000000000140000000400640001000000000214000300020001010000000000050a000000a00f3202405a1c02600830023888300220342e02e02b3002c0b61d0288d6110010261d02a0ff100058cd2e02a0941102c0022c0298383002b037300260f52f0228bd3002185f30020105000000000005150000002f24876eda9b3fccaf25b0b83d3200000105000000000005150000002f24876eda9b3fccaf25b0b83d320000'</t>
  </si>
  <si>
    <t>X'72c39318ace0c24ca4fd27403ea7752f'</t>
  </si>
  <si>
    <t>CN=Robbie Williams,OU=Caloundra City Autos,DC=apeagers,DC=com,DC=au</t>
  </si>
  <si>
    <t>Robbie Williams</t>
  </si>
  <si>
    <t>Robbie</t>
  </si>
  <si>
    <t>20101102232706.0Z</t>
  </si>
  <si>
    <t>20110207014027.0Z</t>
  </si>
  <si>
    <t>smtp:robbie.williams@ccautos.com.au;smtp:robbie.williams@calcityhonda.com.au;SMTP:robbie.williams@calcityautos.com.au</t>
  </si>
  <si>
    <t>robbie.williams</t>
  </si>
  <si>
    <t>X'27a14beee038a14b8026f4653c6da8e1'</t>
  </si>
  <si>
    <t>X'0105000000000005150000002f24876eda9b3fccaf25b0b8623c0000'</t>
  </si>
  <si>
    <t>/O=Eagers Retail Pty Ltd/OU=APEAGERS/cn=Recipients/cn=robbie.williams</t>
  </si>
  <si>
    <t>robbie.williams@apeagers.com.au</t>
  </si>
  <si>
    <t>robbie.williams@calcityautos.com.au</t>
  </si>
  <si>
    <t>X'04fb43b43e0c9146bfb37de4c0f67229'</t>
  </si>
  <si>
    <t>CN=Kristi Hassall,OU=Metro Ford (Newstead),DC=apeagers,DC=com,DC=au</t>
  </si>
  <si>
    <t>Kristi Hassall</t>
  </si>
  <si>
    <t>Hassall</t>
  </si>
  <si>
    <t>Kristi</t>
  </si>
  <si>
    <t>20101103002543.0Z</t>
  </si>
  <si>
    <t>20101220235823.0Z</t>
  </si>
  <si>
    <t>SMTP:khassall@metroford.com.au</t>
  </si>
  <si>
    <t>khassall</t>
  </si>
  <si>
    <t>X'f8fb7ac5db7bdd46a0e688091314695a'</t>
  </si>
  <si>
    <t>\\\\bne-fs\\ap_desktop_home\\khassall</t>
  </si>
  <si>
    <t>X'0105000000000005150000002f24876eda9b3fccaf25b0b8633c0000'</t>
  </si>
  <si>
    <t>/O=Eagers Retail Pty Ltd/OU=APEAGERS/cn=Recipients/cn=khassall</t>
  </si>
  <si>
    <t>khassall@apeagers.com.au</t>
  </si>
  <si>
    <t>khassall@metroford.com.au</t>
  </si>
  <si>
    <t>X'01000480780000009400000000000000140000000400640001000000000214000300020001010000000000050a00000050c2320270822e0278652d0260c33202d0c3320220c4320268c43202d8c4320248333302c0353302383633024039330288393302f8393302783a3302107c2e02e87b2e02603d33020105000000000005150000002f24876eda9b3fccaf25b0b83d3200000105000000000005150000002f24876eda9b3fccaf25b0b83d320000'</t>
  </si>
  <si>
    <t>X'8cdab49a22df014eb275f9ca8293c3d6'</t>
  </si>
  <si>
    <t>CN=Bryan Greenfield,OU=Caloundra City Autos,DC=apeagers,DC=com,DC=au</t>
  </si>
  <si>
    <t>Bryan Greenfield</t>
  </si>
  <si>
    <t>Greenfield</t>
  </si>
  <si>
    <t>07 5439 4763</t>
  </si>
  <si>
    <t>20101103024623.0Z</t>
  </si>
  <si>
    <t>20110209002820.0Z</t>
  </si>
  <si>
    <t>smtp:bryan.greenfield@ccautos.com.au;SMTP:bryan.greenfield@calcityautos.com.au</t>
  </si>
  <si>
    <t>bryan.greenfield</t>
  </si>
  <si>
    <t>X'476475b034f2be419e866761548d0c0b'</t>
  </si>
  <si>
    <t>X'0105000000000005150000002f24876eda9b3fccaf25b0b8643c0000'</t>
  </si>
  <si>
    <t>/O=Eagers Retail Pty Ltd/OU=APEAGERS/cn=Recipients/cn=bryan.greenfield</t>
  </si>
  <si>
    <t>bryan.greenfield@apeagers.com.au</t>
  </si>
  <si>
    <t>bryan.greenfield@calcityautos.com.au</t>
  </si>
  <si>
    <t>X'01000480780000009400000000000000140000000400640001000000000214000300020001010000000000050a000000450041004700450052005300000000000104000000000005150000002f24876eda9b3fccaf25b0b88ced2f0248ed2f028ced2f0200000000000000004c4d454d58000000dcd207000105000000000005150000002f24876eda9b3fccaf25b0b8764000000105000000000005150000002f24876eda9b3fccaf25b0b876400000'</t>
  </si>
  <si>
    <t>X'5544a02146af504b9a72c782c7ead516'</t>
  </si>
  <si>
    <t>CN=Howard Barnard,OU=Southside Toyota (Mt Gravatt),DC=apeagers,DC=com,DC=au</t>
  </si>
  <si>
    <t>Howard Barnard</t>
  </si>
  <si>
    <t>Barnard</t>
  </si>
  <si>
    <t>Terminated 15/11/2010</t>
  </si>
  <si>
    <t>Howard</t>
  </si>
  <si>
    <t>20101103040735.0Z</t>
  </si>
  <si>
    <t>20101220235859.0Z</t>
  </si>
  <si>
    <t>SMTP:hbarnard@southsidetoyota.com.au;X400:c=AU\;a= \;p=Eagers Retail Pt\;o=APEAGERS\;s=Barnard\;g=Howard\;;CCMAIL:Barnard, Howard at APEAGERS;MS:EAGERSRETA/APEAGERS/HBARNARD</t>
  </si>
  <si>
    <t>hbarnard</t>
  </si>
  <si>
    <t>X'4d84e6b4daebed429beab23455332b40'</t>
  </si>
  <si>
    <t>X'0105000000000005150000002f24876eda9b3fccaf25b0b8653c0000'</t>
  </si>
  <si>
    <t>/O=Eagers Retail Pty Ltd/OU=APEAGERS/cn=Recipients/cn=hbarnard</t>
  </si>
  <si>
    <t>hbarnard@apeagers.com.au</t>
  </si>
  <si>
    <t>hbarnard@southsidetoyota.com.au</t>
  </si>
  <si>
    <t>X'01000480780000009400000000000000140000000400640001000000000214000300020001010000000000050a000000750073007400720061006c00200048006f006e00640061002c00440043003d00610070006500610067006500720073002c00440043003d0063006f006d002c00440043003d0061000105000000000005150000002f24876eda9b3fccaf25b0b83c3200000105000000000005150000002f24876eda9b3fccaf25b0b83c320000'</t>
  </si>
  <si>
    <t>X'8ad70a9678bb1e4a98677c042bf5df4a'</t>
  </si>
  <si>
    <t>CN=generic toyota_service,OU=Service,OU=Southside Toyota (Woolloongabba),DC=apeagers,DC=com,DC=au</t>
  </si>
  <si>
    <t>generic toyota_service</t>
  </si>
  <si>
    <t>toyota_service</t>
  </si>
  <si>
    <t>generic</t>
  </si>
  <si>
    <t>20101103070603.0Z</t>
  </si>
  <si>
    <t>20101229210159.0Z</t>
  </si>
  <si>
    <t>X'2ccb61cdac19934fb54341a0db8b56ea'</t>
  </si>
  <si>
    <t>X'0105000000000005150000002f24876eda9b3fccaf25b0b8663c0000'</t>
  </si>
  <si>
    <t>gabbadriveway</t>
  </si>
  <si>
    <t>gabbadriveway@apeagers.com.au</t>
  </si>
  <si>
    <t>CN=Tony Blake,OU=Austral Honda,DC=apeagers,DC=com,DC=au</t>
  </si>
  <si>
    <t>Tony Blake</t>
  </si>
  <si>
    <t>VW Sales Manager</t>
  </si>
  <si>
    <t>07 3364 1764</t>
  </si>
  <si>
    <t>20101108025906.0Z</t>
  </si>
  <si>
    <t>20110208024708.0Z</t>
  </si>
  <si>
    <t>SMTP:tblake@australvw.com.au</t>
  </si>
  <si>
    <t>tblake</t>
  </si>
  <si>
    <t>X'beeda4c14333784f97211eecea2331be'</t>
  </si>
  <si>
    <t>X'0105000000000005150000002f24876eda9b3fccaf25b0b885320000'</t>
  </si>
  <si>
    <t>/O=Eagers Retail Pty Ltd/OU=APEAGERS/cn=Recipients/cn=tblake</t>
  </si>
  <si>
    <t>tblake@apeagers.com.au</t>
  </si>
  <si>
    <t>tblake@australvw.com.au</t>
  </si>
  <si>
    <t>0417 731 244</t>
  </si>
  <si>
    <t>X'0b1d94ee132f1f45be076f524634bb07'</t>
  </si>
  <si>
    <t>CN=Jamie Cartwright,OU=Austral Honda,DC=apeagers,DC=com,DC=au</t>
  </si>
  <si>
    <t>Jamie Cartwright</t>
  </si>
  <si>
    <t>Cartwright</t>
  </si>
  <si>
    <t>Terminated 14/12/10</t>
  </si>
  <si>
    <t>20101108041848.0Z</t>
  </si>
  <si>
    <t>20110203043805.0Z</t>
  </si>
  <si>
    <t>SMTP:jcartwright@australhonda.com.au</t>
  </si>
  <si>
    <t>jcartwright</t>
  </si>
  <si>
    <t>X'7f1fb61c5ccdb2439a663e1afcaa82a2'</t>
  </si>
  <si>
    <t>X'0105000000000005150000002f24876eda9b3fccaf25b0b886320000'</t>
  </si>
  <si>
    <t>/O=Eagers Retail Pty Ltd/OU=APEAGERS/cn=Recipients/cn=jcartwright</t>
  </si>
  <si>
    <t>jcartwright@apeagers.com.au</t>
  </si>
  <si>
    <t>jcartwright@australhonda.com.au</t>
  </si>
  <si>
    <t>X'01000480780000009400000000000000140000000400640001000000000214000300020001010000000000050a00000043003d00610070006500610067006500720073002f00440043003d00640061007200770069006e0000000000000000000000000000000000000000000000000000000000000039020105000000000005150000002f24876eda9b3fccaf25b0b83d3200000105000000000005150000002f24876eda9b3fccaf25b0b83d320000'</t>
  </si>
  <si>
    <t>X'1793c87bf9b01145a6349e07ff01713c'</t>
  </si>
  <si>
    <t>CN=Roxine Crighton,OU=Torque Customer Relations,DC=apeagers,DC=com,DC=au</t>
  </si>
  <si>
    <t>Roxine Crighton</t>
  </si>
  <si>
    <t>Crighton</t>
  </si>
  <si>
    <t>Roxine</t>
  </si>
  <si>
    <t>20101109024015.0Z</t>
  </si>
  <si>
    <t>20101220235941.0Z</t>
  </si>
  <si>
    <t>SMTP:rcrighton@torquetoyota.com.au</t>
  </si>
  <si>
    <t>rcrighton</t>
  </si>
  <si>
    <t>X'b8dfd07217b56143a001fa61a8d33e35'</t>
  </si>
  <si>
    <t>X'0105000000000005150000002f24876eda9b3fccaf25b0b8693c0000'</t>
  </si>
  <si>
    <t>/O=Eagers Retail Pty Ltd/OU=APEAGERS/cn=Recipients/cn=rcrighton</t>
  </si>
  <si>
    <t>rcrighton@apeagers.com.au</t>
  </si>
  <si>
    <t>rcrighton@torquetoyota.com.au</t>
  </si>
  <si>
    <t>X'1cf1420ca89ad849a52813457281d4bd'</t>
  </si>
  <si>
    <t>Anya Hunter</t>
  </si>
  <si>
    <t>Executive Assistant</t>
  </si>
  <si>
    <t>Anya</t>
  </si>
  <si>
    <t>20101109051254.0Z</t>
  </si>
  <si>
    <t>20110210035540.0Z</t>
  </si>
  <si>
    <t>CN=Corporate @ APEagers,OU=Corporate,DC=apeagers,DC=com,DC=au;CN=Corporate @ Eagers,OU=Corporate,DC=apeagers,DC=com,DC=au;CN=Corporate Staff,OU=Corporate Share Groups,OU=Corporate,DC=apeagers,DC=com,DC=au;CN=TP_Users,OU=Touch Paper Group,DC=apeagers,DC=com,DC=au;CN=Internet Access,OU=Computer Department,DC=apeagers,DC=com,DC=au;CN=Corporate Executive,OU=High Security (Corporate Executive),OU=Corporate,DC=apeagers,DC=com,DC=au;CN=CORP,CN=Users,DC=apeagers,DC=com,DC=au;CN=CORP.Admin,CN=Users,DC=apeagers,DC=com,DC=au;CN=CORP.Mgmt,CN=Users,DC=apeagers,DC=com,DC=au;CN=Corporate Office,CN=Users,DC=apeagers,DC=com,DC=au;CN=Corporate Folder Redirection,OU=Corporate,DC=apeagers,DC=com,DC=au;CN=Citrix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groups,DC=apeagers,DC=com,DC=au;CN=AP Eagers General Managers,OU=Distribution Groups,DC=apeagers,DC=com,DC=au;CN=CORP.Pay,CN=Users,DC=apeagers,DC=com,DC=au</t>
  </si>
  <si>
    <t>CN=Anya Hunter GT,OU=Google Trial,OU=test,DC=apeagers,DC=com,DC=au</t>
  </si>
  <si>
    <t>smtp:anyah@apeagers.com.au;smtp:ahunter@eagers.com.au;SMTP:ahunter@apeagers.com.au</t>
  </si>
  <si>
    <t>CN=Andrew Bunce,OU=Corporate,DC=apeagers,DC=com,DC=au;CN=Denis Stark,OU=Corporate,DC=apeagers,DC=com,DC=au;CN=Stephen Best,OU=Corporate,DC=apeagers,DC=com,DC=au;CN=Keith Thornton,OU=Corporate,DC=apeagers,DC=com,DC=au;CN=Martin Ward,OU=Corporate,DC=apeagers,DC=com,DC=au;CN=Wade Herrmann,OU=Corporate,DC=apeagers,DC=com,DC=au;CN=Lisa Wighton,OU=Corporate,DC=apeagers,DC=com,DC=au</t>
  </si>
  <si>
    <t>ahunter</t>
  </si>
  <si>
    <t>X'ef76b2a7a957e24db4f6267e1ff9367c'</t>
  </si>
  <si>
    <t>X'0105000000000005150000002f24876eda9b3fccaf25b0b86a3c0000'</t>
  </si>
  <si>
    <t>/O=Eagers Retail Pty Ltd/OU=APEAGERS/cn=Recipients/cn=ahunter</t>
  </si>
  <si>
    <t>ahunter@apeagers.com.au</t>
  </si>
  <si>
    <t>X'01000480780000009400000000000000140000000400640001000000000214000300020001010000000000050a0000000000000000000000000000800000000000000000000000800000000000000000000000800000000000000000000000800000000000000000000000800000000074006500310035000105000000000005150000002f24876eda9b3fccaf25b0b83d3200000105000000000005150000002f24876eda9b3fccaf25b0b83d320000'</t>
  </si>
  <si>
    <t>X'73f9bf4aa16acd4e9d6d2f68d13daf05'</t>
  </si>
  <si>
    <t>CN=Michael Fitzgerald,OU=Metro Ford (Newstead),DC=apeagers,DC=com,DC=au</t>
  </si>
  <si>
    <t>Michael Fitzgerald</t>
  </si>
  <si>
    <t>20101111042203.0Z</t>
  </si>
  <si>
    <t>20101221025823.0Z</t>
  </si>
  <si>
    <t>X400:c=AU\;a= \;p=Eagers Retail Pt\;o=APEAGERS\;s=Fitzgerald\;g=Michael\;;CCMAIL:Fitzgerald, Michael at APEAGERS;MS:EAGERSRETA/APEAGERS/MFITZGERAL;SMTP:mfitzgerald@apeagers.com.au</t>
  </si>
  <si>
    <t>mfitzgerald</t>
  </si>
  <si>
    <t>X'b527c4963e78a144bac2a035588fd0cf'</t>
  </si>
  <si>
    <t>X'0105000000000005150000002f24876eda9b3fccaf25b0b888320000'</t>
  </si>
  <si>
    <t>/O=Eagers Retail Pty Ltd/OU=APEAGERS/cn=Recipients/cn=mfitzgerald</t>
  </si>
  <si>
    <t>mfitzgerald@apeagers.com.au</t>
  </si>
  <si>
    <t>c=AU\;a= \;p=Eagers Retail Pt\;o=APEAGERS\;s=Fitzgerald\;g=Michael\;</t>
  </si>
  <si>
    <t>X'2f6e58e768bb5c47afee7261ce59c658'</t>
  </si>
  <si>
    <t>CN=Paul Craig,OU=Torque Pre-delivery,DC=apeagers,DC=com,DC=au</t>
  </si>
  <si>
    <t>Paul Craig</t>
  </si>
  <si>
    <t>20101111044435.0Z</t>
  </si>
  <si>
    <t>20110210004406.0Z</t>
  </si>
  <si>
    <t>SMTP:pcraig@torquetoyota.com.au;X400:c=AU\;a= \;p=Eagers Retail Pt\;o=APEAGERS\;s=Craig\;g=Paul\;;CCMAIL:Craig, Paul at APEAGERS;MS:EAGERSRETA/APEAGERS/PCRAIG</t>
  </si>
  <si>
    <t>pcraig</t>
  </si>
  <si>
    <t>X'9735412808460249b443441c7847198a'</t>
  </si>
  <si>
    <t>X'0105000000000005150000002f24876eda9b3fccaf25b0b86d3c0000'</t>
  </si>
  <si>
    <t>/O=Eagers Retail Pty Ltd/OU=APEAGERS/cn=Recipients/cn=pcraig</t>
  </si>
  <si>
    <t>pcraig@apeagers.com.au</t>
  </si>
  <si>
    <t>c=AU\;a= \;p=Eagers Retail Pt\;o=APEAGERS\;s=Craig\;g=Paul\;</t>
  </si>
  <si>
    <t>pcraig@torquetoyota.com.au</t>
  </si>
  <si>
    <t>X'01000480780000009400000000000000140000000400640001000000000214000300020001010000000000050a00000055003d0043006f00720070006f0072006100740065002c00440043003d00610070006500610067006500720073002c00440043003d0063006f006d002c00440043003d00610075000105000000000005150000002f24876eda9b3fccaf25b0b8764000000105000000000005150000002f24876eda9b3fccaf25b0b876400000'</t>
  </si>
  <si>
    <t>X'81dc1aec924c62489bcf8d6ef16df003'</t>
  </si>
  <si>
    <t>CN=David Ward,OU=Southside Toyota (Woolloongabba),DC=apeagers,DC=com,DC=au</t>
  </si>
  <si>
    <t>David Ward</t>
  </si>
  <si>
    <t>Woolongabba</t>
  </si>
  <si>
    <t>(07) 3008 6435</t>
  </si>
  <si>
    <t>20101111131206.0Z</t>
  </si>
  <si>
    <t>20101228215401.0Z</t>
  </si>
  <si>
    <t>SMTP:dward@southsidetoyota.com.au</t>
  </si>
  <si>
    <t>dward</t>
  </si>
  <si>
    <t>X'9af41a698b27a24fafaf3f61dead0fd7'</t>
  </si>
  <si>
    <t>X'0105000000000005150000002f24876eda9b3fccaf25b0b88a320000'</t>
  </si>
  <si>
    <t>/O=Eagers Retail Pty Ltd/OU=APEAGERS/cn=Recipients/cn=dward</t>
  </si>
  <si>
    <t>dward@apeagers.com.au</t>
  </si>
  <si>
    <t>dward@southsidetoyota.com.au</t>
  </si>
  <si>
    <t>X'01000480780000009400000000000000140000000400640001000000000214000300020001010000000000050a00000055003d0043006f00720070006f0072006100740065002c00440043003d00610070006500610067006500720073002c00440043003d0063006f006d002c00440043003d00610075000105000000000005150000002f24876eda9b3fccaf25b0b83d3200000105000000000005150000002f24876eda9b3fccaf25b0b83d320000'</t>
  </si>
  <si>
    <t>X'cbb655179b5ec64d99e07a9734d5ac75'</t>
  </si>
  <si>
    <t>CN=Timothy Leong,OU=Southside Toyota (Woolloongabba),DC=apeagers,DC=com,DC=au</t>
  </si>
  <si>
    <t>Timothy Leong</t>
  </si>
  <si>
    <t>Timothy</t>
  </si>
  <si>
    <t>20101111131611.0Z</t>
  </si>
  <si>
    <t>20110213214700.0Z</t>
  </si>
  <si>
    <t>SMTP:tleong@southsidetoyota.com.au</t>
  </si>
  <si>
    <t>tleong</t>
  </si>
  <si>
    <t>X'4d97fd8179be8f4f9f847cb51bff1f1f'</t>
  </si>
  <si>
    <t>X'0105000000000005150000002f24876eda9b3fccaf25b0b88b320000'</t>
  </si>
  <si>
    <t>/O=Eagers Retail Pty Ltd/OU=APEAGERS/cn=Recipients/cn=tleong</t>
  </si>
  <si>
    <t>tleong@apeagers.com.au</t>
  </si>
  <si>
    <t>tleong@southsidetoyota.com.au</t>
  </si>
  <si>
    <t>X'226b589b98a24a44afbee74f9f7ee929'</t>
  </si>
  <si>
    <t>CN=Vickie Thorne,OU=Torque Honda,DC=apeagers,DC=com,DC=au</t>
  </si>
  <si>
    <t>Vickie Thorne</t>
  </si>
  <si>
    <t>Thorne</t>
  </si>
  <si>
    <t>(07) 3384 5717</t>
  </si>
  <si>
    <t>Vickie</t>
  </si>
  <si>
    <t>VT</t>
  </si>
  <si>
    <t>20101114234925.0Z</t>
  </si>
  <si>
    <t>20110213221245.0Z</t>
  </si>
  <si>
    <t>smtp:vthorne@torquehonda.com.au;SMTP:vthorne@torquegroup.com.au</t>
  </si>
  <si>
    <t>vthorne</t>
  </si>
  <si>
    <t>X'2648557b30cc4d4aac7351887995fe84'</t>
  </si>
  <si>
    <t>X'0105000000000005150000002f24876eda9b3fccaf25b0b88c320000'</t>
  </si>
  <si>
    <t>/O=Eagers Retail Pty Ltd/OU=APEAGERS/cn=Recipients/cn=vthorne</t>
  </si>
  <si>
    <t>vthorne@apeagers.com.au</t>
  </si>
  <si>
    <t>vthorne@torquegroup.com.au</t>
  </si>
  <si>
    <t>X'01000480780000009400000000000000140000000400640001000000000214000300020001010000000000050a00000031003700340036006100320062003600390031006300320066003900650037003500640031003700000035003600390031007d0000002000530074006f00720065000000000000000105000000000005150000002f24876eda9b3fccaf25b0b83c3200000105000000000005150000002f24876eda9b3fccaf25b0b83c320000'</t>
  </si>
  <si>
    <t>X'0413d48c0219734981a0de22afb34705'</t>
  </si>
  <si>
    <t>CN=Simon Heilig,OU=Metro Parts,DC=apeagers,DC=com,DC=au</t>
  </si>
  <si>
    <t>Simon Heilig</t>
  </si>
  <si>
    <t>Heilig</t>
  </si>
  <si>
    <t>07 3000 7273</t>
  </si>
  <si>
    <t>20101115000922.0Z</t>
  </si>
  <si>
    <t>20110212094951.0Z</t>
  </si>
  <si>
    <t>SMTP:sheilig@metroparts.com.au</t>
  </si>
  <si>
    <t>sheilig</t>
  </si>
  <si>
    <t>X'067e81b0eb6b4b49bb1c3ab36282c2e2'</t>
  </si>
  <si>
    <t>X'0105000000000005150000002f24876eda9b3fccaf25b0b88d320000'</t>
  </si>
  <si>
    <t>/O=Eagers Retail Pty Ltd/OU=APEAGERS/cn=Recipients/cn=sheilig</t>
  </si>
  <si>
    <t>sheilig@apeagers.com.au</t>
  </si>
  <si>
    <t>sheilig@metroparts.com.au</t>
  </si>
  <si>
    <t>X'01000480780000009400000000000000140000000400640001000000000214000300020001010000000000050a0000003d004d006500740072006f002000500061007200740073002c00440043003d00610070006500610067006500720073002c00440043003d0063006f006d002c00440043003d0061000105000000000005150000002f24876eda9b3fccaf25b0b83c3200000105000000000005150000002f24876eda9b3fccaf25b0b83c320000'</t>
  </si>
  <si>
    <t>X'85bb1103afb53a4899ce957b7c006cd7'</t>
  </si>
  <si>
    <t>CN=Ace Shuster,OU=Eagers Kia,DC=apeagers,DC=com,DC=au</t>
  </si>
  <si>
    <t>Ace Shuster</t>
  </si>
  <si>
    <t>Shuster</t>
  </si>
  <si>
    <t>Kia Kedron</t>
  </si>
  <si>
    <t>Ace</t>
  </si>
  <si>
    <t>20101115004244.0Z</t>
  </si>
  <si>
    <t>20110204065300.0Z</t>
  </si>
  <si>
    <t>CN=Finance @ Eagers Kia,OU=Eagers Kia,DC=apeagers,DC=com,DC=au;CN=_GRW Sales Used,OU=Gympie Road Wholesale Cars,DC=apeagers,DC=com,DC=au;CN=_HDR Leads Users,OU=_HDR Share Groups,OU=HomeDrive,DC=apeagers,DC=com,DC=au;CN=_HDR Share Users,OU=_HDR Share Groups,OU=HomeDrive,DC=apeagers,DC=com,DC=au;CN=_HDR Admins,OU=_HDR Share Groups,OU=HomeDrive,DC=apeagers,DC=com,DC=au;CN=_EKK Sales Used,OU=_EKK Share Groups,OU=Eagers Kia,DC=apeagers,DC=com,DC=au;CN=_EKK Sales New,OU=_EKK Share Groups,OU=Eagers Kia,DC=apeagers,DC=com,DC=au;CN=_EKK Staff,OU=Eagers Kia,DC=apeagers,DC=com,DC=au;CN=Corporate F&amp;I Users,OU=Corporate,DC=apeagers,DC=com,DC=au;CN=Finance Managers,OU=Corporate Share Groups,OU=Corporate,DC=apeagers,DC=com,DC=au;CN=TP_Users,OU=Touch Paper Group,DC=apeagers,DC=com,DC=au;CN=Internet Access,OU=Computer Department,DC=apeagers,DC=com,DC=au;CN=Business Managers Proxy Set Group,CN=Users,DC=apeagers,DC=com,DC=au;CN=eke_email,OU=Eagers Kia,DC=apeagers,DC=com,DC=au;CN=ens_email,OU=Eagers Holden (Newstead),DC=apeagers,DC=com,DC=au;CN=Eagers Kia,CN=Users,DC=apeagers,DC=com,DC=au;CN=Eagers Retail,OU=Distribution Groups,DC=apeagers,DC=com,DC=au;CN=_EKK Folder Redirection,OU=Eagers Kia,DC=apeagers,DC=com,DC=au;CN=AP Eagers business managers,CN=Users,DC=apeagers,DC=com,DC=au;CN=ENS.Sales,CN=Users,DC=apeagers,DC=com,DC=au;CN=ENS,CN=Users,DC=apeagers,DC=com,DC=au</t>
  </si>
  <si>
    <t>SMTP:ashuster@eagerskia.com.au</t>
  </si>
  <si>
    <t>ashuster</t>
  </si>
  <si>
    <t>X'3da73d8e42d4274985279140cca72ad9'</t>
  </si>
  <si>
    <t>X'0105000000000005150000002f24876eda9b3fccaf25b0b88e320000'</t>
  </si>
  <si>
    <t>/O=Eagers Retail Pty Ltd/OU=APEAGERS/cn=Recipients/cn=ashuster</t>
  </si>
  <si>
    <t>ashuster@apeagers.com.au</t>
  </si>
  <si>
    <t>ashuster@eagerskia.com.au</t>
  </si>
  <si>
    <t>X'75aa467eb836c847a5c9166a9cafdd6d'</t>
  </si>
  <si>
    <t>20101206060943.0Z;20101206030436.0Z;20101115004258.0Z;20101115004258.0Z;16090704212833.0Z</t>
  </si>
  <si>
    <t>CN=Darren Tully,OU=Subaru Toowong,DC=apeagers,DC=com,DC=au</t>
  </si>
  <si>
    <t>Darren Tully</t>
  </si>
  <si>
    <t>Tully</t>
  </si>
  <si>
    <t>Used Sales Consulant</t>
  </si>
  <si>
    <t>07 3871 6821</t>
  </si>
  <si>
    <t>20101115014119.0Z</t>
  </si>
  <si>
    <t>20101221030050.0Z</t>
  </si>
  <si>
    <t>SMTP:dtully@subarutoowong.com.au</t>
  </si>
  <si>
    <t>dtully</t>
  </si>
  <si>
    <t>X'c7a73d20c6afc748962957ba7d9e4ed0'</t>
  </si>
  <si>
    <t>X'0105000000000005150000002f24876eda9b3fccaf25b0b88f320000'</t>
  </si>
  <si>
    <t>/O=Eagers Retail Pty Ltd/OU=APEAGERS/cn=Recipients/cn=dtully</t>
  </si>
  <si>
    <t>dtully@apeagers.com.au</t>
  </si>
  <si>
    <t>dtully@subarutoowong.com.au</t>
  </si>
  <si>
    <t>X'01000480780000009400000000000000140000000400640001000000000214000300020001010000000000050a00000045006100670065007200730020004d0061007a00640061002c00440043003d00610070006500610067006500720073002c00440043003d0063006f006d002c00440043003d0061000105000000000005150000002f24876eda9b3fccaf25b0b83c3200000105000000000005150000002f24876eda9b3fccaf25b0b83c320000'</t>
  </si>
  <si>
    <t>X'467b09854d4f8d45adc3b89ca7192671'</t>
  </si>
  <si>
    <t>CN=David Lewis,OU=Caloundra City Autos,DC=apeagers,DC=com,DC=au</t>
  </si>
  <si>
    <t>David Lewis</t>
  </si>
  <si>
    <t>Marketing Manager</t>
  </si>
  <si>
    <t>(07) 5439 4702</t>
  </si>
  <si>
    <t>20101115020414.0Z</t>
  </si>
  <si>
    <t>20110213224257.0Z</t>
  </si>
  <si>
    <t>CN=CalCity STARS Sec Group,OU=Caloundra City Autos,DC=apeagers,DC=com,DC=au;CN=stocklist.new@calcityautos.com.au,OU=Caloundra City Autos,DC=apeagers,DC=com,DC=au;CN=stocklist.used@calcityautos.com.au,OU=Caloundra City Autos,DC=apeagers,DC=com,DC=au;CN=sales.used@calcitautos.com.au,OU=Caloundra City Autos,DC=apeagers,DC=com,DC=au;CN=CalCity GSM Share Sec Group,OU=Caloundra City Autos,DC=apeagers,DC=com,DC=au;CN=car.managers@calcityautos.com.au,OU=Caloundra City Autos,DC=apeagers,DC=com,DC=au;CN=all.managers@calcityautos.com.au,OU=Caloundra City Autos,DC=apeagers,DC=com,DC=au;CN=Caloundra City Autos Folder Redirection Group,OU=Caloundra City Autos,DC=apeagers,DC=com,DC=au;CN=CalCityStaff,OU=Caloundra City Autos,DC=apeagers,DC=com,DC=au;CN=General Managers,OU=Corporate Share Groups,OU=Corporate,DC=apeagers,DC=com,DC=au;CN=TP_Users,OU=Touch Paper Group,DC=apeagers,DC=com,DC=au;CN=Internet Access,OU=Computer Department,DC=apeagers,DC=com,DC=au;CN=citrix iexplorer users,OU=Citrix User groups,DC=apeagers,DC=com,DC=au</t>
  </si>
  <si>
    <t>smtp:david.lloyd-lewis@calcityautos.com.au;SMTP:david.lewis@calcityautos.com.au</t>
  </si>
  <si>
    <t>david.lewis</t>
  </si>
  <si>
    <t>X'14dceb22d5173a4a87a21efc53a102ff'</t>
  </si>
  <si>
    <t>X'0105000000000005150000002f24876eda9b3fccaf25b0b86e3c0000'</t>
  </si>
  <si>
    <t>/O=Eagers Retail Pty Ltd/OU=APEAGERS/cn=Recipients/cn=david.lewis</t>
  </si>
  <si>
    <t>david.lewis@apeagers.com.au</t>
  </si>
  <si>
    <t>david.lewis@calcityautos.com.au</t>
  </si>
  <si>
    <t>X'08d25a663c5a7b4d9ebd2cd65065fafe'</t>
  </si>
  <si>
    <t>CN=Chris Parr,OU=Torque Honda,DC=apeagers,DC=com,DC=au</t>
  </si>
  <si>
    <t>Chris Parr</t>
  </si>
  <si>
    <t>Parr</t>
  </si>
  <si>
    <t>Vehicle Consultant</t>
  </si>
  <si>
    <t>20101116231402.0Z</t>
  </si>
  <si>
    <t>20110210234808.0Z</t>
  </si>
  <si>
    <t>SMTP:cparr@torquehonda.com.au;X400:c=AU\;a= \;p=Eagers Retail Pt\;o=APEAGERS\;s=Parr\;g=Chris\;;CCMAIL:Parr, Chris at APEAGERS;MS:EAGERSRETA/APEAGERS/CPARR</t>
  </si>
  <si>
    <t>cparr</t>
  </si>
  <si>
    <t>X'2489248b575e5440ac1b4468c9582666'</t>
  </si>
  <si>
    <t>X'0105000000000005150000002f24876eda9b3fccaf25b0b8703c0000'</t>
  </si>
  <si>
    <t>/O=Eagers Retail Pty Ltd/OU=APEAGERS/cn=Recipients/cn=cparr59660473</t>
  </si>
  <si>
    <t>cparr@apeagers.com.au</t>
  </si>
  <si>
    <t>c=AU\;a= \;p=Eagers Retail Pt\;o=APEAGERS\;s=Parr\;g=Chris\;</t>
  </si>
  <si>
    <t>cparr@torquehonda.com.au</t>
  </si>
  <si>
    <t>X'01000480780000009400000000000000140000000400640001000000000214000300020001010000000000050a00000068007300690064006500200048006f006e00640061002c00440043003d00610070006500610067006500720073002c00440043003d0063006f006d002c00440043003d00610075000105000000000005150000002f24876eda9b3fccaf25b0b8764000000105000000000005150000002f24876eda9b3fccaf25b0b876400000'</t>
  </si>
  <si>
    <t>X'4e3a3de61e139b4e85cab6b9e0f5f766'</t>
  </si>
  <si>
    <t>CN=Roy Wyatt,OU=Torque Ford (Strathpine),DC=apeagers,DC=com,DC=au</t>
  </si>
  <si>
    <t>Roy Wyatt</t>
  </si>
  <si>
    <t>07 3384 7344</t>
  </si>
  <si>
    <t>20101116233321.0Z</t>
  </si>
  <si>
    <t>20110207221031.0Z</t>
  </si>
  <si>
    <t>smtp:rwyatt@torqueford.com.au;SMTP:royw@torqueford.com.au</t>
  </si>
  <si>
    <t>rwyatt</t>
  </si>
  <si>
    <t>X'd36fbd086315d345b4e617872cafabee'</t>
  </si>
  <si>
    <t>X'0105000000000005150000002f24876eda9b3fccaf25b0b8713c0000'</t>
  </si>
  <si>
    <t>/O=Eagers Retail Pty Ltd/OU=APEAGERS/cn=Recipients/cn=rwyatt</t>
  </si>
  <si>
    <t>rwyatt@apeagers.com.au</t>
  </si>
  <si>
    <t>royw@torqueford.com.au</t>
  </si>
  <si>
    <t>X'e747e3cd247f6243bd5649e13fbfe4d5'</t>
  </si>
  <si>
    <t>CN=Sandra SK. Krause,OU=Austral VolksWagen,DC=apeagers,DC=com,DC=au</t>
  </si>
  <si>
    <t>Sandra SK. Krause</t>
  </si>
  <si>
    <t>Krause</t>
  </si>
  <si>
    <t>DB Consulting Contractor</t>
  </si>
  <si>
    <t>20101117010259.0Z</t>
  </si>
  <si>
    <t>20110208225628.0Z</t>
  </si>
  <si>
    <t>CN=_AUW Folder Redirection,OU=Austral VolksWagen,DC=apeagers,DC=com,DC=au;CN=staff@australvw.com.au,OU=Austral VolksWagen,DC=apeagers,DC=com,DC=au;CN=_AUW Service,OU=_AUW Share Groups,OU=Austral VolksWagen,DC=apeagers,DC=com,DC=au;CN=whso@apeagers.com.au,OU=Distribution Groups,DC=apeagers,DC=com,DC=au;CN=TP_Users,OU=Touch Paper Group,DC=apeagers,DC=com,DC=au;CN=Internet Access,OU=Computer Department,DC=apeagers,DC=com,DC=au;CN=Citrix ERANet users,OU=Citrix User groups,DC=apeagers,DC=com,DC=au;CN=Austral Honda Service Group,OU=Austral Honda,DC=apeagers,DC=com,DC=au;CN=VW Service,OU=Austral VolksWagen,DC=apeagers,DC=com,DC=au;CN=Austral Newstead,OU=Austral Parts (Newstead),DC=apeagers,DC=com,DC=au;CN=citrix iexplorer users,OU=Citrix User groups,DC=apeagers,DC=com,DC=au;CN=Citrix Outlook users,OU=Citrix User groups,DC=apeagers,DC=com,DC=au;CN=Citrix ERA (winteg) users,OU=Citrix User groups,DC=apeagers,DC=com,DC=au;CN=Austral Volkswagen,CN=Users,DC=apeagers,DC=com,DC=au</t>
  </si>
  <si>
    <t>smtp:skrause@australvw.com.au;SMTP:skrause@australhonda.com.au</t>
  </si>
  <si>
    <t>skrause</t>
  </si>
  <si>
    <t>X'7dade5e1381a4c48be3049340b19165a'</t>
  </si>
  <si>
    <t>X'0105000000000005150000002f24876eda9b3fccaf25b0b89e400000'</t>
  </si>
  <si>
    <t>/O=Eagers Retail Pty Ltd/OU=APEAGERS/cn=Recipients/cn=skrause</t>
  </si>
  <si>
    <t>skrause@apeagers.com.au</t>
  </si>
  <si>
    <t>skrause@australhonda.com.au</t>
  </si>
  <si>
    <t>X'01000480780000009400000000000000140000000400640001000000000214000300020001010000000000050a0000001866350258fb2f02983f320208673502d018360290b3310210193602801b3602001c3602e0b23102e01e36020022360248223602b82236023823360208423002c044300270b231020105000000000005150000002f24876eda9b3fccaf25b0b83d3200000105000000000005150000002f24876eda9b3fccaf25b0b83d320000'</t>
  </si>
  <si>
    <t>X'e423cb9a25d4a94e9c81acad583e98a5'</t>
  </si>
  <si>
    <t>CN=Caroline Clark,OU=Caloundra City Autos,DC=apeagers,DC=com,DC=au</t>
  </si>
  <si>
    <t>Caroline Clark</t>
  </si>
  <si>
    <t>sales consultant</t>
  </si>
  <si>
    <t>07 54</t>
  </si>
  <si>
    <t>20101118040704.0Z</t>
  </si>
  <si>
    <t>20110121215612.0Z</t>
  </si>
  <si>
    <t>smtp:caroline.clark@calcityautos.com.au;SMTP:caroline.clark@ccautos.com.au;smtp:caroline.clark@calcityhonda.com.au</t>
  </si>
  <si>
    <t>caroline.clark</t>
  </si>
  <si>
    <t>X'c9793e7df2c37a44b3ca377594113d0c'</t>
  </si>
  <si>
    <t>X'0105000000000005150000002f24876eda9b3fccaf25b0b8723c0000'</t>
  </si>
  <si>
    <t>/O=Eagers Retail Pty Ltd/OU=APEAGERS/cn=Recipients/cn=caroline.clark</t>
  </si>
  <si>
    <t>caroline.clark@apeagers.com.au</t>
  </si>
  <si>
    <t>caroline.clark@ccautos.com.au</t>
  </si>
  <si>
    <t>0422 196 911</t>
  </si>
  <si>
    <t>X'c9923e4289168546b7a0fc152faa0fc3'</t>
  </si>
  <si>
    <t>Andrew Date</t>
  </si>
  <si>
    <t>Date</t>
  </si>
  <si>
    <t>City Subaru</t>
  </si>
  <si>
    <t>(07) 3828 5205</t>
  </si>
  <si>
    <t>20101119005046.0Z</t>
  </si>
  <si>
    <t>20110210012242.0Z</t>
  </si>
  <si>
    <t>CN=_SUC TIPT Users,OU=Subaru City,DC=apeagers,DC=com,DC=au;CN=Staff @ BrisbaneSubaru,OU=Subaru City,DC=apeagers,DC=com,DC=au;CN=_SUC Folder Redirection,OU=Subaru City,DC=apeagers,DC=com,DC=au;CN=ERANet Brisbane,OU=Service Accounts,OU=Computer Department,DC=apeagers,DC=com,DC=au;CN=finance@subarucity.com.au,OU=Subaru City,DC=apeagers,DC=com,DC=au;CN=Corporate F&amp;I Users,OU=Corporate,DC=apeagers,DC=com,DC=au;CN=Finance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Department,DC=apeagers,DC=com,DC=au;CN=cag_email,OU=City Peugeot,DC=apeagers,DC=com,DC=au;CN=CAG Newstead,CN=Users,DC=apeagers,DC=com,DC=au;CN=AP Eagers business managers,CN=Users,DC=apeagers,DC=com,DC=au</t>
  </si>
  <si>
    <t>SMTP:adate@subarucity.com.au</t>
  </si>
  <si>
    <t>adate</t>
  </si>
  <si>
    <t>X'bee80d94a2b7784dbfdbeecea052cb53'</t>
  </si>
  <si>
    <t>X'0105000000000005150000002f24876eda9b3fccaf25b0b8733c0000'</t>
  </si>
  <si>
    <t>/O=Eagers Retail Pty Ltd/OU=APEAGERS/cn=Recipients/cn=adate</t>
  </si>
  <si>
    <t>adate@apeagers.com.au</t>
  </si>
  <si>
    <t>adate@subarucity.com.au</t>
  </si>
  <si>
    <t>X'b706276f2308ef4bb60aafb46cc0f501'</t>
  </si>
  <si>
    <t>Don Bidgood</t>
  </si>
  <si>
    <t>kedron</t>
  </si>
  <si>
    <t>Sales Concultant</t>
  </si>
  <si>
    <t>07 3632 3408</t>
  </si>
  <si>
    <t>20101121232215.0Z</t>
  </si>
  <si>
    <t>20110205030528.0Z</t>
  </si>
  <si>
    <t>Eagers Kia -Kedron</t>
  </si>
  <si>
    <t>SMTP:bidgoodd@eagerskia.com.au</t>
  </si>
  <si>
    <t>bidgoodd</t>
  </si>
  <si>
    <t>X'312ae316b84f4c4098f8df7bb48c7881'</t>
  </si>
  <si>
    <t>X'0105000000000005150000002f24876eda9b3fccaf25b0b8a1400000'</t>
  </si>
  <si>
    <t>/O=Eagers Retail Pty Ltd/OU=APEAGERS/cn=Recipients/cn=bidgoodd</t>
  </si>
  <si>
    <t>bidgoodd@apeagers.com.au</t>
  </si>
  <si>
    <t>bidgoodd@eagerskia.com.au</t>
  </si>
  <si>
    <t>X'20f1a585fd04a2429d6fbfb45d25cb04'</t>
  </si>
  <si>
    <t>CN=Lynda Keirnan,OU=Eagers Holden (Windsor),DC=apeagers,DC=com,DC=au</t>
  </si>
  <si>
    <t>Lynda Keirnan</t>
  </si>
  <si>
    <t>(07) 3109 6734</t>
  </si>
  <si>
    <t>Lynda</t>
  </si>
  <si>
    <t>20101122000754.0Z</t>
  </si>
  <si>
    <t>20110209063022.0Z</t>
  </si>
  <si>
    <t>SMTP:lkeirnan@eagersholden.com.au</t>
  </si>
  <si>
    <t>lkeirnan</t>
  </si>
  <si>
    <t>X'889d3a1dc2d9bf4e93f9b1b579c91e08'</t>
  </si>
  <si>
    <t>X'0105000000000005150000002f24876eda9b3fccaf25b0b8753c0000'</t>
  </si>
  <si>
    <t>/O=Eagers Retail Pty Ltd/OU=APEAGERS/cn=Recipients/cn=lkeirnan</t>
  </si>
  <si>
    <t>lkeirnan@apeagers.com.au</t>
  </si>
  <si>
    <t>lkeirnan@eagersholden.com.au</t>
  </si>
  <si>
    <t>0422 352 326</t>
  </si>
  <si>
    <t>X'01000480780000009400000000000000140000000400640001000000000214000300020001010000000000050a00000020403502e0d32e0250592f022839350298393502e8393502303a3502a03c3502105f350288613502f06135021065350258653502c86535024866350210d32e0208d02e02306935020105000000000005150000002f24876eda9b3fccaf25b0b83d3200000105000000000005150000002f24876eda9b3fccaf25b0b83d320000'</t>
  </si>
  <si>
    <t>X'679c2b9229ae1341991ee926352fe300'</t>
  </si>
  <si>
    <t>CN=Corey Huang,OU=Southside Honda,DC=apeagers,DC=com,DC=au</t>
  </si>
  <si>
    <t>Corey Huang</t>
  </si>
  <si>
    <t>Huang</t>
  </si>
  <si>
    <t>(07) 3895 3811</t>
  </si>
  <si>
    <t>20101123000929.0Z</t>
  </si>
  <si>
    <t>20110211010448.0Z</t>
  </si>
  <si>
    <t>SMTP:chuang@southsidehonda.com.au</t>
  </si>
  <si>
    <t>chaung</t>
  </si>
  <si>
    <t>X'f234fb8cf5cc124ba46cbe05a51bda95'</t>
  </si>
  <si>
    <t>X'0105000000000005150000002f24876eda9b3fccaf25b0b8a3400000'</t>
  </si>
  <si>
    <t>chuang</t>
  </si>
  <si>
    <t>/O=Eagers Retail Pty Ltd/OU=APEAGERS/cn=Recipients/cn=chaung</t>
  </si>
  <si>
    <t>chuang@apeagers.com.au</t>
  </si>
  <si>
    <t>chuang@southsidehonda.com.au</t>
  </si>
  <si>
    <t>X'01000480780000009400000000000000140000000400640001000000000214000300020001010000000000050a000000381c3302e0bc2e02e0452d02181d3302881d3302b81d3302181e330238163302b81633021017330288173302884a3302d04a3302404b3302c04b3302b8bc2e02d0bb2e02485233020105000000000005150000002f24876eda9b3fccaf25b0b83d3200000105000000000005150000002f24876eda9b3fccaf25b0b83d320000'</t>
  </si>
  <si>
    <t>X'6e17bbc33d313b458a10b4667faeca78'</t>
  </si>
  <si>
    <t>CN=Patrick Sullivan,OU=Southside Honda,DC=apeagers,DC=com,DC=au</t>
  </si>
  <si>
    <t>Patrick Sullivan</t>
  </si>
  <si>
    <t>Sullivan</t>
  </si>
  <si>
    <t>20101123001204.0Z</t>
  </si>
  <si>
    <t>20110209220321.0Z</t>
  </si>
  <si>
    <t>SMTP:psullivan@southsidehonda.com.au</t>
  </si>
  <si>
    <t>psullivan</t>
  </si>
  <si>
    <t>X'e5629881743a574cb29d44361ee9f6f6'</t>
  </si>
  <si>
    <t>X'0105000000000005150000002f24876eda9b3fccaf25b0b8a4400000'</t>
  </si>
  <si>
    <t>/O=Eagers Retail Pty Ltd/OU=APEAGERS/cn=Recipients/cn=psullivan</t>
  </si>
  <si>
    <t>psullivan@apeagers.com.au</t>
  </si>
  <si>
    <t>psullivan@southsidehonda.com.au</t>
  </si>
  <si>
    <t>X'dd7faee402fce244a9f91c83732c5a62'</t>
  </si>
  <si>
    <t>CN=Antony Royle,OU=Southside Honda,DC=apeagers,DC=com,DC=au</t>
  </si>
  <si>
    <t>Antony Royle</t>
  </si>
  <si>
    <t>Royle</t>
  </si>
  <si>
    <t>Brand Specialist</t>
  </si>
  <si>
    <t>(07) 3895 3808</t>
  </si>
  <si>
    <t>Antony</t>
  </si>
  <si>
    <t>20101124001852.0Z</t>
  </si>
  <si>
    <t>20110204233722.0Z</t>
  </si>
  <si>
    <t>SMTP:aroyle@southsidehonda.com.au</t>
  </si>
  <si>
    <t>aroyle</t>
  </si>
  <si>
    <t>X'd14d871d4ac9ce418ed0cc212e39c002'</t>
  </si>
  <si>
    <t>X'0105000000000005150000002f24876eda9b3fccaf25b0b8a6400000'</t>
  </si>
  <si>
    <t>/O=Eagers Retail Pty Ltd/OU=APEAGERS/cn=Recipients/cn=aroyle</t>
  </si>
  <si>
    <t>aroyle@apeagers.com.au</t>
  </si>
  <si>
    <t>aroyle@southsidehonda.com.au</t>
  </si>
  <si>
    <t>X'01000480780000009400000000000000140000000400640001000000000214000300020001010000000000050a00000050cb340230a03002c0692f0288173502f81735022818350288183502f818350248223502e82435026025350280283502c828350238293502b829350210a3300208a43002a02c35020105000000000005150000002f24876eda9b3fccaf25b0b83d3200000105000000000005150000002f24876eda9b3fccaf25b0b83d320000'</t>
  </si>
  <si>
    <t>X'1b9ba709279b4740aa47d2310dd392c0'</t>
  </si>
  <si>
    <t>CN=Mareeann Kent,OU=Austral Prestige,DC=apeagers,DC=com,DC=au</t>
  </si>
  <si>
    <t>Mareeann Kent</t>
  </si>
  <si>
    <t>Fortitude Valey</t>
  </si>
  <si>
    <t>07 3250 3019</t>
  </si>
  <si>
    <t>Mareeann</t>
  </si>
  <si>
    <t>20101124234713.0Z</t>
  </si>
  <si>
    <t>20110212004202.0Z</t>
  </si>
  <si>
    <t>SMTP:mkent@australmotors.com.au</t>
  </si>
  <si>
    <t>mkent</t>
  </si>
  <si>
    <t>X'5069d85952286841912d5bc90f6f6147'</t>
  </si>
  <si>
    <t>X'0105000000000005150000002f24876eda9b3fccaf25b0b8763c0000'</t>
  </si>
  <si>
    <t>/O=Eagers Retail Pty Ltd/OU=APEAGERS/cn=Recipients/cn=mkent</t>
  </si>
  <si>
    <t>mkent@apeagers.com.au</t>
  </si>
  <si>
    <t>mkent@australmotors.com.au</t>
  </si>
  <si>
    <t>0411 757 008</t>
  </si>
  <si>
    <t>X'994716f89219b14397bded6b8bcdac5a'</t>
  </si>
  <si>
    <t>CN=Zaf Kara,OU=Subaru Toowong,DC=apeagers,DC=com,DC=au</t>
  </si>
  <si>
    <t>Zaf Kara</t>
  </si>
  <si>
    <t>Kara</t>
  </si>
  <si>
    <t>07 3871 6804</t>
  </si>
  <si>
    <t>Zaf</t>
  </si>
  <si>
    <t>20101125031350.0Z</t>
  </si>
  <si>
    <t>CN=_SUT TIPT Users,OU=Subaru Toowong,DC=apeagers,DC=com,DC=au;CN=Staff @ BrisbaneSubaru,OU=Subaru City,DC=apeagers,DC=com,DC=au;CN=used@torquesubaru.com.au,OU=Torque Subaru,DC=apeagers,DC=com,DC=au;CN=demo@subarutoowong.com.au,OU=Subaru Toowong,DC=apeagers,DC=com,DC=au;CN=used@subarutoowong.com.au,OU=Subaru Toowong,DC=apeagers,DC=com,DC=au;CN=info@subarutoowong.com.au,OU=Subaru Toowong,DC=apeagers,DC=com,DC=au;CN=sales@subarutoowong.com.au,OU=Subaru Toowong,DC=apeagers,DC=com,DC=au;CN=used@subarucity.com.au,OU=Subaru City,DC=apeagers,DC=com,DC=au;CN=Vehicle Sales Managers,OU=Corporate Share Groups,OU=Corporate,DC=apeagers,DC=com,DC=au;CN=finance@subarutoowong.com.au,OU=Subaru Toowong,DC=apeagers,DC=com,DC=au;CN=TP_Users,OU=Touch Paper Group,DC=apeagers,DC=com,DC=au;CN=SubaruCityAccounting,OU=Subaru City,DC=apeagers,DC=com,DC=au;CN=Internet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Toowong,DC=apeagers,DC=com,DC=au;CN=ERANet Dept Managers,OU=Distribution Groups,DC=apeagers,DC=com,DC=au;CN=Subaru Sales,OU=Distribution Groups,DC=apeagers,DC=com,DC=au;CN=cag_email,OU=City Peugeot,DC=apeagers,DC=com,DC=au;CN=CAG Newstead,CN=Users,DC=apeagers,DC=com,DC=au;CN=ERA New car sales managers,OU=Distribution Groups,DC=apeagers,DC=com,DC=au</t>
  </si>
  <si>
    <t>SMTP:zkara@subarutoowong.com.au</t>
  </si>
  <si>
    <t>zkara</t>
  </si>
  <si>
    <t>X'2b2ef370aa373345ad13d52a09552730'</t>
  </si>
  <si>
    <t>X'0105000000000005150000002f24876eda9b3fccaf25b0b86e420000'</t>
  </si>
  <si>
    <t>/O=Eagers Retail Pty Ltd/OU=APEAGERS/cn=Recipients/cn=zkara</t>
  </si>
  <si>
    <t>zkara@apeagers.com.au</t>
  </si>
  <si>
    <t>zkara@subarutoowong.com.au</t>
  </si>
  <si>
    <t>0425 846 006</t>
  </si>
  <si>
    <t>X'01000480780000009400000000000000140000000400640001000000000214000300020001010000000000050a000000089f3502e02c2f0280f73002f89f350268a0350298a03502f8a0350268a33502e8a3350288a6350200a7350220aa350268aa3502d8aa350258ab3502702c2f0228a8300240ae35020105000000000005150000002f24876eda9b3fccaf25b0b83d3200000105000000000005150000002f24876eda9b3fccaf25b0b83d320000'</t>
  </si>
  <si>
    <t>X'7d5152f044040e4f960510808eb40c5d'</t>
  </si>
  <si>
    <t>CN=Yuan Miller,OU=Austral Motor Group (Currimundi),DC=apeagers,DC=com,DC=au</t>
  </si>
  <si>
    <t>Yuan Miller</t>
  </si>
  <si>
    <t>Yuan</t>
  </si>
  <si>
    <t>20101125040734.0Z</t>
  </si>
  <si>
    <t>20110205022553.0Z</t>
  </si>
  <si>
    <t>CN=sales@audicentresunshinecoast.com.au,OU=Austral Motor Group (Currimundi),DC=apeagers,DC=com,DC=au;CN=Internet Access,OU=Computer Department,DC=apeagers,DC=com,DC=au;CN=Austral Sunshine Coast File Share Access Group,OU=Austral Motor Group (Currimundi),DC=apeagers,DC=com,DC=au;CN=Austral Sunshine Coast Folder Redirection Group,OU=Austral Motor Group (Currimundi),DC=apeagers,DC=com,DC=au</t>
  </si>
  <si>
    <t>smtp:ymiller@citroensunshinecoast.com.au;smtp:ymiller@australmotorgroup.com.au;SMTP:ymiller@audicentresunshinecoast.com.au;X400:c=AU\;a= \;p=Eagers Retail Pt\;o=APEAGERS\;s=Miller\;g=Yuan\;;CCMAIL:Miller, Yuan at APEAGERS;MS:EAGERSRETA/APEAGERS/YUANMILLER</t>
  </si>
  <si>
    <t>yuan.miller</t>
  </si>
  <si>
    <t>X'fc9453fadba36b4fafa62fb4ae28f963'</t>
  </si>
  <si>
    <t>X'0105000000000005150000002f24876eda9b3fccaf25b0b8a8400000'</t>
  </si>
  <si>
    <t>ymiller</t>
  </si>
  <si>
    <t>/O=Eagers Retail Pty Ltd/OU=APEAGERS/cn=Recipients/cn=yuan.miller</t>
  </si>
  <si>
    <t>ymiller@apeagers.com.au</t>
  </si>
  <si>
    <t>c=AU\;a= \;p=Eagers Retail Pt\;o=APEAGERS\;s=Miller\;g=Yuan\;</t>
  </si>
  <si>
    <t>ymiller@audicentresunshinecoast.com.au</t>
  </si>
  <si>
    <t>0422 042 866</t>
  </si>
  <si>
    <t>X'01000480780000009400000000000000140000000400640001000000000214000300020001010000000000050a000000fff00000000000000000000ffff00000000000000000000ffff00000000000000000000ffff00000000000000000000ffff00000000000000000000ffff0000074006500380000000105000000000005150000002f24876eda9b3fccaf25b0b8764000000105000000000005150000002f24876eda9b3fccaf25b0b876400000'</t>
  </si>
  <si>
    <t>X'ac85091564332b48b8a8bbd5e70174e3'</t>
  </si>
  <si>
    <t>CN=John Wallace,OU=Southside Ford,DC=apeagers,DC=com,DC=au</t>
  </si>
  <si>
    <t>John Wallace</t>
  </si>
  <si>
    <t>Wallace</t>
  </si>
  <si>
    <t>20101126015043.0Z</t>
  </si>
  <si>
    <t>20110213211806.0Z</t>
  </si>
  <si>
    <t>SMTP:jwallace@southsideford.com.au</t>
  </si>
  <si>
    <t>jwallace</t>
  </si>
  <si>
    <t>X'b9abc8cd5ab66c45a808439b3dff2847'</t>
  </si>
  <si>
    <t>X'0105000000000005150000002f24876eda9b3fccaf25b0b892320000'</t>
  </si>
  <si>
    <t>/O=Eagers Retail Pty Ltd/OU=APEAGERS/cn=Recipients/cn=jwallace</t>
  </si>
  <si>
    <t>jwallace@apeagers.com.au</t>
  </si>
  <si>
    <t>jwallace@southsideford.com.au</t>
  </si>
  <si>
    <t>X'01000480780000009400000000000000140000000400640001000000000214000300020001010000000000050a000000005d350268ac3002586f1d02005e3502705e3502c05e3502085f3502785f35024042350270423502e84235020846350250463502c046350240473502f0212f0298ab3002284a35020105000000000005150000002f24876eda9b3fccaf25b0b83d3200000105000000000005150000002f24876eda9b3fccaf25b0b83d320000'</t>
  </si>
  <si>
    <t>X'6ec0668e643d884e84f371d2f07820e2'</t>
  </si>
  <si>
    <t>CN=Brenda Stapleton,OU=Eagers Holden (Newstead),DC=apeagers,DC=com,DC=au</t>
  </si>
  <si>
    <t>Brenda Stapleton</t>
  </si>
  <si>
    <t>07 3109 6687</t>
  </si>
  <si>
    <t>Brenda</t>
  </si>
  <si>
    <t>20101126044945.0Z</t>
  </si>
  <si>
    <t>20110131220008.0Z</t>
  </si>
  <si>
    <t>SMTP:bstapleton@eagers.com.au</t>
  </si>
  <si>
    <t>bstapleton</t>
  </si>
  <si>
    <t>X'1b3cb27bb2fcf947a3e21dbf03d3a044'</t>
  </si>
  <si>
    <t>X'0105000000000005150000002f24876eda9b3fccaf25b0b8793c0000'</t>
  </si>
  <si>
    <t>/O=Eagers Retail Pty Ltd/OU=APEAGERS/cn=Recipients/cn=bstapleton</t>
  </si>
  <si>
    <t>bstapleton@apeagers.com.au</t>
  </si>
  <si>
    <t>bstapleton@eagers.com.au</t>
  </si>
  <si>
    <t>X'01000480780000009400000000000000140000000400640001000000000214000300020001010000000000050a00000043006900740079002000500065007500670065006f0074002c00440043003d00610070006500610067006500720073002c00440043003d0063006f006d002c00440043003d0061000105000000000005150000002f24876eda9b3fccaf25b0b83d3200000105000000000005150000002f24876eda9b3fccaf25b0b83d320000'</t>
  </si>
  <si>
    <t>X'e425fb89c05bc54da508070ef06ea110'</t>
  </si>
  <si>
    <t>CN=Google Admin,OU=Remote logon accounts (non A P Eagers Users),OU=Computer Department,DC=apeagers,DC=com,DC=au</t>
  </si>
  <si>
    <t>Google Admin</t>
  </si>
  <si>
    <t>Google</t>
  </si>
  <si>
    <t>20101126063919.0Z</t>
  </si>
  <si>
    <t>20110213235317.0Z</t>
  </si>
  <si>
    <t>CCMAIL:Admin, Google at APEAGERS;MS:EAGERSRETA/APEAGERS/GOOGLEADMI;X400:c=AU\;a= \;p=Eagers Retail Pt\;o=APEAGERS\;s=Admin\;g=Google\;;SMTP:googleadmin@apeagers.com.au</t>
  </si>
  <si>
    <t>googleadmin</t>
  </si>
  <si>
    <t>X'2e996f7ae6f9104b880094f14990c7f0'</t>
  </si>
  <si>
    <t>X'0105000000000005150000002f24876eda9b3fccaf25b0b86f420000'</t>
  </si>
  <si>
    <t>/O=Eagers Retail Pty Ltd/OU=APEAGERS/cn=Recipients/cn=googleadmin</t>
  </si>
  <si>
    <t>googleadmin@apeagers.com.au</t>
  </si>
  <si>
    <t>c=AU\;a= \;p=Eagers Retail Pt\;o=APEAGERS\;s=Admin\;g=Google\;</t>
  </si>
  <si>
    <t>X'01000480780000009400000000000000140000000400640001000000000214000300020001010000000000050a0000002d00300031003400360030003300340062002d0030003900380032002d0034006300300062002d0039003000310066002d00610035006300650031003200330062006300650065000105000000000005150000002f24876eda9b3fccaf25b0b8bc3700000105000000000005150000002f24876eda9b3fccaf25b0b8bc370000'</t>
  </si>
  <si>
    <t>X'5ca856244921174c96e3e2508a375c63'</t>
  </si>
  <si>
    <t>20110213235317.0Z;20110213235317.0Z;20110213235317.0Z;16010108151056.0Z</t>
  </si>
  <si>
    <t>CN=Teagan Whittaker,OU=Southside Toyota (Mt Gravatt),DC=apeagers,DC=com,DC=au</t>
  </si>
  <si>
    <t>Teagan Whittaker</t>
  </si>
  <si>
    <t>Whittaker</t>
  </si>
  <si>
    <t>Teagan</t>
  </si>
  <si>
    <t>20101129024555.0Z</t>
  </si>
  <si>
    <t>20110208224604.0Z</t>
  </si>
  <si>
    <t>SMTP:twhittaker@southsidetoyota.com.au</t>
  </si>
  <si>
    <t>twhittaker</t>
  </si>
  <si>
    <t>X'781df445b487b841bd04602a9679b388'</t>
  </si>
  <si>
    <t>X'0105000000000005150000002f24876eda9b3fccaf25b0b87a3c0000'</t>
  </si>
  <si>
    <t>/O=Eagers Retail Pty Ltd/OU=APEAGERS/cn=Recipients/cn=twhittaker</t>
  </si>
  <si>
    <t>twhittaker@apeagers.com.au</t>
  </si>
  <si>
    <t>twhittaker@southsidetoyota.com.au</t>
  </si>
  <si>
    <t>X'8fa52b8682619f46a9208dea69a92463'</t>
  </si>
  <si>
    <t>CN=Sharon Kerr,OU=Metro Parts,DC=apeagers,DC=com,DC=au</t>
  </si>
  <si>
    <t>Sharon Kerr</t>
  </si>
  <si>
    <t>Kerr</t>
  </si>
  <si>
    <t>Parts Advisor / Refinish Sales</t>
  </si>
  <si>
    <t>20101129054855.0Z</t>
  </si>
  <si>
    <t>20110207213511.0Z</t>
  </si>
  <si>
    <t>SMTP:skerr@metroparts.com.au</t>
  </si>
  <si>
    <t>skerr</t>
  </si>
  <si>
    <t>X'0d8bef8aa0d0a64a9add0f56ccadf882'</t>
  </si>
  <si>
    <t>X'0105000000000005150000002f24876eda9b3fccaf25b0b87b3c0000'</t>
  </si>
  <si>
    <t>/O=Eagers Retail Pty Ltd/OU=APEAGERS/cn=Recipients/cn=skerr99844913</t>
  </si>
  <si>
    <t>skerr@apeagers.com.au</t>
  </si>
  <si>
    <t>skerr@metroparts.com.au</t>
  </si>
  <si>
    <t>X'01000480780000009400000000000000140000000400640001000000000214000300020001010000000000050a000000b8020000990000003d00550000030000990000002c0044006804000099000000650061008c040000990000002c004400e0040000990000006d002c00fc04000099000000750000000105000000000005150000002f24876eda9b3fccaf25b0b83d3200000105000000000005150000002f24876eda9b3fccaf25b0b83d320000'</t>
  </si>
  <si>
    <t>X'7d6e613a871fb54aa8573a89fa0c6204'</t>
  </si>
  <si>
    <t>CN=Warren Ives,OU=Torque Toyota (North Lakes),DC=apeagers,DC=com,DC=au</t>
  </si>
  <si>
    <t>Warren Ives</t>
  </si>
  <si>
    <t>north lakes</t>
  </si>
  <si>
    <t>call centre</t>
  </si>
  <si>
    <t>Call Centre Manager</t>
  </si>
  <si>
    <t>Torque Toyota-North Lakes</t>
  </si>
  <si>
    <t>(07) 3384 5022</t>
  </si>
  <si>
    <t>20101201042635.0Z</t>
  </si>
  <si>
    <t>20110214031841.0Z</t>
  </si>
  <si>
    <t>SMTP:wives@torquegroup.com.au;X400:c=AU\;a= \;p=Eagers Retail Pt\;o=APEAGERS\;s=Ives3\;g=Warren\;;CCMAIL:Ives, Warren3 at APEAGERS;MS:EAGERSRETA/APEAGERS/WIVES2</t>
  </si>
  <si>
    <t>X'7eb976620d41c94c8a28c802527fad7d'</t>
  </si>
  <si>
    <t>X'0105000000000005150000002f24876eda9b3fccaf25b0b897320000'</t>
  </si>
  <si>
    <t>/O=Eagers Retail Pty Ltd/OU=APEAGERS/cn=Recipients/cn=wives48476993</t>
  </si>
  <si>
    <t>wives@apeagers.com.au</t>
  </si>
  <si>
    <t>c=AU\;a= \;p=Eagers Retail Pt\;o=APEAGERS\;s=Ives3\;g=Warren\;</t>
  </si>
  <si>
    <t>wives@torquegroup.com.au</t>
  </si>
  <si>
    <t>X'01000480780000009400000000000000140000000400640001000000000214000300020001010000000000050a00000080713b02c08d3b0280c23a02a0ed1d0278723b02f84d2d02d04b100090263402a0f83902089e3302785c380248ea3a02f0d43902c8063102c8733b0268093402a8083b02d06239020105000000000005150000002f24876eda9b3fccaf25b0b8764000000105000000000005150000002f24876eda9b3fccaf25b0b876400000'</t>
  </si>
  <si>
    <t>X'6414ed252f3d7445965cb12827ce9e2c'</t>
  </si>
  <si>
    <t>20101206060945.0Z;20101206030437.0Z;20101201042703.0Z;20101201042703.0Z;16090704212833.0Z</t>
  </si>
  <si>
    <t>CN=Stacey Escott,OU=Caloundra City Autos,DC=apeagers,DC=com,DC=au</t>
  </si>
  <si>
    <t>Stacey Escott</t>
  </si>
  <si>
    <t>Escott</t>
  </si>
  <si>
    <t>Used Car Salesperson</t>
  </si>
  <si>
    <t>(07) 5439 4719</t>
  </si>
  <si>
    <t>20101203020055.0Z</t>
  </si>
  <si>
    <t>20110126070221.0Z</t>
  </si>
  <si>
    <t>CN=usedcarsinternet@calcityautos.com.au,OU=Caloundra City Autos,DC=apeagers,DC=com,DC=au;CN=sales.used@calcitautos.com.au,OU=Caloundra City Autos,DC=apeagers,DC=com,DC=au;CN=carsales.um@clacityautos.com.au,OU=Caloundra City Autos,DC=apeagers,DC=com,DC=au;CN=carsales.uh@calcityautos.com.au,OU=Caloundra City Autos,DC=apeagers,DC=com,DC=au;CN=car.salespeople@calcityautos.com.au,OU=Caloundra City Autos,DC=apeagers,DC=com,DC=au;CN=Caloundra City Autos Folder Redirection Group,OU=Caloundra City Autos,DC=apeagers,DC=com,DC=au;CN=CalCityStaff,OU=Caloundra City Autos,DC=apeagers,DC=com,DC=au;CN=TP_Users,OU=Touch Paper Group,DC=apeagers,DC=com,DC=au;CN=Internet Access,OU=Computer Department,DC=apeagers,DC=com,DC=au</t>
  </si>
  <si>
    <t>SMTP:stacey.escott@calcityautos.com.au;X400:c=AU\;a= \;p=Eagers Retail Pt\;o=APEAGERS\;s=Escott\;g=Stacey\;;CCMAIL:Escott, Stacey at APEAGERS;MS:EAGERSRETA/APEAGERS/SESCOTT</t>
  </si>
  <si>
    <t>sescott</t>
  </si>
  <si>
    <t>X'3d2626958e971f43b7c23bb5c952f9ec'</t>
  </si>
  <si>
    <t>X'0105000000000005150000002f24876eda9b3fccaf25b0b89b320000'</t>
  </si>
  <si>
    <t>stacey.escott</t>
  </si>
  <si>
    <t>/O=Eagers Retail Pty Ltd/OU=APEAGERS/cn=Recipients/cn=sescott</t>
  </si>
  <si>
    <t>stacey.escott@apeagers.com.au</t>
  </si>
  <si>
    <t>c=AU\;a= \;p=Eagers Retail Pt\;o=APEAGERS\;s=Escott\;g=Stacey\;</t>
  </si>
  <si>
    <t>stacey.escott@calcityautos.com.au</t>
  </si>
  <si>
    <t>X'33b1bee22799234b8b5081f5134fa73e'</t>
  </si>
  <si>
    <t>20101206060943.0Z;20101206030435.0Z;20101203020105.0Z;20101203020105.0Z;16090704212833.0Z</t>
  </si>
  <si>
    <t>CN=Andrew Hazzard,OU=Torque Ford (North Lakes),DC=apeagers,DC=com,DC=au</t>
  </si>
  <si>
    <t>Andrew Hazzard</t>
  </si>
  <si>
    <t>Hazzard</t>
  </si>
  <si>
    <t>20101206024048.0Z</t>
  </si>
  <si>
    <t>20110210224053.0Z</t>
  </si>
  <si>
    <t>CCMAIL:Hazzard, Andrew at APEAGERS;MS:EAGERSRETA/APEAGERS/AHAZZARD;X400:c=AU\;a= \;p=Eagers Retail Pt\;o=APEAGERS\;s=Hazzard\;g=Andrew\;;SMTP:AHazzard@torqueford.com.au</t>
  </si>
  <si>
    <t>ahazzard</t>
  </si>
  <si>
    <t>X'f955382bd5cc0243a244437ded4da2b3'</t>
  </si>
  <si>
    <t>X'0105000000000005150000002f24876eda9b3fccaf25b0b89d320000'</t>
  </si>
  <si>
    <t>/O=Eagers Retail Pty Ltd/OU=APEAGERS/cn=Recipients/cn=ahazzard</t>
  </si>
  <si>
    <t>ahazzard@apeagers.com.au</t>
  </si>
  <si>
    <t>c=AU\;a= \;p=Eagers Retail Pt\;o=APEAGERS\;s=Hazzard\;g=Andrew\;</t>
  </si>
  <si>
    <t>AHazzard@torqueford.com.au</t>
  </si>
  <si>
    <t>X'01000480780000009400000000000000140000000400640001000000000214000300020001010000000000050a00000045006100670065007200730020004d0061007a00640061002c00440043003d00610070006500610067006500720073002c00440043003d0063006f006d002c00440043003d0061000105000000000005150000002f24876eda9b3fccaf25b0b8764000000105000000000005150000002f24876eda9b3fccaf25b0b876400000'</t>
  </si>
  <si>
    <t>X'77432f7e83353545969932e54713c3a0'</t>
  </si>
  <si>
    <t>CN=beadmin,OU=Service Accounts,OU=Computer Department,DC=apeagers,DC=com,DC=au</t>
  </si>
  <si>
    <t>beadmin</t>
  </si>
  <si>
    <t>** Backup Exec 2010 Service Account - Do not Change Password</t>
  </si>
  <si>
    <t>Backup Exec</t>
  </si>
  <si>
    <t>20101206050818.0Z</t>
  </si>
  <si>
    <t>20110104232442.0Z</t>
  </si>
  <si>
    <t>CN=Folder Redirection Parent Group,CN=Users,DC=apeagers,DC=com,DC=au;CN=Domain Users,CN=Users,DC=apeagers,DC=com,DC=au;CN=Backup Operators,CN=Builtin,DC=apeagers,DC=com,DC=au</t>
  </si>
  <si>
    <t>X'b79235d70a422848b8818b5d7565224c'</t>
  </si>
  <si>
    <t>X'0105000000000005150000002f24876eda9b3fccaf25b0b877420000'</t>
  </si>
  <si>
    <t>beadmin@apeagers.com.au</t>
  </si>
  <si>
    <t>20101206051643.0Z;20101206051643.0Z;20101206051643.0Z;16010108151056.0Z</t>
  </si>
  <si>
    <t>CN=vRanger Service Account,OU=Service Accounts,OU=Computer Department,DC=apeagers,DC=com,DC=au</t>
  </si>
  <si>
    <t>vRanger Service Account</t>
  </si>
  <si>
    <t>Service Account</t>
  </si>
  <si>
    <t>** vRanger Pro Service Account - Do not change password</t>
  </si>
  <si>
    <t>vRanger</t>
  </si>
  <si>
    <t>20101207000003.0Z</t>
  </si>
  <si>
    <t>20110104232439.0Z</t>
  </si>
  <si>
    <t>CN=Domain Users,CN=Users,DC=apeagers,DC=com,DC=au</t>
  </si>
  <si>
    <t>X'7902135655077c49984ae852d374238e'</t>
  </si>
  <si>
    <t>X'0105000000000005150000002f24876eda9b3fccaf25b0b878420000'</t>
  </si>
  <si>
    <t>vradmin</t>
  </si>
  <si>
    <t>vradmin@apeagers.com.au</t>
  </si>
  <si>
    <t>CN=Dennis Lillington,OU=Metro Parts,DC=apeagers,DC=com,DC=au</t>
  </si>
  <si>
    <t>Dennis Lillington</t>
  </si>
  <si>
    <t>Lillington</t>
  </si>
  <si>
    <t>07 3000 7167</t>
  </si>
  <si>
    <t>20101207003307.0Z</t>
  </si>
  <si>
    <t>20110204012124.0Z</t>
  </si>
  <si>
    <t>CN=whso@apeagers.com.au,OU=Distribution Groups,DC=apeagers,DC=com,DC=au;CN=TP_Users,OU=Touch Paper Group,DC=apeagers,DC=com,DC=au;CN=Internet Access,OU=Computer Department,DC=apeagers,DC=com,DC=au;CN=mtp_email,OU=Metro Parts,DC=apeagers,DC=com,DC=au;CN=Ts_office_Eralink,OU=Terminal Servers,DC=apeagers,DC=com,DC=au</t>
  </si>
  <si>
    <t>SMTP:dlillington@metroparts.com.au</t>
  </si>
  <si>
    <t>dlillington</t>
  </si>
  <si>
    <t>X'd84fa3a06f105642af4c570491953e3b'</t>
  </si>
  <si>
    <t>\\\\bne-fs\\ap_desktop_home\\dlillington</t>
  </si>
  <si>
    <t>X'0105000000000005150000002f24876eda9b3fccaf25b0b879420000'</t>
  </si>
  <si>
    <t>/O=Eagers Retail Pty Ltd/OU=APEAGERS/cn=Recipients/cn=dlillington</t>
  </si>
  <si>
    <t>dlillington@apeagers.com.au</t>
  </si>
  <si>
    <t>dlillington@metroparts.com.au</t>
  </si>
  <si>
    <t>X'01000480780000009400000000000000140000000400640001000000000214000300020001010000000000050a000000505d3502700a2f02b88c2f02405e3502b05e3502005f3502485f3502b85f3502084e350290503502085135021054350258543502c854350248553502b8233102c0243102305835020105000000000005150000002f24876eda9b3fccaf25b0b83d3200000105000000000005150000002f24876eda9b3fccaf25b0b83d320000'</t>
  </si>
  <si>
    <t>X'd83d6bba3aabde44a107959e75b906d2'</t>
  </si>
  <si>
    <t>CN=Aaron McMahon,OU=Corporate,DC=apeagers,DC=com,DC=au</t>
  </si>
  <si>
    <t>Aaron McMahon</t>
  </si>
  <si>
    <t>McMahon</t>
  </si>
  <si>
    <t>Cluster Manager</t>
  </si>
  <si>
    <t>20101207034338.0Z</t>
  </si>
  <si>
    <t>20110214015805.0Z</t>
  </si>
  <si>
    <t>CN=IS Pinkenba Downstairs Fax,OU=Computer Department,DC=apeagers,DC=com,DC=au;CN=_F&amp;I Southside,OU=_F&amp;I Share Groups,OU=Corporate,DC=apeagers,DC=com,DC=au;CN=Finance Managers,OU=Corporate Share Groups,OU=Corporate,DC=apeagers,DC=com,DC=au;CN=Corporate Users,OU=Corporate Share Groups,OU=Corporate,DC=apeagers,DC=com,DC=au;CN=Corporate Staff,OU=Corporate Share Groups,OU=Corporate,DC=apeagers,DC=com,DC=au;CN=ERA Accountants,OU=Distribution Groups,DC=apeagers,DC=com,DC=au;CN=TP_Users,OU=Touch Paper Group,DC=apeagers,DC=com,DC=au;CN=AP Eagers Admin Resource Centre (ARC),OU=Distribution Groups,DC=apeagers,DC=com,DC=au;CN=Internet Access,OU=Computer Department,DC=apeagers,DC=com,DC=au;CN=Eagers ANZ Online Group,OU=Eagers Holden (Newstead),DC=apeagers,DC=com,DC=au;CN=ens_email,OU=Eagers Holden (Newstead),DC=apeagers,DC=com,DC=au;CN=Eagers Windsor Folder Redirection Group,OU=Eagers Holden (Windsor),DC=apeagers,DC=com,DC=au;CN=AP Eagers business managers,CN=Users,DC=apeagers,DC=com,DC=au;CN=Eagers Admin Printing Group,CN=Users,DC=apeagers,DC=com,DC=au;CN=ENS.Sales,CN=Users,DC=apeagers,DC=com,DC=au;CN=Citrix Access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execera,OU=Citrix User groups,DC=apeagers,DC=com,DC=au;CN=ENS,CN=Users,DC=apeagers,DC=com,DC=au;CN=ENS.Admin,CN=Users,DC=apeagers,DC=com,DC=au</t>
  </si>
  <si>
    <t>SMTP:amcmahon@apeagers.com.au</t>
  </si>
  <si>
    <t>amcmahon</t>
  </si>
  <si>
    <t>X'4105c0ca359fd941b947a61c346c3334'</t>
  </si>
  <si>
    <t>X'0105000000000005150000002f24876eda9b3fccaf25b0b8ae400000'</t>
  </si>
  <si>
    <t>/O=Eagers Retail Pty Ltd/OU=APEAGERS/cn=Recipients/cn=amcmahon</t>
  </si>
  <si>
    <t>amcmahon@apeagers.com.au</t>
  </si>
  <si>
    <t>0466 773 517</t>
  </si>
  <si>
    <t>X'8ef5451475d2cc42be71f9cd1ae9b7e3'</t>
  </si>
  <si>
    <t>20101207034523.0Z;20101207034523.0Z;20101207034523.0Z;16010108151056.0Z</t>
  </si>
  <si>
    <t>CN=Elisha coleman,OU=Caloundra City Autos,DC=apeagers,DC=com,DC=au</t>
  </si>
  <si>
    <t>Elisha coleman</t>
  </si>
  <si>
    <t>coleman</t>
  </si>
  <si>
    <t>20101207234844.0Z</t>
  </si>
  <si>
    <t>20110211020747.0Z</t>
  </si>
  <si>
    <t>CCMAIL:coleman, Elisha at APEAGERS;MS:EAGERSRETA/APEAGERS/ELISHACOLE;X400:c=AU\;a= \;p=Eagers Retail Pt\;o=APEAGERS\;s=coleman\;g=Elisha\;;SMTP:elisha.coleman@calcityautos.com.au</t>
  </si>
  <si>
    <t>elisha.coleman</t>
  </si>
  <si>
    <t>X'5fca3bb1bd3ccc42938f4cda0ebb60f0'</t>
  </si>
  <si>
    <t>X'0105000000000005150000002f24876eda9b3fccaf25b0b8803c0000'</t>
  </si>
  <si>
    <t>/O=Eagers Retail Pty Ltd/OU=APEAGERS/cn=Recipients/cn=elisha.coleman</t>
  </si>
  <si>
    <t>elisha.coleman@apeagers.com.au</t>
  </si>
  <si>
    <t>c=AU\;a= \;p=Eagers Retail Pt\;o=APEAGERS\;s=coleman\;g=Elisha\;</t>
  </si>
  <si>
    <t>elisha.coleman@calcityautos.com.au</t>
  </si>
  <si>
    <t>X'01000480780000009400000000000000140000000400640001000000000214000300020001010000000000050a000000f8373502c00b3002c8651602083935027839350238a0350280a03502f0a2350270a33502f8a5350260f2350268f53502b0f5350220f63502a0f63502980b3002900a300288f935020105000000000005150000002f24876eda9b3fccaf25b0b8764000000105000000000005150000002f24876eda9b3fccaf25b0b876400000'</t>
  </si>
  <si>
    <t>X'827a8de2f25d9241b1ce7428d10d5c2a'</t>
  </si>
  <si>
    <t>CN=Malcolm Merrett,OU=Eagers Kia,DC=apeagers,DC=com,DC=au</t>
  </si>
  <si>
    <t>Malcolm Merrett</t>
  </si>
  <si>
    <t>Merrett</t>
  </si>
  <si>
    <t>07 3632 3406</t>
  </si>
  <si>
    <t>20101213051406.0Z</t>
  </si>
  <si>
    <t>20110213223739.0Z</t>
  </si>
  <si>
    <t>SMTP:mmerrett@eagerskia.com.au</t>
  </si>
  <si>
    <t>mmerrett</t>
  </si>
  <si>
    <t>X'eda54a63040d164b92bc13fff4ae0800'</t>
  </si>
  <si>
    <t>X'0105000000000005150000002f24876eda9b3fccaf25b0b8a0320000'</t>
  </si>
  <si>
    <t>/O=Eagers Retail Pty Ltd/OU=APEAGERS/cn=Recipients/cn=mmerrett</t>
  </si>
  <si>
    <t>mmerrett@apeagers.com.au</t>
  </si>
  <si>
    <t>mmerrett@eagerskia.com.au</t>
  </si>
  <si>
    <t>X'1209bd62ccc7cd49a4853317ede00a1d'</t>
  </si>
  <si>
    <t>CN=Nathan Curley,OU=Eagers Holden (Windsor),DC=apeagers,DC=com,DC=au</t>
  </si>
  <si>
    <t>Nathan Curley</t>
  </si>
  <si>
    <t>20101213234046.0Z</t>
  </si>
  <si>
    <t>20110211073344.0Z</t>
  </si>
  <si>
    <t>smtp:ncurley@eagersholden.com.au;SMTP:ncurley@eagers.com.au</t>
  </si>
  <si>
    <t>ncurley</t>
  </si>
  <si>
    <t>X'85c065f5822f194b82883b5eadda02c3'</t>
  </si>
  <si>
    <t>X'0105000000000005150000002f24876eda9b3fccaf25b0b8b1400000'</t>
  </si>
  <si>
    <t>/O=Eagers Retail Pty Ltd/OU=APEAGERS/cn=Recipients/cn=ncurley</t>
  </si>
  <si>
    <t>ncurley@apeagers.com.au</t>
  </si>
  <si>
    <t>ncurley@eagers.com.au</t>
  </si>
  <si>
    <t>X'01000480780000009400000000000000140000000400640001000000000214000300020001010000000000050a000000fff00000000000000000000ffff00000000000000000000ffff00000000000000000000ffff00000000000000000000ffff00000000000000000000ffff0000072007900000073000105000000000005150000002f24876eda9b3fccaf25b0b83d3200000105000000000005150000002f24876eda9b3fccaf25b0b83d320000'</t>
  </si>
  <si>
    <t>X'40e8e9ef176722488b25f2a226aadfc5'</t>
  </si>
  <si>
    <t>CN=Kathy Mitchell,OU=Torque Customer Relations,DC=apeagers,DC=com,DC=au</t>
  </si>
  <si>
    <t>Kathy Mitchell</t>
  </si>
  <si>
    <t>Norhlakes</t>
  </si>
  <si>
    <t>20101213234617.0Z</t>
  </si>
  <si>
    <t>20110211023326.0Z</t>
  </si>
  <si>
    <t>SMTP:kmitchell@torquegroup.com.au</t>
  </si>
  <si>
    <t>kmitchell</t>
  </si>
  <si>
    <t>X'7f6373ad24b5aa47b7636d3a7d849658'</t>
  </si>
  <si>
    <t>X'0105000000000005150000002f24876eda9b3fccaf25b0b8b2400000'</t>
  </si>
  <si>
    <t>/O=Eagers Retail Pty Ltd/OU=APEAGERS/cn=Recipients/cn=kmitchell</t>
  </si>
  <si>
    <t>kmitchell@apeagers.com.au</t>
  </si>
  <si>
    <t>kmitchell@torquegroup.com.au</t>
  </si>
  <si>
    <t>X'01000480780000009400000000000000140000000400640001000000000214000300020001010000000000050a000000fff00000000000000000000ffff00000000000000000000ffff00000000000000000000ffff00000000000000000000ffff00000000000000000000ffff0000000006f006e0053000105000000000005150000002f24876eda9b3fccaf25b0b83d3200000105000000000005150000002f24876eda9b3fccaf25b0b83d320000'</t>
  </si>
  <si>
    <t>X'1e2d8a79172fd041b3e011c75a62708f'</t>
  </si>
  <si>
    <t>Paul Newton</t>
  </si>
  <si>
    <t>Newton</t>
  </si>
  <si>
    <t>(07) 3109 6749</t>
  </si>
  <si>
    <t>PN</t>
  </si>
  <si>
    <t>20101215011732.0Z</t>
  </si>
  <si>
    <t>20110208013350.0Z</t>
  </si>
  <si>
    <t>CN=_EHW Admin,OU=_EHW Share Groups,OU=Eagers Holden (Windsor),DC=apeagers,DC=com,DC=au;CN=_HDR Share Users,OU=_HDR Share Groups,OU=HomeDrive,DC=apeagers,DC=com,DC=au;CN=_HDR Admins,OU=_HDR Share Groups,OU=HomeDrive,DC=apeagers,DC=com,DC=au;CN=_EHW Sales New,OU=_EHW Share Groups,OU=Eagers Holden (Windsor),DC=apeagers,DC=com,DC=au;CN=Homedrive Admins,OU=HomeDrive,DC=apeagers,DC=com,DC=au;CN=TP_Users,OU=Touch Paper Group,DC=apeagers,DC=com,DC=au;CN=Internet Access,OU=Computer Department,DC=apeagers,DC=com,DC=au;CN=lionheart,OU=Distribution Groups,DC=apeagers,DC=com,DC=au;CN=ens_email,OU=Eagers Holden (Newstead),DC=apeagers,DC=com,DC=au;CN=Eagers Retail,OU=Distribution Groups,DC=apeagers,DC=com,DC=au;CN=_Old Eagers Newstead Folder Redirection Group,OU=Eagers Holden (Newstead),DC=apeagers,DC=com,DC=au;CN=Citrix ERANet users,OU=Citrix User groups,DC=apeagers,DC=com,DC=au;CN=ENS.Sales,CN=Users,DC=apeagers,DC=com,DC=au;CN=Citrix Outlook users,OU=Citrix User groups,DC=apeagers,DC=com,DC=au;CN=Citrix ERA (winteg) users,OU=Citrix User groups,DC=apeagers,DC=com,DC=au;CN=ENS,CN=Users,DC=apeagers,DC=com,DC=au</t>
  </si>
  <si>
    <t>smtp:pnewton@eagersholden.com.au;smtp:pnewton@eagersfleet.com.au;SMTP:pnewton@eagers.com.au</t>
  </si>
  <si>
    <t>pnewton</t>
  </si>
  <si>
    <t>X'd0811657b3808f408f7423e353322246'</t>
  </si>
  <si>
    <t>X'0105000000000005150000002f24876eda9b3fccaf25b0b8a1320000'</t>
  </si>
  <si>
    <t>/O=Eagers Retail Pty Ltd/OU=APEAGERS/cn=Recipients/cn=pnewton</t>
  </si>
  <si>
    <t>pnewton@apeagers.com.au</t>
  </si>
  <si>
    <t>pnewton@eagers.com.au</t>
  </si>
  <si>
    <t>X'01000480780000009400000000000000140000000400640001000000000214000300020001010000000000050a000000e8db3402102d2f0230f9170208f5340278f53402c8f5340210f6340280f83402d81635021817350290173502b01a3502f81a3502681b3502e81b350278532f02382d2f02d01e35020105000000000005150000002f24876eda9b3fccaf25b0b83d3200000105000000000005150000002f24876eda9b3fccaf25b0b83d320000'</t>
  </si>
  <si>
    <t>X'be0cb8b85f8cc449bee98521ea112da8'</t>
  </si>
  <si>
    <t>CN=ssrsvc6,OU=Southside Honda,DC=apeagers,DC=com,DC=au</t>
  </si>
  <si>
    <t>ssrsvc6</t>
  </si>
  <si>
    <t>Southside LandRover Terminal</t>
  </si>
  <si>
    <t>20101220224608.0Z</t>
  </si>
  <si>
    <t>20110213214120.0Z</t>
  </si>
  <si>
    <t>X'c1a82c57daf1304abe6d369fd6205470'</t>
  </si>
  <si>
    <t>X'0105000000000005150000002f24876eda9b3fccaf25b0b8b5400000'</t>
  </si>
  <si>
    <t>ssrsvc6@apeagers.com.au</t>
  </si>
  <si>
    <t>CN=Daniel Foley,OU=Southside Toyota (Woolloongabba),DC=apeagers,DC=com,DC=au</t>
  </si>
  <si>
    <t>Daniel Foley</t>
  </si>
  <si>
    <t>(07) 3008 6456</t>
  </si>
  <si>
    <t>20101221035504.0Z</t>
  </si>
  <si>
    <t>20110205025321.0Z</t>
  </si>
  <si>
    <t>SMTP:dfoley@southsidetoyota.com.au</t>
  </si>
  <si>
    <t>dfoley</t>
  </si>
  <si>
    <t>X'd0811c53821299469164934493b8fe97'</t>
  </si>
  <si>
    <t>X'0105000000000005150000002f24876eda9b3fccaf25b0b8b7400000'</t>
  </si>
  <si>
    <t>/O=Eagers Retail Pty Ltd/OU=APEAGERS/cn=Recipients/cn=dfoley</t>
  </si>
  <si>
    <t>dfoley@apeagers.com.au</t>
  </si>
  <si>
    <t>dfoley@southsidetoyota.com.au</t>
  </si>
  <si>
    <t>X'd2b902af49c558498f6388db4a091d35'</t>
  </si>
  <si>
    <t>CN=Shuang Hu,OU=Eagers Mazda,DC=apeagers,DC=com,DC=au</t>
  </si>
  <si>
    <t>Shuang Hu</t>
  </si>
  <si>
    <t>Hu</t>
  </si>
  <si>
    <t>Shuang</t>
  </si>
  <si>
    <t>Su</t>
  </si>
  <si>
    <t>20101223042217.0Z</t>
  </si>
  <si>
    <t>20110206085826.0Z</t>
  </si>
  <si>
    <t>CN=_SUC Folder Redirection,OU=Subaru City,DC=apeagers,DC=com,DC=au;CN=Finance @ Eagers Mazda,OU=Eagers Mazda,DC=apeagers,DC=com,DC=au;CN=ERANet Brisbane,OU=Service Accounts,OU=Computer Department,DC=apeagers,DC=com,DC=au;CN=Corporate F&amp;I Users,OU=Corporate,DC=apeagers,DC=com,DC=au;CN=Finance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Department,DC=apeagers,DC=com,DC=au;CN=CAG Newstead,CN=Users,DC=apeagers,DC=com,DC=au;CN=Citrix ERANet users,OU=Citrix User groups,DC=apeagers,DC=com,DC=au;CN=AP Eagers business managers,CN=Users,DC=apeagers,DC=com,DC=au;CN=Citrix Outlook users,OU=Citrix User groups,DC=apeagers,DC=com,DC=au;CN=Citrix ERA (winteg) users,OU=Citrix User groups,DC=apeagers,DC=com,DC=au</t>
  </si>
  <si>
    <t>Eagers Mazda- Newstead</t>
  </si>
  <si>
    <t>SMTP:shu@eagersmazda.com.au</t>
  </si>
  <si>
    <t>shu</t>
  </si>
  <si>
    <t>X'7b6242e02f65014087acd4c9b00c13dc'</t>
  </si>
  <si>
    <t>X'0105000000000005150000002f24876eda9b3fccaf25b0b8b8400000'</t>
  </si>
  <si>
    <t>/O=Eagers Retail Pty Ltd/OU=APEAGERS/cn=Recipients/cn=shu</t>
  </si>
  <si>
    <t>shu@apeagers.com.au</t>
  </si>
  <si>
    <t>shu@eagersmazda.com.au</t>
  </si>
  <si>
    <t>X'01000480780000009400000000000000140000000400640001000000000214000300020001010000000000050a00000070d83402083b300288d02f02e8b4340258b53402a8b53402f0b53402c8f8340228f93402c8fb340240fc340260ff3402a8ff34021800350298003502a0aa2e0240aa2e02800335020105000000000005150000002f24876eda9b3fccaf25b0b83d3200000105000000000005150000002f24876eda9b3fccaf25b0b83d320000'</t>
  </si>
  <si>
    <t>X'e3948a795c3c4c408a06c641720360bf'</t>
  </si>
  <si>
    <t>CN=Daniel Lakay,OU=Eagers Kia,DC=apeagers,DC=com,DC=au</t>
  </si>
  <si>
    <t>Daniel Lakay</t>
  </si>
  <si>
    <t>20101228235424.0Z</t>
  </si>
  <si>
    <t>20110210224001.0Z</t>
  </si>
  <si>
    <t>CN=_EKK Staff,OU=Eagers Kia,DC=apeagers,DC=com,DC=au;CN=servicekia@eagers.com.au,OU=Eagers Kia,DC=apeagers,DC=com,DC=au;CN=whso@apeagers.com.au,OU=Distribution Groups,DC=apeagers,DC=com,DC=au;CN=TP_Users,OU=Touch Paper Group,DC=apeagers,DC=com,DC=au;CN=Internet Access,OU=Computer Department,DC=apeagers,DC=com,DC=au</t>
  </si>
  <si>
    <t>SMTP:dlakay@eagerskia.com.au</t>
  </si>
  <si>
    <t>X'ad3b447381677e429b413bc1b75b812a'</t>
  </si>
  <si>
    <t>X'0105000000000005150000002f24876eda9b3fccaf25b0b8b9400000'</t>
  </si>
  <si>
    <t>/O=Eagers Retail Pty Ltd/OU=APEAGERS/cn=Recipients/cn=dlakay</t>
  </si>
  <si>
    <t>dlakay@apeagers.com.au</t>
  </si>
  <si>
    <t>dlakay@eagerskia.com.au</t>
  </si>
  <si>
    <t>X'd33495e52070954aa3c964ac30d032a3'</t>
  </si>
  <si>
    <t>Joe Foley</t>
  </si>
  <si>
    <t>(07) 38285124</t>
  </si>
  <si>
    <t>20101230000840.0Z</t>
  </si>
  <si>
    <t>20110213203913.0Z</t>
  </si>
  <si>
    <t>SMTP:jfoley@eagers.com.au</t>
  </si>
  <si>
    <t>X'd33f946cadc3cd4faf5885d6babba203'</t>
  </si>
  <si>
    <t>X'0105000000000005150000002f24876eda9b3fccaf25b0b8ba400000'</t>
  </si>
  <si>
    <t>/O=Eagers Retail Pty Ltd/OU=APEAGERS/cn=Recipients/cn=jfoley44141593</t>
  </si>
  <si>
    <t>jfoley@apeagers.com.au</t>
  </si>
  <si>
    <t>jfoley@eagers.com.au</t>
  </si>
  <si>
    <t>X'01000480780000009400000000000000140000000400640001000000000214000300020001010000000000050a000000b887320258c42d02d81b3502f01d140078533502e8e4340278963002f8243102180b2d0248302f02a8a43402c897330220ac3202a04f350200b5350258a23102c84b2d02e0a636020105000000000005150000002f24876eda9b3fccaf25b0b83c3200000105000000000005150000002f24876eda9b3fccaf25b0b83c320000'</t>
  </si>
  <si>
    <t>X'bce3f6ad77a8a44bbd04840fd1e631c5'</t>
  </si>
  <si>
    <t>CN=ryan jantzen,OU=Torque Ford (Strathpine),DC=apeagers,DC=com,DC=au</t>
  </si>
  <si>
    <t>ryan jantzen</t>
  </si>
  <si>
    <t>jantzen</t>
  </si>
  <si>
    <t>ryan</t>
  </si>
  <si>
    <t>20110104022429.0Z</t>
  </si>
  <si>
    <t>20110207230324.0Z</t>
  </si>
  <si>
    <t>SMTP:rjantzen@torqueford.com.au;X400:c=AU\;a= \;p=Eagers Retail Pt\;o=APEAGERS\;s=jantzen2\;g=ryan\;;CCMAIL:jantzen, ryan2 at APEAGERS;MS:EAGERSRETA/APEAGERS/RJANTZEN2</t>
  </si>
  <si>
    <t>X'f01b5f9d0a41534a8d841e77ad4e83bd'</t>
  </si>
  <si>
    <t>X'0105000000000005150000002f24876eda9b3fccaf25b0b8bc400000'</t>
  </si>
  <si>
    <t>/O=Eagers Retail Pty Ltd/OU=APEAGERS/cn=Recipients/cn=rjantzen17466844</t>
  </si>
  <si>
    <t>rjantzen@apeagers.com.au</t>
  </si>
  <si>
    <t>c=AU\;a= \;p=Eagers Retail Pt\;o=APEAGERS\;s=jantzen2\;g=ryan\;</t>
  </si>
  <si>
    <t>rjantzen@torqueford.com.au</t>
  </si>
  <si>
    <t>X'01000480780000009400000000000000140000000400640001000000000214000300020001010000000000050a000000d0ec1100102e1d02209b3202d0df3102903f3002b8323302301f1202f0f8110228ae3002e83c1c0200af2d028019330298fa300268893002f82c300288093102e0591602d05a1d020105000000000005150000002f24876eda9b3fccaf25b0b8764000000105000000000005150000002f24876eda9b3fccaf25b0b876400000'</t>
  </si>
  <si>
    <t>X'7641b4c64524304682bb061e83886627'</t>
  </si>
  <si>
    <t>3384 7366</t>
  </si>
  <si>
    <t>CN=Litetia Swart,OU=Torque Toyota (North Lakes),DC=apeagers,DC=com,DC=au</t>
  </si>
  <si>
    <t>Litetia Swart</t>
  </si>
  <si>
    <t>Swart</t>
  </si>
  <si>
    <t>(07) 3384 5070</t>
  </si>
  <si>
    <t>Litetia</t>
  </si>
  <si>
    <t>20110104051401.0Z</t>
  </si>
  <si>
    <t>20110209220043.0Z</t>
  </si>
  <si>
    <t>SMTP:lswart@torquetoyota.com.au;MS:EAGERSRETA/APEAGERS/AHONCHIN;X400:c=AU\;a= \;p=Eagers Retail Pt\;o=APEAGERS\;s=Honchin\;g=Andrea\;;CCMAIL:Honchin, Andrea at APEAGERS</t>
  </si>
  <si>
    <t>ahonchin</t>
  </si>
  <si>
    <t>X'ec664fd5033cf749a251377f18e0b3d5'</t>
  </si>
  <si>
    <t>X'0105000000000005150000002f24876eda9b3fccaf25b0b8be400000'</t>
  </si>
  <si>
    <t>lswart</t>
  </si>
  <si>
    <t>/O=Eagers Retail Pty Ltd/OU=APEAGERS/cn=Recipients/cn=ahonchin</t>
  </si>
  <si>
    <t>lswart@apeagers.com.au</t>
  </si>
  <si>
    <t>c=AU\;a= \;p=Eagers Retail Pt\;o=APEAGERS\;s=Honchin\;g=Andrea\;</t>
  </si>
  <si>
    <t>lswart@torquetoyota.com.au</t>
  </si>
  <si>
    <t>X'19cb61cb819f2f4980509bdcf8faa35b'</t>
  </si>
  <si>
    <t>CN=Geoffrey Wareing,OU=Southside Toyota (Woolloongabba),DC=apeagers,DC=com,DC=au</t>
  </si>
  <si>
    <t>Geoffrey Wareing</t>
  </si>
  <si>
    <t>Wareing</t>
  </si>
  <si>
    <t>Geoffrey</t>
  </si>
  <si>
    <t>20110105004859.0Z</t>
  </si>
  <si>
    <t>20110207215728.0Z</t>
  </si>
  <si>
    <t>SMTP:gwareing@southsidetoyota.com.au</t>
  </si>
  <si>
    <t>gwareing</t>
  </si>
  <si>
    <t>X'35abb5683e7d414899b7a25fbbfe1aab'</t>
  </si>
  <si>
    <t>X'0105000000000005150000002f24876eda9b3fccaf25b0b8bf400000'</t>
  </si>
  <si>
    <t>/O=Eagers Retail Pty Ltd/OU=APEAGERS/cn=Recipients/cn=gwareing</t>
  </si>
  <si>
    <t>gwareing@apeagers.com.au</t>
  </si>
  <si>
    <t>gwareing@southsidetoyota.com.au</t>
  </si>
  <si>
    <t>X'3a27811ff5eb824aad8891158b4d3d7c'</t>
  </si>
  <si>
    <t>CN=Trenton Pitt,OU=Eagers Mazda,DC=apeagers,DC=com,DC=au</t>
  </si>
  <si>
    <t>Trenton Pitt</t>
  </si>
  <si>
    <t>Pitt</t>
  </si>
  <si>
    <t>Trenton</t>
  </si>
  <si>
    <t>20110105010805.0Z</t>
  </si>
  <si>
    <t>20110208225642.0Z</t>
  </si>
  <si>
    <t>CN=_SUC Folder Redirection,OU=Subaru City,DC=apeagers,DC=com,DC=au;CN=ERANet Brisbane,OU=Service Accounts,OU=Computer Department,DC=apeagers,DC=com,DC=au;CN=Corporate F&amp;I Users,OU=Corporate,DC=apeagers,DC=com,DC=au;CN=Finance Managers,OU=Corporate Share Groups,OU=Corporate,DC=apeagers,DC=com,DC=au;CN=Corporate Users,OU=Corporate Share Groups,OU=Corporate,DC=apeagers,DC=com,DC=au;CN=TP_Users,OU=Touch Paper Group,DC=apeagers,DC=com,DC=au;CN=Internet Access,OU=Computer Department,DC=apeagers,DC=com,DC=au;CN=CAG Newstead,CN=Users,DC=apeagers,DC=com,DC=au;CN=AP Eagers business managers,CN=Users,DC=apeagers,DC=com,DC=au</t>
  </si>
  <si>
    <t>SMTP:tpitt@eagersmazda.com.au</t>
  </si>
  <si>
    <t>tpitt</t>
  </si>
  <si>
    <t>X'a9c60a9e07726b46836e6767a1c0a534'</t>
  </si>
  <si>
    <t>X'0105000000000005150000002f24876eda9b3fccaf25b0b8c0400000'</t>
  </si>
  <si>
    <t>/O=Eagers Retail Pty Ltd/OU=APEAGERS/cn=Recipients/cn=tpitt</t>
  </si>
  <si>
    <t>tpitt@apeagers.com.au</t>
  </si>
  <si>
    <t>tpitt@eagersmazda.com.au</t>
  </si>
  <si>
    <t>X'cf9387f3e80f6c4f866e8c7748402ea5'</t>
  </si>
  <si>
    <t>CN=Mark Armatys,OU=Austral Honda,DC=apeagers,DC=com,DC=au</t>
  </si>
  <si>
    <t>Mark Armatys</t>
  </si>
  <si>
    <t>07 3364 1739</t>
  </si>
  <si>
    <t>20110105023500.0Z</t>
  </si>
  <si>
    <t>20110206221546.0Z</t>
  </si>
  <si>
    <t>CN=Service @ Austral Honda,OU=Austral Honda,DC=apeagers,DC=com,DC=au;CN=_AUH Folder Redirection,OU=Austral Honda,DC=apeagers,DC=com,DC=au;CN=ERANet Brisbane,OU=Service Accounts,OU=Computer Department,DC=apeagers,DC=com,DC=au;CN=Service Managers,OU=Corporate Share Groups,OU=Corporate,DC=apeagers,DC=com,DC=au;CN=TP_Users,OU=Touch Paper Group,DC=apeagers,DC=com,DC=au;CN=Austral Honda,OU=Austral Honda,DC=apeagers,DC=com,DC=au;CN=Internet Access,OU=Computer Department,DC=apeagers,DC=com,DC=au;CN=Austral Honda Service Group,OU=Austral Honda,DC=apeagers,DC=com,DC=au;CN=Austral Newstead,OU=Austral Parts (Newstead),DC=apeagers,DC=com,DC=au;CN=AP Eagers Payroll Contacts,OU=Distribution Groups,DC=apeagers,DC=com,DC=au;CN=ERA Service Managers,OU=Distribution Groups,DC=apeagers,DC=com,DC=au</t>
  </si>
  <si>
    <t>SMTP:marmatys@australhonda.com.au</t>
  </si>
  <si>
    <t>X'814798ebb5a14c4381daa25b36cf9f83'</t>
  </si>
  <si>
    <t>X'0105000000000005150000002f24876eda9b3fccaf25b0b8c1400000'</t>
  </si>
  <si>
    <t>/O=Eagers Retail Pty Ltd/OU=APEAGERS/cn=Recipients/cn=marmatys32919979</t>
  </si>
  <si>
    <t>marmatys@apeagers.com.au</t>
  </si>
  <si>
    <t>marmatys@australhonda.com.au</t>
  </si>
  <si>
    <t>X'01000480780000009400000000000000140000000400640001000000000214000300020001010000000000050a00000068007300690064006500200048006f006e00640061002c00440043003d00610070006500610067006500720073002c00440043003d0063006f006d002c00440043003d00610075000105000000000005150000002f24876eda9b3fccaf25b0b83d3200000105000000000005150000002f24876eda9b3fccaf25b0b83d320000'</t>
  </si>
  <si>
    <t>X'7972b8024b88dd4083e92711b25938d0'</t>
  </si>
  <si>
    <t>CN=Newcastle car Sales @ APeagers.com.au,OU=Klosters,DC=apeagers,DC=com,DC=au</t>
  </si>
  <si>
    <t>Newcastle car Sales @ APeagers.com.au</t>
  </si>
  <si>
    <t>@ Apeagers.com.au</t>
  </si>
  <si>
    <t>AP Group &gt; Kloster Forwarder User</t>
  </si>
  <si>
    <t>Newcastle car Sales</t>
  </si>
  <si>
    <t>20110105063431.0Z</t>
  </si>
  <si>
    <t>20110106063923.0Z</t>
  </si>
  <si>
    <t>CN=Newcastle Car Sales @ Kloster.com.au,OU=Klosters,DC=apeagers,DC=com,DC=au</t>
  </si>
  <si>
    <t>SMTP:newcastlecarsales@apeagers.com.au</t>
  </si>
  <si>
    <t>ncsklosters</t>
  </si>
  <si>
    <t>X'4943676fb140214892903a21f33ba507'</t>
  </si>
  <si>
    <t>X'0105000000000005150000002f24876eda9b3fccaf25b0b8c3400000'</t>
  </si>
  <si>
    <t>/O=Eagers Retail Pty Ltd/OU=APEAGERS/cn=Recipients/cn=ncsklosters</t>
  </si>
  <si>
    <t>ncsklosters@apeagers.com.au</t>
  </si>
  <si>
    <t>newcastlecarsales@apeagers.com.au</t>
  </si>
  <si>
    <t>X'01000480780000009400000000000000140000000400640001000000000214000300020001010000000000050a000000450041004700450052005300000000000104000000000005150000002f24876eda9b3fccaf25b0b85c823302188233025c82330200000000000000004c4d454d58000000dcd207000105000000000005150000002f24876eda9b3fccaf25b0b83d3200000105000000000005150000002f24876eda9b3fccaf25b0b83d320000'</t>
  </si>
  <si>
    <t>X'd8406fbbacae2d428d70a5de6718ff00'</t>
  </si>
  <si>
    <t>CN=Brad Oldfield,OU=Southside Honda,DC=apeagers,DC=com,DC=au</t>
  </si>
  <si>
    <t>Brad Oldfield</t>
  </si>
  <si>
    <t>Oldfield</t>
  </si>
  <si>
    <t>20110106055916.0Z</t>
  </si>
  <si>
    <t>20110210070734.0Z</t>
  </si>
  <si>
    <t>CN=ERANet Brisbane,OU=Service Accounts,OU=Computer Department,DC=apeagers,DC=com,DC=au;CN=Service Managers,OU=Corporate Share Groups,OU=Corporate,DC=apeagers,DC=com,DC=au;CN=service@southsidehonda.com.au,OU=Southside Honda,DC=apeagers,DC=com,DC=au;CN=whso@apeagers.com.au,OU=Distribution Groups,DC=apeagers,DC=com,DC=au;CN=TP_Users,OU=Touch Paper Group,DC=apeagers,DC=com,DC=au;CN=Internet Access,OU=Computer Department,DC=apeagers,DC=com,DC=au;CN=ERANet Dept Managers,OU=Distribution Groups,DC=apeagers,DC=com,DC=au;CN=ssh_email,OU=Southside Honda,DC=apeagers,DC=com,DC=au;CN=SS Landrover move,OU=Distribution Groups,DC=apeagers,DC=com,DC=au;CN=SSH,OU=Southside Honda,DC=apeagers,DC=com,DC=au;CN=SouthSide Honda Folder Redirection,OU=Southside Honda,DC=apeagers,DC=com,DC=au;CN=AP Eagers Payroll Contacts,OU=Distribution Groups,DC=apeagers,DC=com,DC=au;CN=ERA Service Managers,OU=Distribution Groups,DC=apeagers,DC=com,DC=au;CN=Citrix Word users,OU=Citrix User groups,DC=apeagers,DC=com,DC=au;CN=Citrix Outlook users,OU=Citrix User groups,DC=apeagers,DC=com,DC=au;CN=Citrix ERA (winteg) users,OU=Citrix User groups,DC=apeagers,DC=com,DC=au;CN=SSH.Service,CN=Users,DC=apeagers,DC=com,DC=au</t>
  </si>
  <si>
    <t>SMTP:boldfield@southsidehonda.com.au</t>
  </si>
  <si>
    <t>boldfield</t>
  </si>
  <si>
    <t>X'253804ec4ffebe4aa5b5c9ad957eebff'</t>
  </si>
  <si>
    <t>X'0105000000000005150000002f24876eda9b3fccaf25b0b8c4400000'</t>
  </si>
  <si>
    <t>/O=Eagers Retail Pty Ltd/OU=APEAGERS/cn=Recipients/cn=boldfield</t>
  </si>
  <si>
    <t>boldfield@apeagers.com.au</t>
  </si>
  <si>
    <t>boldfield@southsidehonda.com.au</t>
  </si>
  <si>
    <t>0419 711 320</t>
  </si>
  <si>
    <t>X'25d56d74ca2dbd459090235a07a31698'</t>
  </si>
  <si>
    <t>CN=Peter Archer,OU=Eagers Holden (Windsor),DC=apeagers,DC=com,DC=au</t>
  </si>
  <si>
    <t>Peter Archer</t>
  </si>
  <si>
    <t>Archer</t>
  </si>
  <si>
    <t>(07) 3109 6761</t>
  </si>
  <si>
    <t>20110107025322.0Z</t>
  </si>
  <si>
    <t>20110210001005.0Z</t>
  </si>
  <si>
    <t>smtp:parcher@eagersholden.com.au;SMTP:parcher@eagersfleet.com.au;smtp:parcher@eagers.com.au</t>
  </si>
  <si>
    <t>parcher</t>
  </si>
  <si>
    <t>X'893f79bf368725448def6bd6ff2d9210'</t>
  </si>
  <si>
    <t>X'0105000000000005150000002f24876eda9b3fccaf25b0b8c5400000'</t>
  </si>
  <si>
    <t>/O=Eagers Retail Pty Ltd/OU=APEAGERS/cn=Recipients/cn=parcher</t>
  </si>
  <si>
    <t>parcher@apeagers.com.au</t>
  </si>
  <si>
    <t>parcher@eagersfleet.com.au</t>
  </si>
  <si>
    <t>X'708ca25ba6ac08418bb26a5320a721d5'</t>
  </si>
  <si>
    <t>CN=Jessica Berry,OU=Eagers Holden (Windsor),DC=apeagers,DC=com,DC=au</t>
  </si>
  <si>
    <t>Jessica Berry</t>
  </si>
  <si>
    <t>Berry</t>
  </si>
  <si>
    <t>(07) 3109 6715</t>
  </si>
  <si>
    <t>20110107025706.0Z</t>
  </si>
  <si>
    <t>20110209030654.0Z</t>
  </si>
  <si>
    <t>SMTP:jberry@eagersholden.com.au;smtp:jberry@eagers.com.au</t>
  </si>
  <si>
    <t>jberry</t>
  </si>
  <si>
    <t>X'992389bc4783324eb5d29a6919072cc5'</t>
  </si>
  <si>
    <t>X'0105000000000005150000002f24876eda9b3fccaf25b0b8c6400000'</t>
  </si>
  <si>
    <t>/O=Eagers Retail Pty Ltd/OU=APEAGERS/cn=Recipients/cn=jberry</t>
  </si>
  <si>
    <t>jberry@apeagers.com.au</t>
  </si>
  <si>
    <t>jberry@eagersholden.com.au</t>
  </si>
  <si>
    <t>X'01000480780000009400000000000000140000000400640001000000000214000300020001010000000000050a0000008d628bdf6730cd99cd3d005927cf523c3efc39a2884b137f590b2618bcedd0ef8e2cbc0575569f920255d9b7bd4b4b6089cc7dbcf7f647799722bbf759abdfbf74006500380000000105000000000005150000002f24876eda9b3fccaf25b0b83c3200000105000000000005150000002f24876eda9b3fccaf25b0b83c320000'</t>
  </si>
  <si>
    <t>X'27aa9013d0713043a841ca00b2851f40'</t>
  </si>
  <si>
    <t>CN=Jim Simmonds,OU=Eagers Kia,DC=apeagers,DC=com,DC=au</t>
  </si>
  <si>
    <t>Jim Simmonds</t>
  </si>
  <si>
    <t>Simmonds</t>
  </si>
  <si>
    <t>kendron</t>
  </si>
  <si>
    <t>(07 3634 3333</t>
  </si>
  <si>
    <t>20110110001222.0Z</t>
  </si>
  <si>
    <t>20110210063331.0Z</t>
  </si>
  <si>
    <t>SMTP:jsimmonds@grwcars.com.au</t>
  </si>
  <si>
    <t>jsimmonds</t>
  </si>
  <si>
    <t>X'9709d2284f5f5943ab869b1eafc74edd'</t>
  </si>
  <si>
    <t>X'0105000000000005150000002f24876eda9b3fccaf25b0b8c7400000'</t>
  </si>
  <si>
    <t>/O=Eagers Retail Pty Ltd/OU=APEAGERS/cn=Recipients/cn=jsimmonds</t>
  </si>
  <si>
    <t>jsimmonds@apeagers.com.au</t>
  </si>
  <si>
    <t>jsimmonds@grwcars.com.au</t>
  </si>
  <si>
    <t>X'bb9e155e52bef044a4d940428199ec08'</t>
  </si>
  <si>
    <t>Corey Romer</t>
  </si>
  <si>
    <t>Romer</t>
  </si>
  <si>
    <t>07 3109 6781</t>
  </si>
  <si>
    <t>20110110042048.0Z</t>
  </si>
  <si>
    <t>20110208234733.0Z</t>
  </si>
  <si>
    <t>CN=_ENS TIPT Users,OU=Eagers Holden (Newstead),DC=apeagers,DC=com,DC=au;CN=_ENS Folder Redirection,OU=Eagers Holden (Newstead),DC=apeagers,DC=com,DC=au;CN=ERANet Brisbane,OU=Service Accounts,OU=Computer Department,DC=apeagers,DC=com,DC=au;CN=Finance Managers,OU=Corporate Share Groups,OU=Corporate,DC=apeagers,DC=com,DC=au;CN=servicenewstead@eagers.com.au,OU=Eagers Holden (Newstead),DC=apeagers,DC=com,DC=au;CN=TP_Users,OU=Touch Paper Group,DC=apeagers,DC=com,DC=au;CN=Internet Access,OU=Computer Department,DC=apeagers,DC=com,DC=au;CN=ens_email,OU=Eagers Holden (Newstead),DC=apeagers,DC=com,DC=au;CN=Eagers Retail,OU=Distribution Groups,DC=apeagers,DC=com,DC=au;CN=ENS,CN=Users,DC=apeagers,DC=com,DC=au;CN=ENS.Service,CN=Users,DC=apeagers,DC=com,DC=au</t>
  </si>
  <si>
    <t>smtp:cromer@eagers.com.au;SMTP:cromer@eagersholden.com.au</t>
  </si>
  <si>
    <t>cromer</t>
  </si>
  <si>
    <t>X'627e81a8c8fe434186bb5ee947c542e3'</t>
  </si>
  <si>
    <t>X'0105000000000005150000002f24876eda9b3fccaf25b0b8c8400000'</t>
  </si>
  <si>
    <t>/O=Eagers Retail Pty Ltd/OU=APEAGERS/cn=Recipients/cn=cromer</t>
  </si>
  <si>
    <t>cromer@apeagers.com.au</t>
  </si>
  <si>
    <t>cromer@eagersholden.com.au</t>
  </si>
  <si>
    <t>X'd7516b1213c48e4fba473a9aedb49d8d'</t>
  </si>
  <si>
    <t>20110127070231.0Z;20110127070231.0Z;20110127070231.0Z;16010108151056.0Z</t>
  </si>
  <si>
    <t>CN=Nicole Roebig,OU=Torque Admin,DC=apeagers,DC=com,DC=au</t>
  </si>
  <si>
    <t>Nicole Roebig</t>
  </si>
  <si>
    <t>Roebig</t>
  </si>
  <si>
    <t>20110110064828.0Z</t>
  </si>
  <si>
    <t>20110203035801.0Z</t>
  </si>
  <si>
    <t>SMTP:nroebig@torquegroup.com.au;smtp:nroebig@torqueford.com.au</t>
  </si>
  <si>
    <t>nroebig</t>
  </si>
  <si>
    <t>X'5284f5c498588b42ab6512cbfc64e407'</t>
  </si>
  <si>
    <t>X'0105000000000005150000002f24876eda9b3fccaf25b0b8c9400000'</t>
  </si>
  <si>
    <t>/O=Eagers Retail Pty Ltd/OU=APEAGERS/cn=Recipients/cn=nroebig</t>
  </si>
  <si>
    <t>nroebig@apeagers.com.au</t>
  </si>
  <si>
    <t>nroebig@torquegroup.com.au</t>
  </si>
  <si>
    <t>X'01000480780000009400000000000000140000000400640001000000000214000300020001010000000000050a0000004d006500740072006f002000500061007200740073002c00440043003d00610070006500610067006500720073002c00440043003d0063006f006d002c00440043003d00610075000105000000000005150000002f24876eda9b3fccaf25b0b83d3200000105000000000005150000002f24876eda9b3fccaf25b0b83d320000'</t>
  </si>
  <si>
    <t>X'b7197425bda74441819d88a869c2c696'</t>
  </si>
  <si>
    <t>CN=Ebonie Inwood,OU=Eagers Kia,DC=apeagers,DC=com,DC=au</t>
  </si>
  <si>
    <t>Ebonie Inwood</t>
  </si>
  <si>
    <t>Inwood</t>
  </si>
  <si>
    <t>Ebonie</t>
  </si>
  <si>
    <t>20110114001707.0Z</t>
  </si>
  <si>
    <t>20110210231316.0Z</t>
  </si>
  <si>
    <t>SMTP:einwood@eagerskia.com.au</t>
  </si>
  <si>
    <t>einwood</t>
  </si>
  <si>
    <t>X'969b16da4d75974e90137ad718014ed3'</t>
  </si>
  <si>
    <t>X'0105000000000005150000002f24876eda9b3fccaf25b0b8ca400000'</t>
  </si>
  <si>
    <t>/O=Eagers Retail Pty Ltd/OU=APEAGERS/cn=Recipients/cn=einwood</t>
  </si>
  <si>
    <t>einwood@apeagers.com.au</t>
  </si>
  <si>
    <t>einwood@eagerskia.com.au</t>
  </si>
  <si>
    <t>X'4b10b777c02a6c4c8d8f832b8d4e2651'</t>
  </si>
  <si>
    <t>CN=David Tinney,OU=Eagers Holden (Newstead),DC=apeagers,DC=com,DC=au</t>
  </si>
  <si>
    <t>David Tinney</t>
  </si>
  <si>
    <t>Tinney</t>
  </si>
  <si>
    <t>(07)38285112</t>
  </si>
  <si>
    <t>20110114022451.0Z</t>
  </si>
  <si>
    <t>20110208183239.0Z</t>
  </si>
  <si>
    <t>SMTP:dtinney@eagers.com.au</t>
  </si>
  <si>
    <t>dtinney</t>
  </si>
  <si>
    <t>X'bd8009ce11826144ab859e517542e27c'</t>
  </si>
  <si>
    <t>X'0105000000000005150000002f24876eda9b3fccaf25b0b8cb400000'</t>
  </si>
  <si>
    <t>/O=Eagers Retail Pty Ltd/OU=APEAGERS/cn=Recipients/cn=dtinney</t>
  </si>
  <si>
    <t>dtinney@apeagers.com.au</t>
  </si>
  <si>
    <t>dtinney@eagers.com.au</t>
  </si>
  <si>
    <t>X'01000480780000009400000000000000140000000400640001000000000214000300020001010000000000050a00000090343502d82d310208102f02385d3502985d350248293102f85d3502685e3502e85e350298283102587d350278803502c080350230813502b0813502f8282f0228732c02b02731020105000000000005150000002f24876eda9b3fccaf25b0b83c3200000105000000000005150000002f24876eda9b3fccaf25b0b83c320000'</t>
  </si>
  <si>
    <t>X'6f6f6ccedfdf474bb484dba95508673a'</t>
  </si>
  <si>
    <t>CN=natalie robinson,OU=Caloundra City Autos,DC=apeagers,DC=com,DC=au</t>
  </si>
  <si>
    <t>natalie robinson</t>
  </si>
  <si>
    <t>robinson</t>
  </si>
  <si>
    <t>natalie</t>
  </si>
  <si>
    <t>20110116222932.0Z</t>
  </si>
  <si>
    <t>20110210220236.0Z</t>
  </si>
  <si>
    <t>SMTP:natalie.robinson@calcityautos.com.au;X400:c=AU\;a= \;p=Eagers Retail Pt\;o=APEAGERS\;s=robinson\;g=natalie\;;CCMAIL:robinson, natalie at APEAGERS;MS:EAGERSRETA/APEAGERS/NATALIEROB</t>
  </si>
  <si>
    <t>natalie.robinson</t>
  </si>
  <si>
    <t>X'6972036bc6e47842a091b080cb2b6498'</t>
  </si>
  <si>
    <t>X'0105000000000005150000002f24876eda9b3fccaf25b0b8cc400000'</t>
  </si>
  <si>
    <t>/O=Eagers Retail Pty Ltd/OU=APEAGERS/cn=Recipients/cn=natalie.robinson</t>
  </si>
  <si>
    <t>natalie.robinson@apeagers.com.au</t>
  </si>
  <si>
    <t>c=AU\;a= \;p=Eagers Retail Pt\;o=APEAGERS\;s=robinson\;g=natalie\;</t>
  </si>
  <si>
    <t>natalie.robinson@calcityautos.com.au</t>
  </si>
  <si>
    <t>X'01000480780000009400000000000000140000000400640001000000000214000300020001010000000000050a000000f8e13502606f3002c07e3002e8e2350258e33502a8e33502f0e3350260e43502e0e4350238e53502b0e53502e04d3602284e3602984e3602184f360220923002b0933002005236020105000000000005150000002f24876eda9b3fccaf25b0b8764000000105000000000005150000002f24876eda9b3fccaf25b0b876400000'</t>
  </si>
  <si>
    <t>X'729dedb895289d4fbee02df72b100c75'</t>
  </si>
  <si>
    <t>CN=Patricia Curtis,OU=Eagers Mazda,DC=apeagers,DC=com,DC=au</t>
  </si>
  <si>
    <t>Patricia Curtis</t>
  </si>
  <si>
    <t>((07) 3250 8902</t>
  </si>
  <si>
    <t>Patricia</t>
  </si>
  <si>
    <t>20110117004124.0Z</t>
  </si>
  <si>
    <t>SMTP:pcurtis@eagersmazda.com.au</t>
  </si>
  <si>
    <t>pcurtis</t>
  </si>
  <si>
    <t>X'7ffab0bb7a235d47a2bf2df6e3a16389'</t>
  </si>
  <si>
    <t>X'0105000000000005150000002f24876eda9b3fccaf25b0b8cd400000'</t>
  </si>
  <si>
    <t>/O=Eagers Retail Pty Ltd/OU=APEAGERS/cn=Recipients/cn=pcurtis</t>
  </si>
  <si>
    <t>pcurtis@apeagers.com.au</t>
  </si>
  <si>
    <t>pcurtis@eagersmazda.com.au</t>
  </si>
  <si>
    <t>X'db519701400e144d9a24c387e45fd9e8'</t>
  </si>
  <si>
    <t>Wesley Kuhn</t>
  </si>
  <si>
    <t>Kuhn</t>
  </si>
  <si>
    <t>Wesley</t>
  </si>
  <si>
    <t>20110118025740.0Z</t>
  </si>
  <si>
    <t>20110210011501.0Z</t>
  </si>
  <si>
    <t>SMTP:wkuhn@southsidetoyota.com.au</t>
  </si>
  <si>
    <t>wkuhn</t>
  </si>
  <si>
    <t>X'7ebe3fbfabeb7c49a9a4ffaa0dc39088'</t>
  </si>
  <si>
    <t>X'0105000000000005150000002f24876eda9b3fccaf25b0b8cf400000'</t>
  </si>
  <si>
    <t>/O=Eagers Retail Pty Ltd/OU=APEAGERS/cn=Recipients/cn=wkuhn</t>
  </si>
  <si>
    <t>wkuhn@apeagers.com.au</t>
  </si>
  <si>
    <t>wkuhn@southsidetoyota.com.au</t>
  </si>
  <si>
    <t>X'aa55a3bfaea40c4cab2490d23cf41139'</t>
  </si>
  <si>
    <t>CN=oldTom Driscoll2,OU=01 January,OU=_Old Accounts,DC=apeagers,DC=com,DC=au</t>
  </si>
  <si>
    <t>oldTom Driscoll2</t>
  </si>
  <si>
    <t>20110118032546.0Z</t>
  </si>
  <si>
    <t>20110202073402.0Z</t>
  </si>
  <si>
    <t>SMTP:tdriscoll@torqueford.com.au</t>
  </si>
  <si>
    <t>X'3e0771eaae01f54cbeb2cb68b442b49e'</t>
  </si>
  <si>
    <t>X'0105000000000005150000002f24876eda9b3fccaf25b0b8d0400000'</t>
  </si>
  <si>
    <t>oldtdriscoll2</t>
  </si>
  <si>
    <t>/O=Eagers Retail Pty Ltd/OU=APEAGERS/cn=Recipients/cn=tdriscoll</t>
  </si>
  <si>
    <t>oldtdriscoll2@apeagers.com.au</t>
  </si>
  <si>
    <t>tdriscoll@torqueford.com.au</t>
  </si>
  <si>
    <t>X'66d2156d10538948a8fd2b50bb297a7e'</t>
  </si>
  <si>
    <t>20110202073402.0Z;20110202073402.0Z;20110202073402.0Z;16010108151056.0Z</t>
  </si>
  <si>
    <t>CN=tom driscoll,OU=Torque Honda,DC=apeagers,DC=com,DC=au</t>
  </si>
  <si>
    <t>tom driscoll</t>
  </si>
  <si>
    <t>driscoll</t>
  </si>
  <si>
    <t>tom</t>
  </si>
  <si>
    <t>20110118063008.0Z</t>
  </si>
  <si>
    <t>20110209223040.0Z</t>
  </si>
  <si>
    <t>CCMAIL:driscoll, tom at APEAGERS;MS:EAGERSRETA/APEAGERS/DRISCOLLT;X400:c=AU\;a= \;p=Eagers Retail Pt\;o=APEAGERS\;s=driscoll\;g=tom\;;SMTP:tdriscoll@torquehonda.com.au</t>
  </si>
  <si>
    <t>driscollt</t>
  </si>
  <si>
    <t>X'3ba5aeacb0458b4aa826c043a42b5209'</t>
  </si>
  <si>
    <t>X'0105000000000005150000002f24876eda9b3fccaf25b0b8d2400000'</t>
  </si>
  <si>
    <t>/O=Eagers Retail Pty Ltd/OU=APEAGERS/cn=Recipients/cn=driscollt</t>
  </si>
  <si>
    <t>tdriscoll@apeagers.com.au</t>
  </si>
  <si>
    <t>c=AU\;a= \;p=Eagers Retail Pt\;o=APEAGERS\;s=driscoll\;g=tom\;</t>
  </si>
  <si>
    <t>tdriscoll@torquehonda.com.au</t>
  </si>
  <si>
    <t>X'7c6d2a415b25034187f14d1bd0e7250e'</t>
  </si>
  <si>
    <t>Bradley Goodall</t>
  </si>
  <si>
    <t>Torque honda - North Lakes</t>
  </si>
  <si>
    <t>07 3384 5720</t>
  </si>
  <si>
    <t>20110120005221.0Z</t>
  </si>
  <si>
    <t>20110210222055.0Z</t>
  </si>
  <si>
    <t>MS:EAGERSRETA/APEAGERS/GOODALLB;X400:c=AU\;a= \;p=Eagers Retail Pt\;o=APEAGERS\;s=Goodall\;g=Bradley\;;CCMAIL:Goodall, Bradley at APEAGERS;SMTP:bgoodall@torquehonda.com.au</t>
  </si>
  <si>
    <t>goodallb</t>
  </si>
  <si>
    <t>X'4dd0e329ae50e9459de48a00be40a38a'</t>
  </si>
  <si>
    <t>X'0105000000000005150000002f24876eda9b3fccaf25b0b8d5400000'</t>
  </si>
  <si>
    <t>/O=Eagers Retail Pty Ltd/OU=APEAGERS/cn=Recipients/cn=goodallb</t>
  </si>
  <si>
    <t>goodallb@apeagers.com.au</t>
  </si>
  <si>
    <t>c=AU\;a= \;p=Eagers Retail Pt\;o=APEAGERS\;s=Goodall\;g=Bradley\;</t>
  </si>
  <si>
    <t>bgoodall@torquehonda.com.au</t>
  </si>
  <si>
    <t>X'5a63739f6695614b8a4c1e2a94e288c5'</t>
  </si>
  <si>
    <t>CN=Amanda Morris,OU=Subaru City,DC=apeagers,DC=com,DC=au</t>
  </si>
  <si>
    <t>Amanda Morris</t>
  </si>
  <si>
    <t>(07) 3828 5218</t>
  </si>
  <si>
    <t>20110120054220.0Z</t>
  </si>
  <si>
    <t>20110209221949.0Z</t>
  </si>
  <si>
    <t>CN=_SUC TIPT Users,OU=Subaru City,DC=apeagers,DC=com,DC=au;CN=TIPTService,OU=Subaru City,DC=apeagers,DC=com,DC=au;CN=Staff @ BrisbaneSubaru,OU=Subaru City,DC=apeagers,DC=com,DC=au;CN=_SUC Folder Redirection,OU=Subaru City,DC=apeagers,DC=com,DC=au;CN=ERANet Brisbane,OU=Service Accounts,OU=Computer Department,DC=apeagers,DC=com,DC=au;CN=service1,OU=Subaru City,DC=apeagers,DC=com,DC=au;CN=service@subarucity.com.au,OU=Subaru City,DC=apeagers,DC=com,DC=au;CN=Subaru City Service,OU=Subaru City,DC=apeagers,DC=com,DC=au;CN=APE Receptionists,OU=AutoGroups,OU=Computer Department,DC=apeagers,DC=com,DC=au;CN=TP_Users,OU=Touch Paper Group,DC=apeagers,DC=com,DC=au;CN=SubaruCityAdmin,OU=Subaru City,DC=apeagers,DC=com,DC=au;CN=SubaruCityAccounting,OU=Subaru City,DC=apeagers,DC=com,DC=au;CN=Internet Access,OU=Computer Department,DC=apeagers,DC=com,DC=au;CN=SubaruCityServiceGroup,OU=Subaru City,DC=apeagers,DC=com,DC=au;CN=cag_email,OU=City Peugeot,DC=apeagers,DC=com,DC=au;CN=CAG Newstead,CN=Users,DC=apeagers,DC=com,DC=au</t>
  </si>
  <si>
    <t>SMTP:amorris@subarucity.com.au</t>
  </si>
  <si>
    <t>amorris</t>
  </si>
  <si>
    <t>X'dea8d339a8ea854c995eaef9711abb0f'</t>
  </si>
  <si>
    <t>X'0105000000000005150000002f24876eda9b3fccaf25b0b8863c0000'</t>
  </si>
  <si>
    <t>/O=Eagers Retail Pty Ltd/OU=APEAGERS/cn=Recipients/cn=amorris</t>
  </si>
  <si>
    <t>amorris@apeagers.com.au</t>
  </si>
  <si>
    <t>amorris@subarucity.com.au</t>
  </si>
  <si>
    <t>X'752da93f38e0fd46a787404253071343'</t>
  </si>
  <si>
    <t>CN=ERA SECURITY,OU=Computer Department,DC=apeagers,DC=com,DC=au</t>
  </si>
  <si>
    <t>ERA SECURITY</t>
  </si>
  <si>
    <t>SECURITY</t>
  </si>
  <si>
    <t>20110120070346.0Z</t>
  </si>
  <si>
    <t>20110203013534.0Z</t>
  </si>
  <si>
    <t>SMTP:erasecurity@apeagers.com.au</t>
  </si>
  <si>
    <t>erasecurity</t>
  </si>
  <si>
    <t>X'b6ad0375db6c9b4da96336b7325e05c4'</t>
  </si>
  <si>
    <t>X'0105000000000005150000002f24876eda9b3fccaf25b0b886420000'</t>
  </si>
  <si>
    <t>/O=Eagers Retail Pty Ltd/OU=APEAGERS/cn=Recipients/cn=erasecurity</t>
  </si>
  <si>
    <t>erasecurity@apeagers.com.au</t>
  </si>
  <si>
    <t>X'01000480780000009400000000000000140000000400640001000000000214000300020001010000000000050a00000018852d0280de1c0298ea1d02f8812d0268522d02f0c32f0268f21b0298491c0258971c02d0392d0208d81d02785e320280f10f00108c2f02f8a43302a8ad3002986b1d0240b533020105000000000005150000002f24876eda9b3fccaf25b0b8d13700000105000000000005150000002f24876eda9b3fccaf25b0b8d1370000'</t>
  </si>
  <si>
    <t>X'096de669e610c346ba30cf945551b784'</t>
  </si>
  <si>
    <t>CN=Detailers,OU=Southside Toyota (Woolloongabba),DC=apeagers,DC=com,DC=au</t>
  </si>
  <si>
    <t>Detailers</t>
  </si>
  <si>
    <t>South Side Toyota Detailers - General Account</t>
  </si>
  <si>
    <t>20110120224620.0Z</t>
  </si>
  <si>
    <t>20110120225307.0Z</t>
  </si>
  <si>
    <t>SST-Detailers</t>
  </si>
  <si>
    <t>SMTP:detailers@southsidetoyota.com.au</t>
  </si>
  <si>
    <t>detailers</t>
  </si>
  <si>
    <t>X'1dd0a22f9b52344b8d8099537dbfb9ed'</t>
  </si>
  <si>
    <t>X'0105000000000005150000002f24876eda9b3fccaf25b0b8873c0000'</t>
  </si>
  <si>
    <t>/O=Eagers Retail Pty Ltd/OU=APEAGERS/cn=Recipients/cn=detailers</t>
  </si>
  <si>
    <t>detailers@apeagers.com.au</t>
  </si>
  <si>
    <t>detailers@southsidetoyota.com.au</t>
  </si>
  <si>
    <t>X'01000480780000009400000000000000140000000400640001000000000214000300020001010000000000050a000000fff00000000000000000000ffff00000000000000000000ffff00000000000000000000ffff00000000000000000000ffff00000000000000000000ffff0000064007200650073000105000000000005150000002f24876eda9b3fccaf25b0b83c3200000105000000000005150000002f24876eda9b3fccaf25b0b83c320000'</t>
  </si>
  <si>
    <t>X'57ba1e2eaaf73147a8c89a22bce6be61'</t>
  </si>
  <si>
    <t>CN=R&amp;R Administrator,OU=Reynold &amp; Reynolds,OU=Remote logon accounts (non A P Eagers Users),OU=Computer Department,DC=apeagers,DC=com,DC=au</t>
  </si>
  <si>
    <t>R&amp;R Administrator</t>
  </si>
  <si>
    <t>Remote Access for R&amp;R Administrators</t>
  </si>
  <si>
    <t>R&amp;R</t>
  </si>
  <si>
    <t>20110121063602.0Z</t>
  </si>
  <si>
    <t>20110201071835.0Z</t>
  </si>
  <si>
    <t>X'4b997b51d548394ea0a67e8f2faedb11'</t>
  </si>
  <si>
    <t>X'0105000000000005150000002f24876eda9b3fccaf25b0b887420000'</t>
  </si>
  <si>
    <t>rradm</t>
  </si>
  <si>
    <t>rradm@apeagers.com.au</t>
  </si>
  <si>
    <t>CN=R&amp;R Engineer,OU=Reynold &amp; Reynolds,OU=Remote logon accounts (non A P Eagers Users),OU=Computer Department,DC=apeagers,DC=com,DC=au</t>
  </si>
  <si>
    <t>R&amp;R Engineer</t>
  </si>
  <si>
    <t>Engineer</t>
  </si>
  <si>
    <t>Remote Access for R&amp;R Engineers</t>
  </si>
  <si>
    <t>20110121063846.0Z</t>
  </si>
  <si>
    <t>20110121070523.0Z</t>
  </si>
  <si>
    <t>X'190c618a532b874b80ddbcb67239d6e3'</t>
  </si>
  <si>
    <t>X'0105000000000005150000002f24876eda9b3fccaf25b0b888420000'</t>
  </si>
  <si>
    <t>rreng</t>
  </si>
  <si>
    <t>rreng@apeagers.com.au</t>
  </si>
  <si>
    <t>CN=Jaimee O'Brien,OU=Torque Toyota (North Lakes),DC=apeagers,DC=com,DC=au</t>
  </si>
  <si>
    <t>Jaimee O'Brien</t>
  </si>
  <si>
    <t>07 3384 5017</t>
  </si>
  <si>
    <t>Jaimee</t>
  </si>
  <si>
    <t>20110122002917.0Z</t>
  </si>
  <si>
    <t>20110122012155.0Z</t>
  </si>
  <si>
    <t>CN=Torque Toyota Steam NL,OU=Torque Toyota (North Lakes),DC=apeagers,DC=com,DC=au;CN=APE Receptionists,OU=AutoGroups,OU=Computer Department,DC=apeagers,DC=com,DC=au;CN=TTN TIPT Users,OU=Torque Toyota (North Lakes),DC=apeagers,DC=com,DC=au;CN=TP_Users,OU=Touch Paper Group,DC=apeagers,DC=com,DC=au;CN=Internet Access,OU=Computer Department,DC=apeagers,DC=com,DC=au;CN=Torque Toyota Admin DOC Group,OU=Torque Toyota (Brendale),DC=apeagers,DC=com,DC=au</t>
  </si>
  <si>
    <t>CCMAIL:O'Brien, Jaimee at APEAGERS;MS:EAGERSRETA/APEAGERS/JOBRIEN;X400:c=AU\;a= \;p=Eagers Retail Pt\;o=APEAGERS\;s=O'Brien\;g=Jaimee\;i=JO\;;SMTP:jobrien@torquetoyota.com.au</t>
  </si>
  <si>
    <t>jobrien</t>
  </si>
  <si>
    <t>X'e75145a45a8a6c43a7fb158dfe5b3340'</t>
  </si>
  <si>
    <t>X'0105000000000005150000002f24876eda9b3fccaf25b0b8883c0000'</t>
  </si>
  <si>
    <t>/O=Eagers Retail Pty Ltd/OU=APEAGERS/cn=Recipients/cn=jobrien</t>
  </si>
  <si>
    <t>jobrien@apeagers.com.au</t>
  </si>
  <si>
    <t>c=AU\;a= \;p=Eagers Retail Pt\;o=APEAGERS\;s=O'Brien\;g=Jaimee\;i=JO\;</t>
  </si>
  <si>
    <t>jobrien@torquetoyota.com.au</t>
  </si>
  <si>
    <t>X'010004808c000000a8000000000000001400000004007800040000000002240001000f000105000000000005150000002f24876eda9b3fccaf25b0b8f401000000022400000001000105000000000005150000002f24876eda9b3fccaf25b0b8000200000002140000000100010100000000000100000000000214000300020001010000000000050a0000000105000000000005150000002f24876eda9b3fccaf25b0b8233c00000105000000000005150000002f24876eda9b3fccaf25b0b8233c0000'</t>
  </si>
  <si>
    <t>X'09783ffb67c62f44a05700bb3ad4bfd5'</t>
  </si>
  <si>
    <t>CN=Robert Buckley,OU=Torque Ford (Strathpine),DC=apeagers,DC=com,DC=au</t>
  </si>
  <si>
    <t>07 3384 7319</t>
  </si>
  <si>
    <t>20110122003143.0Z</t>
  </si>
  <si>
    <t>20110203030710.0Z</t>
  </si>
  <si>
    <t>CCMAIL:Buckley, Robert at APEAGERS;MS:EAGERSRETA/APEAGERS/BUCKLEYR;X400:c=AU\;a= \;p=Eagers Retail Pt\;o=APEAGERS\;s=Buckley\;g=Robert\;;SMTP:rbuckley@torqueford.com.au</t>
  </si>
  <si>
    <t>buckleyr</t>
  </si>
  <si>
    <t>X'db39a76d121e8c40a61b74b1411d9f47'</t>
  </si>
  <si>
    <t>X'0105000000000005150000002f24876eda9b3fccaf25b0b8893c0000'</t>
  </si>
  <si>
    <t>/O=Eagers Retail Pty Ltd/OU=APEAGERS/cn=Recipients/cn=buckleyr</t>
  </si>
  <si>
    <t>buckleyr@apeagers.com.au</t>
  </si>
  <si>
    <t>c=AU\;a= \;p=Eagers Retail Pt\;o=APEAGERS\;s=Buckley\;g=Robert\;</t>
  </si>
  <si>
    <t>rbuckley@torqueford.com.au</t>
  </si>
  <si>
    <t>X'01000480780000009400000000000000140000000400640001000000000214000300020001010000000000050a000000c80200009900000072007500ec0400009900000079002c00480400009900000070006500a00500009900000073002c00e8050000990000006f006d004806000099000000610075000105000000000005150000002f24876eda9b3fccaf25b0b8764000000105000000000005150000002f24876eda9b3fccaf25b0b876400000'</t>
  </si>
  <si>
    <t>X'69f3f2298d931f4c9a3b9023b239fd68'</t>
  </si>
  <si>
    <t>CN=Marilyn Werner,OU=Eagers Mazda,DC=apeagers,DC=com,DC=au</t>
  </si>
  <si>
    <t>Marilyn Werner</t>
  </si>
  <si>
    <t>Werner</t>
  </si>
  <si>
    <t>20110124005315.0Z</t>
  </si>
  <si>
    <t>20110204223135.0Z</t>
  </si>
  <si>
    <t>SMTP:mwerner@eagersmazda.com.au</t>
  </si>
  <si>
    <t>mwerner</t>
  </si>
  <si>
    <t>X'3a31765553d0c44592ce523fedbf4044'</t>
  </si>
  <si>
    <t>X'0105000000000005150000002f24876eda9b3fccaf25b0b88a3c0000'</t>
  </si>
  <si>
    <t>/O=Eagers Retail Pty Ltd/OU=APEAGERS/cn=Recipients/cn=mwerner</t>
  </si>
  <si>
    <t>mwerner@apeagers.com.au</t>
  </si>
  <si>
    <t>mwerner@eagersmazda.com.au</t>
  </si>
  <si>
    <t>X'01000480780000009400000000000000140000000400640001000000000214000300020001010000000000050a000000785f3502a8432f0210373002d04235024043350290433502d84335024846350200493502884b3502004c3502204f3502684f3502d84f35025850350258432f0228d53002405335020105000000000005150000002f24876eda9b3fccaf25b0b83d3200000105000000000005150000002f24876eda9b3fccaf25b0b83d320000'</t>
  </si>
  <si>
    <t>X'7fc5488a76d4e64085416c962b6e2af5'</t>
  </si>
  <si>
    <t>CN=James Johnson,OU=Subaru Toowong,DC=apeagers,DC=com,DC=au</t>
  </si>
  <si>
    <t>James Johnson</t>
  </si>
  <si>
    <t>07 3871 6801</t>
  </si>
  <si>
    <t>20110124005851.0Z</t>
  </si>
  <si>
    <t>20110203232439.0Z</t>
  </si>
  <si>
    <t>CN=_SUT TIPT Users,OU=Subaru Toowong,DC=apeagers,DC=com,DC=au;CN=Staff @ BrisbaneSubaru,OU=Subaru City,DC=apeagers,DC=com,DC=au;CN=used@torquesubaru.com.au,OU=Torque Subaru,DC=apeagers,DC=com,DC=au;CN=service@subarutoowong.com.au,OU=Subaru Toowong,DC=apeagers,DC=com,DC=au;CN=feedback@subarutoowong.com.au,OU=Subaru Toowong,DC=apeagers,DC=com,DC=au;CN=demo@subarutoowong.com.au,OU=Subaru Toowong,DC=apeagers,DC=com,DC=au;CN=used@subarutoowong.com.au,OU=Subaru Toowong,DC=apeagers,DC=com,DC=au;CN=info@subarutoowong.com.au,OU=Subaru Toowong,DC=apeagers,DC=com,DC=au;CN=parts@subarutoowong.com.au,OU=Subaru Toowong,DC=apeagers,DC=com,DC=au;CN=sales@subarutoowong.com.au,OU=Subaru Toowong,DC=apeagers,DC=com,DC=au;CN=used@subarucity.com.au,OU=Subaru City,DC=apeagers,DC=com,DC=au;CN=Vehicle Sales Managers,OU=Corporate Share Groups,OU=Corporate,DC=apeagers,DC=com,DC=au;CN=finance@subarutoowong.com.au,OU=Subaru Toowong,DC=apeagers,DC=com,DC=au;CN=TP_Users,OU=Touch Paper Group,DC=apeagers,DC=com,DC=au;CN=SubaruCityAccounting,OU=Subaru City,DC=apeagers,DC=com,DC=au;CN=Internet Access,OU=Computer Department,DC=apeagers,DC=com,DC=au;CN=SubaruCityGMGroup,OU=Subaru City,DC=apeagers,DC=com,DC=au;CN=SubaruCitySalesGroup,OU=Subaru City,DC=apeagers,DC=com,DC=au;CN=Subaru Toowong File Share Access,OU=Subaru Toowong,DC=apeagers,DC=com,DC=au;CN=Subaru Toowong Folder Redirection Group,OU=Subaru Toowong,DC=apeagers,DC=com,DC=au;CN=ERANet Dept Managers,OU=Distribution Groups,DC=apeagers,DC=com,DC=au;CN=Subaru Sales,OU=Distribution Groups,DC=apeagers,DC=com,DC=au;CN=cag_email,OU=City Peugeot,DC=apeagers,DC=com,DC=au;CN=CAG Newstead,CN=Users,DC=apeagers,DC=com,DC=au;CN=ERA New car sales managers,OU=Distribution Groups,DC=apeagers,DC=com,DC=au</t>
  </si>
  <si>
    <t>SMTP:jjohnson@subarutoowong.com.au</t>
  </si>
  <si>
    <t>jjohnson</t>
  </si>
  <si>
    <t>X'39726e32cdb40c4fb4db21d139f9f475'</t>
  </si>
  <si>
    <t>X'0105000000000005150000002f24876eda9b3fccaf25b0b88b3c0000'</t>
  </si>
  <si>
    <t>/O=Eagers Retail Pty Ltd/OU=APEAGERS/cn=Recipients/cn=jjohnson49972037</t>
  </si>
  <si>
    <t>jjohnson@apeagers.com.au</t>
  </si>
  <si>
    <t>jjohnson@subarutoowong.com.au</t>
  </si>
  <si>
    <t>0422 055 014</t>
  </si>
  <si>
    <t>X'01000480780000009400000000000000140000000400640001000000000214000300020001010000000000050a000000c8f0300298753002f0040f00a08c31024024370288ec100200522e0250cb300220613502d02110027858170218132f0238902f02c0ca170288c33002c09f2c02a8bf3002201d35020105000000000005150000002f24876eda9b3fccaf25b0b83d3200000105000000000005150000002f24876eda9b3fccaf25b0b83d320000'</t>
  </si>
  <si>
    <t>X'e3b7c148b5ef2f43b390adacc748feb1'</t>
  </si>
  <si>
    <t>CN=Terry Tysoe,OU=Metro Parts,DC=apeagers,DC=com,DC=au</t>
  </si>
  <si>
    <t>Terry Tysoe</t>
  </si>
  <si>
    <t>Tysoe</t>
  </si>
  <si>
    <t>20110127065127.0Z</t>
  </si>
  <si>
    <t>20110207221936.0Z</t>
  </si>
  <si>
    <t>SMTP:ttysoe@metroparts.com.au</t>
  </si>
  <si>
    <t>ttysoe</t>
  </si>
  <si>
    <t>X'8432964dc4c5b849bd722492874d11d6'</t>
  </si>
  <si>
    <t>\\\\bne-fs\\ap_desktop_home\\ttysoe</t>
  </si>
  <si>
    <t>X'0105000000000005150000002f24876eda9b3fccaf25b0b88c3c0000'</t>
  </si>
  <si>
    <t>/O=Eagers Retail Pty Ltd/OU=APEAGERS/cn=Recipients/cn=ttysoe</t>
  </si>
  <si>
    <t>ttysoe@apeagers.com.au</t>
  </si>
  <si>
    <t>ttysoe@metroparts.com.au</t>
  </si>
  <si>
    <t>X'01000480780000009400000000000000140000000400640001000000000214000300020001010000000000050a000000805d350248732c02e8eb2e02805e3502f05e3502405f3502885f3502902a3502002b3502402b3502b82b3502782c3502404c3502a04c3502204d3502981a3102481a3102085035020105000000000005150000002f24876eda9b3fccaf25b0b83d3200000105000000000005150000002f24876eda9b3fccaf25b0b83d320000'</t>
  </si>
  <si>
    <t>X'eea5887ddb579d4bb7c981936d0ae2b0'</t>
  </si>
  <si>
    <t>CN=Juanita Daigle,OU=Torque Toyota (Brendale),DC=apeagers,DC=com,DC=au</t>
  </si>
  <si>
    <t>Juanita Daigle</t>
  </si>
  <si>
    <t>Daigle</t>
  </si>
  <si>
    <t>Juanita</t>
  </si>
  <si>
    <t>20110128031258.0Z</t>
  </si>
  <si>
    <t>20110207223740.0Z</t>
  </si>
  <si>
    <t>CCMAIL:Daigle, Juanita at APEAGERS;MS:EAGERSRETA/APEAGERS/JDAIGLE;X400:c=AU\;a= \;p=Eagers Retail Pt\;o=APEAGERS\;s=Daigle\;g=Juanita\;;SMTP:jdaigle@torquetoyota.com.au</t>
  </si>
  <si>
    <t>jdaigle</t>
  </si>
  <si>
    <t>X'446ee50bea00344d8b64c9a454e2da5e'</t>
  </si>
  <si>
    <t>X'0105000000000005150000002f24876eda9b3fccaf25b0b88d3c0000'</t>
  </si>
  <si>
    <t>/O=Eagers Retail Pty Ltd/OU=APEAGERS/cn=Recipients/cn=jdaigle</t>
  </si>
  <si>
    <t>jdaigle@apeagers.com.au</t>
  </si>
  <si>
    <t>c=AU\;a= \;p=Eagers Retail Pt\;o=APEAGERS\;s=Daigle\;g=Juanita\;</t>
  </si>
  <si>
    <t>jdaigle@torquetoyota.com.au</t>
  </si>
  <si>
    <t>X'01000480780000009400000000000000140000000400640001000000000214000300020001010000000000050a00000068a3350248c63002a825300278a43502e8a4350238a5350280a53502f0a53502e8ec350270ef3502e8ef350208f3350250f33502c0f3350240f43502502331026026300228f735020105000000000005150000002f24876eda9b3fccaf25b0b8764000000105000000000005150000002f24876eda9b3fccaf25b0b876400000'</t>
  </si>
  <si>
    <t>X'3251c6fe26eb674996af7bff7f33d485'</t>
  </si>
  <si>
    <t>CN=Kenny Ma,OU=Southside Toyota (Mt Gravatt),DC=apeagers,DC=com,DC=au</t>
  </si>
  <si>
    <t>Kenny Ma</t>
  </si>
  <si>
    <t>Ma</t>
  </si>
  <si>
    <t>Sales Trainee</t>
  </si>
  <si>
    <t>Kenny</t>
  </si>
  <si>
    <t>20110128051658.0Z</t>
  </si>
  <si>
    <t>20110214024721.0Z</t>
  </si>
  <si>
    <t>SMTP:kma@southsidetoyota.com.au</t>
  </si>
  <si>
    <t>kma</t>
  </si>
  <si>
    <t>X'4a6e7bbcdc3a8248a068aa4e2b382a7a'</t>
  </si>
  <si>
    <t>X'0105000000000005150000002f24876eda9b3fccaf25b0b88e3c0000'</t>
  </si>
  <si>
    <t>/O=Eagers Retail Pty Ltd/OU=APEAGERS/cn=Recipients/cn=kma</t>
  </si>
  <si>
    <t>kma@apeagers.com.au</t>
  </si>
  <si>
    <t>kma@southsidetoyota.com.au</t>
  </si>
  <si>
    <t>X'01000480780000009400000000000000140000000400640001000000000214000300020001010000000000050a000000204e3502184f2c02a04f2f02204f3502904f35023019350268193502c81b3502481c3502881c3502001d3502303d3502783d3502e83d3502683e350270bc3002d0c33002504135020105000000000005150000002f24876eda9b3fccaf25b0b83d3200000105000000000005150000002f24876eda9b3fccaf25b0b83d320000'</t>
  </si>
  <si>
    <t>X'46bc9daf647ecd4d8f23565f47ff7c43'</t>
  </si>
  <si>
    <t>Paul Duggan</t>
  </si>
  <si>
    <t>20110131043610.0Z</t>
  </si>
  <si>
    <t>20110204012507.0Z</t>
  </si>
  <si>
    <t>SMTP:pduggan@city-automotive.com.au</t>
  </si>
  <si>
    <t>X'cbf773e2be06d34cac2d90f3dcc3df95'</t>
  </si>
  <si>
    <t>X'0105000000000005150000002f24876eda9b3fccaf25b0b88f3c0000'</t>
  </si>
  <si>
    <t>/O=Eagers Retail Pty Ltd/OU=APEAGERS/cn=Recipients/cn=pduggan</t>
  </si>
  <si>
    <t>pduggan@apeagers.com.au</t>
  </si>
  <si>
    <t>pduggan@city-automotive.com.au</t>
  </si>
  <si>
    <t>X'7c6fa68b956214408118e7a6a53e3b08'</t>
  </si>
  <si>
    <t>CN=Sean Montgomery,OU=Torque Toyota (Brendale),DC=apeagers,DC=com,DC=au</t>
  </si>
  <si>
    <t>Sean Montgomery</t>
  </si>
  <si>
    <t>Montgomery</t>
  </si>
  <si>
    <t>20110201030321.0Z</t>
  </si>
  <si>
    <t>20110212002951.0Z</t>
  </si>
  <si>
    <t>SMTP:SMontgomery@torquetoyota.com.au;X400:c=AU\;a= \;p=Eagers Retail Pt\;o=APEAGERS\;s=Montgomery\;g=Sean\;;CCMAIL:Montgomery, Sean at APEAGERS;MS:EAGERSRETA/APEAGERS/SMONTGOMER</t>
  </si>
  <si>
    <t>smontgomery</t>
  </si>
  <si>
    <t>X'17bfab61ae8c944da43d64483a04078d'</t>
  </si>
  <si>
    <t>X'0105000000000005150000002f24876eda9b3fccaf25b0b8953c0000'</t>
  </si>
  <si>
    <t>/O=Eagers Retail Pty Ltd/OU=APEAGERS/cn=Recipients/cn=smontgomery</t>
  </si>
  <si>
    <t>smontgomery@apeagers.com.au</t>
  </si>
  <si>
    <t>c=AU\;a= \;p=Eagers Retail Pt\;o=APEAGERS\;s=Montgomery\;g=Sean\;</t>
  </si>
  <si>
    <t>smontgomery@torquetoyota.com.au</t>
  </si>
  <si>
    <t>0400 625 260</t>
  </si>
  <si>
    <t>X'01000480780000009400000000000000140000000400640001000000000214000300020001010000000000050a00000010e93502408e310278d03002c89435023895350288953502a80636021809360298093602200c3602980c3602b80f36020010360270103602f0103602b88f3102f08d3102d81336020105000000000005150000002f24876eda9b3fccaf25b0b8764000000105000000000005150000002f24876eda9b3fccaf25b0b876400000'</t>
  </si>
  <si>
    <t>X'591d9e2f48556b46ad34b1cc1fe8b170'</t>
  </si>
  <si>
    <t>3384 8813</t>
  </si>
  <si>
    <t>CN=Jason Fraser,OU=Eagers Mitsubishi,DC=apeagers,DC=com,DC=au</t>
  </si>
  <si>
    <t>Jason Fraser</t>
  </si>
  <si>
    <t>Business Development Specialist</t>
  </si>
  <si>
    <t>3109 6691</t>
  </si>
  <si>
    <t>20110201034901.0Z</t>
  </si>
  <si>
    <t>20110214000313.0Z</t>
  </si>
  <si>
    <t>smtp:jfraser@eagers.com.au;SMTP:jfraser@eagersmitsubishi.com.au</t>
  </si>
  <si>
    <t>X'3b3485ce35331b4d90ace1b6e56ac75d'</t>
  </si>
  <si>
    <t>X'0105000000000005150000002f24876eda9b3fccaf25b0b8963c0000'</t>
  </si>
  <si>
    <t>/O=Eagers Retail Pty Ltd/OU=APEAGERS/cn=Recipients/cn=jfraser84439842</t>
  </si>
  <si>
    <t>jfraser@apeagers.com.au</t>
  </si>
  <si>
    <t>jfraser@eagersmitsubishi.com.au</t>
  </si>
  <si>
    <t>X'01000480780000009400000000000000140000000400640001000000000214000300020001010000000000050a00000061002c0043004e003d00550073006500720073002c00440043003d00610070006500610067006500720073002c00440043003d0063006f006d002c00440043003d006100750000000105000000000005150000002f24876eda9b3fccaf25b0b83d3200000105000000000005150000002f24876eda9b3fccaf25b0b83d320000'</t>
  </si>
  <si>
    <t>X'98d75bccafd8a44a8d3fc49e9fac8557'</t>
  </si>
  <si>
    <t>CN=craig nicholson,OU=Torque Ford (North Lakes),DC=apeagers,DC=com,DC=au</t>
  </si>
  <si>
    <t>craig nicholson</t>
  </si>
  <si>
    <t>nicholson</t>
  </si>
  <si>
    <t>craig</t>
  </si>
  <si>
    <t>20110202042020.0Z</t>
  </si>
  <si>
    <t>20110206234629.0Z</t>
  </si>
  <si>
    <t>MS:EAGERSRETA/APEAGERS/CNICHOLSON;X400:c=AU\;a= \;p=Eagers Retail Pt\;o=APEAGERS\;s=nicholson\;g=craig\;;CCMAIL:nicholson, craig at APEAGERS;SMTP:craignicholson@torqueford.com.au</t>
  </si>
  <si>
    <t>X'a243258e52b4344f8f5a3b7fb72b24ed'</t>
  </si>
  <si>
    <t>X'0105000000000005150000002f24876eda9b3fccaf25b0b8983c0000'</t>
  </si>
  <si>
    <t>/O=Eagers Retail Pty Ltd/OU=APEAGERS/cn=Recipients/cn=cnicholson</t>
  </si>
  <si>
    <t>cnicholson@apeagers.com.au</t>
  </si>
  <si>
    <t>c=AU\;a= \;p=Eagers Retail Pt\;o=APEAGERS\;s=nicholson\;g=craig\;</t>
  </si>
  <si>
    <t>craignicholson@torqueford.com.au</t>
  </si>
  <si>
    <t>X'20e146e0906a8f42a9519e68fa017cbe'</t>
  </si>
  <si>
    <t>20110202042050.0Z;20110202042050.0Z;20110202042050.0Z;16010108151056.0Z</t>
  </si>
  <si>
    <t>CN=Anna Follari,OU=Torque Honda,DC=apeagers,DC=com,DC=au</t>
  </si>
  <si>
    <t>Anna Follari</t>
  </si>
  <si>
    <t>Follari</t>
  </si>
  <si>
    <t>20110203005719.0Z</t>
  </si>
  <si>
    <t>20110203064316.0Z</t>
  </si>
  <si>
    <t>CCMAIL:Follari, Anna at APEAGERS;MS:EAGERSRETA/APEAGERS/AFOLLARI;X400:c=AU\;a= \;p=Eagers Retail Pt\;o=APEAGERS\;s=Follari\;g=Anna\;;SMTP:afollari@torquehonda.com.au</t>
  </si>
  <si>
    <t>afollari</t>
  </si>
  <si>
    <t>X'6ee4ec36986b464ebf7ac9aa6b454ece'</t>
  </si>
  <si>
    <t>X'0105000000000005150000002f24876eda9b3fccaf25b0b8993c0000'</t>
  </si>
  <si>
    <t>/O=Eagers Retail Pty Ltd/OU=APEAGERS/cn=Recipients/cn=afollari</t>
  </si>
  <si>
    <t>afollari@apeagers.com.au</t>
  </si>
  <si>
    <t>c=AU\;a= \;p=Eagers Retail Pt\;o=APEAGERS\;s=Follari\;g=Anna\;</t>
  </si>
  <si>
    <t>afollari@torquehonda.com.au</t>
  </si>
  <si>
    <t>X'802435b8413a884894eb297fd38f300e'</t>
  </si>
  <si>
    <t>CN=Damian Gibson,OU=Torque Toyota (North Lakes),DC=apeagers,DC=com,DC=au</t>
  </si>
  <si>
    <t>Damian Gibson</t>
  </si>
  <si>
    <t>20110203061234.0Z</t>
  </si>
  <si>
    <t>20110207204416.0Z</t>
  </si>
  <si>
    <t>CN=TTN TIPT Users,OU=Torque Toyota (North Lakes),DC=apeagers,DC=com,DC=au;CN=TP_Users,OU=Touch Paper Group,DC=apeagers,DC=com,DC=au;CN=Internet Access,OU=Computer Department,DC=apeagers,DC=com,DC=au;CN=Torque Toyota Service CP,OU=Torque Toyota (Brendale),DC=apeagers,DC=com,DC=au;CN=Torque Toyota Demonstrators DOC Write,OU=Torque Toyota (Brendale),DC=apeagers,DC=com,DC=au;CN=ttr_email,OU=Torque Toyota (North Lakes),DC=apeagers,DC=com,DC=au;CN=Torque Toyota,OU=Distribution Groups,DC=apeagers,DC=com,DC=au;CN=Torque Toyota Northlakes Folder Redirection Group,OU=Torque Toyota (North Lakes),DC=apeagers,DC=com,DC=au;CN=Citrix ERANet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</t>
  </si>
  <si>
    <t>SMTP:dgibson@torquetoyota.com.au;CCMAIL:gibson, damian at APEAGERS;MS:EAGERSRETA/APEAGERS/GIBSOND;X400:c=AU\;a= \;p=Eagers Retail Pt\;o=APEAGERS\;s=gibson\;g=damian\;</t>
  </si>
  <si>
    <t>gibsond</t>
  </si>
  <si>
    <t>X'2947aa40c06e6d4294a2b1fee7fc5f2c'</t>
  </si>
  <si>
    <t>X'0105000000000005150000002f24876eda9b3fccaf25b0b89a3c0000'</t>
  </si>
  <si>
    <t>/O=Eagers Retail Pty Ltd/OU=APEAGERS/cn=Recipients/cn=gibsond17877210</t>
  </si>
  <si>
    <t>dgibson@apeagers.com.au</t>
  </si>
  <si>
    <t>c=AU\;a= \;p=Eagers Retail Pt\;o=APEAGERS\;s=gibson\;g=damian\;</t>
  </si>
  <si>
    <t>dgibson@torquetoyota.com.au</t>
  </si>
  <si>
    <t>X'01000480780000009400000000000000140000000400640001000000000214000300020001010000000000050a00000010b51c0258ed330230e2330200b93502f03e330258583302e0553202c08e3302d0b03502d0ed2f02a8c4350258b33402b82f3502d8de0b00c84c350250641c02404d3502604e35020105000000000005150000002f24876eda9b3fccaf25b0b8764000000105000000000005150000002f24876eda9b3fccaf25b0b876400000'</t>
  </si>
  <si>
    <t>X'6ee9199604a01443afc7f219a878922e'</t>
  </si>
  <si>
    <t>CN=Peugeot Service Reception,OU=City Peugeot,DC=apeagers,DC=com,DC=au</t>
  </si>
  <si>
    <t>Peugeot Service Reception</t>
  </si>
  <si>
    <t>07 3000 5923</t>
  </si>
  <si>
    <t>Peugeot</t>
  </si>
  <si>
    <t>20110204025106.0Z</t>
  </si>
  <si>
    <t>20110204025502.0Z</t>
  </si>
  <si>
    <t>SMTP:peugeot1@citypeugeotbrisbane.com.au</t>
  </si>
  <si>
    <t>peugeot1</t>
  </si>
  <si>
    <t>X'1f3f9996fe98ac4f82cc32485713e225'</t>
  </si>
  <si>
    <t>X'0105000000000005150000002f24876eda9b3fccaf25b0b89c3c0000'</t>
  </si>
  <si>
    <t>/O=Eagers Retail Pty Ltd/OU=APEAGERS/cn=Recipients/cn=peugeot1</t>
  </si>
  <si>
    <t>peugeot1@apeagers.com.au</t>
  </si>
  <si>
    <t>peugeot1@citypeugeotbrisbane.com.au</t>
  </si>
  <si>
    <t>X'01000480780000009400000000000000140000000400640001000000000214000300020001010000000000050a000000450041004700450052005300000000000104000000000005150000002f24876eda9b3fccaf25b0b814033102d00231021403310200000000000000004c4d454d58000000dcd207000105000000000005150000002f24876eda9b3fccaf25b0b83c3200000105000000000005150000002f24876eda9b3fccaf25b0b83c320000'</t>
  </si>
  <si>
    <t>X'08cfd5252b43484ba978ac2b10fb5b22'</t>
  </si>
  <si>
    <t>CN=TSAHAdmin,OU=Administrator Accounts,OU=Computer Department,DC=apeagers,DC=com,DC=au</t>
  </si>
  <si>
    <t>TSAHAdmin</t>
  </si>
  <si>
    <t>tsahadmin</t>
  </si>
  <si>
    <t>20110206211731.0Z</t>
  </si>
  <si>
    <t>20110213193121.0Z</t>
  </si>
  <si>
    <t>X'9cd25eefa1093b49bbb2aa7ef3424a45'</t>
  </si>
  <si>
    <t>X'0105000000000005150000002f24876eda9b3fccaf25b0b89d3c0000'</t>
  </si>
  <si>
    <t>tsahadmin@apeagers.com.au</t>
  </si>
  <si>
    <t>CN=Hayley Sullivan,OU=Metro Ford (Newstead),DC=apeagers,DC=com,DC=au</t>
  </si>
  <si>
    <t>Hayley Sullivan</t>
  </si>
  <si>
    <t>Trainee Service Advisor</t>
  </si>
  <si>
    <t>(07) 30007250</t>
  </si>
  <si>
    <t>20110206222629.0Z</t>
  </si>
  <si>
    <t>20110207002638.0Z</t>
  </si>
  <si>
    <t>SMTP:hsullivan@metroford.com.au</t>
  </si>
  <si>
    <t>hsullivan</t>
  </si>
  <si>
    <t>X'6a0f1515a17b4d4cb2a8c6c39ef46e68'</t>
  </si>
  <si>
    <t>\\\\bne-fs\\ap_desktop_home\\hsullivan</t>
  </si>
  <si>
    <t>X'0105000000000005150000002f24876eda9b3fccaf25b0b89e3c0000'</t>
  </si>
  <si>
    <t>/O=Eagers Retail Pty Ltd/OU=APEAGERS/cn=Recipients/cn=hsullivan</t>
  </si>
  <si>
    <t>hsullivan@apeagers.com.au</t>
  </si>
  <si>
    <t>hsullivan@metroford.com.au</t>
  </si>
  <si>
    <t>X'01000480780000009400000000000000140000000400640001000000000214000300020001010000000000050a000000f0d1340270d52e024033300200d3340270d33402c0d3340208d4340278d63402f8d63402f81d3502701e350290213502d821350248223502c822350210d52e02e8d42e02b02535020105000000000005150000002f24876eda9b3fccaf25b0b83c3200000105000000000005150000002f24876eda9b3fccaf25b0b83c320000'</t>
  </si>
  <si>
    <t>X'1d2032a94a1a6340b7b54a8dd7259f3d'</t>
  </si>
  <si>
    <t>CN=Peter Ryan,OU=Caloundra City Autos,DC=apeagers,DC=com,DC=au</t>
  </si>
  <si>
    <t>Peter Ryan</t>
  </si>
  <si>
    <t>Sales Consultant Suzuki/mitsubishi</t>
  </si>
  <si>
    <t>Caloundra city autos -suzuki/mitsubishi</t>
  </si>
  <si>
    <t>5439 4742</t>
  </si>
  <si>
    <t>20110207021407.0Z</t>
  </si>
  <si>
    <t>20110210054442.0Z</t>
  </si>
  <si>
    <t>SMTP:peter.ryan@calcityautos.com.au;X400:c=AU\;a= \;p=Eagers Retail Pt\;o=APEAGERS\;s=Ryan\;g=Peter\;;CCMAIL:Ryan, Peter at APEAGERS;MS:EAGERSRETA/APEAGERS/PETERRYAN</t>
  </si>
  <si>
    <t>peter.ryan</t>
  </si>
  <si>
    <t>X'd704837a23df2f43bb5fe085ea2b3ea4'</t>
  </si>
  <si>
    <t>X'0105000000000005150000002f24876eda9b3fccaf25b0b89f3c0000'</t>
  </si>
  <si>
    <t>/O=Eagers Retail Pty Ltd/OU=APEAGERS/cn=Recipients/cn=peter.ryan</t>
  </si>
  <si>
    <t>peter.ryan@apeagers.com.au</t>
  </si>
  <si>
    <t>c=AU\;a= \;p=Eagers Retail Pt\;o=APEAGERS\;s=Ryan\;g=Peter\;</t>
  </si>
  <si>
    <t>peter.ryan@calcityautos.com.au</t>
  </si>
  <si>
    <t>0414 854 315</t>
  </si>
  <si>
    <t>X'01000480780000009400000000000000140000000400640001000000000214000300020001010000000000050a00000000000000000000000000008000000000000000000000008000000000000000000000008000000000000000000000008000000000000000000000008000000000b8d13002e0362d020105000000000005150000002f24876eda9b3fccaf25b0b8764000000105000000000005150000002f24876eda9b3fccaf25b0b876400000'</t>
  </si>
  <si>
    <t>X'2faeb100422e7f4aaf42d0ed75124d7f'</t>
  </si>
  <si>
    <t>CN=Brad Rac,OU=Caloundra City Autos,DC=apeagers,DC=com,DC=au</t>
  </si>
  <si>
    <t>Brad Rac</t>
  </si>
  <si>
    <t>Rac</t>
  </si>
  <si>
    <t>Sales Consultant Suzuki/Mitsubishi</t>
  </si>
  <si>
    <t>Caloundra City Autos- suzuki/mitsubishi</t>
  </si>
  <si>
    <t>5439 4733</t>
  </si>
  <si>
    <t>20110207021543.0Z</t>
  </si>
  <si>
    <t>20110210054528.0Z</t>
  </si>
  <si>
    <t>CCMAIL:Rac, Brad at APEAGERS;MS:EAGERSRETA/APEAGERS/BRADRAC;X400:c=AU\;a= \;p=Eagers Retail Pt\;o=APEAGERS\;s=Rac\;g=Brad\;;SMTP:brad.rac@calcityautos.com.au</t>
  </si>
  <si>
    <t>brad.rac</t>
  </si>
  <si>
    <t>X'f7645d2ff7e22248bfaf70135c21686a'</t>
  </si>
  <si>
    <t>X'0105000000000005150000002f24876eda9b3fccaf25b0b8a03c0000'</t>
  </si>
  <si>
    <t>/O=Eagers Retail Pty Ltd/OU=APEAGERS/cn=Recipients/cn=brad.rac</t>
  </si>
  <si>
    <t>brad.rac@apeagers.com.au</t>
  </si>
  <si>
    <t>c=AU\;a= \;p=Eagers Retail Pt\;o=APEAGERS\;s=Rac\;g=Brad\;</t>
  </si>
  <si>
    <t>brad.rac@calcityautos.com.au</t>
  </si>
  <si>
    <t>0405 490 098</t>
  </si>
  <si>
    <t>X'3601e55055381c4c8179f25d4312be54'</t>
  </si>
  <si>
    <t>CN=Thomas McMillan,OU=Eagers Kia,DC=apeagers,DC=com,DC=au</t>
  </si>
  <si>
    <t>Thomas McMillan</t>
  </si>
  <si>
    <t>McMillan</t>
  </si>
  <si>
    <t>n</t>
  </si>
  <si>
    <t>20110208003757.0Z</t>
  </si>
  <si>
    <t>20110209002139.0Z</t>
  </si>
  <si>
    <t>CCMAIL:McMillan, Thomas at APEAGERS;MS:EAGERSRETA/APEAGERS/TMCMILLAN;X400:c=AU\;a= \;p=Eagers Retail Pt\;o=APEAGERS\;s=McMillan\;g=Thomas\;;SMTP:tmcmillan@eagerskia.com.au</t>
  </si>
  <si>
    <t>tmcmillan</t>
  </si>
  <si>
    <t>X'd1affce690eeac4d91376dfed90444b2'</t>
  </si>
  <si>
    <t>X'0105000000000005150000002f24876eda9b3fccaf25b0b8a13c0000'</t>
  </si>
  <si>
    <t>/O=Eagers Retail Pty Ltd/OU=APEAGERS/cn=Recipients/cn=tmcmillan</t>
  </si>
  <si>
    <t>tmcmillan@apeagers.com.au</t>
  </si>
  <si>
    <t>c=AU\;a= \;p=Eagers Retail Pt\;o=APEAGERS\;s=McMillan\;g=Thomas\;</t>
  </si>
  <si>
    <t>tmcmillan@eagerskia.com.au</t>
  </si>
  <si>
    <t>X'ada5652bdd3e134baca0a26417f992d2'</t>
  </si>
  <si>
    <t>CN=Dennis Huxtable,OU=Eagers Kia,DC=apeagers,DC=com,DC=au</t>
  </si>
  <si>
    <t>Dennis Huxtable</t>
  </si>
  <si>
    <t>20110208003900.0Z</t>
  </si>
  <si>
    <t>20110208022534.0Z</t>
  </si>
  <si>
    <t>CN=ERANet Brisbane,OU=Service Accounts,OU=Computer Department,DC=apeagers,DC=com,DC=au;CN=Service Managers,OU=Corporate Share Groups,OU=Corporate,DC=apeagers,DC=com,DC=au;CN=_EKK Staff,OU=Eagers Kia,DC=apeagers,DC=com,DC=au;CN=Service@eagers-kia.com.au,OU=Eagers Kia,DC=apeagers,DC=com,DC=au;CN=servicekia@eagers.com.au,OU=Eagers Kia,DC=apeagers,DC=com,DC=au;CN=TP_Users,OU=Touch Paper Group,DC=apeagers,DC=com,DC=au;CN=Internet Access,OU=Computer Department,DC=apeagers,DC=com,DC=au;CN=ewn_email,OU=Eagers Holden (Windsor),DC=apeagers,DC=com,DC=au;CN=Eagers Windsor Folder Redirection Group,OU=Eagers Holden (Windsor),DC=apeagers,DC=com,DC=au;CN=Eagers Windsor Printing Group,CN=Users,DC=apeagers,DC=com,DC=au;CN=Citrix Access users,OU=Citrix User groups,DC=apeagers,DC=com,DC=au;CN=citrix iexplorer users,OU=Citrix User groups,DC=apeagers,DC=com,DC=au;CN=Citrix ERA (winteg) users,OU=Citrix User groups,DC=apeagers,DC=com,DC=au</t>
  </si>
  <si>
    <t>SMTP:dhuxtable@eagerskia.com.au</t>
  </si>
  <si>
    <t>X'd49a683e1d4e4c4c89a4222baab08b07'</t>
  </si>
  <si>
    <t>X'0105000000000005150000002f24876eda9b3fccaf25b0b8a23c0000'</t>
  </si>
  <si>
    <t>/O=Eagers Retail Pty Ltd/OU=APEAGERS/cn=Recipients/cn=dhuxtable35297785</t>
  </si>
  <si>
    <t>dhuxtable@apeagers.com.au</t>
  </si>
  <si>
    <t>dhuxtable@eagerskia.com.au</t>
  </si>
  <si>
    <t>X'01000480780000009400000000000000140000000400640001000000000214000300020001010000000000050a000000f80c2d02e05a310280fe3102d0cf330280a50b00386a2e02206f1c0288dd3202e0d8120248c52f02c0f4330280a0350260791c028807160088433102c8bb300208981c0200d51c020105000000000005150000002f24876eda9b3fccaf25b0b83d3200000105000000000005150000002f24876eda9b3fccaf25b0b83d320000'</t>
  </si>
  <si>
    <t>X'1feb9547c073ee448f881dc784eacd36'</t>
  </si>
  <si>
    <t>20110208003914.0Z;20110208003914.0Z;20110208003914.0Z;16010108151056.0Z</t>
  </si>
  <si>
    <t>CN=Elisha Hillier,OU=Computer Department,DC=apeagers,DC=com,DC=au</t>
  </si>
  <si>
    <t>Elisha Hillier</t>
  </si>
  <si>
    <t>07 3828 6100</t>
  </si>
  <si>
    <t>20110208004917.0Z</t>
  </si>
  <si>
    <t>20110209071011.0Z</t>
  </si>
  <si>
    <t>CN=googlepilot@apeagers.com.au,OU=Computer Department,DC=apeagers,DC=com,DC=au;CN=Service Desk Team,OU=Computer Department,DC=apeagers,DC=com,DC=au;CN=Citrix ERANet (S2) users,OU=Citrix User groups,DC=apeagers,DC=com,DC=au;CN=Helpdesk Voicemail,OU=Computer Department,DC=apeagers,DC=com,DC=au;CN=Internet Access,OU=Computer Department,DC=apeagers,DC=com,DC=au;CN=Computer Dept Folder Redirection Group,OU=Computer Department,DC=apeagers,DC=com,DC=au;CN=Citrix ERANet users,OU=Citrix User groups,DC=apeagers,DC=com,DC=au;CN=Corporate Office,CN=Users,DC=apeagers,DC=com,DC=au;CN=computer dept,OU=Computer Department,DC=apeagers,DC=com,DC=au;CN=IT Access,OU=Computer Department,DC=apeagers,DC=com,DC=au;CN=Citrix Access users,OU=Citrix User groups,DC=apeagers,DC=com,DC=au;CN=Citrix Netterm ERA users,OU=Citrix User groups,DC=apeagers,DC=com,DC=au;CN=Citrix administration,OU=Citrix User groups,DC=apeagers,DC=com,DC=au;CN=Citrix Powerpoint users,OU=Citrix User groups,DC=apeagers,DC=com,DC=au;CN=Citrix Word users,OU=Citrix User groups,DC=apeagers,DC=com,DC=au;CN=Citrix Excel users,OU=Citrix User groups,DC=apeagers,DC=com,DC=au;CN=citrix iexplorer users,OU=Citrix User groups,DC=apeagers,DC=com,DC=au;CN=Citrix Outlook users,OU=Citrix User groups,DC=apeagers,DC=com,DC=au;CN=Citrix ERA (winteg) users,OU=Citrix User groups,DC=apeagers,DC=com,DC=au;CN=Citrix Terminal services client,OU=Citrix User groups,DC=apeagers,DC=com,DC=au;CN=Account Operators,CN=Builtin,DC=apeagers,DC=com,DC=au</t>
  </si>
  <si>
    <t>SMTP:ehillier@apeagers.com.au</t>
  </si>
  <si>
    <t>ehiller</t>
  </si>
  <si>
    <t>X'3df9bb5eef2c1b40ade80d3eb2b62393'</t>
  </si>
  <si>
    <t>X'0105000000000005150000002f24876eda9b3fccaf25b0b8a33c0000'</t>
  </si>
  <si>
    <t>ehillier</t>
  </si>
  <si>
    <t>/O=Eagers Retail Pty Ltd/OU=APEAGERS/cn=Recipients/cn=ehiller</t>
  </si>
  <si>
    <t>ehillier@apeagers.com.au</t>
  </si>
  <si>
    <t>X'a1e20d31ac702545bbf401fa11ed6601'</t>
  </si>
  <si>
    <t>CN=EHAdmin,OU=Administrator Accounts,OU=Computer Department,DC=apeagers,DC=com,DC=au</t>
  </si>
  <si>
    <t>EHAdmin</t>
  </si>
  <si>
    <t>20110208005428.0Z</t>
  </si>
  <si>
    <t>20110208014650.0Z</t>
  </si>
  <si>
    <t>X'b00a5de0d2024f4b9a5475de00626bb0'</t>
  </si>
  <si>
    <t>X'0105000000000005150000002f24876eda9b3fccaf25b0b8a43c0000'</t>
  </si>
  <si>
    <t>ehadmin</t>
  </si>
  <si>
    <t>ehadmin@apeagers.com.au</t>
  </si>
  <si>
    <t>CN=Helena Athans,OU=Southside Toyota (Woolloongabba),DC=apeagers,DC=com,DC=au</t>
  </si>
  <si>
    <t>Helena Athans</t>
  </si>
  <si>
    <t>Athans</t>
  </si>
  <si>
    <t>Helena</t>
  </si>
  <si>
    <t>20110208005833.0Z</t>
  </si>
  <si>
    <t>20110208023225.0Z</t>
  </si>
  <si>
    <t>SMTP:hathans@southsidetoyota.com.au</t>
  </si>
  <si>
    <t>hathans</t>
  </si>
  <si>
    <t>X'1de8806ad4dd664cbe12fbaab0155c3e'</t>
  </si>
  <si>
    <t>X'0105000000000005150000002f24876eda9b3fccaf25b0b8a53c0000'</t>
  </si>
  <si>
    <t>/O=Eagers Retail Pty Ltd/OU=APEAGERS/cn=Recipients/cn=hathans</t>
  </si>
  <si>
    <t>hathans@apeagers.com.au</t>
  </si>
  <si>
    <t>hathans@southsidetoyota.com.au</t>
  </si>
  <si>
    <t>X'01000480780000009400000000000000140000000400640001000000000214000300020001010000000000050a000000680a3502609a3002f8711d0290b4340200b5340250b53402d0e5340230e83402a0e83402e0e8340258e934022032350258323502c83235024833350280c42f02c8012f02303635020105000000000005150000002f24876eda9b3fccaf25b0b83d3200000105000000000005150000002f24876eda9b3fccaf25b0b83d320000'</t>
  </si>
  <si>
    <t>X'bba49e8148c4ba459e093d8829bff674'</t>
  </si>
  <si>
    <t>CN=Honda Trainning,OU=Austral Honda,DC=apeagers,DC=com,DC=au</t>
  </si>
  <si>
    <t>Honda Trainning</t>
  </si>
  <si>
    <t>Trainning</t>
  </si>
  <si>
    <t>Training Laptop Account (Service)</t>
  </si>
  <si>
    <t>20110208051910.0Z</t>
  </si>
  <si>
    <t>20110208052050.0Z</t>
  </si>
  <si>
    <t>X'05e5c78a205c894e958aa330aa029090'</t>
  </si>
  <si>
    <t>X'0105000000000005150000002f24876eda9b3fccaf25b0b8a63c0000'</t>
  </si>
  <si>
    <t>hondatrainning</t>
  </si>
  <si>
    <t>hondatrainning@apeagers.com.au</t>
  </si>
  <si>
    <t>CN=Steven Douglas,OU=Austral Honda,DC=apeagers,DC=com,DC=au</t>
  </si>
  <si>
    <t>Steven Douglas</t>
  </si>
  <si>
    <t>(07) 3364 1765</t>
  </si>
  <si>
    <t>20110208234221.0Z</t>
  </si>
  <si>
    <t>20110209002704.0Z</t>
  </si>
  <si>
    <t>SMTP:sdouglas@australhonda.com.au</t>
  </si>
  <si>
    <t>sdouglas</t>
  </si>
  <si>
    <t>X'42dce5311a104049bd25814873e429a1'</t>
  </si>
  <si>
    <t>X'0105000000000005150000002f24876eda9b3fccaf25b0b8a73c0000'</t>
  </si>
  <si>
    <t>/O=Eagers Retail Pty Ltd/OU=APEAGERS/cn=Recipients/cn=sdouglas</t>
  </si>
  <si>
    <t>sdouglas@apeagers.com.au</t>
  </si>
  <si>
    <t>sdouglas@australhonda.com.au</t>
  </si>
  <si>
    <t>X'c055835d85a3cb49b5a518fbee60ed78'</t>
  </si>
  <si>
    <t>CN=Deanne Karslake,OU=Austral Prestige,DC=apeagers,DC=com,DC=au</t>
  </si>
  <si>
    <t>Deanne Karslake</t>
  </si>
  <si>
    <t>Karslake</t>
  </si>
  <si>
    <t>Accounts Payable - Austral Pag</t>
  </si>
  <si>
    <t>Deanne</t>
  </si>
  <si>
    <t>20110213234051.0Z</t>
  </si>
  <si>
    <t>20110213234738.0Z</t>
  </si>
  <si>
    <t>Austral Motors - Fortitude Valley</t>
  </si>
  <si>
    <t>SMTP:dkarslake@australmotors.com.au</t>
  </si>
  <si>
    <t>dkarslake</t>
  </si>
  <si>
    <t>X'4f0e83b309ad394ba8b995218b1d3b3d'</t>
  </si>
  <si>
    <t>X'0105000000000005150000002f24876eda9b3fccaf25b0b8a6320000'</t>
  </si>
  <si>
    <t>/O=Eagers Retail Pty Ltd/OU=APEAGERS/cn=Recipients/cn=dkarslake</t>
  </si>
  <si>
    <t>dkarslake@apeagers.com.au</t>
  </si>
  <si>
    <t>dkarslake@australmotors.com.au</t>
  </si>
  <si>
    <t>X'82bad7e0228f6a47bd6e4e5d3c78e21e'</t>
  </si>
  <si>
    <t>20110213234317.0Z;20110213234317.0Z;20110213234317.0Z;16010108151513.0Z</t>
  </si>
  <si>
    <t>Hrs since login</t>
  </si>
  <si>
    <t>Flag</t>
  </si>
  <si>
    <t>secs since 1601</t>
  </si>
  <si>
    <t>Row Labels</t>
  </si>
  <si>
    <t>(blank)</t>
  </si>
  <si>
    <t>Grand Total</t>
  </si>
  <si>
    <t>******</t>
  </si>
  <si>
    <t/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</si>
</sst>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0588.650343981484" createdVersion="3" refreshedVersion="3" minRefreshableVersion="3" recordCount="1510">
  <cacheSource type="worksheet">
    <worksheetSource ref="A1:E1048576" sheet="mattsout"/>
  </cacheSource>
  <cacheFields count="5">
    <cacheField name="DN" numFmtId="0">
      <sharedItems containsBlank="1" count="1510">
        <s v="CN=Shane Pearce,OU=Computer Department,DC=apeagers,DC=com,DC=au"/>
        <s v="CN=Administrator,OU=Information Services,DC=apeagers,DC=com,DC=au"/>
        <s v="CN=Guest,CN=Users,DC=apeagers,DC=com,DC=au"/>
        <s v="CN=ross semple old,OU=High Security,OU=Information Services,DC=apeagers,DC=com,DC=au"/>
        <s v="CN=Site Services,CN=Users,DC=apeagers,DC=com,DC=au"/>
        <s v="CN=backup Administrator,CN=Users,DC=apeagers,DC=com,DC=au"/>
        <s v="CN=krbtgt,CN=Users,DC=apeagers,DC=com,DC=au"/>
        <s v="CN=Mark Cross,OU=High Security,OU=Information Services,DC=apeagers,DC=com,DC=au"/>
        <s v="CN=Helpdesk,OU=Service Accounts,OU=Computer Department,DC=apeagers,DC=com,DC=au"/>
        <s v="CN=Kent Bauer,OU=Computer Department,DC=apeagers,DC=com,DC=au"/>
        <s v="CN=Tony Harris,OU=Computer Department,DC=apeagers,DC=com,DC=au"/>
        <s v="CN=blackberry account,CN=Users,DC=apeagers,DC=com,DC=au"/>
        <s v="CN=Christos Maliahovas,OU=High Security,OU=Information Services,DC=apeagers,DC=com,DC=au"/>
        <s v="CN=IWAM_GABBA,CN=Users,DC=apeagers,DC=com,DC=au"/>
        <s v="CN=IUSR_GABBA,CN=Users,DC=apeagers,DC=com,DC=au"/>
        <s v="CN=IWAM_NSTEMP,CN=Users,DC=apeagers,DC=com,DC=au"/>
        <s v="CN=IUSR_NSTEMP,CN=Users,DC=apeagers,DC=com,DC=au"/>
        <s v="CN=IWAM_NSTD,CN=Users,DC=apeagers,DC=com,DC=au"/>
        <s v="CN=IUSR_NSTD,CN=Users,DC=apeagers,DC=com,DC=au"/>
        <s v="CN=IWAM_VALLEY,CN=Users,DC=apeagers,DC=com,DC=au"/>
        <s v="CN=IUSR_VALLEY,CN=Users,DC=apeagers,DC=com,DC=au"/>
        <s v="CN=IWAM_EFARM,CN=Users,DC=apeagers,DC=com,DC=au"/>
        <s v="CN=IUSR_EFARM,CN=Users,DC=apeagers,DC=com,DC=au"/>
        <s v="CN=IWAM_METVALLEY,CN=Users,DC=apeagers,DC=com,DC=au"/>
        <s v="CN=IUSR_METVALLEY,CN=Users,DC=apeagers,DC=com,DC=au"/>
        <s v="CN=IWAM_AP-4C3C87845473,CN=Users,DC=apeagers,DC=com,DC=au"/>
        <s v="CN=IUSR_AP-4C3C87845473,CN=Users,DC=apeagers,DC=com,DC=au"/>
        <s v="CN=IWAM_VALLEYDC,CN=Users,DC=apeagers,DC=com,DC=au"/>
        <s v="CN=IUSR_VALLEYDC,CN=Users,DC=apeagers,DC=com,DC=au"/>
        <s v="CN=IUSR_NEWSTEADDC,CN=Users,DC=apeagers,DC=com,DC=au"/>
        <s v="CN=IWAM_NEWSTEADDC,CN=Users,DC=apeagers,DC=com,DC=au"/>
        <s v="CN=IUSR_GABBAMX,CN=Users,DC=apeagers,DC=com,DC=au"/>
        <s v="CN=preceda load,DC=apeagers,DC=com,DC=au"/>
        <s v="CN=Motor Solutions - The phone Wizard,CN=Users,DC=apeagers,DC=com,DC=au"/>
        <s v="CN=DCSNET_SERVER$,CN=Users,DC=apeagers,DC=com,DC=au"/>
        <s v="CN=IUSR_GABBADC,CN=Users,DC=apeagers,DC=com,DC=au"/>
        <s v="CN=Lydia Lattanzi,OU=Computer Department,DC=apeagers,DC=com,DC=au"/>
        <s v="CN=Robert Madden,OU=High Security,OU=Information Services,DC=apeagers,DC=com,DC=au"/>
        <s v="CN=_TemplateUser,CN=Users,DC=apeagers,DC=com,DC=au"/>
        <s v="CN=Peter Scurfield,OU=Metro Parts,DC=apeagers,DC=com,DC=au"/>
        <s v="CN=Alan Sykes,OU=Metro Parts,DC=apeagers,DC=com,DC=au"/>
        <s v="CN=Terrie Hall,OU=Metro Ford (Newstead),DC=apeagers,DC=com,DC=au"/>
        <s v="CN=Peter Boland,OU=Metro Ford (Newstead),DC=apeagers,DC=com,DC=au"/>
        <s v="CN=Rod Perriman,OU=Austral Prestige,DC=apeagers,DC=com,DC=au"/>
        <s v="CN=Old Brett Macdonald,OU=01 January,OU=_Old Accounts,DC=apeagers,DC=com,DC=au"/>
        <s v="CN=Shaun Blyth,OU=Southside Honda,DC=apeagers,DC=com,DC=au"/>
        <s v="CN=Dale Faithfull,OU=Southside Honda,DC=apeagers,DC=com,DC=au"/>
        <s v="CN=Earl Wealleans,OU=Southside Honda,DC=apeagers,DC=com,DC=au"/>
        <s v="CN=Andrew Reid,OU=Austral Prestige,DC=apeagers,DC=com,DC=au"/>
        <s v="CN=auvpts5,OU=Austral Prestige,DC=apeagers,DC=com,DC=au"/>
        <s v="CN=Craig Bennett,OU=Austral Porsche,DC=apeagers,DC=com,DC=au"/>
        <s v="CN=Ronald Hardy,OU=Southside Toyota (Mt Gravatt),DC=apeagers,DC=com,DC=au"/>
        <s v="CN=ReceptionMG,OU=Southside Toyota (Mt Gravatt),DC=apeagers,DC=com,DC=au"/>
        <s v="CN=Marlene Astbury,OU=Southside Toyota (Woolloongabba),DC=apeagers,DC=com,DC=au"/>
        <s v="CN=Andy Bell - Austral,OU=Austral Parts (Newstead),DC=apeagers,DC=com,DC=au"/>
        <s v="CN=Brent Hughes,OU=Austral Honda,DC=apeagers,DC=com,DC=au"/>
        <s v="CN=Sara Phillips,OU=Austral Parts (Newstead),DC=apeagers,DC=com,DC=au"/>
        <s v="CN=Patrick Sherlock,OU=Austral Prestige,DC=apeagers,DC=com,DC=au"/>
        <s v="CN=ITSupport User,CN=Users,DC=apeagers,DC=com,DC=au"/>
        <s v="CN=Sarah Stevenson,OU=Eagers Holden (Windsor),DC=apeagers,DC=com,DC=au"/>
        <s v="CN=Windsor Reception,OU=Eagers Holden (Windsor),DC=apeagers,DC=com,DC=au"/>
        <s v="CN=ewncustcare,OU=Eagers Holden (Windsor),DC=apeagers,DC=com,DC=au"/>
        <s v="CN=Cheryl Timbs,OU=Southside Honda,DC=apeagers,DC=com,DC=au"/>
        <s v="CN=ssladv Southside Landrover advisor,OU=Southside Honda,DC=apeagers,DC=com,DC=au"/>
        <s v="CN=CTX_NFUSE_ADMIN,CN=Users,DC=apeagers,DC=com,DC=au"/>
        <s v="CN=cdserver,CN=Users,DC=apeagers,DC=com,DC=au"/>
        <s v="CN=John Waters,OU=Eagers Mazda,DC=apeagers,DC=com,DC=au"/>
        <s v="CN=Conrad Wunderlich,OU=Eagers Mazda,DC=apeagers,DC=com,DC=au"/>
        <s v="CN=Mazda Reception,OU=Eagers Mazda,DC=apeagers,DC=com,DC=au"/>
        <s v="CN=Damian Reid,OU=Eagers Holden (Newstead),DC=apeagers,DC=com,DC=au"/>
        <s v="CN=Marc Caton,OU=Eagers Mitsubishi,DC=apeagers,DC=com,DC=au"/>
        <s v="CN=Dan Dyer,OU=Eagers Mazda,DC=apeagers,DC=com,DC=au"/>
        <s v="CN=Hayley Mackenzie,OU=Eagers Mazda,DC=apeagers,DC=com,DC=au"/>
        <s v="CN=Jackie Le Roux,OU=Eagers Mazda,DC=apeagers,DC=com,DC=au"/>
        <s v="CN=John Prinsloo,OU=Eagers Holden (Newstead),DC=apeagers,DC=com,DC=au"/>
        <s v="CN=Toby Krauklis,OU=Eagers Parts (Townsville),DC=apeagers,DC=com,DC=au"/>
        <s v="CN=Bill Lopez,OU=Eagers Holden (Windsor),DC=apeagers,DC=com,DC=au"/>
        <s v="CN=OLD Daniel Lakay,OU=12 December,OU=_Old Accounts,DC=apeagers,DC=com,DC=au"/>
        <s v="CN=John Baguley,OU=Eagers Holden (Newstead),DC=apeagers,DC=com,DC=au"/>
        <s v="CN=Iain Oakley,OU=Eagers Holden (Windsor),DC=apeagers,DC=com,DC=au"/>
        <s v="CN=Rodney Finlayson,OU=Eagers Holden (Newstead),DC=apeagers,DC=com,DC=au"/>
        <s v="CN=David Chand,OU=Eagers Holden (Newstead),DC=apeagers,DC=com,DC=au"/>
        <s v="CN=John Doust,OU=Eagers Holden (Newstead),DC=apeagers,DC=com,DC=au"/>
        <s v="CN=Kent Millar,OU=Eagers Holden (Newstead),DC=apeagers,DC=com,DC=au"/>
        <s v="CN=Mike Dawson,OU=Eagers Holden (Newstead),DC=apeagers,DC=com,DC=au"/>
        <s v="CN=Ballan Pointon,OU=Eagers Holden (Newstead),DC=apeagers,DC=com,DC=au"/>
        <s v="CN=Paul Sorensen,OU=Eagers Holden (Newstead),DC=apeagers,DC=com,DC=au"/>
        <s v="CN=Spare Parts Front Counter,OU=Eagers Holden (Newstead),DC=apeagers,DC=com,DC=au"/>
        <s v="CN=Kristine George,OU=Eagers Holden (Windsor),DC=apeagers,DC=com,DC=au"/>
        <s v="CN=Marieanne Pegg,OU=Eagers Holden (Windsor),DC=apeagers,DC=com,DC=au"/>
        <s v="CN=Jason Black,OU=Torque Ford (North Lakes),DC=apeagers,DC=com,DC=au"/>
        <s v="CN=Cara McCullough,OU=Torque Toyota (North Lakes),DC=apeagers,DC=com,DC=au"/>
        <s v="CN=Steve McLaughlin,OU=Torque Toyota (Brendale),DC=apeagers,DC=com,DC=au"/>
        <s v="CN=David Miller,OU=Torque Toyota (Brendale),DC=apeagers,DC=com,DC=au"/>
        <s v="CN=Caroline Hunter,OU=Torque Toyota (Brendale),DC=apeagers,DC=com,DC=au"/>
        <s v="CN=ttbshof,OU=Torque Toyota (Brendale),DC=apeagers,DC=com,DC=au"/>
        <s v="CN=Kathy March,OU=Eagers Kia,DC=apeagers,DC=com,DC=au"/>
        <s v="CN=Peter Goodman,OU=Gympie Road Wholesale Cars,DC=apeagers,DC=com,DC=au"/>
        <s v="CN=Shana Adams,OU=Eagers Kia,DC=apeagers,DC=com,DC=au"/>
        <s v="CN=Old Troy Hose,OU=01 January,OU=_Old Accounts,DC=apeagers,DC=com,DC=au"/>
        <s v="CN=Auditors,OU=Corporate,DC=apeagers,DC=com,DC=au"/>
        <s v="CN=Richard Janson,OU=Austral Honda,DC=apeagers,DC=com,DC=au"/>
        <s v="CN=VW Reception,OU=Austral VolksWagen,DC=apeagers,DC=com,DC=au"/>
        <s v="CN=Austral VW Workshop,OU=Austral VolksWagen,DC=apeagers,DC=com,DC=au"/>
        <s v="CN=Jeff Russell,OU=Southside Ford,DC=apeagers,DC=com,DC=au"/>
        <s v="CN=Jim Keegan,OU=Southside Toyota (Woolloongabba),DC=apeagers,DC=com,DC=au"/>
        <s v="CN=Jodie Bah,OU=Southside Toyota (Woolloongabba),DC=apeagers,DC=com,DC=au"/>
        <s v="CN=Bruce Seccombe,OU=Southside Toyota (Woolloongabba),DC=apeagers,DC=com,DC=au"/>
        <s v="CN=Noel Clemson,OU=Southside Toyota (Woolloongabba),DC=apeagers,DC=com,DC=au"/>
        <s v="CN=SST Fleet Admin,OU=Southside Toyota (Woolloongabba),DC=apeagers,DC=com,DC=au"/>
        <s v="CN=Jason Mayer,OU=Southside Toyota (Mt Gravatt),DC=apeagers,DC=com,DC=au"/>
        <s v="CN=Michael D'Silva,OU=Southside Toyota (Woolloongabba),DC=apeagers,DC=com,DC=au"/>
        <s v="CN=Mark Dunn,OU=Eagers Holden (Newstead),DC=apeagers,DC=com,DC=au"/>
        <s v="CN=Robin Painter,OU=Eagers Holden (Newstead),DC=apeagers,DC=com,DC=au"/>
        <s v="CN=Jackie Wruck,OU=Eagers Holden (Windsor),DC=apeagers,DC=com,DC=au"/>
        <s v="CN=Michael Trevorrow,OU=Eagers Holden (Newstead),DC=apeagers,DC=com,DC=au"/>
        <s v="CN=John Waters - Holden,OU=Eagers Holden (Newstead),DC=apeagers,DC=com,DC=au"/>
        <s v="CN=Megan Macdonald,OU=Southside Honda,DC=apeagers,DC=com,DC=au"/>
        <s v="CN=Admin - TFS,OU=Torque Ford (Strathpine),DC=apeagers,DC=com,DC=au"/>
        <s v="CN=IWAM_GABBAMX,CN=Users,DC=apeagers,DC=com,DC=au"/>
        <s v="CN=Dee-ann Leighton,OU=Corporate,DC=apeagers,DC=com,DC=au"/>
        <s v="CN=Narelle Zolek,OU=Corporate,DC=apeagers,DC=com,DC=au"/>
        <s v="CN=Lisa Wighton,OU=Corporate,DC=apeagers,DC=com,DC=au"/>
        <s v="CN=VW Admin Spare,OU=Austral VolksWagen,DC=apeagers,DC=com,DC=au"/>
        <s v="CN=Jonathan Dodd,OU=Austral VolksWagen,DC=apeagers,DC=com,DC=au"/>
        <s v="CN=Bob Kendall,OU=Austral Prestige,DC=apeagers,DC=com,DC=au"/>
        <s v="CN=Austral PAG Reception,OU=Austral Prestige,DC=apeagers,DC=com,DC=au"/>
        <s v="CN=Stacey Henschell,OU=Austral Porsche,DC=apeagers,DC=com,DC=au"/>
        <s v="CN=Warren Mann OLD,OU=Austral Prestige,DC=apeagers,DC=com,DC=au"/>
        <s v="CN=Jane Stubbs,OU=Austral Honda,DC=apeagers,DC=com,DC=au"/>
        <s v="CN=Maurlin White,OU=Austral Prestige,DC=apeagers,DC=com,DC=au"/>
        <s v="CN=Dan Kutschkin,OU=Austral Prestige,DC=apeagers,DC=com,DC=au"/>
        <s v="CN=David Marshall,OU=Austral Porsche,DC=apeagers,DC=com,DC=au"/>
        <s v="CN=Peter Barrow,OU=Austral Prestige,DC=apeagers,DC=com,DC=au"/>
        <s v="CN=Porsche Workshop,OU=Austral Porsche,DC=apeagers,DC=com,DC=au"/>
        <s v="CN=John Hayden,OU=Austral Parts (Newstead),DC=apeagers,DC=com,DC=au"/>
        <s v="CN=Barry Frampton,OU=Austral VolksWagen,DC=apeagers,DC=com,DC=au"/>
        <s v="CN=Denis Hardaker,OU=Austral VolksWagen,DC=apeagers,DC=com,DC=au"/>
        <s v="CN=Petro Stewart,OU=Torque Ford (North Lakes),DC=apeagers,DC=com,DC=au"/>
        <s v="CN=Amanda James,OU=Austral Prestige,DC=apeagers,DC=com,DC=au"/>
        <s v="CN=Kevin Hope,OU=Austral VolksWagen,DC=apeagers,DC=com,DC=au"/>
        <s v="CN=advanced-user,OU=temp,OU=Terminal Servers,DC=apeagers,DC=com,DC=au"/>
        <s v="CN=autoterm-user,OU=temp,OU=Terminal Servers,DC=apeagers,DC=com,DC=au"/>
        <s v="CN=fordera-user,OU=temp,OU=Terminal Servers,DC=apeagers,DC=com,DC=au"/>
        <s v="CN=Terminal Template,OU=temp,OU=Terminal Servers,DC=apeagers,DC=com,DC=au"/>
        <s v="CN=basic-user,OU=temp,OU=Terminal Servers,DC=apeagers,DC=com,DC=au"/>
        <s v="CN=Greg Bagnall,OU=Metro Ford (Newstead),DC=apeagers,DC=com,DC=au"/>
        <s v="CN=Jeremy Purvis,OU=Metro Parts,DC=apeagers,DC=com,DC=au"/>
        <s v="CN=Neville Taylor,OU=Metro Parts,DC=apeagers,DC=com,DC=au"/>
        <s v="CN=Deborah Whelan,OU=Eagers Holden (Newstead),DC=apeagers,DC=com,DC=au"/>
        <s v="CN=Gail Page,OU=Eagers Holden (Newstead),DC=apeagers,DC=com,DC=au"/>
        <s v="CN=Tamara Ryan,OU=Eagers Holden (Newstead),DC=apeagers,DC=com,DC=au"/>
        <s v="CN=Joe Boga,OU=Eagers Holden (Windsor),DC=apeagers,DC=com,DC=au"/>
        <s v="CN=Gim Ho,OU=Corporate,DC=apeagers,DC=com,DC=au"/>
        <s v="CN=Karl Englefield,OU=Eagers Holden (Windsor),DC=apeagers,DC=com,DC=au"/>
        <s v="CN=Old Maxine Burlikowska,OU=Eagers Holden (Windsor),DC=apeagers,DC=com,DC=au"/>
        <s v="CN=Manish Shah,OU=Austral Honda,DC=apeagers,DC=com,DC=au"/>
        <s v="CN=Yvonne de Wet,OU=Eagers Holden (Newstead),DC=apeagers,DC=com,DC=au"/>
        <s v="CN=Scott Barkley,OU=Eagers Mazda,DC=apeagers,DC=com,DC=au"/>
        <s v="CN=David Davis,OU=Eagers Holden (Newstead),DC=apeagers,DC=com,DC=au"/>
        <s v="CN=Robin Turner,OU=Eagers Holden (Windsor),DC=apeagers,DC=com,DC=au"/>
        <s v="CN=Hazel Kadir,OU=Eagers Holden (Windsor),DC=apeagers,DC=com,DC=au"/>
        <s v="CN=Don Gilmour,OU=Eagers Holden (Windsor),DC=apeagers,DC=com,DC=au"/>
        <s v="CN=Jordi Blanco,OU=Eagers Holden (Windsor),DC=apeagers,DC=com,DC=au"/>
        <s v="CN=Elisha Hickey,OU=Eagers Mitsubishi,DC=apeagers,DC=com,DC=au"/>
        <s v="CN=Aaron McConville,OU=Eagers Holden (Windsor),DC=apeagers,DC=com,DC=au"/>
        <s v="CN=Eagers Newstead - Light Commercial,OU=Eagers Holden (Newstead),DC=apeagers,DC=com,DC=au"/>
        <s v="CN=Jacqueline Basile,OU=Southside Toyota (Woolloongabba),DC=apeagers,DC=com,DC=au"/>
        <s v="CN=sststk3,OU=Southside Toyota (Woolloongabba),DC=apeagers,DC=com,DC=au"/>
        <s v="CN=Andre Van Deventer,OU=Southside Toyota (Woolloongabba),DC=apeagers,DC=com,DC=au"/>
        <s v="CN=ERA EMAILS,OU=Computer Department,DC=apeagers,DC=com,DC=au"/>
        <s v="CN=aupsvc3,OU=Austral Porsche,DC=apeagers,DC=com,DC=au"/>
        <s v="CN=Simon Howe,OU=Eagers Mitsubishi,DC=apeagers,DC=com,DC=au"/>
        <s v="CN=Alan Stapleton_OLD,OU=Eagle Farm,OU=City Peugeot,DC=apeagers,DC=com,DC=au"/>
        <s v="CN=Andy Bell,OU=Eagle Farm,OU=City Peugeot,DC=apeagers,DC=com,DC=au"/>
        <s v="CN=George Pile,OU=Subaru Toowong,DC=apeagers,DC=com,DC=au"/>
        <s v="CN=Christine Mayor,OU=Torque Subaru,DC=apeagers,DC=com,DC=au"/>
        <s v="CN=Aaron Spicer,OU=Metro Parts,DC=apeagers,DC=com,DC=au"/>
        <s v="CN=Damon Webster - City,OU=Subaru City,DC=apeagers,DC=com,DC=au"/>
        <s v="CN=cagsvc7,OU=Eagers Holden (Windsor),DC=apeagers,DC=com,DC=au"/>
        <s v="CN=Greg Paddle,OU=City Peugeot,DC=apeagers,DC=com,DC=au"/>
        <s v="CN=Keenan Limb,OU=Subaru City,DC=apeagers,DC=com,DC=au"/>
        <s v="CN=Janine McDonald,OU=Subaru City,DC=apeagers,DC=com,DC=au"/>
        <s v="CN=Eleanor Parker,OU=Austral VolksWagen,DC=apeagers,DC=com,DC=au"/>
        <s v="CN=Michael Wroe,OU=Eagers Mitsubishi,DC=apeagers,DC=com,DC=au"/>
        <s v="CN=John McIntosh,OU=Subaru City,DC=apeagers,DC=com,DC=au"/>
        <s v="CN=Kylie Simpson,OU=Subaru City,DC=apeagers,DC=com,DC=au"/>
        <s v="CN=Deborah Chard,OU=Subaru City,DC=apeagers,DC=com,DC=au"/>
        <s v="CN=Mark Fryer,OU=Austral Honda,DC=apeagers,DC=com,DC=au"/>
        <s v="CN=Paul Badland,OU=Eagers Holden (Newstead),DC=apeagers,DC=com,DC=au"/>
        <s v="CN=Megan Turner,OU=Eagers Holden (Newstead),DC=apeagers,DC=com,DC=au"/>
        <s v="CN=Sandra Reah,OU=City Peugeot,DC=apeagers,DC=com,DC=au"/>
        <s v="CN=Joseph Raffaele,OU=Gympie Road Wholesale Cars,DC=apeagers,DC=com,DC=au"/>
        <s v="CN=Janette Clark,OU=City Peugeot,DC=apeagers,DC=com,DC=au"/>
        <s v="CN=Peter Law,OU=City Peugeot,DC=apeagers,DC=com,DC=au"/>
        <s v="CN=Andy Kronemberg,OU=Eagers Mitsubishi,DC=apeagers,DC=com,DC=au"/>
        <s v="CN=Terry Perkins,OU=Eagle Farm,OU=City Peugeot,DC=apeagers,DC=com,DC=au"/>
        <s v="CN=Paul Jamroz,OU=City Peugeot,DC=apeagers,DC=com,DC=au"/>
        <s v="CN=Ryan Blank,OU=Subaru City,DC=apeagers,DC=com,DC=au"/>
        <s v="CN=Michael Niven,OU=Austral VolksWagen,DC=apeagers,DC=com,DC=au"/>
        <s v="CN=Kristene Svensson,OU=Austral VolksWagen,DC=apeagers,DC=com,DC=au"/>
        <s v="CN=Dan Robinson,OU=Eagers Mazda,DC=apeagers,DC=com,DC=au"/>
        <s v="CN=Rene Schmitt,OU=Torque Ford (North Lakes),DC=apeagers,DC=com,DC=au"/>
        <s v="CN=Nelson Levinson,OU=Torque Ford (North Lakes),DC=apeagers,DC=com,DC=au"/>
        <s v="CN=David Fisher,OU=Eagers Holden (Windsor),DC=apeagers,DC=com,DC=au"/>
        <s v="CN=Toni Janson,OU=Austral Honda,DC=apeagers,DC=com,DC=au"/>
        <s v="CN=Frank Gallina,OU=Southside Toyota (Woolloongabba),DC=apeagers,DC=com,DC=au"/>
        <s v="CN=Ashok Singh,OU=Southside Toyota (Woolloongabba),DC=apeagers,DC=com,DC=au"/>
        <s v="CN=Vanessa Walker,OU=Austral Prestige,DC=apeagers,DC=com,DC=au"/>
        <s v="CN=Craig Fraser,OU=Corporate,DC=apeagers,DC=com,DC=au"/>
        <s v="CN=Steve Cunningham,OU=Torque Admin,DC=apeagers,DC=com,DC=au"/>
        <s v="CN=Clive Peasey,OU=Austral Honda,DC=apeagers,DC=com,DC=au"/>
        <s v="CN=Maggi Easton,OU=City Peugeot,DC=apeagers,DC=com,DC=au"/>
        <s v="CN=Dinesh Khagram,OU=Corporate,DC=apeagers,DC=com,DC=au"/>
        <s v="CN=Lindi May,OU=Southside Toyota (Woolloongabba),DC=apeagers,DC=com,DC=au"/>
        <s v="CN=Kerry Gustavson,OU=Service,OU=Southside Toyota (Woolloongabba),DC=apeagers,DC=com,DC=au"/>
        <s v="CN=Leesa Collins,OU=Southside Toyota (Woolloongabba),DC=apeagers,DC=com,DC=au"/>
        <s v="CN=Matthew Ford,OU=Southside Toyota (Woolloongabba),DC=apeagers,DC=com,DC=au"/>
        <s v="CN=Garry Nancarrow,OU=Southside Toyota (Woolloongabba),DC=apeagers,DC=com,DC=au"/>
        <s v="CN=Sam Somdatt,OU=Southside Toyota (Mt Gravatt),DC=apeagers,DC=com,DC=au"/>
        <s v="CN=Kathleen Owens,OU=Southside Toyota (Woolloongabba),DC=apeagers,DC=com,DC=au"/>
        <s v="CN=Glenn Masters,OU=Southside Toyota (Woolloongabba),DC=apeagers,DC=com,DC=au"/>
        <s v="CN=Debra Brunjes,OU=Southside Honda,DC=apeagers,DC=com,DC=au"/>
        <s v="CN=sstadm1,OU=Southside Toyota (Woolloongabba),DC=apeagers,DC=com,DC=au"/>
        <s v="CN=Melissa Trost,OU=Southside Toyota (Woolloongabba),DC=apeagers,DC=com,DC=au"/>
        <s v="CN=sstpts7,OU=Southside Toyota (Woolloongabba),DC=apeagers,DC=com,DC=au"/>
        <s v="CN=Tim Marwedel,OU=Southside Toyota (Woolloongabba),DC=apeagers,DC=com,DC=au"/>
        <s v="CN=Kent Kauffman,OU=Southside Toyota (Woolloongabba),DC=apeagers,DC=com,DC=au"/>
        <s v="CN=Kellie Latemore,OU=Subaru Toowong,DC=apeagers,DC=com,DC=au"/>
        <s v="CN=Barb Driver,OU=Metro Ford (Newstead),DC=apeagers,DC=com,DC=au"/>
        <s v="CN=Anna Snow,OU=Southside Ford,DC=apeagers,DC=com,DC=au"/>
        <s v="CN=Paul Molloy,OU=Southside Ford,DC=apeagers,DC=com,DC=au"/>
        <s v="CN=Frank Green,OU=Eagers Kia,DC=apeagers,DC=com,DC=au"/>
        <s v="CN=Dennis Hull,OU=Corporate,DC=apeagers,DC=com,DC=au"/>
        <s v="CN=Janet Knight,OU=Southside Honda,DC=apeagers,DC=com,DC=au"/>
        <s v="CN=smtsho2,OU=Southside Toyota (Mt Gravatt),DC=apeagers,DC=com,DC=au"/>
        <s v="CN=Sharon Standage,OU=Service,OU=Southside Toyota (Woolloongabba),DC=apeagers,DC=com,DC=au"/>
        <s v="CN=Leigh Elton,OU=Southside Toyota (Woolloongabba),DC=apeagers,DC=com,DC=au"/>
        <s v="CN=Ron Emery,OU=Corporate,DC=apeagers,DC=com,DC=au"/>
        <s v="CN=Robert Black,OU=Corporate,DC=apeagers,DC=com,DC=au"/>
        <s v="CN=Jane Forman,OU=Eagers Parts (Townsville),DC=apeagers,DC=com,DC=au"/>
        <s v="CN=Southside Toyota Parts - Spare \\#2,OU=Southside Toyota (Woolloongabba),DC=apeagers,DC=com,DC=au"/>
        <s v="CN=Metro Parts TNT,OU=Metro Parts,DC=apeagers,DC=com,DC=au"/>
        <s v="CN=Austral Land Rover Workshop,OU=Austral Prestige,DC=apeagers,DC=com,DC=au"/>
        <s v="CN=Greg Peat,OU=Metro Ford (Newstead),DC=apeagers,DC=com,DC=au"/>
        <s v="CN=Wade Herrmann,OU=Corporate,DC=apeagers,DC=com,DC=au"/>
        <s v="CN=Barry Arnold,OU=Torque Ford (Strathpine),DC=apeagers,DC=com,DC=au"/>
        <s v="CN=oldNatalie Woodhead,OU=01 January,OU=_Old Accounts,DC=apeagers,DC=com,DC=au"/>
        <s v="CN=Debbie Wyatt,OU=Metro Ford (Newstead),DC=apeagers,DC=com,DC=au"/>
        <s v="CN=Andrew Patroni,OU=Subaru City,DC=apeagers,DC=com,DC=au"/>
        <s v="CN=Shane Bright,OU=Subaru City,DC=apeagers,DC=com,DC=au"/>
        <s v="CN=Emma Moran,OU=Southside Honda,DC=apeagers,DC=com,DC=au"/>
        <s v="CN=SST Woolloongaba Service Foreman,OU=Service,OU=Southside Toyota (Woolloongabba),DC=apeagers,DC=com,DC=au"/>
        <s v="CN=Russell Cook,OU=Southside Ford,DC=apeagers,DC=com,DC=au"/>
        <s v="CN=Windsor Used Manager,OU=Eagers Holden (Windsor),DC=apeagers,DC=com,DC=au"/>
        <s v="CN=Duane Wisby,OU=Torque Toyota (Brendale),DC=apeagers,DC=com,DC=au"/>
        <s v="CN=Garry Walker,OU=AP Eagers Pre-Delivery,DC=apeagers,DC=com,DC=au"/>
        <s v="CN=Jason Penny,OU=Torque Ford (North Lakes),DC=apeagers,DC=com,DC=au"/>
        <s v="CN=Danny King,OU=Metro Ford (Newstead),DC=apeagers,DC=com,DC=au"/>
        <s v="CN=Chris Griffin,OU=AP Eagers Pre-Delivery,DC=apeagers,DC=com,DC=au"/>
        <s v="CN=Rob Fitz-Herbert,OU=Southside Toyota (Mt Gravatt),DC=apeagers,DC=com,DC=au"/>
        <s v="CN=David Johnston,OU=Eagers Holden (Windsor),DC=apeagers,DC=com,DC=au"/>
        <s v="CN=Andy Mitchell,OU=Metro Ford (Newstead),DC=apeagers,DC=com,DC=au"/>
        <s v="CN=Austral Land Rover Reception,OU=Austral Prestige,DC=apeagers,DC=com,DC=au"/>
        <s v="CN=Brooke Klein,OU=Eagers Holden (Newstead),DC=apeagers,DC=com,DC=au"/>
        <s v="CN=Warner Lulofs,OU=Torque Ford (Strathpine),DC=apeagers,DC=com,DC=au"/>
        <s v="CN=oldOlive Frazer,OU=01 January,OU=_Old Accounts,DC=apeagers,DC=com,DC=au"/>
        <s v="CN=Matthew Roy,OU=Caloundra City Autos,DC=apeagers,DC=com,DC=au"/>
        <s v="CN=Tony Edwards,OU=Austral Honda,DC=apeagers,DC=com,DC=au"/>
        <s v="CN=Kaela Lourens,OU=Austral VolksWagen,DC=apeagers,DC=com,DC=au"/>
        <s v="CN=tctest,OU=temp,OU=Terminal Servers,DC=apeagers,DC=com,DC=au"/>
        <s v="CN=office autoterm,OU=Terminal Servers,DC=apeagers,DC=com,DC=au"/>
        <s v="CN=basic eralink,OU=Terminal Servers,DC=apeagers,DC=com,DC=au"/>
        <s v="CN=Malcolm Peterson,OU=Corporate,DC=apeagers,DC=com,DC=au"/>
        <s v="CN=Martyn Strong,OU=Southside Honda,DC=apeagers,DC=com,DC=au"/>
        <s v="CN=SST Parts - Service Counter,OU=Service,OU=Southside Toyota (Woolloongabba),DC=apeagers,DC=com,DC=au"/>
        <s v="CN=Tonny Brinkmann,OU=Southside Toyota (Mt Gravatt),DC=apeagers,DC=com,DC=au"/>
        <s v="CN=Karen Morisset,OU=Southside Toyota (Woolloongabba),DC=apeagers,DC=com,DC=au"/>
        <s v="CN=Michael Keen,OU=Service,OU=Southside Toyota (Woolloongabba),DC=apeagers,DC=com,DC=au"/>
        <s v="CN=Bill Watson,OU=Torque Toyota (North Lakes),DC=apeagers,DC=com,DC=au"/>
        <s v="CN=Clyde Robinson,OU=AP Eagers Pre-Delivery,DC=apeagers,DC=com,DC=au"/>
        <s v="CN=basic autoterm,OU=Terminal Servers,DC=apeagers,DC=com,DC=au"/>
        <s v="CN=Colin Johnson,OU=Torque Toyota (Brendale),DC=apeagers,DC=com,DC=au"/>
        <s v="CN=Bruce Warnett,OU=Torque Toyota (Brendale),DC=apeagers,DC=com,DC=au"/>
        <s v="CN=Sue M Kingsman,OU=Torque Toyota (Brendale),DC=apeagers,DC=com,DC=au"/>
        <s v="CN=Sue Kingsman,OU=Torque Toyota (Brendale),DC=apeagers,DC=com,DC=au"/>
        <s v="CN=Sean Hutton,OU=Torque Toyota (Brendale),DC=apeagers,DC=com,DC=au"/>
        <s v="CN=Royce Millidge,OU=Torque Toyota (North Lakes),DC=apeagers,DC=com,DC=au"/>
        <s v="CN=Dennis Sawatzki,OU=Torque Toyota (North Lakes),DC=apeagers,DC=com,DC=au"/>
        <s v="CN=Brenden O'Reilly,OU=Torque Toyota (North Lakes),DC=apeagers,DC=com,DC=au"/>
        <s v="CN=Toyota Service,OU=Torque Toyota (Brendale),DC=apeagers,DC=com,DC=au"/>
        <s v="CN=Dallas La Bertaudiere,OU=Torque Toyota (North Lakes),DC=apeagers,DC=com,DC=au"/>
        <s v="CN=training1,OU=Training Accounts,OU=Computer Department,DC=apeagers,DC=com,DC=au"/>
        <s v="CN=training2,OU=Training Accounts,OU=Computer Department,DC=apeagers,DC=com,DC=au"/>
        <s v="CN=training3,OU=Training Accounts,OU=Computer Department,DC=apeagers,DC=com,DC=au"/>
        <s v="CN=Natasha Daley (Bill Buckles),OU=Bill Buckle,DC=apeagers,DC=com,DC=au"/>
        <s v="CN=MFV Reception,OU=Metro Ford (Newstead),DC=apeagers,DC=com,DC=au"/>
        <s v="CN=Damon Webster - Toowong,OU=Subaru Toowong,DC=apeagers,DC=com,DC=au"/>
        <s v="CN=Michelle Dell,OU=Torque Ford (North Lakes),DC=apeagers,DC=com,DC=au"/>
        <s v="CN=Russell Stewart,OU=Southside Toyota (Woolloongabba),DC=apeagers,DC=com,DC=au"/>
        <s v="CN=Brian Tonks,OU=Southside Toyota (Woolloongabba),DC=apeagers,DC=com,DC=au"/>
        <s v="CN=smtsvc1,OU=Southside Toyota (Mt Gravatt),DC=apeagers,DC=com,DC=au"/>
        <s v="CN=Luke Marshall,OU=Southside Toyota (Mt Gravatt),DC=apeagers,DC=com,DC=au"/>
        <s v="CN=Graham Chalmers,OU=Southside Toyota (Mt Gravatt),DC=apeagers,DC=com,DC=au"/>
        <s v="CN=Southside Toyota Parts - Spare,OU=Southside Toyota (Woolloongabba),DC=apeagers,DC=com,DC=au"/>
        <s v="CN=Stacey Burnie,OU=Southside Toyota (Woolloongabba),DC=apeagers,DC=com,DC=au"/>
        <s v="CN=Barry McInally,OU=Southside Toyota (Woolloongabba),DC=apeagers,DC=com,DC=au"/>
        <s v="CN=Training,OU=Computer Department,DC=apeagers,DC=com,DC=au"/>
        <s v="CN=Mark Fryer - Toowong,OU=Subaru Toowong,DC=apeagers,DC=com,DC=au"/>
        <s v="CN=Ross French,OU=Eagers Holden (Newstead),DC=apeagers,DC=com,DC=au"/>
        <s v="CN=1newtest,OU=Computer Department,DC=apeagers,DC=com,DC=au"/>
        <s v="CN=Steve Cochrane,OU=Southside Ford,DC=apeagers,DC=com,DC=au"/>
        <s v="CN=training4,OU=Training Accounts,OU=Computer Department,DC=apeagers,DC=com,DC=au"/>
        <s v="CN=training5,OU=Training Accounts,OU=Computer Department,DC=apeagers,DC=com,DC=au"/>
        <s v="CN=Joel Willing,OU=Metro Ford (Newstead),DC=apeagers,DC=com,DC=au"/>
        <s v="CN=Darryl Blake,OU=Austral Parts (Newstead),DC=apeagers,DC=com,DC=au"/>
        <s v="CN=Greg Gould,OU=Metro Ford (Newstead),DC=apeagers,DC=com,DC=au"/>
        <s v="CN=Sstadm8,OU=Southside Toyota (Woolloongabba),DC=apeagers,DC=com,DC=au"/>
        <s v="CN=Gus Guidetti,OU=Bridge Toyota,DC=apeagers,DC=com,DC=au"/>
        <s v="CN=Steve Harris,OU=Bridge Toyota,DC=apeagers,DC=com,DC=au"/>
        <s v="CN=Jodie Dawson,OU=Metro Ford (Newstead),DC=apeagers,DC=com,DC=au"/>
        <s v="CN=Linda Broadbent,OU=Torque Toyota (North Lakes),DC=apeagers,DC=com,DC=au"/>
        <s v="CN=capsvc3_OLD,OU=Eagers Holden (Windsor),DC=apeagers,DC=com,DC=au"/>
        <s v="CN=Melissa McGuane,OU=Torque Admin,DC=apeagers,DC=com,DC=au"/>
        <s v="CN=dais user,OU=Service Accounts,OU=Computer Department,DC=apeagers,DC=com,DC=au"/>
        <s v="CN=Tom Short,OU=Torque Panel Shop,DC=apeagers,DC=com,DC=au"/>
        <s v="CN=Colin Hale,OU=Torque Panel Shop,DC=apeagers,DC=com,DC=au"/>
        <s v="CN=Matthew McPherson,OU=Torque Toyota (North Lakes),DC=apeagers,DC=com,DC=au"/>
        <s v="CN=tool van,CN=Users,DC=apeagers,DC=com,DC=au"/>
        <s v="CN=Judy Danvers,OU=Austral VolksWagen,DC=apeagers,DC=com,DC=au"/>
        <s v="CN=Eagers Townsville IPEC PC,OU=Eagers Parts (Townsville),DC=apeagers,DC=com,DC=au"/>
        <s v="CN=oldPeter McHue,OU=01 January,OU=_Old Accounts,DC=apeagers,DC=com,DC=au"/>
        <s v="CN=oldGrant Glover,OU=Torque Ford (North Lakes),DC=apeagers,DC=com,DC=au"/>
        <s v="CN=Peter Samios,OU=Southside Toyota (Mt Gravatt),DC=apeagers,DC=com,DC=au"/>
        <s v="CN=Fiona Franklin,OU=Torque Toyota (Brendale),DC=apeagers,DC=com,DC=au"/>
        <s v="CN=Roy Beazley,OU=Torque Toyota (Brendale),DC=apeagers,DC=com,DC=au"/>
        <s v="CN=Robert Taylor,OU=Torque Toyota (North Lakes),DC=apeagers,DC=com,DC=au"/>
        <s v="CN=Greg Bryant,OU=Eagers Holden (Newstead),DC=apeagers,DC=com,DC=au"/>
        <s v="CN=cagadma,OU=Eagers Holden (Windsor),DC=apeagers,DC=com,DC=au"/>
        <s v="CN=Old Tom Driscoll,OU=01 January,OU=_Old Accounts,DC=apeagers,DC=com,DC=au"/>
        <s v="CN=Martin Ward,OU=Corporate,DC=apeagers,DC=com,DC=au"/>
        <s v="CN=Kaitlyn Scott,OU=Corporate,DC=apeagers,DC=com,DC=au"/>
        <s v="CN=Old Jay Kuhlar,OU=Metro Ford (Newstead),DC=apeagers,DC=com,DC=au"/>
        <s v="CN=John Isaac,OU=Austral Porsche,DC=apeagers,DC=com,DC=au"/>
        <s v="CN=Anthony Cassematis,OU=Austral Porsche,DC=apeagers,DC=com,DC=au"/>
        <s v="CN=ssfsvcc,OU=Southside Ford,DC=apeagers,DC=com,DC=au"/>
        <s v="CN=Brendan Mitchell,OU=Austral Prestige,DC=apeagers,DC=com,DC=au"/>
        <s v="CN=Chris McGrath,OU=Eagers Holden (Newstead),DC=apeagers,DC=com,DC=au"/>
        <s v="CN=IWAM_GABBADC,CN=Users,DC=apeagers,DC=com,DC=au"/>
        <s v="CN=elsawin,OU=Austral VolksWagen,DC=apeagers,DC=com,DC=au"/>
        <s v="CN=Daniel Frazier,OU=Metro Parts,DC=apeagers,DC=com,DC=au"/>
        <s v="CN=Conrad Thompson,OU=Torque Toyota (Brendale),DC=apeagers,DC=com,DC=au"/>
        <s v="CN=Rick Deadman,OU=Eagers Mazda,DC=apeagers,DC=com,DC=au"/>
        <s v="CN=Shaun Singer,OU=Austral Prestige,DC=apeagers,DC=com,DC=au"/>
        <s v="CN=Bruce Brown,OU=Torque Toyota (Brendale),DC=apeagers,DC=com,DC=au"/>
        <s v="CN=mfvsvc6,OU=Metro Ford (Newstead),DC=apeagers,DC=com,DC=au"/>
        <s v="CN=office eralink,OU=Terminal Servers,DC=apeagers,DC=com,DC=au"/>
        <s v="CN=Lauren Cleaver,OU=Torque Ford (Strathpine),DC=apeagers,DC=com,DC=au"/>
        <s v="CN=Ross Campradt,OU=Eagle Farm,OU=City Peugeot,DC=apeagers,DC=com,DC=au"/>
        <s v="CN=Lex Bramley,OU=Eagers Kia,DC=apeagers,DC=com,DC=au"/>
        <s v="CN=dumb users,OU=City Peugeot,DC=apeagers,DC=com,DC=au"/>
        <s v="CN=caplink caplink,OU=Reynold &amp; Reynolds,OU=Remote logon accounts (non A P Eagers Users),OU=Computer Department,DC=apeagers,DC=com,DC=au"/>
        <s v="CN=Jason Andrews,OU=Southside Honda,DC=apeagers,DC=com,DC=au"/>
        <s v="CN=Wendy Foley,OU=Metro Ford (Newstead),DC=apeagers,DC=com,DC=au"/>
        <s v="CN=Jonathan Masterton,OU=Southside Ford,DC=apeagers,DC=com,DC=au"/>
        <s v="CN=mtpptso,CN=Users,DC=apeagers,DC=com,DC=au"/>
        <s v="CN=mfvsvce,CN=Users,DC=apeagers,DC=com,DC=au"/>
        <s v="CN=toolvan2,OU=Metro Parts,DC=apeagers,DC=com,DC=au"/>
        <s v="CN=Darren Shooter OLDEST,OU=Metro Ford (Newstead),DC=apeagers,DC=com,DC=au"/>
        <s v="CN=Peter Carney,OU=Metro Ford (Newstead),DC=apeagers,DC=com,DC=au"/>
        <s v="CN=David Thompson,OU=Metro Parts,DC=apeagers,DC=com,DC=au"/>
        <s v="CN=Carol Murray,OU=Torque Customer Relations,DC=apeagers,DC=com,DC=au"/>
        <s v="CN=Barbara Day,OU=Torque Admin,DC=apeagers,DC=com,DC=au"/>
        <s v="CN=Kelly Lee,OU=Torque Admin,DC=apeagers,DC=com,DC=au"/>
        <s v="CN=Kevin Leaman,OU=Torque Toyota (North Lakes),DC=apeagers,DC=com,DC=au"/>
        <s v="CN=Robin Neale,OU=Service,OU=Southside Toyota (Woolloongabba),DC=apeagers,DC=com,DC=au"/>
        <s v="CN=Metro Counter,OU=Metro Parts,DC=apeagers,DC=com,DC=au"/>
        <s v="CN=Amanda Wolfenden,OU=Southside Toyota (Mt Gravatt),DC=apeagers,DC=com,DC=au"/>
        <s v="CN=Avaya,OU=Service Accounts,OU=Computer Department,DC=apeagers,DC=com,DC=au"/>
        <s v="CN=Mfvflt6,OU=Metro Ford (Newstead),DC=apeagers,DC=com,DC=au"/>
        <s v="CN=Mike Tailford,OU=Torque Toyota (North Lakes),DC=apeagers,DC=com,DC=au"/>
        <s v="CN=David Crosdale,OU=Austral Prestige,DC=apeagers,DC=com,DC=au"/>
        <s v="CN=Southside Honda Spare Parts,OU=Southside Honda,DC=apeagers,DC=com,DC=au"/>
        <s v="CN=ttbshog,OU=Torque Toyota (Brendale),DC=apeagers,DC=com,DC=au"/>
        <s v="CN=Denise Bainbridge,OU=Southside Toyota (Mt Gravatt),DC=apeagers,DC=com,DC=au"/>
        <s v="CN=Shane Mulholland,OU=Southside Toyota (Mt Gravatt),DC=apeagers,DC=com,DC=au"/>
        <s v="CN=Ian Godfrey,OU=Southside Toyota (Mt Gravatt),DC=apeagers,DC=com,DC=au"/>
        <s v="CN=training6,OU=Training Accounts,OU=Computer Department,DC=apeagers,DC=com,DC=au"/>
        <s v="CN=training7,OU=Training Accounts,OU=Computer Department,DC=apeagers,DC=com,DC=au"/>
        <s v="CN=training8,OU=Training Accounts,OU=Computer Department,DC=apeagers,DC=com,DC=au"/>
        <s v="CN=oldClive Albury,OU=01 January,OU=_Old Accounts,DC=apeagers,DC=com,DC=au"/>
        <s v="CN=Geoff Greaves,OU=Eagers Holden (Windsor),DC=apeagers,DC=com,DC=au"/>
        <s v="CN=Brett Palmer,OU=Austral Prestige,DC=apeagers,DC=com,DC=au"/>
        <s v="CN=Daniel Nicholson,OU=Southside Honda,DC=apeagers,DC=com,DC=au"/>
        <s v="CN=old Bradley Goodall,OU=01 January,OU=_Old Accounts,DC=apeagers,DC=com,DC=au"/>
        <s v="CN=oldJeffery Ridler,OU=01 January,OU=_Old Accounts,DC=apeagers,DC=com,DC=au"/>
        <s v="CN=mrtpts3,OU=Metro Refinish (Toowoomba),DC=apeagers,DC=com,DC=au"/>
        <s v="CN=Old Adam Edmonds,OU=Torque Admin,DC=apeagers,DC=com,DC=au"/>
        <s v="CN=Michael Raven,OU=Subaru Toowong,DC=apeagers,DC=com,DC=au"/>
        <s v="CN=Michelle Downey,OU=Subaru Toowong,DC=apeagers,DC=com,DC=au"/>
        <s v="CN=Chris Lim,OU=Corporate,DC=apeagers,DC=com,DC=au"/>
        <s v="CN=Rod Hutchison,OU=Subaru Toowong,DC=apeagers,DC=com,DC=au"/>
        <s v="CN=sutsvc5,OU=Subaru Toowong,DC=apeagers,DC=com,DC=au"/>
        <s v="CN=Sarah Gynther,OU=Subaru Toowong,DC=apeagers,DC=com,DC=au"/>
        <s v="CN=Matt Branch,OU=Subaru Toowong,DC=apeagers,DC=com,DC=au"/>
        <s v="CN=ttbsvc5,OU=Torque Toyota (Brendale),DC=apeagers,DC=com,DC=au"/>
        <s v="CN=Jessica Foy,OU=Austral Prestige,DC=apeagers,DC=com,DC=au"/>
        <s v="CN=Shane Scells,OU=Austral Prestige,DC=apeagers,DC=com,DC=au"/>
        <s v="CN=Michael O'Brien,OU=City Peugeot,DC=apeagers,DC=com,DC=au"/>
        <s v="CN=Garry Mcleish,OU=Austral Prestige,DC=apeagers,DC=com,DC=au"/>
        <s v="CN=Keith Samson,OU=Austral Prestige,DC=apeagers,DC=com,DC=au"/>
        <s v="CN=Mark Hoffer,OU=Austral Prestige,DC=apeagers,DC=com,DC=au"/>
        <s v="CN=Trevor Fuller,OU=Eagers Holden (Windsor),DC=apeagers,DC=com,DC=au"/>
        <s v="CN=Amy Matthews,OU=Eagers Kia,DC=apeagers,DC=com,DC=au"/>
        <s v="CN=Windsor - Parts Front Counter,OU=Eagers Holden (Windsor),DC=apeagers,DC=com,DC=au"/>
        <s v="CN=Phil Goschnick,OU=Southside Honda,DC=apeagers,DC=com,DC=au"/>
        <s v="CN=Shane Hunt,OU=Southside Honda,DC=apeagers,DC=com,DC=au"/>
        <s v="CN=ssrsvc4,OU=Southside Honda,DC=apeagers,DC=com,DC=au"/>
        <s v="CN=Luke Carney,OU=Southside Honda,DC=apeagers,DC=com,DC=au"/>
        <s v="CN=Rod Wylie,OU=Metro Ford (Newstead),DC=apeagers,DC=com,DC=au"/>
        <s v="CN=Brett Randle,OU=Torque Ford (Strathpine),DC=apeagers,DC=com,DC=au"/>
        <s v="CN=Karen Visser,OU=Metro Ford (Newstead),DC=apeagers,DC=com,DC=au"/>
        <s v="CN=Trevor Varcoe,OU=Torque Ford (North Lakes),DC=apeagers,DC=com,DC=au"/>
        <s v="CN=Mark Morris,OU=Eagers Parts (Townsville),DC=apeagers,DC=com,DC=au"/>
        <s v="CN=SSF Parts - Spare,OU=Southside Ford,DC=apeagers,DC=com,DC=au"/>
        <s v="CN=Rodney Snow,OU=Southside Ford,DC=apeagers,DC=com,DC=au"/>
        <s v="CN=Bryan McEvoy,OU=Southside Ford,DC=apeagers,DC=com,DC=au"/>
        <s v="CN=John Bennett,OU=Southside Ford,DC=apeagers,DC=com,DC=au"/>
        <s v="CN=Phil Raineri,OU=Southside Ford,DC=apeagers,DC=com,DC=au"/>
        <s v="CN=Michael Serek,OU=Southside Ford,DC=apeagers,DC=com,DC=au"/>
        <s v="CN=Margot Knowles,OU=Torque Ford (Strathpine),DC=apeagers,DC=com,DC=au"/>
        <s v="CN=Desmon Senden,OU=Metro Ford (Newstead),DC=apeagers,DC=com,DC=au"/>
        <s v="CN=tfnsho5,OU=Torque Ford (North Lakes),DC=apeagers,DC=com,DC=au"/>
        <s v="CN=Metro Ford Service Advisor,OU=Metro Ford (Newstead),DC=apeagers,DC=com,DC=au"/>
        <s v="CN=Anthony Frendo,OU=Torque Ford (North Lakes),DC=apeagers,DC=com,DC=au"/>
        <s v="CN=Belinda Rygier,OU=Metro Ford (Newstead),DC=apeagers,DC=com,DC=au"/>
        <s v="CN=Craig Watkin,OU=Metro Ford (Newstead),DC=apeagers,DC=com,DC=au"/>
        <s v="CN=Brett Krebs,OU=Metro Ford (Newstead),DC=apeagers,DC=com,DC=au"/>
        <s v="CN=Ken Christensen,OU=Metro Ford (Newstead),DC=apeagers,DC=com,DC=au"/>
        <s v="CN=Frank Bastin-Byrne,OU=Metro Ford (Newstead),DC=apeagers,DC=com,DC=au"/>
        <s v="CN=Martin Warren,OU=Torque Ford (Strathpine),DC=apeagers,DC=com,DC=au"/>
        <s v="CN=Natalie Johnson,OU=Torque Ford (North Lakes),DC=apeagers,DC=com,DC=au"/>
        <s v="CN=David Johnston,OU=Torque Toyota (North Lakes),DC=apeagers,DC=com,DC=au"/>
        <s v="CN=Old Dennis Huxtable,OU=02 February,OU=_Old Accounts,DC=apeagers,DC=com,DC=au"/>
        <s v="CN=Jarrod Brown,OU=Austral Prestige,DC=apeagers,DC=com,DC=au"/>
        <s v="CN=Chris Waters,OU=Austral Parts (Newstead),DC=apeagers,DC=com,DC=au"/>
        <s v="CN=Marilyn McKinnon,OU=Metro Ford (Newstead),DC=apeagers,DC=com,DC=au"/>
        <s v="CN=Paul Davenport,OU=Corporate,DC=apeagers,DC=com,DC=au"/>
        <s v="CN=Wayne Nassif,OU=Metro Ford (Newstead),DC=apeagers,DC=com,DC=au"/>
        <s v="CN=Scott Goodrick,OU=Metro Ford (Newstead),DC=apeagers,DC=com,DC=au"/>
        <s v="CN=Colin Chesher,OU=Metro Ford (Newstead),DC=apeagers,DC=com,DC=au"/>
        <s v="CN=Brad Harris,OU=Metro Ford (Newstead),DC=apeagers,DC=com,DC=au"/>
        <s v="CN=Amanda Lines,OU=Metro Ford (Newstead),DC=apeagers,DC=com,DC=au"/>
        <s v="CN=Peter Kafcaloudis,OU=Eagers Holden (Newstead),DC=apeagers,DC=com,DC=au"/>
        <s v="CN=Barbara Baldock,OU=Eagers Holden (Newstead),DC=apeagers,DC=com,DC=au"/>
        <s v="CN=Pat Curley,OU=Eagers Mazda,DC=apeagers,DC=com,DC=au"/>
        <s v="CN=John Ball,OU=Eagers Holden (Newstead),DC=apeagers,DC=com,DC=au"/>
        <s v="CN=Di Batley,OU=Eagers Holden (Windsor),DC=apeagers,DC=com,DC=au"/>
        <s v="CN=Eagers Newstead Switch,OU=Eagers Holden (Newstead),DC=apeagers,DC=com,DC=au"/>
        <s v="CN=Peter Apps,OU=Eagers Mazda,DC=apeagers,DC=com,DC=au"/>
        <s v="CN=Greg Bird,OU=Metro Ford (Newstead),DC=apeagers,DC=com,DC=au"/>
        <s v="CN=Laurie White,OU=Torque Pre-delivery,DC=apeagers,DC=com,DC=au"/>
        <s v="CN=Cherie Stewart,OU=Torque Panel Shop,DC=apeagers,DC=com,DC=au"/>
        <s v="CN=Rick Barton,OU=Torque Pre-delivery,DC=apeagers,DC=com,DC=au"/>
        <s v="CN=Robert Vianello,OU=Torque Pre-delivery,DC=apeagers,DC=com,DC=au"/>
        <s v="CN=Metro Parts - Spare,OU=Metro Parts,DC=apeagers,DC=com,DC=au"/>
        <s v="CN=Simon Reid,OU=Southside Ford,DC=apeagers,DC=com,DC=au"/>
        <s v="CN=Wayne Richards,OU=Torque Ford (Strathpine),DC=apeagers,DC=com,DC=au"/>
        <s v="CN=Executive ERA,OU=Reynold &amp; Reynolds,OU=Remote logon accounts (non A P Eagers Users),OU=Computer Department,DC=apeagers,DC=com,DC=au"/>
        <s v="CN=Austral Volvo Workshop,OU=Austral Prestige,DC=apeagers,DC=com,DC=au"/>
        <s v="CN=Glen Massie,OU=Metro Parts,DC=apeagers,DC=com,DC=au"/>
        <s v="CN=Tony Graham,OU=Eagers Parts (Townsville),DC=apeagers,DC=com,DC=au"/>
        <s v="CN=Jon Mount,OU=Torque Ford (Strathpine),DC=apeagers,DC=com,DC=au"/>
        <s v="CN=Shelly Ives,OU=Southside Ford,DC=apeagers,DC=com,DC=au"/>
        <s v="CN=Scott Woodward,OU=Austral Porsche,DC=apeagers,DC=com,DC=au"/>
        <s v="CN=Shane Petty,OU=AP Eagers Pre-Delivery,DC=apeagers,DC=com,DC=au"/>
        <s v="CN=Tracey-Lea Christophersen,OU=Torque Ford (Strathpine),DC=apeagers,DC=com,DC=au"/>
        <s v="CN=Marcus Pernich,OU=Metro Parts,DC=apeagers,DC=com,DC=au"/>
        <s v="CN=David Morris,OU=Metro Refinish (Toowoomba),DC=apeagers,DC=com,DC=au"/>
        <s v="CN=Graham Fisher,OU=Metro Parts,DC=apeagers,DC=com,DC=au"/>
        <s v="CN=Pat Fischer,OU=Torque Ford (Strathpine),DC=apeagers,DC=com,DC=au"/>
        <s v="CN=Martin Brown,OU=Metro Parts,DC=apeagers,DC=com,DC=au"/>
        <s v="CN=Mike Manthey,OU=Metro Parts,DC=apeagers,DC=com,DC=au"/>
        <s v="CN=Sue Rowbotham,OU=Torque Ford (Strathpine),DC=apeagers,DC=com,DC=au"/>
        <s v="CN=Ken Dixon,OU=Metro Parts,DC=apeagers,DC=com,DC=au"/>
        <s v="CN=Torque Ford Strathpine - Parts Front Counter,OU=Torque Ford (Strathpine),DC=apeagers,DC=com,DC=au"/>
        <s v="CN=Wayne James,OU=Metro Parts,DC=apeagers,DC=com,DC=au"/>
        <s v="CN=Mark Low,OU=Torque Ford (Strathpine),DC=apeagers,DC=com,DC=au"/>
        <s v="CN=David Huxtable,OU=Metro Parts,DC=apeagers,DC=com,DC=au"/>
        <s v="CN=Rob Dean,OU=Torque Ford (Strathpine),DC=apeagers,DC=com,DC=au"/>
        <s v="CN=auvsvc4,OU=Austral Prestige,DC=apeagers,DC=com,DC=au"/>
        <s v="CN=Brian Sunderland,OU=Torque Ford (North Lakes),DC=apeagers,DC=com,DC=au"/>
        <s v="CN=Daniel Denman,OU=Metro Parts,DC=apeagers,DC=com,DC=au"/>
        <s v="CN=Peter Barr,OU=Metro Parts,DC=apeagers,DC=com,DC=au"/>
        <s v="CN=Eleisha Shaw,OU=Torque Admin,DC=apeagers,DC=com,DC=au"/>
        <s v="CN=Sergio Goncalves,OU=Austral Porsche,DC=apeagers,DC=com,DC=au"/>
        <s v="CN=Shane Matthews,OU=Torque Admin,DC=apeagers,DC=com,DC=au"/>
        <s v="CN=Bobby Fullerton,OU=Metro Refinish (Toowoomba),DC=apeagers,DC=com,DC=au"/>
        <s v="CN=Andrew Bartholomew,OU=Torque Ford (Strathpine),DC=apeagers,DC=com,DC=au"/>
        <s v="CN=John Kane,OU=Torque Ford (North Lakes),DC=apeagers,DC=com,DC=au"/>
        <s v="CN=Glen Sanders,OU=Torque Ford (North Lakes),DC=apeagers,DC=com,DC=au"/>
        <s v="CN=John Miller,OU=Metro Parts,DC=apeagers,DC=com,DC=au"/>
        <s v="CN=Kathy Craig,OU=Torque Toyota (North Lakes),DC=apeagers,DC=com,DC=au"/>
        <s v="CN=Calvin Stanaway,OU=Metro Parts,DC=apeagers,DC=com,DC=au"/>
        <s v="CN=Spare Parts Front Counter,OU=Southside Ford,DC=apeagers,DC=com,DC=au"/>
        <s v="CN=Ray Burton,OU=Subaru Toowong,DC=apeagers,DC=com,DC=au"/>
        <s v="CN=ssrsvc5,OU=Southside Honda,DC=apeagers,DC=com,DC=au"/>
        <s v="CN=auvsvc6,OU=Austral Prestige,DC=apeagers,DC=com,DC=au"/>
        <s v="CN=Nicholas McDonald,OU=Metro Parts,DC=apeagers,DC=com,DC=au"/>
        <s v="CN=smtpts3,OU=Southside Toyota (Mt Gravatt),DC=apeagers,DC=com,DC=au"/>
        <s v="CN=SQLDebugger,CN=Users,DC=apeagers,DC=com,DC=au"/>
        <s v="CN=Ford Service Test Account,OU=Metro Ford (Newstead),DC=apeagers,DC=com,DC=au"/>
        <s v="CN=louie Naumovski,OU=Southside Toyota (Mt Gravatt),DC=apeagers,DC=com,DC=au"/>
        <s v="CN=Keith Thornton,OU=Corporate,DC=apeagers,DC=com,DC=au"/>
        <s v="CN=Eagers Windsor Showroom,OU=Eagers Holden (Windsor),DC=apeagers,DC=com,DC=au"/>
        <s v="CN=Natasha Martin-Hedges,OU=Southside Toyota (Woolloongabba),DC=apeagers,DC=com,DC=au"/>
        <s v="CN=Helen Marsh,OU=Eagers Holden (Newstead),DC=apeagers,DC=com,DC=au"/>
        <s v="CN=Bruce Stringfellow,OU=Eagers Holden (Newstead),DC=apeagers,DC=com,DC=au"/>
        <s v="CN=Yvette Rowe,OU=Austral Prestige,DC=apeagers,DC=com,DC=au"/>
        <s v="CN=Raymond Thomson new,OU=Austral VolksWagen,DC=apeagers,DC=com,DC=au"/>
        <s v="CN=Bruce Kelson,OU=Torque Ford (Strathpine),DC=apeagers,DC=com,DC=au"/>
        <s v="CN=mtpptsj,CN=Users,DC=apeagers,DC=com,DC=au"/>
        <s v="CN=Anthony Webb,OU=Austral Porsche,DC=apeagers,DC=com,DC=au"/>
        <s v="CN=Celia Ruddy,OU=Metro Ford (Newstead),DC=apeagers,DC=com,DC=au"/>
        <s v="CN=Mark Stewart,OU=Metro Ford (Newstead),DC=apeagers,DC=com,DC=au"/>
        <s v="CN=Bill Redmond,OU=Eagers Holden (Newstead),DC=apeagers,DC=com,DC=au"/>
        <s v="CN=Jacqueline Prior,OU=Austral VolksWagen,DC=apeagers,DC=com,DC=au"/>
        <s v="CN=Doug Walker,OU=Metro Ford (Newstead),DC=apeagers,DC=com,DC=au"/>
        <s v="CN=David Gilmour,OU=Metro Ford (Newstead),DC=apeagers,DC=com,DC=au"/>
        <s v="CN=ssfsvc5,OU=Southside Ford,DC=apeagers,DC=com,DC=au"/>
        <s v="CN=auhpts,OU=Austral Honda,DC=apeagers,DC=com,DC=au"/>
        <s v="CN=Michael Raywood,OU=Corporate,DC=apeagers,DC=com,DC=au"/>
        <s v="CN=no_era,OU=Terminal Servers,DC=apeagers,DC=com,DC=au"/>
        <s v="CN=VW Service Reception,OU=Austral VolksWagen,DC=apeagers,DC=com,DC=au"/>
        <s v="CN=Katherine Hardy,OU=Southside Toyota (Woolloongabba),DC=apeagers,DC=com,DC=au"/>
        <s v="CN=Torque Toyota Brendale - Service Notebook,OU=Torque Toyota (Brendale),DC=apeagers,DC=com,DC=au"/>
        <s v="CN=emzsvc6,OU=Eagers Mazda,DC=apeagers,DC=com,DC=au"/>
        <s v="CN=Stephen Colbert,OU=Eagers Kia,DC=apeagers,DC=com,DC=au"/>
        <s v="CN=mfvsvcf,OU=Metro Ford (Newstead),DC=apeagers,DC=com,DC=au"/>
        <s v="CN=itspare laptop,OU=Computer Department,DC=apeagers,DC=com,DC=au"/>
        <s v="CN=auvshob,OU=Austral Prestige,DC=apeagers,DC=com,DC=au"/>
        <s v="CN=Retrospect Administrator,OU=Service Accounts,OU=Computer Department,DC=apeagers,DC=com,DC=au"/>
        <s v="CN=Kirsten Jones,OU=Austral Honda,DC=apeagers,DC=com,DC=au"/>
        <s v="CN=Torque Admin - Spare,OU=Torque Admin,DC=apeagers,DC=com,DC=au"/>
        <s v="CN=Brad Kemp,OU=Torque Toyota (North Lakes),DC=apeagers,DC=com,DC=au"/>
        <s v="CN=Andrea Davis,OU=Torque Toyota (Brendale),DC=apeagers,DC=com,DC=au"/>
        <s v="CN=Aleesha Turton,OU=Subaru City,DC=apeagers,DC=com,DC=au"/>
        <s v="CN=Basil Poulton,OU=Austral VolksWagen,DC=apeagers,DC=com,DC=au"/>
        <s v="CN=Metro Parts Dispatch,OU=Metro Parts,DC=apeagers,DC=com,DC=au"/>
        <s v="CN=Tracy Barnes,OU=Eagers Holden (Windsor),DC=apeagers,DC=com,DC=au"/>
        <s v="CN=Adrian Paterson,OU=Eagers Holden (Windsor),DC=apeagers,DC=com,DC=au"/>
        <s v="CN=ewnsvcjh,OU=Eagers Holden (Windsor),DC=apeagers,DC=com,DC=au"/>
        <s v="CN=oldSharyn Roberts,OU=01 January,OU=_Old Accounts,DC=apeagers,DC=com,DC=au"/>
        <s v="CN=Exchange Message Archive,CN=Users,DC=apeagers,DC=com,DC=au"/>
        <s v="CN=Exchange Non Delivery Report,CN=Users,DC=apeagers,DC=com,DC=au"/>
        <s v="CN=Vicki Foat,OU=Torque Toyota (Brendale),DC=apeagers,DC=com,DC=au"/>
        <s v="CN=Jeff McKeon,OU=Torque Ford (Strathpine),DC=apeagers,DC=com,DC=au"/>
        <s v="CN=Luke Phegan,OU=Eagers Holden (Newstead),DC=apeagers,DC=com,DC=au"/>
        <s v="CN=Aaron Mills,OU=Torque Toyota (Brendale),DC=apeagers,DC=com,DC=au"/>
        <s v="CN=Tony Jurott,OU=Austral Honda,DC=apeagers,DC=com,DC=au"/>
        <s v="CN=Craig Hickey,OU=Austral Honda,DC=apeagers,DC=com,DC=au"/>
        <s v="CN=Mark Sawdy,OU=Austral Honda,DC=apeagers,DC=com,DC=au"/>
        <s v="CN=Prasad Kodikara,OU=Austral VolksWagen,DC=apeagers,DC=com,DC=au"/>
        <s v="CN=Mark Cumming,OU=Austral VolksWagen,DC=apeagers,DC=com,DC=au"/>
        <s v="CN=Zak Iqbal,OU=Austral VolksWagen,DC=apeagers,DC=com,DC=au"/>
        <s v="CN=Shayne Western,OU=Metro Ford (Newstead),DC=apeagers,DC=com,DC=au"/>
        <s v="CN=Old Warren Ives,OU=12 December,OU=_Old Accounts,DC=apeagers,DC=com,DC=au"/>
        <s v="CN=tkipts1,OU=Torque Toyota (Brendale),DC=apeagers,DC=com,DC=au"/>
        <s v="CN=Old Rodney McCallum,OU=Torque Pre-delivery,DC=apeagers,DC=com,DC=au"/>
        <s v="CN=Justin McNellie,OU=Austral Parts (Newstead),DC=apeagers,DC=com,DC=au"/>
        <s v="CN=Austral Newstead Parts,OU=Austral Honda,DC=apeagers,DC=com,DC=au"/>
        <s v="CN=Dennis Stephenson,OU=Southside Ford,DC=apeagers,DC=com,DC=au"/>
        <s v="CN=Stephen Swan,OU=Subaru City,DC=apeagers,DC=com,DC=au"/>
        <s v="CN=Emily Jurott,OU=Subaru City,DC=apeagers,DC=com,DC=au"/>
        <s v="CN=Maree Lacy,OU=Subaru Toowong,DC=apeagers,DC=com,DC=au"/>
        <s v="CN=auvpts6,CN=Users,DC=apeagers,DC=com,DC=au"/>
        <s v="CN=Trent Livingstone,OU=Austral VolksWagen,DC=apeagers,DC=com,DC=au"/>
        <s v="CN=ttnpts3,OU=Torque Toyota (North Lakes),DC=apeagers,DC=com,DC=au"/>
        <s v="CN=oldLeigh Scott,OU=Corporate,DC=apeagers,DC=com,DC=au"/>
        <s v="CN=docusmart,OU=Reynold &amp; Reynolds,OU=Remote logon accounts (non A P Eagers Users),OU=Computer Department,DC=apeagers,DC=com,DC=au"/>
        <s v="CN=Brendan Steley,OU=AP Eagers Pre-Delivery,DC=apeagers,DC=com,DC=au"/>
        <s v="CN=Anthony Vanlook Old,OU=AP Eagers Pre-Delivery,DC=apeagers,DC=com,DC=au"/>
        <s v="CN=Grant Layton,OU=AP Eagers Pre-Delivery,DC=apeagers,DC=com,DC=au"/>
        <s v="CN=Matthew Burgess,OU=AP Eagers Pre-Delivery,DC=apeagers,DC=com,DC=au"/>
        <s v="CN=Mandi Foley,OU=Austral Prestige,DC=apeagers,DC=com,DC=au"/>
        <s v="CN=Gary Ker,OU=Austral Prestige,DC=apeagers,DC=com,DC=au"/>
        <s v="CN=DARWIN$,CN=Users,DC=apeagers,DC=com,DC=au"/>
        <s v="CN=testuser3,OU=Training Accounts,OU=Computer Department,DC=apeagers,DC=com,DC=au"/>
        <s v="CN=Dylan Schwartz,OU=Austral Prestige,DC=apeagers,DC=com,DC=au"/>
        <s v="CN=Miranda Clark,OU=Southside Honda,DC=apeagers,DC=com,DC=au"/>
        <s v="CN=Trevor Hoelzl,OU=Metro Refinish (Maroochydore),DC=apeagers,DC=com,DC=au"/>
        <s v="CN=Wayne Tressider,OU=Metro Parts,DC=apeagers,DC=com,DC=au"/>
        <s v="CN=Natalie Green,OU=Eagers Holden (Newstead),DC=apeagers,DC=com,DC=au"/>
        <s v="CN=Mark Stott,OU=Torque Toyota (Brendale),DC=apeagers,DC=com,DC=au"/>
        <s v="CN=Kaylee Clarke,OU=Subaru City,DC=apeagers,DC=com,DC=au"/>
        <s v="CN=Suncorp Positive updater,OU=Service Accounts,OU=Computer Department,DC=apeagers,DC=com,DC=au"/>
        <s v="CN=Wayne Harman,OU=Eagers Mitsubishi,DC=apeagers,DC=com,DC=au"/>
        <s v="CN=Jacqui Maloney,OU=Austral Prestige,DC=apeagers,DC=com,DC=au"/>
        <s v="CN=Warren Lowth,OU=Eagers Holden (Windsor),DC=apeagers,DC=com,DC=au"/>
        <s v="CN=ttnshoa,OU=Torque Toyota (North Lakes),DC=apeagers,DC=com,DC=au"/>
        <s v="CN=aujsvc4,OU=Austral Prestige,DC=apeagers,DC=com,DC=au"/>
        <s v="CN=aujsvc3,OU=Austral Prestige,DC=apeagers,DC=com,DC=au"/>
        <s v="CN=Greg Clarke,OU=Austral Motor Group (Currimundi),DC=apeagers,DC=com,DC=au"/>
        <s v="CN=Kenric Stokes,OU=Austral Motor Group (Currimundi),DC=apeagers,DC=com,DC=au"/>
        <s v="CN=Matt Quici,OU=Austral Motor Group (Currimundi),DC=apeagers,DC=com,DC=au"/>
        <s v="CN=Wendy Brissenden,OU=Austral Motor Group (Currimundi),DC=apeagers,DC=com,DC=au"/>
        <s v="CN=Angela Sheedy,OU=Austral Motor Group (Currimundi),DC=apeagers,DC=com,DC=au"/>
        <s v="CN=David Wylie,OU=Austral Motor Group (Currimundi),DC=apeagers,DC=com,DC=au"/>
        <s v="CN=Jason Cale,OU=Austral Motor Group (Currimundi),DC=apeagers,DC=com,DC=au"/>
        <s v="CN=aussvc,OU=Austral Motor Group (Currimundi),DC=apeagers,DC=com,DC=au"/>
        <s v="CN=Adam Harris,OU=Austral Motor Group (Currimundi),DC=apeagers,DC=com,DC=au"/>
        <s v="CN=Jackson Wong,OU=Austral Honda,DC=apeagers,DC=com,DC=au"/>
        <s v="CN=sshsvc6,OU=Southside Honda,DC=apeagers,DC=com,DC=au"/>
        <s v="CN=David Palm,OU=Austral Prestige,DC=apeagers,DC=com,DC=au"/>
        <s v="CN=John Carmody,OU=Austral Prestige,DC=apeagers,DC=com,DC=au"/>
        <s v="CN=Lee Mounster,OU=Austral Prestige,DC=apeagers,DC=com,DC=au"/>
        <s v="CN=Luke Spence,OU=Eagers Holden (Newstead),DC=apeagers,DC=com,DC=au"/>
        <s v="CN=auto reg,OU=Service Accounts,OU=Computer Department,DC=apeagers,DC=com,DC=au"/>
        <s v="CN=Adam Nelson,OU=Eagers Holden (Newstead),DC=apeagers,DC=com,DC=au"/>
        <s v="CN=Holden PD,OU=Eagers Holden (Newstead),DC=apeagers,DC=com,DC=au"/>
        <s v="CN=Jo-anne McNeil,OU=Torque Toyota (Brendale),DC=apeagers,DC=com,DC=au"/>
        <s v="CN=Brian Larfield,OU=Torque Toyota (North Lakes),DC=apeagers,DC=com,DC=au"/>
        <s v="CN=Mandy Beales,OU=Eagers Holden (Newstead),DC=apeagers,DC=com,DC=au"/>
        <s v="CN=Eagers Newstead Workshop,OU=Eagers Holden (Newstead),DC=apeagers,DC=com,DC=au"/>
        <s v="CN=ttnpts8,OU=Torque Toyota (North Lakes),DC=apeagers,DC=com,DC=au"/>
        <s v="CN=Old Jason Fraser,OU=Eagers Mazda,DC=apeagers,DC=com,DC=au"/>
        <s v="CN=Glen Hilton,OU=Austral Prestige,DC=apeagers,DC=com,DC=au"/>
        <s v="CN=Kaitlyn Scott - Porsche,OU=Austral Porsche,DC=apeagers,DC=com,DC=au"/>
        <s v="CN=Mathew Wilson,OU=Torque Toyota (Brendale),DC=apeagers,DC=com,DC=au"/>
        <s v="CN=Terry Strange,OU=Austral VolksWagen,DC=apeagers,DC=com,DC=au"/>
        <s v="CN=auwsvcd,OU=Austral VolksWagen,DC=apeagers,DC=com,DC=au"/>
        <s v="CN=Stephen Woodall,OU=Eagers Kia,DC=apeagers,DC=com,DC=au"/>
        <s v="CN=Joe Tuti,OU=Eagers Holden (Windsor),DC=apeagers,DC=com,DC=au"/>
        <s v="CN=Steve Horne,OU=Eagers Kia,DC=apeagers,DC=com,DC=au"/>
        <s v="CN=ewnsho8,OU=Eagers Holden (Windsor),DC=apeagers,DC=com,DC=au"/>
        <s v="CN=Melissa Turner,OU=Eagers Kia,DC=apeagers,DC=com,DC=au"/>
        <s v="CN=Paul Lawson,OU=Eagers Mazda,DC=apeagers,DC=com,DC=au"/>
        <s v="CN=David Jurgensen,OU=Metro Ford (Newstead),DC=apeagers,DC=com,DC=au"/>
        <s v="CN=Wayne Wright,OU=Eagers Holden (Windsor),DC=apeagers,DC=com,DC=au"/>
        <s v="CN=Travis Wright,OU=Eagers Holden (Windsor),DC=apeagers,DC=com,DC=au"/>
        <s v="CN=Adam Wilson,OU=Eagers Holden (Windsor),DC=apeagers,DC=com,DC=au"/>
        <s v="CN=Thomas Power,OU=Eagers Holden (Windsor),DC=apeagers,DC=com,DC=au"/>
        <s v="CN=Tony Aspinall,OU=Eagers Mitsubishi,DC=apeagers,DC=com,DC=au"/>
        <s v="CN=Adam Kelly,OU=Eagers Kia,DC=apeagers,DC=com,DC=au"/>
        <s v="CN=Lino DiSanto,OU=Eagers Kia,DC=apeagers,DC=com,DC=au"/>
        <s v="CN=Malcolm Vice,OU=Eagers Holden (Windsor),DC=apeagers,DC=com,DC=au"/>
        <s v="CN=Jaimi Flynn,OU=Austral Honda,DC=apeagers,DC=com,DC=au"/>
        <s v="CN=Austral Honda Customer Relations,OU=Austral Honda,DC=apeagers,DC=com,DC=au"/>
        <s v="CN=THAdmin,OU=Administrator Accounts,OU=Computer Department,DC=apeagers,DC=com,DC=au"/>
        <s v="CN=ssrsvc7,OU=Southside Honda,DC=apeagers,DC=com,DC=au"/>
        <s v="CN=aujsvc5,OU=Austral Prestige,DC=apeagers,DC=com,DC=au"/>
        <s v="CN=tfnpts2,OU=Torque Ford (North Lakes),DC=apeagers,DC=com,DC=au"/>
        <s v="CN=sucsvc5,OU=Subaru City,DC=apeagers,DC=com,DC=au"/>
        <s v="CN=Brent McIntyre,OU=Service,OU=Southside Toyota (Woolloongabba),DC=apeagers,DC=com,DC=au"/>
        <s v="CN=Old Jessica Perrett,OU=02 February,OU=_Old Accounts,DC=apeagers,DC=com,DC=au"/>
        <s v="CN=Romaine Robshaw,OU=Southside Toyota (Mt Gravatt),DC=apeagers,DC=com,DC=au"/>
        <s v="CN=Jason Murray,OU=Service,OU=Southside Toyota (Woolloongabba),DC=apeagers,DC=com,DC=au"/>
        <s v="CN=John Upson,OU=Southside Toyota (Woolloongabba),DC=apeagers,DC=com,DC=au"/>
        <s v="CN=Paul Allt,OU=Service,OU=Southside Toyota (Woolloongabba),DC=apeagers,DC=com,DC=au"/>
        <s v="CN=ERANet Remote access,OU=Reynold &amp; Reynolds,OU=Remote logon accounts (non A P Eagers Users),OU=Computer Department,DC=apeagers,DC=com,DC=au"/>
        <s v="CN=Ian Longworth,OU=City Peugeot,DC=apeagers,DC=com,DC=au"/>
        <s v="CN=capsvc3,OU=City Peugeot,DC=apeagers,DC=com,DC=au"/>
        <s v="CN=mfvsvcg,OU=Metro Ford (Newstead),DC=apeagers,DC=com,DC=au"/>
        <s v="CN=Darryl Robinson,OU=Southside Toyota (Mt Gravatt),DC=apeagers,DC=com,DC=au"/>
        <s v="CN=Zane Raines,OU=Eagers Holden (Windsor),DC=apeagers,DC=com,DC=au"/>
        <s v="CN=Michael Kang,OU=Southside Honda,DC=apeagers,DC=com,DC=au"/>
        <s v="CN=Kelly Nelson,OU=Southside Honda,DC=apeagers,DC=com,DC=au"/>
        <s v="CN=rrmgtadmin,OU=Reynold &amp; Reynolds,OU=Remote logon accounts (non A P Eagers Users),OU=Computer Department,DC=apeagers,DC=com,DC=au"/>
        <s v="CN=Blair Tanham,OU=Eagers Mitsubishi,DC=apeagers,DC=com,DC=au"/>
        <s v="CN=Lola Cavallaro,OU=Austral Honda,DC=apeagers,DC=com,DC=au"/>
        <s v="CN=Harmony Pike,OU=Subaru City,DC=apeagers,DC=com,DC=au"/>
        <s v="CN=oldPaul Hicking,OU=01 January,OU=_Old Accounts,DC=apeagers,DC=com,DC=au"/>
        <s v="CN=Aaron Beaumont,OU=Torque Honda,DC=apeagers,DC=com,DC=au"/>
        <s v="CN=Torque Honda - Sales \\#3,OU=Torque Honda,DC=apeagers,DC=com,DC=au"/>
        <s v="CN=oldGreg Mulvihill,OU=01 January,OU=_Old Accounts,DC=apeagers,DC=com,DC=au"/>
        <s v="CN=Jodie Richardson,OU=Torque Honda,DC=apeagers,DC=com,DC=au"/>
        <s v="CN=Torque Honda - F&amp;I Manager,OU=Torque Honda,DC=apeagers,DC=com,DC=au"/>
        <s v="CN=Ian Tilbury,OU=Torque Honda,DC=apeagers,DC=com,DC=au"/>
        <s v="CN=Old Ray Allan,OU=Torque Honda,DC=apeagers,DC=com,DC=au"/>
        <s v="CN=Torque Honda - Service Reception,OU=Torque Honda,DC=apeagers,DC=com,DC=au"/>
        <s v="CN=Torque Honda - Techs \\#1,OU=Torque Honda,DC=apeagers,DC=com,DC=au"/>
        <s v="CN=Torque Honda - Techs \\#2,OU=Torque Honda,DC=apeagers,DC=com,DC=au"/>
        <s v="CN=Anthony Ballarin,OU=Torque Honda,DC=apeagers,DC=com,DC=au"/>
        <s v="CN=ewnsvcb,OU=Eagers Holden (Windsor),DC=apeagers,DC=com,DC=au"/>
        <s v="CN=ewnsvc1,OU=Eagers Holden (Windsor),DC=apeagers,DC=com,DC=au"/>
        <s v="CN=Andrew Cluff,OU=Torque Honda,DC=apeagers,DC=com,DC=au"/>
        <s v="CN=Brendale Tintbay,OU=Torque Pre-delivery,DC=apeagers,DC=com,DC=au"/>
        <s v="CN=Doug Witt,OU=Eagers Holden (Newstead),DC=apeagers,DC=com,DC=au"/>
        <s v="CN=VERANet,OU=Reynold &amp; Reynolds,OU=Remote logon accounts (non A P Eagers Users),OU=Computer Department,DC=apeagers,DC=com,DC=au"/>
        <s v="CN=Alan Robertson,OU=Eagers Holden (Newstead),DC=apeagers,DC=com,DC=au"/>
        <s v="CN=bit bucket,OU=Service Accounts,OU=Computer Department,DC=apeagers,DC=com,DC=au"/>
        <s v="CN=tfssvc1,OU=Torque Ford (Strathpine),DC=apeagers,DC=com,DC=au"/>
        <s v="CN=Southside Toyota - General Sales,OU=Southside Toyota (Woolloongabba),DC=apeagers,DC=com,DC=au"/>
        <s v="CN=ttbpts5,OU=Torque Toyota (Brendale),DC=apeagers,DC=com,DC=au"/>
        <s v="CN=auvsvce,OU=Austral Prestige,DC=apeagers,DC=com,DC=au"/>
        <s v="CN=Nathanial Mckay,OU=Subaru Toowong,DC=apeagers,DC=com,DC=au"/>
        <s v="CN=ssfsvci,OU=Southside Ford,DC=apeagers,DC=com,DC=au"/>
        <s v="CN=tpdsvc5,OU=Torque Pre-delivery,DC=apeagers,DC=com,DC=au"/>
        <s v="CN=mfvsvci,OU=Metro Ford (Newstead),DC=apeagers,DC=com,DC=au"/>
        <s v="CN=Torque Honda - Parts Counter,OU=Torque Honda,DC=apeagers,DC=com,DC=au"/>
        <s v="CN=Eric Freeman,OU=Austral VolksWagen,DC=apeagers,DC=com,DC=au"/>
        <s v="CN=Brian Urquhart,OU=Service,OU=Southside Toyota (Woolloongabba),DC=apeagers,DC=com,DC=au"/>
        <s v="CN=sstsvch,OU=Service,OU=Southside Toyota (Woolloongabba),DC=apeagers,DC=com,DC=au"/>
        <s v="CN=sstsvci,OU=Service,OU=Southside Toyota (Woolloongabba),DC=apeagers,DC=com,DC=au"/>
        <s v="CN=sstsvcj,OU=Service,OU=Southside Toyota (Woolloongabba),DC=apeagers,DC=com,DC=au"/>
        <s v="CN=sstsvck,OU=Service,OU=Southside Toyota (Woolloongabba),DC=apeagers,DC=com,DC=au"/>
        <s v="CN=Carla Lovegrove,OU=Austral Honda,DC=apeagers,DC=com,DC=au"/>
        <s v="CN=Tina Absolom,OU=Southside Toyota (Mt Gravatt),DC=apeagers,DC=com,DC=au"/>
        <s v="CN=John Kelly,OU=Austral VolksWagen,DC=apeagers,DC=com,DC=au"/>
        <s v="CN=Emma Giddings,OU=Subaru Toowong,DC=apeagers,DC=com,DC=au"/>
        <s v="CN=Anthony Stewart,OU=Austral Honda,DC=apeagers,DC=com,DC=au"/>
        <s v="CN=axadmin,OU=test,OU=DMS Partners Accounts,OU=Remote logon accounts (non A P Eagers Users),OU=Computer Department,DC=apeagers,DC=com,DC=au"/>
        <s v="CN=ttsidslap ttsidslap,OU=Torque Ford (Strathpine),DC=apeagers,DC=com,DC=au"/>
        <s v="CN=Rohan Meyer,OU=Corporate,DC=apeagers,DC=com,DC=au"/>
        <s v="CN=Dennis Bishop,OU=Torque Toyota (North Lakes),DC=apeagers,DC=com,DC=au"/>
        <s v="CN=GSH_GABBAMX,CN=Users,DC=apeagers,DC=com,DC=au"/>
        <s v="CN=Tara Trussler,OU=Torque Admin,DC=apeagers,DC=com,DC=au"/>
        <s v="CN=Leah Bruce,OU=Computer Department,DC=apeagers,DC=com,DC=au"/>
        <s v="CN=etopts6,OU=Eagers Parts (Townsville),DC=apeagers,DC=com,DC=au"/>
        <s v="CN=Stephen Best,OU=Corporate,DC=apeagers,DC=com,DC=au"/>
        <s v="CN=Garth Mangan,OU=Brisbane Motor Auctions,DC=apeagers,DC=com,DC=au"/>
        <s v="CN=Aleisha Dodt,OU=Brisbane Motor Auctions,DC=apeagers,DC=com,DC=au"/>
        <s v="CN=Sonya Marshall,OU=Brisbane Motor Auctions,DC=apeagers,DC=com,DC=au"/>
        <s v="CN=Vicky White,OU=Brisbane Motor Auctions,DC=apeagers,DC=com,DC=au"/>
        <s v="CN=Old Matt Weston,OU=02 February,OU=_Old Accounts,DC=apeagers,DC=com,DC=au"/>
        <s v="CN=John Radke,OU=Brisbane Motor Auctions,DC=apeagers,DC=com,DC=au"/>
        <s v="CN=Jennifer Smith,OU=Brisbane Motor Auctions,DC=apeagers,DC=com,DC=au"/>
        <s v="CN=John Matthews,OU=Brisbane Motor Auctions,DC=apeagers,DC=com,DC=au"/>
        <s v="CN=Tim Elder,OU=Brisbane Motor Auctions,DC=apeagers,DC=com,DC=au"/>
        <s v="CN=Aaron Pattemore,OU=Brisbane Motor Auctions,DC=apeagers,DC=com,DC=au"/>
        <s v="CN=Neil Sklenars,OU=Brisbane Motor Auctions,DC=apeagers,DC=com,DC=au"/>
        <s v="CN=bmabox,OU=Brisbane Motor Auctions,DC=apeagers,DC=com,DC=au"/>
        <s v="CN=Sandra Balfour,OU=Brisbane Motor Auctions,DC=apeagers,DC=com,DC=au"/>
        <s v="CN=Michael Kennedy,OU=Brisbane Motor Auctions,DC=apeagers,DC=com,DC=au"/>
        <s v="CN=BMA Gatehouse,OU=Brisbane Motor Auctions,DC=apeagers,DC=com,DC=au"/>
        <s v="CN=ssfwshop,OU=Southside Ford,DC=apeagers,DC=com,DC=au"/>
        <s v="CN=smtpd3,OU=Southside Toyota (Mt Gravatt),DC=apeagers,DC=com,DC=au"/>
        <s v="CN=tkiids,OU=Torque Toyota (Brendale),DC=apeagers,DC=com,DC=au"/>
        <s v="CN=Eric Bryson,OU=Austral Prestige,DC=apeagers,DC=com,DC=au"/>
        <s v="CN=BMA Consignment,OU=Brisbane Motor Auctions,DC=apeagers,DC=com,DC=au"/>
        <s v="CN=BMA Spare,OU=Brisbane Motor Auctions,DC=apeagers,DC=com,DC=au"/>
        <s v="CN=Tony Brown,OU=Southside Toyota (Woolloongabba),DC=apeagers,DC=com,DC=au"/>
        <s v="CN=Habib Buksh,OU=Southside Toyota (Mt Gravatt),DC=apeagers,DC=com,DC=au"/>
        <s v="CN=Graham Coulter,OU=Metro Ford (Newstead),DC=apeagers,DC=com,DC=au"/>
        <s v="CN=Jon Williams,OU=Austral Porsche,DC=apeagers,DC=com,DC=au"/>
        <s v="CN=Ben Scherer,OU=Austral Porsche,DC=apeagers,DC=com,DC=au"/>
        <s v="CN=Nick Carrol,OU=Austral Porsche,DC=apeagers,DC=com,DC=au"/>
        <s v="CN=John Wearing,OU=Austral Porsche,DC=apeagers,DC=com,DC=au"/>
        <s v="CN=Shane Sandifort,OU=Austral Porsche,DC=apeagers,DC=com,DC=au"/>
        <s v="CN=Ben Teys,OU=Austral Porsche,DC=apeagers,DC=com,DC=au"/>
        <s v="CN=Jim Lavery,OU=Eagle Farm,OU=City Peugeot,DC=apeagers,DC=com,DC=au"/>
        <s v="CN=Tony Richardson,OU=Eagers Holden (Newstead),DC=apeagers,DC=com,DC=au"/>
        <s v="CN=Roy Faafoi,OU=Eagers Holden (Newstead),DC=apeagers,DC=com,DC=au"/>
        <s v="CN=Sarah Parry,OU=Torque Pre-delivery,DC=apeagers,DC=com,DC=au"/>
        <s v="CN=Kris Rowan,OU=Metro Ford (Newstead),DC=apeagers,DC=com,DC=au"/>
        <s v="CN=Denis Stark,OU=Corporate,DC=apeagers,DC=com,DC=au"/>
        <s v="CN=David M Miller,OU=Torque Toyota (Brendale),DC=apeagers,DC=com,DC=au"/>
        <s v="CN=Austral Honda Workshop,OU=Austral Honda,DC=apeagers,DC=com,DC=au"/>
        <s v="CN=James Mott,OU=Eagers Holden (Newstead),DC=apeagers,DC=com,DC=au"/>
        <s v="CN=David Pimlott,OU=Eagers Mazda,DC=apeagers,DC=com,DC=au"/>
        <s v="CN=tfnsvc4,OU=Torque Ford (North Lakes),DC=apeagers,DC=com,DC=au"/>
        <s v="CN=mtpptsn,OU=Metro Ford (Newstead),DC=apeagers,DC=com,DC=au"/>
        <s v="CN=Christopher Land,OU=Torque Ford (Strathpine),DC=apeagers,DC=com,DC=au"/>
        <s v="CN=cagadmb,OU=City Peugeot,DC=apeagers,DC=com,DC=au"/>
        <s v="CN=Peter McKenna,OU=Austral VolksWagen,DC=apeagers,DC=com,DC=au"/>
        <s v="CN=James P O'Hare,OU=Austral VolksWagen,DC=apeagers,DC=com,DC=au"/>
        <s v="CN=Rodney Reid (AP Eagers),OU=Surfers City,DC=apeagers,DC=com,DC=au"/>
        <s v="CN=Stephen Howlett  (AP Eagers),OU=Surfers City,DC=apeagers,DC=com,DC=au"/>
        <s v="CN=Michael Morland (AP Eagers),OU=Surfers City,DC=apeagers,DC=com,DC=au"/>
        <s v="CN=Mark Nix,OU=Corporate,DC=apeagers,DC=com,DC=au"/>
        <s v="CN=oldCraig Nicholson,OU=02 February,OU=_Old Accounts,DC=apeagers,DC=com,DC=au"/>
        <s v="CN=Daniel Lilley,OU=Eagle Farm,OU=City Peugeot,DC=apeagers,DC=com,DC=au"/>
        <s v="CN=Damien Kenneison,OU=Eagle Farm,OU=City Peugeot,DC=apeagers,DC=com,DC=au"/>
        <s v="CN=Presentation Laptop,OU=Corporate,DC=apeagers,DC=com,DC=au"/>
        <s v="CN=Sam Everitt,OU=Brisbane Motor Auctions,DC=apeagers,DC=com,DC=au"/>
        <s v="CN=Apeagers surveys,OU=Service Accounts,OU=Computer Department,DC=apeagers,DC=com,DC=au"/>
        <s v="CN=oldMark Scott,OU=01 January,OU=_Old Accounts,DC=apeagers,DC=com,DC=au"/>
        <s v="CN=Keith Cerezo,OU=Eagers Holden (Windsor),DC=apeagers,DC=com,DC=au"/>
        <s v="CN=auhshoh,OU=Austral Honda,DC=apeagers,DC=com,DC=au"/>
        <s v="CN=Matthew MacCormick,OU=Subaru Toowong,DC=apeagers,DC=com,DC=au"/>
        <s v="CN=Tony Stamenkovski,OU=Computer Department,DC=apeagers,DC=com,DC=au"/>
        <s v="CN=Anthony Parlett,OU=Austral Prestige,DC=apeagers,DC=com,DC=au"/>
        <s v="CN=tsbsvc3,OU=Torque Subaru,DC=apeagers,DC=com,DC=au"/>
        <s v="CN=Troy Baxter,OU=Torque Subaru,DC=apeagers,DC=com,DC=au"/>
        <s v="CN=tsbadm1,OU=Torque Subaru,DC=apeagers,DC=com,DC=au"/>
        <s v="CN=tsbsvc2,OU=Torque Subaru,DC=apeagers,DC=com,DC=au"/>
        <s v="CN=Brad Richardson,OU=Torque Subaru,DC=apeagers,DC=com,DC=au"/>
        <s v="CN=Alison Fisher,OU=Torque Subaru,DC=apeagers,DC=com,DC=au"/>
        <s v="CN=Jason Song,OU=Southside Honda,DC=apeagers,DC=com,DC=au"/>
        <s v="CN=mtpptsa,OU=Metro Parts,DC=apeagers,DC=com,DC=au"/>
        <s v="CN=OLDNatalie Robinson,OU=01 January,OU=_Old Accounts,DC=apeagers,DC=com,DC=au"/>
        <s v="CN=Jack Zhao,OU=Southside Toyota (Mt Gravatt),DC=apeagers,DC=com,DC=au"/>
        <s v="CN=Sandra Palmer,OU=Southside Toyota (Mt Gravatt),DC=apeagers,DC=com,DC=au"/>
        <s v="CN=Nicholas Aitken,OU=Southside Toyota (Mt Gravatt),DC=apeagers,DC=com,DC=au"/>
        <s v="CN=Lee Kennedy,OU=Southside Toyota (Woolloongabba),DC=apeagers,DC=com,DC=au"/>
        <s v="CN=Joel Dean,OU=Southside Toyota (Mt Gravatt),DC=apeagers,DC=com,DC=au"/>
        <s v="CN=Bob Bungay,OU=Southside Toyota (Mt Gravatt),DC=apeagers,DC=com,DC=au"/>
        <s v="CN=Jason Dunn,OU=Southside Toyota (Mt Gravatt),DC=apeagers,DC=com,DC=au"/>
        <s v="CN=Robert Watt,OU=Southside Toyota (Mt Gravatt),DC=apeagers,DC=com,DC=au"/>
        <s v="CN=Michael Thompson,OU=Austral Prestige,DC=apeagers,DC=com,DC=au"/>
        <s v="CN=Trevor Uberstein,OU=Southside Toyota (Woolloongabba),DC=apeagers,DC=com,DC=au"/>
        <s v="CN=Bruce Hickling,OU=Southside Toyota (Woolloongabba),DC=apeagers,DC=com,DC=au"/>
        <s v="CN=sstsho9,OU=Southside Toyota (Woolloongabba),DC=apeagers,DC=com,DC=au"/>
        <s v="CN=Justin Allen,OU=Southside Toyota (Woolloongabba),DC=apeagers,DC=com,DC=au"/>
        <s v="CN=Michael Blocksage,OU=Southside Toyota (Woolloongabba),DC=apeagers,DC=com,DC=au"/>
        <s v="CN=Rory McVeigh,OU=Southside Toyota (Woolloongabba),DC=apeagers,DC=com,DC=au"/>
        <s v="CN=Alvin Goh,OU=Southside Toyota (Woolloongabba),DC=apeagers,DC=com,DC=au"/>
        <s v="CN=Eddie Besic,OU=Brisbane Motor Auctions,DC=apeagers,DC=com,DC=au"/>
        <s v="CN=Vipin Kumar Unni,OU=City Peugeot,DC=apeagers,DC=com,DC=au"/>
        <s v="CN=BMA Workshop,OU=Brisbane Motor Auctions,DC=apeagers,DC=com,DC=au"/>
        <s v="CN=Craig Welsh (AP Eagers),OU=Klosters,DC=apeagers,DC=com,DC=au"/>
        <s v="CN=Shanye Trinkler (AP Eagers),OU=Klosters,DC=apeagers,DC=com,DC=au"/>
        <s v="CN=emzshoc,OU=Eagers Mazda,DC=apeagers,DC=com,DC=au"/>
        <s v="CN=Metro,OU=Metro Ford (Newstead),DC=apeagers,DC=com,DC=au"/>
        <s v="CN=Michael Spence,OU=Computer Department,DC=apeagers,DC=com,DC=au"/>
        <s v="CN=training11,OU=Training Accounts,OU=Computer Department,DC=apeagers,DC=com,DC=au"/>
        <s v="CN=training10,OU=Training Accounts,OU=Computer Department,DC=apeagers,DC=com,DC=au"/>
        <s v="CN=training9,OU=Training Accounts,OU=Computer Department,DC=apeagers,DC=com,DC=au"/>
        <s v="CN=Richard Hansen,OU=Metro Refinish (Maroochydore),DC=apeagers,DC=com,DC=au"/>
        <s v="CN=Gary Anthonsen,OU=Metro Parts,DC=apeagers,DC=com,DC=au"/>
        <s v="CN=tflto4,OU=Torque Toyota (Brendale),DC=apeagers,DC=com,DC=au"/>
        <s v="CN=Eric Jones,OU=Torque Toyota (North Lakes),DC=apeagers,DC=com,DC=au"/>
        <s v="CN=proxia,OU=Austral Motor Group (Currimundi),DC=apeagers,DC=com,DC=au"/>
        <s v="CN=Damon Webster - Torque,OU=Torque Subaru,DC=apeagers,DC=com,DC=au"/>
        <s v="CN=Eleanor Parker - Torque,OU=Torque Subaru,DC=apeagers,DC=com,DC=au"/>
        <s v="CN=George Venardos,OU=Southside Toyota (Woolloongabba),DC=apeagers,DC=com,DC=au"/>
        <s v="CN=Sonja Vanderpoel,OU=Torque Toyota (Brendale),DC=apeagers,DC=com,DC=au"/>
        <s v="CN=Simon Davidson,OU=Southside Toyota (Mt Gravatt),DC=apeagers,DC=com,DC=au"/>
        <s v="CN=Training12,OU=Training Accounts,OU=Computer Department,DC=apeagers,DC=com,DC=au"/>
        <s v="CN=Training13,OU=Training Accounts,OU=Computer Department,DC=apeagers,DC=com,DC=au"/>
        <s v="CN=Training14,OU=Training Accounts,OU=Computer Department,DC=apeagers,DC=com,DC=au"/>
        <s v="CN=Training15,OU=Training Accounts,OU=Computer Department,DC=apeagers,DC=com,DC=au"/>
        <s v="CN=Training16,OU=Training Accounts,OU=Computer Department,DC=apeagers,DC=com,DC=au"/>
        <s v="CN=Adam Oxford,OU=Eagers Holden (Newstead),DC=apeagers,DC=com,DC=au"/>
        <s v="CN=emzsvc7,OU=Eagers Mazda,DC=apeagers,DC=com,DC=au"/>
        <s v="CN=Despatch,OU=Torque Toyota (North Lakes),DC=apeagers,DC=com,DC=au"/>
        <s v="CN=SPAdminold,OU=Administrator Accounts,OU=Computer Department,DC=apeagers,DC=com,DC=au"/>
        <s v="CN=Old Paul Duggan,OU=Eagers Holden (Newstead),DC=apeagers,DC=com,DC=au"/>
        <s v="CN=RMAdmin,OU=High Security,OU=Information Services,DC=apeagers,DC=com,DC=au"/>
        <s v="CN=aupsvc6,OU=Austral Porsche,DC=apeagers,DC=com,DC=au"/>
        <s v="CN=Windsor - Used Spare,OU=Eagers Holden (Windsor),DC=apeagers,DC=com,DC=au"/>
        <s v="CN=Eagers Service - Followup,OU=Eagers Holden (Newstead),DC=apeagers,DC=com,DC=au"/>
        <s v="CN=Shane Longland,OU=Eagers Mitsubishi,DC=apeagers,DC=com,DC=au"/>
        <s v="CN=SST Mt Gravatt PD,OU=Southside Toyota (Mt Gravatt),DC=apeagers,DC=com,DC=au"/>
        <s v="CN=CMAdmin,OU=High Security,OU=Information Services,DC=apeagers,DC=com,DC=au"/>
        <s v="CN=KBAdmin,OU=Administrator Accounts,OU=Computer Department,DC=apeagers,DC=com,DC=au"/>
        <s v="CN=IDS Machine,OU=Austral Prestige,DC=apeagers,DC=com,DC=au"/>
        <s v="CN=emzsvc9,OU=Eagers Mazda,DC=apeagers,DC=com,DC=au"/>
        <s v="CN=David Rowbotham,OU=Corporate,DC=apeagers,DC=com,DC=au"/>
        <s v="CN=Steve Cranstoun,OU=Eagers Mazda,DC=apeagers,DC=com,DC=au"/>
        <s v="CN=ttnaftermarket,OU=Torque Toyota (North Lakes),DC=apeagers,DC=com,DC=au"/>
        <s v="CN=tfnservice,OU=Torque Ford (North Lakes),DC=apeagers,DC=com,DC=au"/>
        <s v="CN=MSAdmin,OU=Administrator Accounts,OU=Computer Department,DC=apeagers,DC=com,DC=au"/>
        <s v="CN=Karen Cleland,OU=Eagers Holden (Windsor),DC=apeagers,DC=com,DC=au"/>
        <s v="CN=mfvsvc4,OU=Metro Ford (Newstead),DC=apeagers,DC=com,DC=au"/>
        <s v="CN=Colin Webb,OU=Metro Ford (Newstead),DC=apeagers,DC=com,DC=au"/>
        <s v="CN=Image Control,OU=Information Services,DC=apeagers,DC=com,DC=au"/>
        <s v="CN=Shaun Leong,OU=Torque Toyota (North Lakes),DC=apeagers,DC=com,DC=au"/>
        <s v="CN=Darryl Cuttler,OU=Eagers Holden (Newstead),DC=apeagers,DC=com,DC=au"/>
        <s v="CN=iphone test,OU=Computer Department,DC=apeagers,DC=com,DC=au"/>
        <s v="CN=mfvsvco,OU=Metro Ford (Newstead),DC=apeagers,DC=com,DC=au"/>
        <s v="CN=Human Resources 1300zoos.com,OU=Corporate,DC=apeagers,DC=com,DC=au"/>
        <s v="CN=Joe Lay,OU=Southside Toyota (Mt Gravatt),DC=apeagers,DC=com,DC=au"/>
        <s v="CN=TPSD Admin,OU=Remote logon accounts (non A P Eagers Users),OU=Computer Department,DC=apeagers,DC=com,DC=au"/>
        <s v="CN=Melissa Marsh,OU=Eagers Holden (Newstead),DC=apeagers,DC=com,DC=au"/>
        <s v="CN=Eagers Dispatch,OU=Eagers Holden (Newstead),DC=apeagers,DC=com,DC=au"/>
        <s v="CN=issadmin,OU=Information Services,DC=apeagers,DC=com,DC=au"/>
        <s v="CN=Dave Phillips,OU=Computer Department,DC=apeagers,DC=com,DC=au"/>
        <s v="CN=tps helpdesk,OU=Remote logon accounts (non A P Eagers Users),OU=Computer Department,DC=apeagers,DC=com,DC=au"/>
        <s v="CN=sucsvc9,OU=Subaru City,DC=apeagers,DC=com,DC=au"/>
        <s v="CN=Saturday Support,OU=Computer Department,DC=apeagers,DC=com,DC=au"/>
        <s v="CN=bmazoos,OU=Service Accounts,OU=Computer Department,DC=apeagers,DC=com,DC=au"/>
        <s v="CN=LLAdmin,OU=Administrator Accounts,OU=Computer Department,DC=apeagers,DC=com,DC=au"/>
        <s v="CN=axadmin2,OU=DMS Partners Accounts,OU=Remote logon accounts (non A P Eagers Users),OU=Computer Department,DC=apeagers,DC=com,DC=au"/>
        <s v="CN=SystemMailbox{397637FF-F969-4035-B7FF-CFD311C27209},CN=Microsoft Exchange System Objects,DC=apeagers,DC=com,DC=au"/>
        <s v="CN=SystemMailbox{7A48BCE9-4294-4617-A2B6-91C2F9E75D17},CN=Microsoft Exchange System Objects,DC=apeagers,DC=com,DC=au"/>
        <s v="CN=Jodie Floyd,OU=Torque Toyota (Brendale),DC=apeagers,DC=com,DC=au"/>
        <s v="CN=Mark Turner,OU=Eagers Holden (Newstead),DC=apeagers,DC=com,DC=au"/>
        <s v="CN=Apeagers FTP,OU=Remote logon accounts (non A P Eagers Users),OU=Computer Department,DC=apeagers,DC=com,DC=au"/>
        <s v="CN=ax zap,OU=DMS Partners Accounts,OU=Remote logon accounts (non A P Eagers Users),OU=Computer Department,DC=apeagers,DC=com,DC=au"/>
        <s v="CN=Josh Joiner,OU=Brisbane Motor Auctions,DC=apeagers,DC=com,DC=au"/>
        <s v="CN=Trevor Jackson,OU=Brisbane Motor Auctions,DC=apeagers,DC=com,DC=au"/>
        <s v="CN=axtest,OU=DMS Partners Accounts,OU=Remote logon accounts (non A P Eagers Users),OU=Computer Department,DC=apeagers,DC=com,DC=au"/>
        <s v="CN=landeskdbo,OU=Service Accounts,OU=Computer Department,DC=apeagers,DC=com,DC=au"/>
        <s v="CN=klostersftp,OU=Service Accounts,OU=Computer Department,DC=apeagers,DC=com,DC=au"/>
        <s v="CN=billbuckleftp,OU=Service Accounts,OU=Computer Department,DC=apeagers,DC=com,DC=au"/>
        <s v="CN=Pat Cattell,OU=Eagers Mazda,DC=apeagers,DC=com,DC=au"/>
        <s v="CN=Phyllis Stevenson,OU=Southside Toyota (Mt Gravatt),DC=apeagers,DC=com,DC=au"/>
        <s v="CN=Peter Mikeleit,OU=Eagers Holden (Windsor),DC=apeagers,DC=com,DC=au"/>
        <s v="CN=pps_ap,OU=DMS Partners Accounts,OU=Remote logon accounts (non A P Eagers Users),OU=Computer Department,DC=apeagers,DC=com,DC=au"/>
        <s v="CN=IDS Laptop,OU=Austral Prestige,DC=apeagers,DC=com,DC=au"/>
        <s v="CN=Matthew Ridley,OU=Torque Toyota (Brendale),DC=apeagers,DC=com,DC=au"/>
        <s v="CN=EPO dbo,OU=Service Accounts,OU=Computer Department,DC=apeagers,DC=com,DC=au"/>
        <s v="CN=Panel Shop,OU=Torque Panel Shop,DC=apeagers,DC=com,DC=au"/>
        <s v="CN=ssrsvc3,OU=Southside Honda,DC=apeagers,DC=com,DC=au"/>
        <s v="CN=Michele Lee,OU=Southside Toyota (Woolloongabba),DC=apeagers,DC=com,DC=au"/>
        <s v="CN=sstshod,OU=Southside Toyota (Woolloongabba),DC=apeagers,DC=com,DC=au"/>
        <s v="CN=Emily Overend,OU=Torque Toyota (Brendale),DC=apeagers,DC=com,DC=au"/>
        <s v="CN=Ben Locke,OU=Southside Honda,DC=apeagers,DC=com,DC=au"/>
        <s v="CN=boardroompc,OU=Corporate,DC=apeagers,DC=com,DC=au"/>
        <s v="CN=Heath Ryan,OU=Eagers Holden (Windsor),DC=apeagers,DC=com,DC=au"/>
        <s v="CN=TTN Service,OU=Torque Toyota (North Lakes),DC=apeagers,DC=com,DC=au"/>
        <s v="CN=Judy Lawler,OU=Torque Ford (Strathpine),DC=apeagers,DC=com,DC=au"/>
        <s v="CN=SystemMailbox{8DD7C544-CC69-4693-84AF-6E1FA36163D3},CN=Microsoft Exchange System Objects,DC=apeagers,DC=com,DC=au"/>
        <s v="CN=SystemMailbox{33F98EC6-3ADF-442A-8DD0-51FF4EC64B58},CN=Microsoft Exchange System Objects,DC=apeagers,DC=com,DC=au"/>
        <s v="CN=SystemMailbox{2BE29BD2-4A61-4799-BE10-C8C391CCE194},CN=Microsoft Exchange System Objects,DC=apeagers,DC=com,DC=au"/>
        <s v="CN=SystemMailbox{17467EC3-BEC3-45D7-8EF5-688B0609BD3E},CN=Microsoft Exchange System Objects,DC=apeagers,DC=com,DC=au"/>
        <s v="CN=Tony Otero,OU=Southside Toyota (Mt Gravatt),DC=apeagers,DC=com,DC=au"/>
        <s v="CN=IUSR_BNE-DC2,CN=Users,DC=apeagers,DC=com,DC=au"/>
        <s v="CN=IWAM_BNE-DC2,CN=Users,DC=apeagers,DC=com,DC=au"/>
        <s v="CN=SystemMailbox{1B511BF6-C257-4A1D-8D39-89B16F7370EF},CN=Microsoft Exchange System Objects,DC=apeagers,DC=com,DC=au"/>
        <s v="CN=old Bradley Goodall2,OU=01 January,OU=_Old Accounts,DC=apeagers,DC=com,DC=au"/>
        <s v="CN=Andrew Grice,OU=Austral Motor Group (Currimundi),DC=apeagers,DC=com,DC=au"/>
        <s v="CN=Chris Smythe,OU=Southside Honda,DC=apeagers,DC=com,DC=au"/>
        <s v="CN=Graham Cameron,OU=Eagers Holden (Newstead),DC=apeagers,DC=com,DC=au"/>
        <s v="CN=Timmy Tester,OU=Corporate,OU=test,DC=apeagers,DC=com,DC=au"/>
        <s v="CN=ensadmi,OU=Eagers Holden (Newstead),DC=apeagers,DC=com,DC=au"/>
        <s v="CN=Kelsey Judge,OU=Southside Toyota (Woolloongabba),DC=apeagers,DC=com,DC=au"/>
        <s v="CN=Saryn Goetze,OU=Torque Toyota (Brendale),DC=apeagers,DC=com,DC=au"/>
        <s v="CN=Emily Collins,OU=Torque Ford (Strathpine),DC=apeagers,DC=com,DC=au"/>
        <s v="CN=oldAdriaan Luus,OU=01 January,OU=_Old Accounts,DC=apeagers,DC=com,DC=au"/>
        <s v="CN=Ben Bruhan,OU=Austral VolksWagen,DC=apeagers,DC=com,DC=au"/>
        <s v="CN=Shay Bull,OU=Southside Honda,DC=apeagers,DC=com,DC=au"/>
        <s v="CN=bb ftp,OU=Remote logon accounts (non A P Eagers Users),OU=Computer Department,DC=apeagers,DC=com,DC=au"/>
        <s v="CN=Leave Test,OU=Torque Ford (Strathpine),DC=apeagers,DC=com,DC=au"/>
        <s v="CN=Kerry Johnstone,OU=Metro Ford (Newstead),DC=apeagers,DC=com,DC=au"/>
        <s v="CN=Jackie Smith,OU=Eagers Mazda,DC=apeagers,DC=com,DC=au"/>
        <s v="CN=TFS Aftermarket,OU=Torque Ford (Strathpine),DC=apeagers,DC=com,DC=au"/>
        <s v="CN=Scott Carse,OU=Austral Motor Group (Currimundi),DC=apeagers,DC=com,DC=au"/>
        <s v="CN=oldTim Hedge,OU=01 January,OU=_Old Accounts,DC=apeagers,DC=com,DC=au"/>
        <s v="CN=auhsho1,OU=Austral Honda,DC=apeagers,DC=com,DC=au"/>
        <s v="CN=Kayla James,OU=Eagers Mazda,DC=apeagers,DC=com,DC=au"/>
        <s v="CN=Greg Keirnan,OU=Southside Toyota (Woolloongabba),DC=apeagers,DC=com,DC=au"/>
        <s v="CN=neil baker (apeagers),OU=Bill Buckle,DC=apeagers,DC=com,DC=au"/>
        <s v="CN=Homedrive Enquiries,OU=HomeDrive,DC=apeagers,DC=com,DC=au"/>
        <s v="CN=Ian Brownlie,OU=Southside Toyota (Mt Gravatt),DC=apeagers,DC=com,DC=au"/>
        <s v="CN=surferscityftp,OU=Service Accounts,OU=Computer Department,DC=apeagers,DC=com,DC=au"/>
        <s v="CN=old Belinda Rygier,OU=Metro Ford (Newstead),DC=apeagers,DC=com,DC=au"/>
        <s v="CN=oldLauren Herrmann,OU=01 January,OU=_Old Accounts,DC=apeagers,DC=com,DC=au"/>
        <s v="CN=Scott Carse Citroen,OU=Austral Motor Group (Currimundi),DC=apeagers,DC=com,DC=au"/>
        <s v="CN=Calvin Ryrie,OU=Metro Parts,DC=apeagers,DC=com,DC=au"/>
        <s v="CN=Eagers Service Diag,OU=Eagers Holden (Newstead),DC=apeagers,DC=com,DC=au"/>
        <s v="CN=Eagers Receiving,OU=Eagers Holden (Newstead),DC=apeagers,DC=com,DC=au"/>
        <s v="CN=Darren Shooter,OU=Metro Ford (Newstead),DC=apeagers,DC=com,DC=au"/>
        <s v="CN=Organise IT,OU=OrganiseIT,OU=Remote logon accounts (non A P Eagers Users),OU=Computer Department,DC=apeagers,DC=com,DC=au"/>
        <s v="CN=Michael van der Hoorn,OU=Torque Ford (Strathpine),DC=apeagers,DC=com,DC=au"/>
        <s v="CN=Graham Wallis,OU=Torque Toyota (North Lakes),DC=apeagers,DC=com,DC=au"/>
        <s v="CN=Eagers Service (Windsor) Diag,OU=Eagers Holden (Windsor),DC=apeagers,DC=com,DC=au"/>
        <s v="CN=Brian To,OU=Southside Honda,DC=apeagers,DC=com,DC=au"/>
        <s v="CN=Kim-Trevena Hall,OU=Austral VolksWagen,DC=apeagers,DC=com,DC=au"/>
        <s v="CN=Leo Curtain,OU=Torque Subaru,DC=apeagers,DC=com,DC=au"/>
        <s v="CN=Robin Harris,OU=Torque Toyota (North Lakes),DC=apeagers,DC=com,DC=au"/>
        <s v="CN=Jason Golgerth,OU=Brisbane Motor Auctions,DC=apeagers,DC=com,DC=au"/>
        <s v="CN=Austral VW GM,OU=Austral VolksWagen,DC=apeagers,DC=com,DC=au"/>
        <s v="CN=bma ax,OU=Service Accounts,OU=Computer Department,DC=apeagers,DC=com,DC=au"/>
        <s v="CN=oldTerry King,OU=01 January,OU=_Old Accounts,DC=apeagers,DC=com,DC=au"/>
        <s v="CN=Steven Wollstein,OU=Subaru Toowong,DC=apeagers,DC=com,DC=au"/>
        <s v="CN=Vicki Moore,OU=Torque Toyota (Brendale),DC=apeagers,DC=com,DC=au"/>
        <s v="CN=Scott Manson,OU=Metro Ford (Newstead),DC=apeagers,DC=com,DC=au"/>
        <s v="CN=Simone North,OU=Austral Honda,DC=apeagers,DC=com,DC=au"/>
        <s v="CN=Peta Cutts,OU=Eagers Holden (Newstead),DC=apeagers,DC=com,DC=au"/>
        <s v="CN=Shane Cox,OU=Torque Ford (North Lakes),DC=apeagers,DC=com,DC=au"/>
        <s v="CN=trainingpc,OU=Training Accounts,OU=Computer Department,DC=apeagers,DC=com,DC=au"/>
        <s v="CN=Tammy Tester,OU=Training Accounts,OU=Computer Department,DC=apeagers,DC=com,DC=au"/>
        <s v="CN=Kawalpreet Arora,OU=Corporate,DC=apeagers,DC=com,DC=au"/>
        <s v="CN=Carol McAllister,OU=Brisbane Motor Auctions,DC=apeagers,DC=com,DC=au"/>
        <s v="CN=VMWadmin,OU=Remote logon accounts (non A P Eagers Users),OU=Computer Department,DC=apeagers,DC=com,DC=au"/>
        <s v="CN=cba_anonymous,CN=Users,DC=apeagers,DC=com,DC=au"/>
        <s v="CN=Greg Brewin,OU=Eagers Mazda,DC=apeagers,DC=com,DC=au"/>
        <s v="CN=Amy King,OU=Eagers Holden (Newstead),DC=apeagers,DC=com,DC=au"/>
        <s v="CN=Torque Tester,OU=Torque Toyota (Brendale),DC=apeagers,DC=com,DC=au"/>
        <s v="CN=Dean Halhead,OU=Southside Toyota (Mt Gravatt),DC=apeagers,DC=com,DC=au"/>
        <s v="CN=Doug Burrows,OU=Brisbane Motor Auctions,DC=apeagers,DC=com,DC=au"/>
        <s v="CN=John Osborne,OU=Eagers Holden (Newstead),DC=apeagers,DC=com,DC=au"/>
        <s v="CN=Emily Wakefield,OU=Subaru City,DC=apeagers,DC=com,DC=au"/>
        <s v="CN=Hollie Forster,OU=Southside Honda,DC=apeagers,DC=com,DC=au"/>
        <s v="CN=Peter Jones,OU=Eagers Holden (Newstead),DC=apeagers,DC=com,DC=au"/>
        <s v="CN=Michael Ware,OU=Metro Parts,DC=apeagers,DC=com,DC=au"/>
        <s v="CN=Chris Charlton,OU=Torque Honda,DC=apeagers,DC=com,DC=au"/>
        <s v="CN=oldDavid Larsen,OU=01 January,OU=_Old Accounts,DC=apeagers,DC=com,DC=au"/>
        <s v="CN=VW Warranty,OU=Austral VolksWagen,DC=apeagers,DC=com,DC=au"/>
        <s v="CN=tabbytester,OU=Training Accounts,OU=Computer Department,DC=apeagers,DC=com,DC=au"/>
        <s v="CN=consultant5029,OU=Torque Customer Relations,DC=apeagers,DC=com,DC=au"/>
        <s v="CN=Tamazyn Kettleton,OU=Torque Customer Relations,DC=apeagers,DC=com,DC=au"/>
        <s v="CN=Matthew Wood,OU=Eagers Mazda,DC=apeagers,DC=com,DC=au"/>
        <s v="CN=bmaphotopc,OU=Brisbane Motor Auctions,DC=apeagers,DC=com,DC=au"/>
        <s v="CN=Debbie Allen,OU=Southside Toyota (Mt Gravatt),DC=apeagers,DC=com,DC=au"/>
        <s v="CN=metro scanner,OU=Metro Ford (Newstead),DC=apeagers,DC=com,DC=au"/>
        <s v="CN=Amalia Yatim,OU=Austral Honda,DC=apeagers,DC=com,DC=au"/>
        <s v="CN=training18,OU=Training Accounts,OU=Computer Department,DC=apeagers,DC=com,DC=au"/>
        <s v="CN=training17,OU=Training Accounts,OU=Computer Department,DC=apeagers,DC=com,DC=au"/>
        <s v="CN=training19,OU=Training Accounts,OU=Computer Department,DC=apeagers,DC=com,DC=au"/>
        <s v="CN=training20,OU=Training Accounts,OU=Computer Department,DC=apeagers,DC=com,DC=au"/>
        <s v="CN=training21,OU=Training Accounts,OU=Computer Department,DC=apeagers,DC=com,DC=au"/>
        <s v="CN=training22,OU=Training Accounts,OU=Computer Department,DC=apeagers,DC=com,DC=au"/>
        <s v="CN=Brogan Elliot,OU=Southside Toyota (Woolloongabba),DC=apeagers,DC=com,DC=au"/>
        <s v="CN=Robert Buckley,OU=Torque Toyota (Brendale),DC=apeagers,DC=com,DC=au"/>
        <s v="CN=Gavin Peterson,OU=Torque Toyota (Brendale),DC=apeagers,DC=com,DC=au"/>
        <s v="CN=Bruce Gaskin,OU=Southside Toyota (Woolloongabba),DC=apeagers,DC=com,DC=au"/>
        <s v="CN=Alison Hughston,OU=Eagers Kia,DC=apeagers,DC=com,DC=au"/>
        <s v="CN=Andrew Wilson,OU=Southside Honda,DC=apeagers,DC=com,DC=au"/>
        <s v="CN=Melissa Barron,OU=Torque Admin,DC=apeagers,DC=com,DC=au"/>
        <s v="CN=Paul Wagner,OU=Subaru City,DC=apeagers,DC=com,DC=au"/>
        <s v="CN=David Shaw,OU=Austral Prestige,DC=apeagers,DC=com,DC=au"/>
        <s v="CN=Old Joe Foley,OU=12 December,OU=_Old Accounts,DC=apeagers,DC=com,DC=au"/>
        <s v="CN=ficitysubaru,OU=Subaru City,DC=apeagers,DC=com,DC=au"/>
        <s v="CN=Phill Andronicos,OU=Southside Toyota (Mt Gravatt),DC=apeagers,DC=com,DC=au"/>
        <s v="CN=Roberta Wurth,OU=Southside Toyota (Mt Gravatt),DC=apeagers,DC=com,DC=au"/>
        <s v="CN=Gary Andrews,OU=Austral VolksWagen,DC=apeagers,DC=com,DC=au"/>
        <s v="CN=Ray Jenkins,OU=Southside Toyota (Mt Gravatt),DC=apeagers,DC=com,DC=au"/>
        <s v="CN=dpadmin,OU=Administrator Accounts,OU=Computer Department,DC=apeagers,DC=com,DC=au"/>
        <s v="CN=Robin Campbell,OU=Eagers Holden (Windsor),DC=apeagers,DC=com,DC=au"/>
        <s v="CN=oldChevaun Bary,OU=01 January,OU=_Old Accounts,DC=apeagers,DC=com,DC=au"/>
        <s v="CN=Matthew Walker,OU=Eagers Holden (Newstead),DC=apeagers,DC=com,DC=au"/>
        <s v="CN=Kelly Powell,OU=City Peugeot,DC=apeagers,DC=com,DC=au"/>
        <s v="CN=Lynton Greig,OU=Southside Toyota (Mt Gravatt),DC=apeagers,DC=com,DC=au"/>
        <s v="CN=Paul Dellolio,OU=Southside Toyota (Woolloongabba),DC=apeagers,DC=com,DC=au"/>
        <s v="CN=Paul Hicking,OU=Austral Prestige,DC=apeagers,DC=com,DC=au"/>
        <s v="CN=All New Prado,OU=Torque Toyota (Brendale),DC=apeagers,DC=com,DC=au"/>
        <s v="CN=Andrew Dauramanzi,OU=Corporate,DC=apeagers,DC=com,DC=au"/>
        <s v="CN=Paul Chadwick,OU=Torque Customer Relations,DC=apeagers,DC=com,DC=au"/>
        <s v="CN=James Derbyshire,OU=Southside Toyota (Woolloongabba),DC=apeagers,DC=com,DC=au"/>
        <s v="CN=hiland ford,OU=Remote logon accounts (non A P Eagers Users),OU=Computer Department,DC=apeagers,DC=com,DC=au"/>
        <s v="CN=Warren Mann,OU=Austral Prestige,DC=apeagers,DC=com,DC=au"/>
        <s v="CN=Jarrod Allen,OU=Eagers Mitsubishi,DC=apeagers,DC=com,DC=au"/>
        <s v="CN=Torque Call Centre User,OU=Torque Customer Relations,DC=apeagers,DC=com,DC=au"/>
        <s v="CN=Adam Kwiatkowski,OU=Torque Toyota (North Lakes),DC=apeagers,DC=com,DC=au"/>
        <s v="CN=Alvin Manoa,OU=Metro Ford (Newstead),DC=apeagers,DC=com,DC=au"/>
        <s v="CN=Peter Cullen,OU=Gympie Road Wholesale Cars,DC=apeagers,DC=com,DC=au"/>
        <s v="CN=Paul Ansen,OU=Subaru City,DC=apeagers,DC=com,DC=au"/>
        <s v="CN=CRM Metro,OU=Metro Ford (Newstead),DC=apeagers,DC=com,DC=au"/>
        <s v="CN=CRM Metro 2,OU=Metro Ford (Newstead),DC=apeagers,DC=com,DC=au"/>
        <s v="CN=Alex Britton,OU=Eagers Holden (Newstead),DC=apeagers,DC=com,DC=au"/>
        <s v="CN=Judy Corkill,OU=Eagers Holden (Windsor),DC=apeagers,DC=com,DC=au"/>
        <s v="CN=Kevin Bultitude,OU=Service,OU=Southside Toyota (Woolloongabba),DC=apeagers,DC=com,DC=au"/>
        <s v="CN=_EMI Staff Template,OU=Eagers Mitsubishi,DC=apeagers,DC=com,DC=au"/>
        <s v="CN=_EHW Staff Template,OU=Eagers Holden (Windsor),DC=apeagers,DC=com,DC=au"/>
        <s v="CN=TSA Contractor,OU=Computer Department,DC=apeagers,DC=com,DC=au"/>
        <s v="CN=Adam Edmonds,OU=Eagers Holden (Windsor),DC=apeagers,DC=com,DC=au"/>
        <s v="CN=Ben Cunningham,OU=Eagers Holden (Newstead),DC=apeagers,DC=com,DC=au"/>
        <s v="CN=darwin IT,OU=Bridge Toyota,DC=apeagers,DC=com,DC=au"/>
        <s v="CN=training23,OU=Training Accounts,OU=Computer Department,DC=apeagers,DC=com,DC=au"/>
        <s v="CN=training24,OU=Training Accounts,OU=Computer Department,DC=apeagers,DC=com,DC=au"/>
        <s v="CN=training25,OU=Training Accounts,OU=Computer Department,DC=apeagers,DC=com,DC=au"/>
        <s v="CN=training26,OU=Training Accounts,OU=Computer Department,DC=apeagers,DC=com,DC=au"/>
        <s v="CN=training27,OU=Training Accounts,OU=Computer Department,DC=apeagers,DC=com,DC=au"/>
        <s v="CN=Keith Harvey,OU=Eagers Mazda,DC=apeagers,DC=com,DC=au"/>
        <s v="CN=Jessica Douglas,OU=Torque Panel Shop,DC=apeagers,DC=com,DC=au"/>
        <s v="CN=training28,OU=Training Accounts,OU=Computer Department,DC=apeagers,DC=com,DC=au"/>
        <s v="CN=training29,OU=Training Accounts,OU=Computer Department,DC=apeagers,DC=com,DC=au"/>
        <s v="CN=oldRyan Jantzen,OU=12 December,OU=_Old Accounts,DC=apeagers,DC=com,DC=au"/>
        <s v="CN=May Davison,OU=Metro Ford (Newstead),DC=apeagers,DC=com,DC=au"/>
        <s v="CN=Tomas Kucharek,OU=City Peugeot,DC=apeagers,DC=com,DC=au"/>
        <s v="CN=training30,OU=Training Accounts,OU=Computer Department,DC=apeagers,DC=com,DC=au"/>
        <s v="CN=training31,OU=Training Accounts,OU=Computer Department,DC=apeagers,DC=com,DC=au"/>
        <s v="CN=Connor O'Kane,OU=Torque Toyota (Brendale),DC=apeagers,DC=com,DC=au"/>
        <s v="CN=auwsvc7,OU=Austral VolksWagen,DC=apeagers,DC=com,DC=au"/>
        <s v="CN=Marc Wells,OU=Torque Toyota (North Lakes),DC=apeagers,DC=com,DC=au"/>
        <s v="CN=Russell Dovey,OU=Eagers Holden (Newstead),DC=apeagers,DC=com,DC=au"/>
        <s v="CN=Bob McNamara,OU=Subaru Toowong,DC=apeagers,DC=com,DC=au"/>
        <s v="CN=Jacinta Lee,OU=Torque Customer Relations,DC=apeagers,DC=com,DC=au"/>
        <s v="CN=ssfpts2,OU=Southside Ford,DC=apeagers,DC=com,DC=au"/>
        <s v="CN=Cait-lyn Spring,OU=Austral Honda,DC=apeagers,DC=com,DC=au"/>
        <s v="CN=TSAAdmin,OU=Administrator Accounts,OU=Computer Department,DC=apeagers,DC=com,DC=au"/>
        <s v="CN=Rodolfo Alladin,OU=Austral Honda,DC=apeagers,DC=com,DC=au"/>
        <s v="CN=emzids,OU=Eagers Mazda,DC=apeagers,DC=com,DC=au"/>
        <s v="CN=Kassandra Cross,OU=Subaru City,DC=apeagers,DC=com,DC=au"/>
        <s v="CN=MetroCRM3,OU=Metro Ford (Newstead),DC=apeagers,DC=com,DC=au"/>
        <s v="CN=exmerge admin,OU=Information Services,DC=apeagers,DC=com,DC=au"/>
        <s v="CN=David Sheehan,OU=Austral Honda,DC=apeagers,DC=com,DC=au"/>
        <s v="CN=Simon Fentiman,OU=Austral VolksWagen,DC=apeagers,DC=com,DC=au"/>
        <s v="CN=Kevin Chan,OU=Southside Honda,DC=apeagers,DC=com,DC=au"/>
        <s v="CN=Andrew Bunce,OU=Corporate,DC=apeagers,DC=com,DC=au"/>
        <s v="CN=oldPaul Howell,OU=01 January,OU=_Old Accounts,DC=apeagers,DC=com,DC=au"/>
        <s v="CN=Craig Robson,OU=Brisbane Motor Auctions,DC=apeagers,DC=com,DC=au"/>
        <s v="CN=aurids,OU=Austral Prestige,DC=apeagers,DC=com,DC=au"/>
        <s v="CN=John Wells,OU=Torque Toyota (North Lakes),DC=apeagers,DC=com,DC=au"/>
        <s v="CN=Claire Heppell,OU=Eagers Mazda,DC=apeagers,DC=com,DC=au"/>
        <s v="CN=Anthony Van-Look,OU=Torque Pre-delivery,DC=apeagers,DC=com,DC=au"/>
        <s v="CN=Jai Sparks,OU=Torque Pre-delivery,DC=apeagers,DC=com,DC=au"/>
        <s v="CN=Michael Hardman,OU=Torque Toyota (Brendale),DC=apeagers,DC=com,DC=au"/>
        <s v="CN=training32,OU=Training Accounts,OU=Computer Department,DC=apeagers,DC=com,DC=au"/>
        <s v="CN=Jo Kunkel,OU=Austral VolksWagen,DC=apeagers,DC=com,DC=au"/>
        <s v="CN=Aimee Dale,OU=Eagers Mazda,DC=apeagers,DC=com,DC=au"/>
        <s v="CN=ssfsvc,OU=Southside Ford,DC=apeagers,DC=com,DC=au"/>
        <s v="CN=Stuart Davis,OU=Austral VolksWagen,DC=apeagers,DC=com,DC=au"/>
        <s v="CN=Leesa English,OU=Austral Honda,DC=apeagers,DC=com,DC=au"/>
        <s v="CN=Brian Crawford,OU=Southside Toyota (Mt Gravatt),DC=apeagers,DC=com,DC=au"/>
        <s v="CN=TLC,OU=Remote logon accounts (non A P Eagers Users),OU=Computer Department,DC=apeagers,DC=com,DC=au"/>
        <s v="CN=Michelle Handley,OU=Eagers Kia,DC=apeagers,DC=com,DC=au"/>
        <s v="CN=Matthew Flack,OU=Eagers Mazda,DC=apeagers,DC=com,DC=au"/>
        <s v="CN=Kristine Lennard,OU=Eagers Mitsubishi,DC=apeagers,DC=com,DC=au"/>
        <s v="CN=GMTest,OU=Eagers Holden (Newstead),DC=apeagers,DC=com,DC=au"/>
        <s v="CN=Hayley Ryan,OU=Torque Toyota (Brendale),DC=apeagers,DC=com,DC=au"/>
        <s v="CN=Faye Williams,OU=Torque Toyota (North Lakes),DC=apeagers,DC=com,DC=au"/>
        <s v="CN=Austral Jaguar Lounge,OU=Austral Prestige,DC=apeagers,DC=com,DC=au"/>
        <s v="CN=Neil Gibson,OU=Eagers Kia,DC=apeagers,DC=com,DC=au"/>
        <s v="CN=Ray Scaysbrook,OU=Brisbane Motor Auctions,DC=apeagers,DC=com,DC=au"/>
        <s v="CN=Wade Basse,OU=Austral Motor Group (Currimundi),DC=apeagers,DC=com,DC=au"/>
        <s v="CN=Warren Riley,OU=Austral Honda,DC=apeagers,DC=com,DC=au"/>
        <s v="CN=John Wingett,OU=Austral VolksWagen,DC=apeagers,DC=com,DC=au"/>
        <s v="CN=Greg Kennedy,OU=Austral VolksWagen,DC=apeagers,DC=com,DC=au"/>
        <s v="CN=Paul Finlay,OU=Austral VolksWagen,DC=apeagers,DC=com,DC=au"/>
        <s v="CN=Alok Patel,OU=Corporate,DC=apeagers,DC=com,DC=au"/>
        <s v="CN=John Newenhyzen,OU=Austral Honda,DC=apeagers,DC=com,DC=au"/>
        <s v="CN=Graeme Austin,OU=Torque Ford (Strathpine),DC=apeagers,DC=com,DC=au"/>
        <s v="CN=Bhavna Gaundar,OU=Metro Ford (Newstead),DC=apeagers,DC=com,DC=au"/>
        <s v="CN=Benedict Roff,OU=City Peugeot,DC=apeagers,DC=com,DC=au"/>
        <s v="CN=Boris Debeljak,OU=Southside Toyota (Woolloongabba),DC=apeagers,DC=com,DC=au"/>
        <s v="CN=Carolyn Hunter,OU=Torque Ford (Strathpine),DC=apeagers,DC=com,DC=au"/>
        <s v="CN=oldAimee Biddle,OU=01 January,OU=_Old Accounts,DC=apeagers,DC=com,DC=au"/>
        <s v="CN=Sally Heathfield,OU=Eagers Holden (Windsor),DC=apeagers,DC=com,DC=au"/>
        <s v="CN=Josh Hooper,OU=Eagers Holden (Windsor),DC=apeagers,DC=com,DC=au"/>
        <s v="CN=Murray Barwell,OU=Eagers Kia,DC=apeagers,DC=com,DC=au"/>
        <s v="CN=Adrian van Trier,OU=Southside Honda,DC=apeagers,DC=com,DC=au"/>
        <s v="CN=Grant Cockburn,OU=Metro Ford (Newstead),DC=apeagers,DC=com,DC=au"/>
        <s v="CN=Warren Tucker,OU=Metro Ford (Newstead),DC=apeagers,DC=com,DC=au"/>
        <s v="CN=SystemMailbox{735A2620-611E-430D-BE3A-1EAFEA2024A2},CN=Microsoft Exchange System Objects,DC=apeagers,DC=com,DC=au"/>
        <s v="CN=Sean Russell,OU=Austral VolksWagen,DC=apeagers,DC=com,DC=au"/>
        <s v="CN=Blair Bamford,OU=Southside Toyota (Mt Gravatt),DC=apeagers,DC=com,DC=au"/>
        <s v="CN=journal,OU=Computer Department,DC=apeagers,DC=com,DC=au"/>
        <s v="CN=Old Mark Armatys,OU=02 February,OU=_Old Accounts,DC=apeagers,DC=com,DC=au"/>
        <s v="CN=Ben Eaton,OU=Eagers Kia,DC=apeagers,DC=com,DC=au"/>
        <s v="CN=Neal Singh,OU=Southside Toyota (Woolloongabba),DC=apeagers,DC=com,DC=au"/>
        <s v="CN=Ron Cressey,OU=Brisbane Motor Auctions,DC=apeagers,DC=com,DC=au"/>
        <s v="CN=Kavesh Naidoo,OU=Metro Parts,DC=apeagers,DC=com,DC=au"/>
        <s v="CN=Ray Allan,OU=Torque Ford (Strathpine),DC=apeagers,DC=com,DC=au"/>
        <s v="CN=Matthew MacCormick,OU=Subaru City,DC=apeagers,DC=com,DC=au"/>
        <s v="CN=Paul James,OU=Austral Prestige,DC=apeagers,DC=com,DC=au"/>
        <s v="CN=Carissa Ledwidge,OU=Austral Honda,DC=apeagers,DC=com,DC=au"/>
        <s v="CN=Peter McDonough,OU=Austral Honda,DC=apeagers,DC=com,DC=au"/>
        <s v="CN=Richard Jr Hansen,OU=Metro Parts,DC=apeagers,DC=com,DC=au"/>
        <s v="CN=Customer Care,OU=Austral Porsche,DC=apeagers,DC=com,DC=au"/>
        <s v="CN=Margie Ferguson,OU=Southside Toyota (Mt Gravatt),DC=apeagers,DC=com,DC=au"/>
        <s v="CN=Colin McDermott,OU=Southside Ford,DC=apeagers,DC=com,DC=au"/>
        <s v="CN=ssfsvcb,OU=Southside Ford,DC=apeagers,DC=com,DC=au"/>
        <s v="CN=Sara White,OU=Eagers Mitsubishi,DC=apeagers,DC=com,DC=au"/>
        <s v="CN=Matt Quin,OU=Torque Toyota (North Lakes),DC=apeagers,DC=com,DC=au"/>
        <s v="CN=Kelly Teague,OU=Torque Ford (North Lakes),DC=apeagers,DC=com,DC=au"/>
        <s v="CN=Larenda Bright,OU=Subaru City,DC=apeagers,DC=com,DC=au"/>
        <s v="CN=Austral Honda Training,OU=Austral Honda,DC=apeagers,DC=com,DC=au"/>
        <s v="CN=Kristy Douglas,OU=Austral Motor Group (Currimundi),DC=apeagers,DC=com,DC=au"/>
        <s v="CN=Adrian Johnstone,OU=Eagers Holden (Windsor),DC=apeagers,DC=com,DC=au"/>
        <s v="CN=Craig Wright,OU=Eagers Holden (Windsor),DC=apeagers,DC=com,DC=au"/>
        <s v="CN=Tim Osland,OU=Southside Honda,DC=apeagers,DC=com,DC=au"/>
        <s v="CN=Rachel Butler,OU=Subaru Toowong,DC=apeagers,DC=com,DC=au"/>
        <s v="CN=John Hicks,OU=Eagers Mitsubishi,DC=apeagers,DC=com,DC=au"/>
        <s v="CN=Great Offers Torque Toyota,OU=Torque Toyota (Brendale),DC=apeagers,DC=com,DC=au"/>
        <s v="CN=Ben Carreira,OU=Caloundra City Autos,DC=apeagers,DC=com,DC=au"/>
        <s v="CN=Peter Gregory,OU=Southside Honda,DC=apeagers,DC=com,DC=au"/>
        <s v="CN=Cindy Bridgwood,OU=Corporate,DC=apeagers,DC=com,DC=au"/>
        <s v="CN=Peter Thompson,OU=City Peugeot,DC=apeagers,DC=com,DC=au"/>
        <s v="CN=Craig Curtis,OU=Eagers Holden (Newstead),DC=apeagers,DC=com,DC=au"/>
        <s v="CN=Ray Eyres,OU=Remote logon accounts (non A P Eagers Users),OU=Computer Department,DC=apeagers,DC=com,DC=au"/>
        <s v="CN=Jenna Hardaker,OU=Austral Honda,DC=apeagers,DC=com,DC=au"/>
        <s v="CN=Maxine Burlikowska,OU=Torque Admin,DC=apeagers,DC=com,DC=au"/>
        <s v="CN=Peter Murphy,OU=Corporate,DC=apeagers,DC=com,DC=au"/>
        <s v="CN=John Britten,OU=Southside Honda,DC=apeagers,DC=com,DC=au"/>
        <s v="CN=Russell Hillier,OU=Southside Toyota (Woolloongabba),DC=apeagers,DC=com,DC=au"/>
        <s v="CN=Corey Brett,OU=Southside Toyota (Mt Gravatt),DC=apeagers,DC=com,DC=au"/>
        <s v="CN=Joanne McDonnell,OU=Eagers Holden (Windsor),DC=apeagers,DC=com,DC=au"/>
        <s v="CN=Rick Sherden,OU=Corporate,DC=apeagers,DC=com,DC=au"/>
        <s v="CN=Gabe Giaccio,OU=Eagers Holden (Windsor),DC=apeagers,DC=com,DC=au"/>
        <s v="CN=Scott MacAulay,OU=Southside Toyota (Woolloongabba),DC=apeagers,DC=com,DC=au"/>
        <s v="CN=Patrick Butler,OU=Austral Honda,DC=apeagers,DC=com,DC=au"/>
        <s v="CN=Rachel Link,OU=Southside Toyota (Woolloongabba),DC=apeagers,DC=com,DC=au"/>
        <s v="CN=Casey Kumar,OU=Austral Honda,DC=apeagers,DC=com,DC=au"/>
        <s v="CN=Angela Wahrlich,OU=Eagers Mazda,DC=apeagers,DC=com,DC=au"/>
        <s v="CN=Jamie Higgison,OU=Torque Toyota (Brendale),DC=apeagers,DC=com,DC=au"/>
        <s v="CN=John Matthews,OU=Torque Toyota (Brendale),DC=apeagers,DC=com,DC=au"/>
        <s v="CN=oldWarren Ives,OU=12 December,OU=_Old Accounts,DC=apeagers,DC=com,DC=au"/>
        <s v="CN=Jason Backwell,OU=Austral Honda,DC=apeagers,DC=com,DC=au"/>
        <s v="CN=Josh Worthington,OU=Brisbane Motor Auctions,DC=apeagers,DC=com,DC=au"/>
        <s v="CN=Scott Davy (AP Eagers),OU=Surfers City,DC=apeagers,DC=com,DC=au"/>
        <s v="CN=Jayne Blacker,OU=Torque Customer Relations,DC=apeagers,DC=com,DC=au"/>
        <s v="CN=Emlyn Adness,OU=Eagers Kia,DC=apeagers,DC=com,DC=au"/>
        <s v="CN=Bastien Vincent,OU=City Peugeot,DC=apeagers,DC=com,DC=au"/>
        <s v="CN=Don Holden,OU=Corporate,DC=apeagers,DC=com,DC=au"/>
        <s v="CN=Emily Hardaker,OU=Austral VolksWagen,DC=apeagers,DC=com,DC=au"/>
        <s v="CN=Jamie Henry,OU=Austral Parts (Newstead),DC=apeagers,DC=com,DC=au"/>
        <s v="CN=Chloe Osborne,OU=Southside Toyota (Woolloongabba),DC=apeagers,DC=com,DC=au"/>
        <s v="CN=Mohammed Khan,OU=Southside Toyota (Mt Gravatt),DC=apeagers,DC=com,DC=au"/>
        <s v="CN=Paul Bourke,OU=Austral Parts (Newstead),DC=apeagers,DC=com,DC=au"/>
        <s v="CN=Jonathan Eaves,OU=Eagers Holden (Newstead),DC=apeagers,DC=com,DC=au"/>
        <s v="CN=Stefan Hall,OU=Southside Toyota (Woolloongabba),DC=apeagers,DC=com,DC=au"/>
        <s v="CN=Peter Cullen (Kia),OU=Eagers Kia,DC=apeagers,DC=com,DC=au"/>
        <s v="CN=Neil Templey,OU=Service,OU=Southside Toyota (Woolloongabba),DC=apeagers,DC=com,DC=au"/>
        <s v="CN=Cate Oke,OU=Subaru City,DC=apeagers,DC=com,DC=au"/>
        <s v="CN=Nathan Bond,OU=Brisbane Motor Auctions,DC=apeagers,DC=com,DC=au"/>
        <s v="CN=Reception,OU=Caloundra City Autos,DC=apeagers,DC=com,DC=au"/>
        <s v="CN=April Taylor,OU=Caloundra City Autos,DC=apeagers,DC=com,DC=au"/>
        <s v="CN=_CCA Template,OU=Caloundra City Autos,DC=apeagers,DC=com,DC=au"/>
        <s v="CN=David Oliver,OU=Caloundra City Autos,DC=apeagers,DC=com,DC=au"/>
        <s v="CN=Trent Gooding,OU=Caloundra City Autos,DC=apeagers,DC=com,DC=au"/>
        <s v="CN=Brett Ginn,OU=Caloundra City Autos,DC=apeagers,DC=com,DC=au"/>
        <s v="CN=Kim Maher,OU=Caloundra City Autos,DC=apeagers,DC=com,DC=au"/>
        <s v="CN=Colin Crothal,OU=Caloundra City Autos,DC=apeagers,DC=com,DC=au"/>
        <s v="CN=Mark Santon,OU=Caloundra City Autos,DC=apeagers,DC=com,DC=au"/>
        <s v="CN=CCA Honda Service Front Counter,OU=Caloundra City Autos,DC=apeagers,DC=com,DC=au"/>
        <s v="CN=Shane Fisher,OU=Caloundra City Autos,DC=apeagers,DC=com,DC=au"/>
        <s v="CN=Mark Wardle,OU=Caloundra City Autos,DC=apeagers,DC=com,DC=au"/>
        <s v="CN=Frank Cleverley,OU=Caloundra City Autos,DC=apeagers,DC=com,DC=au"/>
        <s v="CN=Rebecca Jones,OU=Caloundra City Autos,DC=apeagers,DC=com,DC=au"/>
        <s v="CN=Lou Fitzgerald,OU=Caloundra City Autos,DC=apeagers,DC=com,DC=au"/>
        <s v="CN=Richard Bancroft,OU=Caloundra City Autos,DC=apeagers,DC=com,DC=au"/>
        <s v="CN=Peter Duncan,OU=Caloundra City Autos,DC=apeagers,DC=com,DC=au"/>
        <s v="CN=Norm Drinnan,OU=Caloundra City Autos,DC=apeagers,DC=com,DC=au"/>
        <s v="CN=Julia Peatling,OU=Caloundra City Autos,DC=apeagers,DC=com,DC=au"/>
        <s v="CN=Tony Martin,OU=Caloundra City Autos,DC=apeagers,DC=com,DC=au"/>
        <s v="CN=John McAndrew,OU=Caloundra City Autos,DC=apeagers,DC=com,DC=au"/>
        <s v="CN=Michael White,OU=Caloundra City Autos,DC=apeagers,DC=com,DC=au"/>
        <s v="CN=CCA Holden Workshop Control,OU=Caloundra City Autos,DC=apeagers,DC=com,DC=au"/>
        <s v="CN=Tim Taylor,OU=Caloundra City Autos,DC=apeagers,DC=com,DC=au"/>
        <s v="CN=David Lovelock,OU=Caloundra City Autos,DC=apeagers,DC=com,DC=au"/>
        <s v="CN=Narelle Minchenton,OU=Caloundra City Autos,DC=apeagers,DC=com,DC=au"/>
        <s v="CN=Peta Davis,OU=Caloundra City Autos,DC=apeagers,DC=com,DC=au"/>
        <s v="CN=CCA Warehouse,OU=Caloundra City Autos,DC=apeagers,DC=com,DC=au"/>
        <s v="CN=Melinda Sparks,OU=Caloundra City Autos,DC=apeagers,DC=com,DC=au"/>
        <s v="CN=CCA Holden Parts Front Counter,OU=Caloundra City Autos,DC=apeagers,DC=com,DC=au"/>
        <s v="CN=John Preston,OU=Caloundra City Autos,DC=apeagers,DC=com,DC=au"/>
        <s v="CN=Karen Bourke,OU=Caloundra City Autos,DC=apeagers,DC=com,DC=au"/>
        <s v="CN=Leo Foster,OU=Eagers Kia,DC=apeagers,DC=com,DC=au"/>
        <s v="CN=Alex Wong,OU=High Security,OU=Information Services,DC=apeagers,DC=com,DC=au"/>
        <s v="CN=Leigh Hannigan,OU=Eagers Kia,DC=apeagers,DC=com,DC=au"/>
        <s v="CN=ccapd2,OU=Caloundra City Autos,DC=apeagers,DC=com,DC=au"/>
        <s v="CN=Shelley Farrell,OU=Eagers Mazda,DC=apeagers,DC=com,DC=au"/>
        <s v="CN=Martin Knott,OU=Austral Honda,DC=apeagers,DC=com,DC=au"/>
        <s v="CN=Daniel Ensor,OU=Austral Porsche,DC=apeagers,DC=com,DC=au"/>
        <s v="CN=David Treacy,OU=Austral Porsche,DC=apeagers,DC=com,DC=au"/>
        <s v="CN=AWAdmin,OU=Administrator Accounts,OU=Computer Department,DC=apeagers,DC=com,DC=au"/>
        <s v="CN=Matthew McCabe,OU=Eagers Holden (Newstead),DC=apeagers,DC=com,DC=au"/>
        <s v="CN=Steve Manton,OU=Caloundra City Autos,DC=apeagers,DC=com,DC=au"/>
        <s v="CN=Michael Gambetta,OU=Gympie Road Wholesale Cars,DC=apeagers,DC=com,DC=au"/>
        <s v="CN=Scott Boyall,OU=Caloundra City Autos,DC=apeagers,DC=com,DC=au"/>
        <s v="CN=Madeleine Petty,OU=Torque Toyota (North Lakes),DC=apeagers,DC=com,DC=au"/>
        <s v="CN=James Simpson,OU=Austral Porsche,DC=apeagers,DC=com,DC=au"/>
        <s v="CN=Bill Papamarkos,OU=Austral VolksWagen,DC=apeagers,DC=com,DC=au"/>
        <s v="CN=Rodney McCallum,OU=Eagers Kia,DC=apeagers,DC=com,DC=au"/>
        <s v="CN=Georgia Bailey,OU=Subaru Toowong,DC=apeagers,DC=com,DC=au"/>
        <s v="CN=Simon Mellor,OU=Austral Porsche,DC=apeagers,DC=com,DC=au"/>
        <s v="CN=Ross Anderson,OU=Caloundra City Autos,DC=apeagers,DC=com,DC=au"/>
        <s v="CN=Tracie Guse,OU=Caloundra City Autos,DC=apeagers,DC=com,DC=au"/>
        <s v="CN=Ken Staveley,OU=Eagers Holden (Windsor),DC=apeagers,DC=com,DC=au"/>
        <s v="CN=Marco Kim (AP Eagers),OU=Bill Buckle,DC=apeagers,DC=com,DC=au"/>
        <s v="CN=Elyisha Coleman,OU=Caloundra City Autos,DC=apeagers,DC=com,DC=au"/>
        <s v="CN=Jason Bovey,OU=Caloundra City Autos,DC=apeagers,DC=com,DC=au"/>
        <s v="CN=David D. Carew,OU=Caloundra City Autos,DC=apeagers,DC=com,DC=au"/>
        <s v="CN=Nathan Veltmeyer,OU=Eagers Mitsubishi,DC=apeagers,DC=com,DC=au"/>
        <s v="CN=David Sharp,OU=Torque Toyota (North Lakes),DC=apeagers,DC=com,DC=au"/>
        <s v="CN=capdiag,OU=City Peugeot,DC=apeagers,DC=com,DC=au"/>
        <s v="CN=VW Control,OU=Austral VolksWagen,DC=apeagers,DC=com,DC=au"/>
        <s v="CN=David Longley,OU=Metro Ford (Newstead),DC=apeagers,DC=com,DC=au"/>
        <s v="CN=Joe Toohill,OU=Southside Honda,DC=apeagers,DC=com,DC=au"/>
        <s v="CN=Craig Jeffery,OU=Eagers Parts (Townsville),DC=apeagers,DC=com,DC=au"/>
        <s v="CN=David Crosdale (Porsche),OU=Austral Porsche,DC=apeagers,DC=com,DC=au"/>
        <s v="CN=Wade Mitchell,OU=Torque Toyota (North Lakes),DC=apeagers,DC=com,DC=au"/>
        <s v="CN=Ann Honey,OU=Eagers Mitsubishi,DC=apeagers,DC=com,DC=au"/>
        <s v="CN=Alex Watkin,OU=Eagers Mazda,DC=apeagers,DC=com,DC=au"/>
        <s v="CN=Todd Johnson,OU=Service,OU=Southside Toyota (Woolloongabba),DC=apeagers,DC=com,DC=au"/>
        <s v="CN=Cassandra Gatfield,OU=Eagers Mazda,DC=apeagers,DC=com,DC=au"/>
        <s v="CN=Fiona Walker (AP Eagers),OU=Surfers City,DC=apeagers,DC=com,DC=au"/>
        <s v="CN=Toby Wild,OU=Service,OU=Southside Toyota (Woolloongabba),DC=apeagers,DC=com,DC=au"/>
        <s v="CN=Nicole Hanlin,OU=Eagers Holden (Windsor),DC=apeagers,DC=com,DC=au"/>
        <s v="CN=DB Marketing,OU=Caloundra City Autos,DC=apeagers,DC=com,DC=au"/>
        <s v="CN=jfporsche,OU=Austral Porsche,DC=apeagers,DC=com,DC=au"/>
        <s v="CN=Adele Glover,OU=Southside Honda,DC=apeagers,DC=com,DC=au"/>
        <s v="CN=Jay Hansen,OU=Austral VolksWagen,DC=apeagers,DC=com,DC=au"/>
        <s v="CN=Chris Allen,OU=Southside Toyota (Mt Gravatt),DC=apeagers,DC=com,DC=au"/>
        <s v="CN=Scott Youngman,OU=Torque Ford (Strathpine),DC=apeagers,DC=com,DC=au"/>
        <s v="CN=John Ellis,OU=Metro Ford (Newstead),DC=apeagers,DC=com,DC=au"/>
        <s v="CN=Zane Edwards,OU=Metro Parts,DC=apeagers,DC=com,DC=au"/>
        <s v="CN=Huzur Yeleser,OU=Caloundra City Autos,DC=apeagers,DC=com,DC=au"/>
        <s v="CN=Lee McCarthy,OU=Eagers Mitsubishi,DC=apeagers,DC=com,DC=au"/>
        <s v="CN=Dave Johnston,OU=Austral Prestige,DC=apeagers,DC=com,DC=au"/>
        <s v="CN=Rodney Bevan,OU=Austral Honda,DC=apeagers,DC=com,DC=au"/>
        <s v="CN=shane admin,OU=Administrator Accounts,OU=Computer Department,DC=apeagers,DC=com,DC=au"/>
        <s v="CN=Matthew Walker,OU=Subaru City,DC=apeagers,DC=com,DC=au"/>
        <s v="CN=Tom Quinlan,OU=Southside Toyota (Mt Gravatt),DC=apeagers,DC=com,DC=au"/>
        <s v="CN=Shane Pendergast,OU=Austral VolksWagen,DC=apeagers,DC=com,DC=au"/>
        <s v="CN=TSA Contractor2,OU=Computer Department,DC=apeagers,DC=com,DC=au"/>
        <s v="CN=apetrainer,OU=Training Accounts,OU=Computer Department,DC=apeagers,DC=com,DC=au"/>
        <s v="CN=NorthLakes Showroom,OU=Torque Toyota (North Lakes),DC=apeagers,DC=com,DC=au"/>
        <s v="CN=Craig Catlin,OU=Austral Honda,DC=apeagers,DC=com,DC=au"/>
        <s v="CN=Yiannis Fthinoyiannis,OU=Computer Department,DC=apeagers,DC=com,DC=au"/>
        <s v="CN=Keith Ashdown,OU=Metro Parts,DC=apeagers,DC=com,DC=au"/>
        <s v="CN=Ian Brownlie,OU=Caloundra City Autos,DC=apeagers,DC=com,DC=au"/>
        <s v="CN=Mark Glenn,OU=Computer Department,DC=apeagers,DC=com,DC=au"/>
        <s v="CN=MGAdmin,OU=Administrator Accounts,OU=Computer Department,DC=apeagers,DC=com,DC=au"/>
        <s v="CN=Jeff Barker,OU=Eagers Mazda,DC=apeagers,DC=com,DC=au"/>
        <s v="CN=Michael Neale,OU=Southside Toyota (Woolloongabba),DC=apeagers,DC=com,DC=au"/>
        <s v="CN=Christine Schaeffer,OU=Eagers Mazda,DC=apeagers,DC=com,DC=au"/>
        <s v="CN=Matthew Bardsley,OU=Torque Toyota (Brendale),DC=apeagers,DC=com,DC=au"/>
        <s v="CN=Matthew McCracken,OU=Computer Department,DC=apeagers,DC=com,DC=au"/>
        <s v="CN=Cliff O'regan,OU=Austral VolksWagen,DC=apeagers,DC=com,DC=au"/>
        <s v="CN=Tim Walters,OU=Computer Department,DC=apeagers,DC=com,DC=au"/>
        <s v="CN=TWadmin,OU=Administrator Accounts,OU=Computer Department,DC=apeagers,DC=com,DC=au"/>
        <s v="CN=Dean Nicholls,OU=Service,OU=Southside Toyota (Woolloongabba),DC=apeagers,DC=com,DC=au"/>
        <s v="CN=CCA Mobile,OU=Caloundra City Autos,DC=apeagers,DC=com,DC=au"/>
        <s v="CN=YFAdmin,OU=Administrator Accounts,OU=Computer Department,DC=apeagers,DC=com,DC=au"/>
        <s v="CN=MMAdmin,OU=Administrator Accounts,OU=Computer Department,DC=apeagers,DC=com,DC=au"/>
        <s v="CN=Scott G. Leishman,OU=Caloundra City Autos,DC=apeagers,DC=com,DC=au"/>
        <s v="CN=Gavin Mann,OU=Southside Toyota (Mt Gravatt),DC=apeagers,DC=com,DC=au"/>
        <s v="CN=Abby McHugh,OU=Torque Ford (Strathpine),DC=apeagers,DC=com,DC=au"/>
        <s v="CN=Peter Wolstenholme,OU=Eagers Holden (Windsor),DC=apeagers,DC=com,DC=au"/>
        <s v="CN=VW Tester,OU=Austral VolksWagen,DC=apeagers,DC=com,DC=au"/>
        <s v="CN=John Paul,OU=Southside Ford,DC=apeagers,DC=com,DC=au"/>
        <s v="CN=Simon Elmore,OU=Southside Toyota (Woolloongabba),DC=apeagers,DC=com,DC=au"/>
        <s v="CN=Mark Jones,OU=Metro Parts,DC=apeagers,DC=com,DC=au"/>
        <s v="CN=Metro Tester,OU=Metro Ford (Newstead),DC=apeagers,DC=com,DC=au"/>
        <s v="CN=Lucinda Apolloni,OU=Caloundra City Autos,DC=apeagers,DC=com,DC=au"/>
        <s v="CN=Alex Smith,OU=Metro Ford (Newstead),DC=apeagers,DC=com,DC=au"/>
        <s v="CN=Subaru Tester,OU=Subaru City,DC=apeagers,DC=com,DC=au"/>
        <s v="CN=ServiceDesk,OU=Service Accounts,OU=Computer Department,DC=apeagers,DC=com,DC=au"/>
        <s v="CN=Workshop Tech,OU=Eagers Holden (Windsor),DC=apeagers,DC=com,DC=au"/>
        <s v="CN=Old Honda Tester,OU=Austral Honda,DC=apeagers,DC=com,DC=au"/>
        <s v="CN=Jemma Humphreys,OU=Southside Toyota (Mt Gravatt),DC=apeagers,DC=com,DC=au"/>
        <s v="CN=Stephen Fraser,OU=Southside Toyota (Mt Gravatt),DC=apeagers,DC=com,DC=au"/>
        <s v="CN=ptester,OU=Eagers Holden (Newstead),DC=apeagers,DC=com,DC=au"/>
        <s v="CN=Leane Sharpe,OU=Torque Toyota (Brendale),DC=apeagers,DC=com,DC=au"/>
        <s v="CN=Shane Cathcart,OU=Eagers Holden (Windsor),DC=apeagers,DC=com,DC=au"/>
        <s v="CN=Matt Roberts,OU=Torque Toyota (North Lakes),DC=apeagers,DC=com,DC=au"/>
        <s v="CN=Alan Stapleton,OU=Southside Toyota (Woolloongabba),DC=apeagers,DC=com,DC=au"/>
        <s v="CN=Craig Moran,OU=Austral Honda,DC=apeagers,DC=com,DC=au"/>
        <s v="CN=Natasha Willems,OU=Torque Customer Relations,DC=apeagers,DC=com,DC=au"/>
        <s v="CN=Jeremy Fox,OU=Austral Honda,DC=apeagers,DC=com,DC=au"/>
        <s v="CN=Heiko Ertel,OU=Eagers Holden (Windsor),DC=apeagers,DC=com,DC=au"/>
        <s v="CN=Charlie Chambers,OU=Eagers Mazda,DC=apeagers,DC=com,DC=au"/>
        <s v="CN=Sale @ Torque Group,OU=Torque Toyota (Brendale),DC=apeagers,DC=com,DC=au"/>
        <s v="CN=Ronald Vels,OU=Caloundra City Autos,DC=apeagers,DC=com,DC=au"/>
        <s v="CN=Charlotte Brown,OU=Caloundra City Autos,DC=apeagers,DC=com,DC=au"/>
        <s v="CN=Jared O'Donnell,OU=Caloundra City Autos,DC=apeagers,DC=com,DC=au"/>
        <s v="CN=Freya Dixon,OU=Metro Ford (Newstead),DC=apeagers,DC=com,DC=au"/>
        <s v="CN=Sharon Haughey,OU=Austral VolksWagen,DC=apeagers,DC=com,DC=au"/>
        <s v="CN=Thomas O'Keeffe,OU=Brisbane Motor Auctions,DC=apeagers,DC=com,DC=au"/>
        <s v="CN=Simon Gay,OU=Southside Honda,DC=apeagers,DC=com,DC=au"/>
        <s v="CN=Warren Feige,OU=Austral VolksWagen,DC=apeagers,DC=com,DC=au"/>
        <s v="CN=Lewis Woods,OU=Caloundra City Autos,DC=apeagers,DC=com,DC=au"/>
        <s v="CN=Kylie Mata,OU=Southside Honda,DC=apeagers,DC=com,DC=au"/>
        <s v="CN=MJSAdmin,OU=Administrator Accounts,OU=Computer Department,DC=apeagers,DC=com,DC=au"/>
        <s v="CN=Burkhard Geiger,OU=Eagers Kia,DC=apeagers,DC=com,DC=au"/>
        <s v="CN=Jason Masri,OU=Corporate,DC=apeagers,DC=com,DC=au"/>
        <s v="CN=Kerry Denman,OU=Torque Toyota (North Lakes),DC=apeagers,DC=com,DC=au"/>
        <s v="CN=c lounge,OU=Brisbane Motor Auctions,DC=apeagers,DC=com,DC=au"/>
        <s v="CN=Joe Bloggs,OU=ISS,OU=test,DC=apeagers,DC=com,DC=au"/>
        <s v="CN=fred baker,OU=Caloundra City Autos,DC=apeagers,DC=com,DC=au"/>
        <s v="CN=Fred Nerks,OU=Corporate,OU=test,DC=apeagers,DC=com,DC=au"/>
        <s v="CN=Voicemail,OU=Remote logon accounts (non A P Eagers Users),OU=Computer Department,DC=apeagers,DC=com,DC=au"/>
        <s v="CN=David Chen,OU=Eagers Holden (Windsor),DC=apeagers,DC=com,DC=au"/>
        <s v="CN=Nathan McGee,OU=Eagers Mazda,DC=apeagers,DC=com,DC=au"/>
        <s v="CN=Gary Wilson,OU=Eagers Mazda,DC=apeagers,DC=com,DC=au"/>
        <s v="CN=Jared Crooks,OU=Eagers Mazda,DC=apeagers,DC=com,DC=au"/>
        <s v="CN=natasha weiss,OU=Caloundra City Autos,DC=apeagers,DC=com,DC=au"/>
        <s v="CN=Nicole Reeves,OU=Eagers Holden (Windsor),DC=apeagers,DC=com,DC=au"/>
        <s v="CN=Metro Spare,OU=Metro Parts,DC=apeagers,DC=com,DC=au"/>
        <s v="CN=Matthew Cayless,OU=Torque Admin,DC=apeagers,DC=com,DC=au"/>
        <s v="CN=Wayne Thompson,OU=Subaru City,DC=apeagers,DC=com,DC=au"/>
        <s v="CN=Iraclis Koutsochristos,OU=Eagers Mazda,DC=apeagers,DC=com,DC=au"/>
        <s v="CN=Troy Hose,OU=Austral Honda,DC=apeagers,DC=com,DC=au"/>
        <s v="CN=Dean Leadbetter,OU=Southside Honda,DC=apeagers,DC=com,DC=au"/>
        <s v="CN=Michael Smith,OU=Southside Honda,DC=apeagers,DC=com,DC=au"/>
        <s v="CN=Old Don Bidgood,OU=Eagers Kia,DC=apeagers,DC=com,DC=au"/>
        <s v="CN=Paul E. Harbott,OU=Southside Honda,DC=apeagers,DC=com,DC=au"/>
        <s v="CN=Jason Smith,OU=Austral Porsche,DC=apeagers,DC=com,DC=au"/>
        <s v="CN=Shane Hewitt,OU=Austral Motor Group (Currimundi),DC=apeagers,DC=com,DC=au"/>
        <s v="CN=Ken Bradley,OU=Metro Ford (Newstead),DC=apeagers,DC=com,DC=au"/>
        <s v="CN=RF Scanner,OU=Reynold &amp; Reynolds,OU=Remote logon accounts (non A P Eagers Users),OU=Computer Department,DC=apeagers,DC=com,DC=au"/>
        <s v="CN=Craig Franklin,OU=Austral Honda,DC=apeagers,DC=com,DC=au"/>
        <s v="CN=Thomas Weir,OU=Austral Prestige,DC=apeagers,DC=com,DC=au"/>
        <s v="CN=David Olley,OU=Gympie Road Wholesale Cars,DC=apeagers,DC=com,DC=au"/>
        <s v="CN=Pamela Benjamin,OU=Torque Admin,DC=apeagers,DC=com,DC=au"/>
        <s v="CN=Brett Youngberg,OU=Torque Toyota (Brendale),DC=apeagers,DC=com,DC=au"/>
        <s v="CN=Chris Bagwill,OU=Caloundra City Autos,DC=apeagers,DC=com,DC=au"/>
        <s v="CN=Mark Tilley,OU=Caloundra City Autos,DC=apeagers,DC=com,DC=au"/>
        <s v="CN=Janelle Wojtowicz,OU=Torque Honda,DC=apeagers,DC=com,DC=au"/>
        <s v="CN=Janelle Honda,OU=Torque Honda,DC=apeagers,DC=com,DC=au"/>
        <s v="CN=Janelle Ford,OU=Torque Honda,DC=apeagers,DC=com,DC=au"/>
        <s v="CN=Justin Smith,OU=Southside Honda,DC=apeagers,DC=com,DC=au"/>
        <s v="CN=Valerie Rix,OU=Southside Toyota (Mt Gravatt),DC=apeagers,DC=com,DC=au"/>
        <s v="CN=Will Walker,OU=Torque Honda,DC=apeagers,DC=com,DC=au"/>
        <s v="CN=jeff richardson,OU=Caloundra City Autos,DC=apeagers,DC=com,DC=au"/>
        <s v="CN=Simon Walton,OU=Torque Honda,DC=apeagers,DC=com,DC=au"/>
        <s v="CN=Michele Watts,OU=Eagers Holden (Windsor),DC=apeagers,DC=com,DC=au"/>
        <s v="CN=David Connors,OU=Southside Toyota (Woolloongabba),DC=apeagers,DC=com,DC=au"/>
        <s v="CN=Kathryn Reid,OU=Southside Honda,DC=apeagers,DC=com,DC=au"/>
        <s v="CN=Troy Hammond,OU=Torque Toyota (Brendale),DC=apeagers,DC=com,DC=au"/>
        <s v="CN=oldTristan Head,OU=01 January,OU=_Old Accounts,DC=apeagers,DC=com,DC=au"/>
        <s v="CN=Alex AH. Hales,OU=Southside Honda,DC=apeagers,DC=com,DC=au"/>
        <s v="CN=TSA Helpdesk,OU=Computer Department,DC=apeagers,DC=com,DC=au"/>
        <s v="CN=Joshua Brearley,OU=Caloundra City Autos,DC=apeagers,DC=com,DC=au"/>
        <s v="CN=workshop supervisor,OU=Torque Ford (Strathpine),DC=apeagers,DC=com,DC=au"/>
        <s v="CN=Mike Dwyer,OU=Metro Parts,DC=apeagers,DC=com,DC=au"/>
        <s v="CN=Patrick Coeurrier,OU=Caloundra City Autos,DC=apeagers,DC=com,DC=au"/>
        <s v="CN=Peta Disilvio,OU=Caloundra City Autos,DC=apeagers,DC=com,DC=au"/>
        <s v="CN=Gavin Rutledge,OU=Caloundra City Autos,DC=apeagers,DC=com,DC=au"/>
        <s v="CN=capsvc7,OU=City Peugeot,DC=apeagers,DC=com,DC=au"/>
        <s v="CN=Amanda Price,OU=Eagers Kia,DC=apeagers,DC=com,DC=au"/>
        <s v="CN=kevin Hodzic,OU=Southside Toyota (Mt Gravatt),DC=apeagers,DC=com,DC=au"/>
        <s v="CN=Kieran Rugless,OU=Eagers Holden (Newstead),DC=apeagers,DC=com,DC=au"/>
        <s v="CN=Ken Carn,OU=Metro Parts,DC=apeagers,DC=com,DC=au"/>
        <s v="CN=Stephen Raywood,OU=Southside Toyota (Woolloongabba),DC=apeagers,DC=com,DC=au"/>
        <s v="CN=Paul Tranberg,OU=Service Zoos (Sumner Park),DC=apeagers,DC=com,DC=au"/>
        <s v="CN=Amber Ellison,OU=Service Zoos (Sumner Park),DC=apeagers,DC=com,DC=au"/>
        <s v="CN=Katie Lange,OU=Service Zoos (Sumner Park),DC=apeagers,DC=com,DC=au"/>
        <s v="CN=Jessica Tomlinson,OU=Metro Ford (Newstead),DC=apeagers,DC=com,DC=au"/>
        <s v="CN=Chris Jennings,OU=City Peugeot,DC=apeagers,DC=com,DC=au"/>
        <s v="CN=Robbie Williams,OU=Caloundra City Autos,DC=apeagers,DC=com,DC=au"/>
        <s v="CN=Kristi Hassall,OU=Metro Ford (Newstead),DC=apeagers,DC=com,DC=au"/>
        <s v="CN=Bryan Greenfield,OU=Caloundra City Autos,DC=apeagers,DC=com,DC=au"/>
        <s v="CN=Howard Barnard,OU=Southside Toyota (Mt Gravatt),DC=apeagers,DC=com,DC=au"/>
        <s v="CN=generic toyota_service,OU=Service,OU=Southside Toyota (Woolloongabba),DC=apeagers,DC=com,DC=au"/>
        <s v="CN=Tony Blake,OU=Austral Honda,DC=apeagers,DC=com,DC=au"/>
        <s v="CN=Jamie Cartwright,OU=Austral Honda,DC=apeagers,DC=com,DC=au"/>
        <s v="CN=Roxine Crighton,OU=Torque Customer Relations,DC=apeagers,DC=com,DC=au"/>
        <s v="CN=Anya Hunter,OU=Corporate,DC=apeagers,DC=com,DC=au"/>
        <s v="CN=Michael Fitzgerald,OU=Metro Ford (Newstead),DC=apeagers,DC=com,DC=au"/>
        <s v="CN=Paul Craig,OU=Torque Pre-delivery,DC=apeagers,DC=com,DC=au"/>
        <s v="CN=David Ward,OU=Southside Toyota (Woolloongabba),DC=apeagers,DC=com,DC=au"/>
        <s v="CN=Timothy Leong,OU=Southside Toyota (Woolloongabba),DC=apeagers,DC=com,DC=au"/>
        <s v="CN=Vickie Thorne,OU=Torque Honda,DC=apeagers,DC=com,DC=au"/>
        <s v="CN=Simon Heilig,OU=Metro Parts,DC=apeagers,DC=com,DC=au"/>
        <s v="CN=Ace Shuster,OU=Eagers Kia,DC=apeagers,DC=com,DC=au"/>
        <s v="CN=Darren Tully,OU=Subaru Toowong,DC=apeagers,DC=com,DC=au"/>
        <s v="CN=David Lewis,OU=Caloundra City Autos,DC=apeagers,DC=com,DC=au"/>
        <s v="CN=Chris Parr,OU=Torque Honda,DC=apeagers,DC=com,DC=au"/>
        <s v="CN=Roy Wyatt,OU=Torque Ford (Strathpine),DC=apeagers,DC=com,DC=au"/>
        <s v="CN=Sandra SK. Krause,OU=Austral VolksWagen,DC=apeagers,DC=com,DC=au"/>
        <s v="CN=Caroline Clark,OU=Caloundra City Autos,DC=apeagers,DC=com,DC=au"/>
        <s v="CN=Andrew Date,OU=Subaru City,DC=apeagers,DC=com,DC=au"/>
        <s v="CN=Don Bidgood,OU=Eagers Kia,DC=apeagers,DC=com,DC=au"/>
        <s v="CN=Lynda Keirnan,OU=Eagers Holden (Windsor),DC=apeagers,DC=com,DC=au"/>
        <s v="CN=Corey Huang,OU=Southside Honda,DC=apeagers,DC=com,DC=au"/>
        <s v="CN=Patrick Sullivan,OU=Southside Honda,DC=apeagers,DC=com,DC=au"/>
        <s v="CN=Antony Royle,OU=Southside Honda,DC=apeagers,DC=com,DC=au"/>
        <s v="CN=Mareeann Kent,OU=Austral Prestige,DC=apeagers,DC=com,DC=au"/>
        <s v="CN=Zaf Kara,OU=Subaru Toowong,DC=apeagers,DC=com,DC=au"/>
        <s v="CN=Yuan Miller,OU=Austral Motor Group (Currimundi),DC=apeagers,DC=com,DC=au"/>
        <s v="CN=John Wallace,OU=Southside Ford,DC=apeagers,DC=com,DC=au"/>
        <s v="CN=Brenda Stapleton,OU=Eagers Holden (Newstead),DC=apeagers,DC=com,DC=au"/>
        <s v="CN=Google Admin,OU=Remote logon accounts (non A P Eagers Users),OU=Computer Department,DC=apeagers,DC=com,DC=au"/>
        <s v="CN=Teagan Whittaker,OU=Southside Toyota (Mt Gravatt),DC=apeagers,DC=com,DC=au"/>
        <s v="CN=Sharon Kerr,OU=Metro Parts,DC=apeagers,DC=com,DC=au"/>
        <s v="CN=Warren Ives,OU=Torque Toyota (North Lakes),DC=apeagers,DC=com,DC=au"/>
        <s v="CN=Stacey Escott,OU=Caloundra City Autos,DC=apeagers,DC=com,DC=au"/>
        <s v="CN=Andrew Hazzard,OU=Torque Ford (North Lakes),DC=apeagers,DC=com,DC=au"/>
        <s v="CN=beadmin,OU=Service Accounts,OU=Computer Department,DC=apeagers,DC=com,DC=au"/>
        <s v="CN=vRanger Service Account,OU=Service Accounts,OU=Computer Department,DC=apeagers,DC=com,DC=au"/>
        <s v="CN=Dennis Lillington,OU=Metro Parts,DC=apeagers,DC=com,DC=au"/>
        <s v="CN=Aaron McMahon,OU=Corporate,DC=apeagers,DC=com,DC=au"/>
        <s v="CN=Elisha coleman,OU=Caloundra City Autos,DC=apeagers,DC=com,DC=au"/>
        <s v="CN=Malcolm Merrett,OU=Eagers Kia,DC=apeagers,DC=com,DC=au"/>
        <s v="CN=Nathan Curley,OU=Eagers Holden (Windsor),DC=apeagers,DC=com,DC=au"/>
        <s v="CN=Kathy Mitchell,OU=Torque Customer Relations,DC=apeagers,DC=com,DC=au"/>
        <s v="CN=Paul Newton,OU=Eagers Holden (Windsor),DC=apeagers,DC=com,DC=au"/>
        <s v="CN=ssrsvc6,OU=Southside Honda,DC=apeagers,DC=com,DC=au"/>
        <s v="CN=Daniel Foley,OU=Southside Toyota (Woolloongabba),DC=apeagers,DC=com,DC=au"/>
        <s v="CN=Shuang Hu,OU=Eagers Mazda,DC=apeagers,DC=com,DC=au"/>
        <s v="CN=Daniel Lakay,OU=Eagers Kia,DC=apeagers,DC=com,DC=au"/>
        <s v="CN=Joe Foley,OU=Eagers Holden (Newstead),DC=apeagers,DC=com,DC=au"/>
        <s v="CN=ryan jantzen,OU=Torque Ford (Strathpine),DC=apeagers,DC=com,DC=au"/>
        <s v="CN=Litetia Swart,OU=Torque Toyota (North Lakes),DC=apeagers,DC=com,DC=au"/>
        <s v="CN=Geoffrey Wareing,OU=Southside Toyota (Woolloongabba),DC=apeagers,DC=com,DC=au"/>
        <s v="CN=Trenton Pitt,OU=Eagers Mazda,DC=apeagers,DC=com,DC=au"/>
        <s v="CN=Mark Armatys,OU=Austral Honda,DC=apeagers,DC=com,DC=au"/>
        <s v="CN=Newcastle car Sales @ APeagers.com.au,OU=Klosters,DC=apeagers,DC=com,DC=au"/>
        <s v="CN=Brad Oldfield,OU=Southside Honda,DC=apeagers,DC=com,DC=au"/>
        <s v="CN=Peter Archer,OU=Eagers Holden (Windsor),DC=apeagers,DC=com,DC=au"/>
        <s v="CN=Jessica Berry,OU=Eagers Holden (Windsor),DC=apeagers,DC=com,DC=au"/>
        <s v="CN=Jim Simmonds,OU=Eagers Kia,DC=apeagers,DC=com,DC=au"/>
        <s v="CN=Corey Romer,OU=Eagers Holden (Newstead),DC=apeagers,DC=com,DC=au"/>
        <s v="CN=Nicole Roebig,OU=Torque Admin,DC=apeagers,DC=com,DC=au"/>
        <s v="CN=Ebonie Inwood,OU=Eagers Kia,DC=apeagers,DC=com,DC=au"/>
        <s v="CN=David Tinney,OU=Eagers Holden (Newstead),DC=apeagers,DC=com,DC=au"/>
        <s v="CN=natalie robinson,OU=Caloundra City Autos,DC=apeagers,DC=com,DC=au"/>
        <s v="CN=Patricia Curtis,OU=Eagers Mazda,DC=apeagers,DC=com,DC=au"/>
        <s v="CN=Wesley Kuhn,OU=Southside Toyota (Woolloongabba),DC=apeagers,DC=com,DC=au"/>
        <s v="CN=oldTom Driscoll2,OU=01 January,OU=_Old Accounts,DC=apeagers,DC=com,DC=au"/>
        <s v="CN=tom driscoll,OU=Torque Honda,DC=apeagers,DC=com,DC=au"/>
        <s v="CN=Bradley Goodall,OU=Torque Honda,DC=apeagers,DC=com,DC=au"/>
        <s v="CN=Amanda Morris,OU=Subaru City,DC=apeagers,DC=com,DC=au"/>
        <s v="CN=ERA SECURITY,OU=Computer Department,DC=apeagers,DC=com,DC=au"/>
        <s v="CN=Detailers,OU=Southside Toyota (Woolloongabba),DC=apeagers,DC=com,DC=au"/>
        <s v="CN=R&amp;R Administrator,OU=Reynold &amp; Reynolds,OU=Remote logon accounts (non A P Eagers Users),OU=Computer Department,DC=apeagers,DC=com,DC=au"/>
        <s v="CN=R&amp;R Engineer,OU=Reynold &amp; Reynolds,OU=Remote logon accounts (non A P Eagers Users),OU=Computer Department,DC=apeagers,DC=com,DC=au"/>
        <s v="CN=Jaimee O'Brien,OU=Torque Toyota (North Lakes),DC=apeagers,DC=com,DC=au"/>
        <s v="CN=Robert Buckley,OU=Torque Ford (Strathpine),DC=apeagers,DC=com,DC=au"/>
        <s v="CN=Marilyn Werner,OU=Eagers Mazda,DC=apeagers,DC=com,DC=au"/>
        <s v="CN=James Johnson,OU=Subaru Toowong,DC=apeagers,DC=com,DC=au"/>
        <s v="CN=Terry Tysoe,OU=Metro Parts,DC=apeagers,DC=com,DC=au"/>
        <s v="CN=Juanita Daigle,OU=Torque Toyota (Brendale),DC=apeagers,DC=com,DC=au"/>
        <s v="CN=Kenny Ma,OU=Southside Toyota (Mt Gravatt),DC=apeagers,DC=com,DC=au"/>
        <s v="CN=Paul Duggan,OU=Metro Parts,DC=apeagers,DC=com,DC=au"/>
        <s v="CN=Sean Montgomery,OU=Torque Toyota (Brendale),DC=apeagers,DC=com,DC=au"/>
        <s v="CN=Jason Fraser,OU=Eagers Mitsubishi,DC=apeagers,DC=com,DC=au"/>
        <s v="CN=craig nicholson,OU=Torque Ford (North Lakes),DC=apeagers,DC=com,DC=au"/>
        <s v="CN=Anna Follari,OU=Torque Honda,DC=apeagers,DC=com,DC=au"/>
        <s v="CN=Damian Gibson,OU=Torque Toyota (North Lakes),DC=apeagers,DC=com,DC=au"/>
        <s v="CN=Peugeot Service Reception,OU=City Peugeot,DC=apeagers,DC=com,DC=au"/>
        <s v="CN=TSAHAdmin,OU=Administrator Accounts,OU=Computer Department,DC=apeagers,DC=com,DC=au"/>
        <s v="CN=Hayley Sullivan,OU=Metro Ford (Newstead),DC=apeagers,DC=com,DC=au"/>
        <s v="CN=Peter Ryan,OU=Caloundra City Autos,DC=apeagers,DC=com,DC=au"/>
        <s v="CN=Brad Rac,OU=Caloundra City Autos,DC=apeagers,DC=com,DC=au"/>
        <s v="CN=Thomas McMillan,OU=Eagers Kia,DC=apeagers,DC=com,DC=au"/>
        <s v="CN=Dennis Huxtable,OU=Eagers Kia,DC=apeagers,DC=com,DC=au"/>
        <s v="CN=Elisha Hillier,OU=Computer Department,DC=apeagers,DC=com,DC=au"/>
        <s v="CN=EHAdmin,OU=Administrator Accounts,OU=Computer Department,DC=apeagers,DC=com,DC=au"/>
        <s v="CN=Helena Athans,OU=Southside Toyota (Woolloongabba),DC=apeagers,DC=com,DC=au"/>
        <s v="CN=Honda Trainning,OU=Austral Honda,DC=apeagers,DC=com,DC=au"/>
        <s v="CN=Steven Douglas,OU=Austral Honda,DC=apeagers,DC=com,DC=au"/>
        <s v="CN=Deanne Karslake,OU=Austral Prestige,DC=apeagers,DC=com,DC=au"/>
        <m/>
      </sharedItems>
    </cacheField>
    <cacheField name="lastLogon" numFmtId="0">
      <sharedItems containsString="0" containsBlank="1" containsNumber="1" containsInteger="1" minValue="0" maxValue="1.2942130492138701E+17"/>
    </cacheField>
    <cacheField name="secs since 1601" numFmtId="0">
      <sharedItems containsString="0" containsBlank="1" containsNumber="1" minValue="0" maxValue="12942130492.1387"/>
    </cacheField>
    <cacheField name="Hrs since login" numFmtId="0">
      <sharedItems containsString="0" containsBlank="1" containsNumber="1" minValue="91.752183694309664" maxValue="3595128"/>
    </cacheField>
    <cacheField name="Flag" numFmtId="0">
      <sharedItems containsBlank="1" count="3">
        <s v=""/>
        <s v="******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0">
  <r>
    <x v="0"/>
    <n v="1.2941935680096499E+17"/>
    <n v="12941935680.096498"/>
    <n v="145.86663986153073"/>
    <x v="0"/>
  </r>
  <r>
    <x v="1"/>
    <n v="1.292069191411E+17"/>
    <n v="12920691914.110001"/>
    <n v="6046.9127472220525"/>
    <x v="1"/>
  </r>
  <r>
    <x v="2"/>
    <m/>
    <n v="0"/>
    <n v="3595128"/>
    <x v="0"/>
  </r>
  <r>
    <x v="3"/>
    <n v="1.2937356375056E+17"/>
    <n v="12937356375.056"/>
    <n v="1417.8958177778457"/>
    <x v="1"/>
  </r>
  <r>
    <x v="4"/>
    <n v="1.29420573314718E+17"/>
    <n v="12942057331.4718"/>
    <n v="112.0745911667082"/>
    <x v="0"/>
  </r>
  <r>
    <x v="5"/>
    <m/>
    <n v="0"/>
    <n v="3595128"/>
    <x v="0"/>
  </r>
  <r>
    <x v="6"/>
    <m/>
    <n v="0"/>
    <n v="3595128"/>
    <x v="0"/>
  </r>
  <r>
    <x v="7"/>
    <n v="1.29231096656256E+17"/>
    <n v="12923109665.625601"/>
    <n v="5375.3151039997738"/>
    <x v="1"/>
  </r>
  <r>
    <x v="8"/>
    <n v="1.29334157446798E+17"/>
    <n v="12933415744.6798"/>
    <n v="2512.515366722213"/>
    <x v="1"/>
  </r>
  <r>
    <x v="9"/>
    <n v="1.2942124629056899E+17"/>
    <n v="12942124629.0569"/>
    <n v="93.380817527771001"/>
    <x v="0"/>
  </r>
  <r>
    <x v="10"/>
    <n v="1.2941763017538499E+17"/>
    <n v="12941763017.5385"/>
    <n v="193.8284615278244"/>
    <x v="0"/>
  </r>
  <r>
    <x v="11"/>
    <n v="1.29399607847454E+17"/>
    <n v="12939960784.745399"/>
    <n v="694.4486818334791"/>
    <x v="0"/>
  </r>
  <r>
    <x v="12"/>
    <n v="1.2933298669155299E+17"/>
    <n v="12933298669.1553"/>
    <n v="2545.0363457499611"/>
    <x v="1"/>
  </r>
  <r>
    <x v="13"/>
    <m/>
    <n v="0"/>
    <n v="3595128"/>
    <x v="0"/>
  </r>
  <r>
    <x v="14"/>
    <m/>
    <n v="0"/>
    <n v="3595128"/>
    <x v="0"/>
  </r>
  <r>
    <x v="15"/>
    <m/>
    <n v="0"/>
    <n v="3595128"/>
    <x v="0"/>
  </r>
  <r>
    <x v="16"/>
    <m/>
    <n v="0"/>
    <n v="3595128"/>
    <x v="0"/>
  </r>
  <r>
    <x v="17"/>
    <m/>
    <n v="0"/>
    <n v="3595128"/>
    <x v="0"/>
  </r>
  <r>
    <x v="18"/>
    <m/>
    <n v="0"/>
    <n v="3595128"/>
    <x v="0"/>
  </r>
  <r>
    <x v="19"/>
    <m/>
    <n v="0"/>
    <n v="3595128"/>
    <x v="0"/>
  </r>
  <r>
    <x v="20"/>
    <m/>
    <n v="0"/>
    <n v="3595128"/>
    <x v="0"/>
  </r>
  <r>
    <x v="21"/>
    <m/>
    <n v="0"/>
    <n v="3595128"/>
    <x v="0"/>
  </r>
  <r>
    <x v="22"/>
    <m/>
    <n v="0"/>
    <n v="3595128"/>
    <x v="0"/>
  </r>
  <r>
    <x v="23"/>
    <m/>
    <n v="0"/>
    <n v="3595128"/>
    <x v="0"/>
  </r>
  <r>
    <x v="24"/>
    <m/>
    <n v="0"/>
    <n v="3595128"/>
    <x v="0"/>
  </r>
  <r>
    <x v="25"/>
    <m/>
    <n v="0"/>
    <n v="3595128"/>
    <x v="0"/>
  </r>
  <r>
    <x v="26"/>
    <m/>
    <n v="0"/>
    <n v="3595128"/>
    <x v="0"/>
  </r>
  <r>
    <x v="27"/>
    <m/>
    <n v="0"/>
    <n v="3595128"/>
    <x v="0"/>
  </r>
  <r>
    <x v="28"/>
    <m/>
    <n v="0"/>
    <n v="3595128"/>
    <x v="0"/>
  </r>
  <r>
    <x v="29"/>
    <m/>
    <n v="0"/>
    <n v="3595128"/>
    <x v="0"/>
  </r>
  <r>
    <x v="30"/>
    <m/>
    <n v="0"/>
    <n v="3595128"/>
    <x v="0"/>
  </r>
  <r>
    <x v="31"/>
    <m/>
    <n v="0"/>
    <n v="3595128"/>
    <x v="0"/>
  </r>
  <r>
    <x v="32"/>
    <m/>
    <n v="0"/>
    <n v="3595128"/>
    <x v="0"/>
  </r>
  <r>
    <x v="33"/>
    <n v="0"/>
    <n v="0"/>
    <n v="3595128"/>
    <x v="0"/>
  </r>
  <r>
    <x v="34"/>
    <m/>
    <n v="0"/>
    <n v="3595128"/>
    <x v="0"/>
  </r>
  <r>
    <x v="35"/>
    <m/>
    <n v="0"/>
    <n v="3595128"/>
    <x v="0"/>
  </r>
  <r>
    <x v="36"/>
    <n v="1.29415157824934E+17"/>
    <n v="12941515782.493401"/>
    <n v="262.50486294428509"/>
    <x v="0"/>
  </r>
  <r>
    <x v="37"/>
    <n v="1.29173733996648E+17"/>
    <n v="12917373399.664801"/>
    <n v="6968.7223153331543"/>
    <x v="1"/>
  </r>
  <r>
    <x v="38"/>
    <m/>
    <n v="0"/>
    <n v="3595128"/>
    <x v="0"/>
  </r>
  <r>
    <x v="39"/>
    <n v="1.29417999212024E+17"/>
    <n v="12941799921.2024"/>
    <n v="183.57744377772013"/>
    <x v="0"/>
  </r>
  <r>
    <x v="40"/>
    <n v="1.2941174621347299E+17"/>
    <n v="12941174621.3473"/>
    <n v="357.27184797234003"/>
    <x v="0"/>
  </r>
  <r>
    <x v="41"/>
    <n v="1.29415251871896E+17"/>
    <n v="12941525187.1896"/>
    <n v="259.89244733333589"/>
    <x v="0"/>
  </r>
  <r>
    <x v="42"/>
    <n v="1.2941788542635101E+17"/>
    <n v="12941788542.635101"/>
    <n v="186.73815691630045"/>
    <x v="0"/>
  </r>
  <r>
    <x v="43"/>
    <n v="1.2941781060056899E+17"/>
    <n v="12941781060.0569"/>
    <n v="188.81665086110434"/>
    <x v="0"/>
  </r>
  <r>
    <x v="44"/>
    <n v="1.2939191755138499E+17"/>
    <n v="12939191755.138498"/>
    <n v="908.06801708380385"/>
    <x v="0"/>
  </r>
  <r>
    <x v="45"/>
    <n v="1.2941759513524099E+17"/>
    <n v="12941759513.524099"/>
    <n v="194.80179886129167"/>
    <x v="0"/>
  </r>
  <r>
    <x v="46"/>
    <n v="1.29418787337838E+17"/>
    <n v="12941878733.7838"/>
    <n v="161.68506005552081"/>
    <x v="0"/>
  </r>
  <r>
    <x v="47"/>
    <n v="1.2793930806525901E+17"/>
    <n v="12793930806.5259"/>
    <n v="41258.331520583364"/>
    <x v="1"/>
  </r>
  <r>
    <x v="48"/>
    <n v="1.2941883460803299E+17"/>
    <n v="12941883460.803299"/>
    <n v="160.37199908362496"/>
    <x v="0"/>
  </r>
  <r>
    <x v="49"/>
    <n v="1.29180876363842E+17"/>
    <n v="12918087636.384199"/>
    <n v="6770.3232266113491"/>
    <x v="1"/>
  </r>
  <r>
    <x v="50"/>
    <n v="1.2941869086901E+17"/>
    <n v="12941869086.900999"/>
    <n v="164.36474972248078"/>
    <x v="0"/>
  </r>
  <r>
    <x v="51"/>
    <n v="1.2793933093518E+17"/>
    <n v="12793933093.518"/>
    <n v="41257.696245000101"/>
    <x v="1"/>
  </r>
  <r>
    <x v="52"/>
    <n v="1.2941676029458301E+17"/>
    <n v="12941676029.458302"/>
    <n v="217.99181713845994"/>
    <x v="0"/>
  </r>
  <r>
    <x v="53"/>
    <n v="1.2914313094981101E+17"/>
    <n v="12914313094.9811"/>
    <n v="7818.8069496944217"/>
    <x v="1"/>
  </r>
  <r>
    <x v="54"/>
    <n v="1.2941681822107E+17"/>
    <n v="12941681822.107"/>
    <n v="216.38274805545808"/>
    <x v="0"/>
  </r>
  <r>
    <x v="55"/>
    <n v="1.29417857225968E+17"/>
    <n v="12941785722.5968"/>
    <n v="187.52150088893043"/>
    <x v="0"/>
  </r>
  <r>
    <x v="56"/>
    <n v="1.2941700541057501E+17"/>
    <n v="12941700541.057501"/>
    <n v="211.18303958310022"/>
    <x v="0"/>
  </r>
  <r>
    <x v="57"/>
    <n v="1.2941245784198499E+17"/>
    <n v="12941245784.1985"/>
    <n v="337.50438930564457"/>
    <x v="0"/>
  </r>
  <r>
    <x v="58"/>
    <m/>
    <n v="0"/>
    <n v="3595128"/>
    <x v="0"/>
  </r>
  <r>
    <x v="59"/>
    <n v="1.2913806161634099E+17"/>
    <n v="12913806161.6341"/>
    <n v="7959.6217683055665"/>
    <x v="1"/>
  </r>
  <r>
    <x v="60"/>
    <n v="1.285418395313E+17"/>
    <n v="12854183953.129999"/>
    <n v="24521.346352778011"/>
    <x v="1"/>
  </r>
  <r>
    <x v="61"/>
    <n v="1.2793505279088E+17"/>
    <n v="12793505279.087999"/>
    <n v="41376.533586666847"/>
    <x v="1"/>
  </r>
  <r>
    <x v="62"/>
    <n v="1.2941868632729101E+17"/>
    <n v="12941868632.729101"/>
    <n v="164.49090858300528"/>
    <x v="0"/>
  </r>
  <r>
    <x v="63"/>
    <m/>
    <n v="0"/>
    <n v="3595128"/>
    <x v="0"/>
  </r>
  <r>
    <x v="64"/>
    <m/>
    <n v="0"/>
    <n v="3595128"/>
    <x v="0"/>
  </r>
  <r>
    <x v="65"/>
    <n v="1.2937361900963501E+17"/>
    <n v="12937361900.963501"/>
    <n v="1416.3608434719511"/>
    <x v="1"/>
  </r>
  <r>
    <x v="66"/>
    <n v="1.2855619328575299E+17"/>
    <n v="12855619328.575298"/>
    <n v="24122.630951306026"/>
    <x v="1"/>
  </r>
  <r>
    <x v="67"/>
    <n v="1.2941672571239299E+17"/>
    <n v="12941672571.2393"/>
    <n v="218.9524335278405"/>
    <x v="0"/>
  </r>
  <r>
    <x v="68"/>
    <n v="1.2924571680374E+17"/>
    <n v="12924571680.374001"/>
    <n v="4969.1998961109584"/>
    <x v="1"/>
  </r>
  <r>
    <x v="69"/>
    <n v="1.2923123878937699E+17"/>
    <n v="12923123878.937698"/>
    <n v="5371.3669617504547"/>
    <x v="1"/>
  </r>
  <r>
    <x v="70"/>
    <n v="1.2941528415163299E+17"/>
    <n v="12941528415.1633"/>
    <n v="258.99578797234432"/>
    <x v="0"/>
  </r>
  <r>
    <x v="71"/>
    <n v="1.2941171777452099E+17"/>
    <n v="12941171777.452099"/>
    <n v="358.06181886143156"/>
    <x v="0"/>
  </r>
  <r>
    <x v="72"/>
    <n v="1.29421122993138E+17"/>
    <n v="12942112299.313801"/>
    <n v="96.805746166441182"/>
    <x v="0"/>
  </r>
  <r>
    <x v="73"/>
    <n v="1.2884417538045299E+17"/>
    <n v="12884417538.0453"/>
    <n v="16123.128320750131"/>
    <x v="1"/>
  </r>
  <r>
    <x v="74"/>
    <n v="1.29421197267092E+17"/>
    <n v="12942119726.7092"/>
    <n v="94.742580777804051"/>
    <x v="0"/>
  </r>
  <r>
    <x v="75"/>
    <n v="1.2940914794648E+17"/>
    <n v="12940914794.648001"/>
    <n v="429.44593111091189"/>
    <x v="0"/>
  </r>
  <r>
    <x v="76"/>
    <n v="1.2942108229935101E+17"/>
    <n v="12942108229.935101"/>
    <n v="97.9361291387346"/>
    <x v="0"/>
  </r>
  <r>
    <x v="77"/>
    <n v="1.2915889190293E+17"/>
    <n v="12915889190.292999"/>
    <n v="7381.0026963890923"/>
    <x v="1"/>
  </r>
  <r>
    <x v="78"/>
    <n v="1.29416266918934E+17"/>
    <n v="12941626691.8934"/>
    <n v="231.69669627772439"/>
    <x v="0"/>
  </r>
  <r>
    <x v="79"/>
    <n v="1.2938685974740301E+17"/>
    <n v="12938685974.740301"/>
    <n v="1048.5625721385743"/>
    <x v="0"/>
  </r>
  <r>
    <x v="80"/>
    <n v="1.29381301762526E+17"/>
    <n v="12938130176.2526"/>
    <n v="1202.9510409445234"/>
    <x v="0"/>
  </r>
  <r>
    <x v="81"/>
    <n v="1.2941622030581699E+17"/>
    <n v="12941622030.581699"/>
    <n v="232.99150508350797"/>
    <x v="0"/>
  </r>
  <r>
    <x v="82"/>
    <n v="1.2941717406731E+17"/>
    <n v="12941717406.731001"/>
    <n v="206.49813027752771"/>
    <x v="0"/>
  </r>
  <r>
    <x v="83"/>
    <n v="1.2941957353509699E+17"/>
    <n v="12941957353.509699"/>
    <n v="139.84624730587007"/>
    <x v="0"/>
  </r>
  <r>
    <x v="84"/>
    <n v="1.29420687669576E+17"/>
    <n v="12942068766.9576"/>
    <n v="108.89806733343336"/>
    <x v="0"/>
  </r>
  <r>
    <x v="85"/>
    <n v="1.29419438649912E+17"/>
    <n v="12941943864.991199"/>
    <n v="143.59305800014073"/>
    <x v="0"/>
  </r>
  <r>
    <x v="86"/>
    <n v="1.2941778407279299E+17"/>
    <n v="12941778407.279299"/>
    <n v="189.55353352811602"/>
    <x v="0"/>
  </r>
  <r>
    <x v="87"/>
    <n v="1.29420502745648E+17"/>
    <n v="12942050274.5648"/>
    <n v="114.03484311103821"/>
    <x v="0"/>
  </r>
  <r>
    <x v="88"/>
    <n v="1.29421078260618E+17"/>
    <n v="12942107826.0618"/>
    <n v="98.048316166665813"/>
    <x v="0"/>
  </r>
  <r>
    <x v="89"/>
    <n v="1.2941790273737901E+17"/>
    <n v="12941790273.737902"/>
    <n v="186.257295027309"/>
    <x v="0"/>
  </r>
  <r>
    <x v="90"/>
    <n v="1.29417856839718E+17"/>
    <n v="12941785683.9718"/>
    <n v="187.5322300555971"/>
    <x v="0"/>
  </r>
  <r>
    <x v="91"/>
    <n v="1.29306291349274E+17"/>
    <n v="12930629134.927401"/>
    <n v="3286.5736312776144"/>
    <x v="1"/>
  </r>
  <r>
    <x v="92"/>
    <n v="1.29415893238988E+17"/>
    <n v="12941589323.8988"/>
    <n v="242.07669477780661"/>
    <x v="0"/>
  </r>
  <r>
    <x v="93"/>
    <n v="1.29417761160704E+17"/>
    <n v="12941776116.0704"/>
    <n v="190.18998044437834"/>
    <x v="0"/>
  </r>
  <r>
    <x v="94"/>
    <n v="1.2942114363332E+17"/>
    <n v="12942114363.332001"/>
    <n v="96.232407777574323"/>
    <x v="0"/>
  </r>
  <r>
    <x v="95"/>
    <n v="1.27937670786704E+17"/>
    <n v="12793767078.670401"/>
    <n v="41303.811480444274"/>
    <x v="1"/>
  </r>
  <r>
    <x v="96"/>
    <n v="1.29418484058402E+17"/>
    <n v="12941848405.8402"/>
    <n v="170.10948883321549"/>
    <x v="0"/>
  </r>
  <r>
    <x v="97"/>
    <n v="1.2941965103557699E+17"/>
    <n v="12941965103.557699"/>
    <n v="137.69345619466569"/>
    <x v="0"/>
  </r>
  <r>
    <x v="98"/>
    <n v="1.2939169999753699E+17"/>
    <n v="12939169999.753698"/>
    <n v="914.11117952823633"/>
    <x v="0"/>
  </r>
  <r>
    <x v="99"/>
    <n v="1.2928995299662301E+17"/>
    <n v="12928995299.6623"/>
    <n v="3740.4167604721915"/>
    <x v="1"/>
  </r>
  <r>
    <x v="100"/>
    <m/>
    <n v="0"/>
    <n v="3595128"/>
    <x v="0"/>
  </r>
  <r>
    <x v="101"/>
    <n v="1.29112852030048E+17"/>
    <n v="12911285203.004801"/>
    <n v="8659.8880542220013"/>
    <x v="1"/>
  </r>
  <r>
    <x v="102"/>
    <n v="1.2942106666427699E+17"/>
    <n v="12942106666.4277"/>
    <n v="98.37043674998813"/>
    <x v="0"/>
  </r>
  <r>
    <x v="103"/>
    <n v="1.2941770962623101E+17"/>
    <n v="12941770962.6231"/>
    <n v="191.62149358325536"/>
    <x v="0"/>
  </r>
  <r>
    <x v="104"/>
    <n v="1.29417904252692E+17"/>
    <n v="12941790425.269199"/>
    <n v="186.21520300017463"/>
    <x v="0"/>
  </r>
  <r>
    <x v="105"/>
    <n v="1.2941857742432499E+17"/>
    <n v="12941857742.432499"/>
    <n v="167.51599097251892"/>
    <x v="0"/>
  </r>
  <r>
    <x v="106"/>
    <n v="1.2941676125223901E+17"/>
    <n v="12941676125.223902"/>
    <n v="217.96521558284761"/>
    <x v="0"/>
  </r>
  <r>
    <x v="107"/>
    <n v="1.2792499006613501E+17"/>
    <n v="12792499006.613501"/>
    <n v="41656.05371847206"/>
    <x v="1"/>
  </r>
  <r>
    <x v="108"/>
    <n v="1.2941965161073299E+17"/>
    <n v="12941965161.073299"/>
    <n v="137.67747963905333"/>
    <x v="0"/>
  </r>
  <r>
    <x v="109"/>
    <m/>
    <n v="0"/>
    <n v="3595128"/>
    <x v="0"/>
  </r>
  <r>
    <x v="110"/>
    <n v="1.29419620713174E+17"/>
    <n v="12941962071.3174"/>
    <n v="138.5357451666726"/>
    <x v="0"/>
  </r>
  <r>
    <x v="111"/>
    <n v="1.2942108297950701E+17"/>
    <n v="12942108297.950701"/>
    <n v="97.917235916455581"/>
    <x v="0"/>
  </r>
  <r>
    <x v="112"/>
    <n v="1.2881971346145E+17"/>
    <n v="12881971346.145"/>
    <n v="16802.626070833205"/>
    <x v="1"/>
  </r>
  <r>
    <x v="113"/>
    <n v="1.2942106616708899E+17"/>
    <n v="12942106616.708899"/>
    <n v="98.384247528182129"/>
    <x v="0"/>
  </r>
  <r>
    <x v="114"/>
    <n v="1.2941523392993E+17"/>
    <n v="12941523392.993"/>
    <n v="260.39083527776933"/>
    <x v="0"/>
  </r>
  <r>
    <x v="115"/>
    <n v="1.2941760498595501E+17"/>
    <n v="12941760498.595501"/>
    <n v="194.52816791640387"/>
    <x v="0"/>
  </r>
  <r>
    <x v="116"/>
    <n v="1.2941949751785101E+17"/>
    <n v="12941949751.785101"/>
    <n v="141.95783747196197"/>
    <x v="0"/>
  </r>
  <r>
    <x v="117"/>
    <n v="1.29418026482324E+17"/>
    <n v="12941802648.232401"/>
    <n v="182.81993544419606"/>
    <x v="0"/>
  </r>
  <r>
    <x v="118"/>
    <n v="1.27819279823436E+17"/>
    <n v="12781927982.343599"/>
    <n v="44592.449349000191"/>
    <x v="1"/>
  </r>
  <r>
    <x v="119"/>
    <m/>
    <n v="0"/>
    <n v="3595128"/>
    <x v="0"/>
  </r>
  <r>
    <x v="120"/>
    <n v="1.29417631485854E+17"/>
    <n v="12941763148.5854"/>
    <n v="193.79205961121454"/>
    <x v="0"/>
  </r>
  <r>
    <x v="121"/>
    <n v="1.2941503971582099E+17"/>
    <n v="12941503971.5821"/>
    <n v="265.78567163891262"/>
    <x v="0"/>
  </r>
  <r>
    <x v="122"/>
    <n v="1.2936781773289E+17"/>
    <n v="12936781773.289"/>
    <n v="1577.507419722345"/>
    <x v="1"/>
  </r>
  <r>
    <x v="123"/>
    <n v="0"/>
    <n v="0"/>
    <n v="3595128"/>
    <x v="0"/>
  </r>
  <r>
    <x v="124"/>
    <n v="1.2941783434516301E+17"/>
    <n v="12941783434.5163"/>
    <n v="188.15707880549959"/>
    <x v="0"/>
  </r>
  <r>
    <x v="125"/>
    <n v="1.2941450077874099E+17"/>
    <n v="12941450077.8741"/>
    <n v="280.75614608340794"/>
    <x v="0"/>
  </r>
  <r>
    <x v="126"/>
    <n v="1.2941848316418301E+17"/>
    <n v="12941848316.418301"/>
    <n v="170.13432824982536"/>
    <x v="0"/>
  </r>
  <r>
    <x v="127"/>
    <n v="1.294212282024E+17"/>
    <n v="12942122820.24"/>
    <n v="93.88326666673025"/>
    <x v="0"/>
  </r>
  <r>
    <x v="128"/>
    <n v="1.29004864973668E+17"/>
    <n v="12900486497.3668"/>
    <n v="11659.528509222137"/>
    <x v="1"/>
  </r>
  <r>
    <x v="129"/>
    <n v="1.29370355912362E+17"/>
    <n v="12937035591.2362"/>
    <n v="1507.0024343887965"/>
    <x v="1"/>
  </r>
  <r>
    <x v="130"/>
    <n v="1.29419156782124E+17"/>
    <n v="12941915678.2124"/>
    <n v="151.42271877765654"/>
    <x v="0"/>
  </r>
  <r>
    <x v="131"/>
    <n v="1.2941876998523699E+17"/>
    <n v="12941876998.523699"/>
    <n v="162.16707675033146"/>
    <x v="0"/>
  </r>
  <r>
    <x v="132"/>
    <n v="1.2941625941181901E+17"/>
    <n v="12941625941.1819"/>
    <n v="231.90522724999323"/>
    <x v="0"/>
  </r>
  <r>
    <x v="133"/>
    <n v="1.2942126283456899E+17"/>
    <n v="12942126283.4569"/>
    <n v="92.921261972321403"/>
    <x v="0"/>
  </r>
  <r>
    <x v="134"/>
    <n v="1.2942118293122E+17"/>
    <n v="12942118293.122"/>
    <n v="95.140799444516503"/>
    <x v="0"/>
  </r>
  <r>
    <x v="135"/>
    <n v="1.29138670627532E+17"/>
    <n v="12913867062.753201"/>
    <n v="7942.7047907776305"/>
    <x v="1"/>
  </r>
  <r>
    <x v="136"/>
    <n v="1.2941995881754499E+17"/>
    <n v="12941995881.754499"/>
    <n v="129.14395708349016"/>
    <x v="0"/>
  </r>
  <r>
    <x v="137"/>
    <n v="1.2940987707114301E+17"/>
    <n v="12940987707.114302"/>
    <n v="409.19246824953291"/>
    <x v="0"/>
  </r>
  <r>
    <x v="138"/>
    <n v="1.2942107107155501E+17"/>
    <n v="12942107107.1555"/>
    <n v="98.248012360996668"/>
    <x v="0"/>
  </r>
  <r>
    <x v="139"/>
    <n v="1.2941701035510701E+17"/>
    <n v="12941701035.5107"/>
    <n v="211.04569147215949"/>
    <x v="0"/>
  </r>
  <r>
    <x v="140"/>
    <n v="1.2942104750433101E+17"/>
    <n v="12942104750.433102"/>
    <n v="98.902657471762765"/>
    <x v="0"/>
  </r>
  <r>
    <x v="141"/>
    <m/>
    <n v="0"/>
    <n v="3595128"/>
    <x v="0"/>
  </r>
  <r>
    <x v="142"/>
    <m/>
    <n v="0"/>
    <n v="3595128"/>
    <x v="0"/>
  </r>
  <r>
    <x v="143"/>
    <m/>
    <n v="0"/>
    <n v="3595128"/>
    <x v="0"/>
  </r>
  <r>
    <x v="144"/>
    <m/>
    <n v="0"/>
    <n v="3595128"/>
    <x v="0"/>
  </r>
  <r>
    <x v="145"/>
    <m/>
    <n v="0"/>
    <n v="3595128"/>
    <x v="0"/>
  </r>
  <r>
    <x v="146"/>
    <n v="1.2941169288027699E+17"/>
    <n v="12941169288.027699"/>
    <n v="358.7533256393009"/>
    <x v="0"/>
  </r>
  <r>
    <x v="147"/>
    <n v="1.2942108543685101E+17"/>
    <n v="12942108543.685101"/>
    <n v="97.848976360956826"/>
    <x v="0"/>
  </r>
  <r>
    <x v="148"/>
    <n v="1.29421066205058E+17"/>
    <n v="12942106620.5058"/>
    <n v="98.383192833264673"/>
    <x v="0"/>
  </r>
  <r>
    <x v="149"/>
    <n v="1.2937356159100099E+17"/>
    <n v="12937356159.1001"/>
    <n v="1417.955805527899"/>
    <x v="1"/>
  </r>
  <r>
    <x v="150"/>
    <n v="1.2941789436666301E+17"/>
    <n v="12941789436.666302"/>
    <n v="186.48981491618687"/>
    <x v="0"/>
  </r>
  <r>
    <x v="151"/>
    <n v="1.2941702687109699E+17"/>
    <n v="12941702687.109699"/>
    <n v="210.58691397243075"/>
    <x v="0"/>
  </r>
  <r>
    <x v="152"/>
    <n v="1.29410694389356E+17"/>
    <n v="12941069438.9356"/>
    <n v="386.48918455547755"/>
    <x v="0"/>
  </r>
  <r>
    <x v="153"/>
    <n v="1.28039573460768E+17"/>
    <n v="12803957346.076799"/>
    <n v="38473.181645333505"/>
    <x v="1"/>
  </r>
  <r>
    <x v="154"/>
    <n v="1.2940318103819E+17"/>
    <n v="12940318103.819"/>
    <n v="595.19338361104326"/>
    <x v="0"/>
  </r>
  <r>
    <x v="155"/>
    <n v="1.2924250852990099E+17"/>
    <n v="12924250852.990099"/>
    <n v="5058.3186138614019"/>
    <x v="1"/>
  </r>
  <r>
    <x v="156"/>
    <n v="1.2942128389303101E+17"/>
    <n v="12942128389.303101"/>
    <n v="92.336304694281679"/>
    <x v="0"/>
  </r>
  <r>
    <x v="157"/>
    <n v="1.2942106050443299E+17"/>
    <n v="12942106050.443298"/>
    <n v="98.541543528238932"/>
    <x v="0"/>
  </r>
  <r>
    <x v="158"/>
    <n v="1.29415889230238E+17"/>
    <n v="12941588923.0238"/>
    <n v="242.18804894447328"/>
    <x v="0"/>
  </r>
  <r>
    <x v="159"/>
    <n v="1.2941328940262499E+17"/>
    <n v="12941328940.262499"/>
    <n v="314.40548263920675"/>
    <x v="0"/>
  </r>
  <r>
    <x v="160"/>
    <n v="1.2941784736493901E+17"/>
    <n v="12941784736.4939"/>
    <n v="187.79541836102803"/>
    <x v="0"/>
  </r>
  <r>
    <x v="161"/>
    <n v="1.2940898821997E+17"/>
    <n v="12940898821.997"/>
    <n v="433.88277861118314"/>
    <x v="0"/>
  </r>
  <r>
    <x v="162"/>
    <n v="1.2941512869815901E+17"/>
    <n v="12941512869.815901"/>
    <n v="263.31394002755485"/>
    <x v="0"/>
  </r>
  <r>
    <x v="163"/>
    <n v="1.2941759881783E+17"/>
    <n v="12941759881.783001"/>
    <n v="194.69950472195944"/>
    <x v="0"/>
  </r>
  <r>
    <x v="164"/>
    <n v="1.29416958068694E+17"/>
    <n v="12941695806.8694"/>
    <n v="212.49809183332655"/>
    <x v="0"/>
  </r>
  <r>
    <x v="165"/>
    <n v="1.2935544518622499E+17"/>
    <n v="12935544518.622499"/>
    <n v="1921.1892715279262"/>
    <x v="1"/>
  </r>
  <r>
    <x v="166"/>
    <m/>
    <n v="0"/>
    <n v="3595128"/>
    <x v="0"/>
  </r>
  <r>
    <x v="167"/>
    <n v="1.2941762621396701E+17"/>
    <n v="12941762621.3967"/>
    <n v="193.93850091669296"/>
    <x v="0"/>
  </r>
  <r>
    <x v="168"/>
    <n v="1.2935800649790301E+17"/>
    <n v="12935800649.7903"/>
    <n v="1850.0417249165641"/>
    <x v="1"/>
  </r>
  <r>
    <x v="169"/>
    <n v="1.29011895012672E+17"/>
    <n v="12901189501.2672"/>
    <n v="11464.24964799987"/>
    <x v="1"/>
  </r>
  <r>
    <x v="170"/>
    <n v="1.2939108139791101E+17"/>
    <n v="12939108139.791101"/>
    <n v="931.29450247181785"/>
    <x v="0"/>
  </r>
  <r>
    <x v="171"/>
    <n v="1.29417084102834E+17"/>
    <n v="12941708410.2834"/>
    <n v="208.99714350011612"/>
    <x v="0"/>
  </r>
  <r>
    <x v="172"/>
    <n v="1.2941882708897E+17"/>
    <n v="12941882708.896999"/>
    <n v="160.58086194462246"/>
    <x v="0"/>
  </r>
  <r>
    <x v="173"/>
    <n v="1.29254699790756E+17"/>
    <n v="12925469979.0756"/>
    <n v="4719.6724790000917"/>
    <x v="1"/>
  </r>
  <r>
    <x v="174"/>
    <n v="1.2941175658378099E+17"/>
    <n v="12941175658.378099"/>
    <n v="356.98378386126626"/>
    <x v="0"/>
  </r>
  <r>
    <x v="175"/>
    <n v="1.29415883319366E+17"/>
    <n v="12941588331.9366"/>
    <n v="242.35223983340794"/>
    <x v="0"/>
  </r>
  <r>
    <x v="176"/>
    <n v="1.29416913896978E+17"/>
    <n v="12941691389.6978"/>
    <n v="213.7250839445326"/>
    <x v="0"/>
  </r>
  <r>
    <x v="177"/>
    <n v="1.29315748096888E+17"/>
    <n v="12931574809.688801"/>
    <n v="3023.88619755533"/>
    <x v="1"/>
  </r>
  <r>
    <x v="178"/>
    <n v="1.29418445503246E+17"/>
    <n v="12941844550.3246"/>
    <n v="171.18046538882786"/>
    <x v="0"/>
  </r>
  <r>
    <x v="179"/>
    <n v="1.27939282586052E+17"/>
    <n v="12793928258.6052"/>
    <n v="41259.039276333388"/>
    <x v="1"/>
  </r>
  <r>
    <x v="180"/>
    <n v="1.29418768768362E+17"/>
    <n v="12941876876.836201"/>
    <n v="162.20087883313496"/>
    <x v="0"/>
  </r>
  <r>
    <x v="181"/>
    <n v="1.29410914409486E+17"/>
    <n v="12941091440.948601"/>
    <n v="380.37751427756416"/>
    <x v="0"/>
  </r>
  <r>
    <x v="182"/>
    <n v="1.28831125149608E+17"/>
    <n v="12883112514.9608"/>
    <n v="16485.634733111063"/>
    <x v="1"/>
  </r>
  <r>
    <x v="183"/>
    <n v="1.29419367463708E+17"/>
    <n v="12941936746.3708"/>
    <n v="145.57045255555047"/>
    <x v="0"/>
  </r>
  <r>
    <x v="184"/>
    <n v="1.29416873057612E+17"/>
    <n v="12941687305.7612"/>
    <n v="214.85951077779134"/>
    <x v="0"/>
  </r>
  <r>
    <x v="185"/>
    <n v="1.2941938642488099E+17"/>
    <n v="12941938642.4881"/>
    <n v="145.04375330554114"/>
    <x v="0"/>
  </r>
  <r>
    <x v="186"/>
    <n v="1.2941856339097901E+17"/>
    <n v="12941856339.0979"/>
    <n v="167.90580613878038"/>
    <x v="0"/>
  </r>
  <r>
    <x v="187"/>
    <n v="1.2941964336173699E+17"/>
    <n v="12941964336.173698"/>
    <n v="137.90661841710408"/>
    <x v="0"/>
  </r>
  <r>
    <x v="188"/>
    <n v="1.2941274275414899E+17"/>
    <n v="12941274275.4149"/>
    <n v="329.59016252782612"/>
    <x v="0"/>
  </r>
  <r>
    <x v="189"/>
    <n v="1.29421070826868E+17"/>
    <n v="12942107082.6868"/>
    <n v="98.254809222221368"/>
    <x v="0"/>
  </r>
  <r>
    <x v="190"/>
    <n v="1.29421066074902E+17"/>
    <n v="12942106607.4902"/>
    <n v="98.386808277765908"/>
    <x v="0"/>
  </r>
  <r>
    <x v="191"/>
    <n v="1.29415860047544E+17"/>
    <n v="12941586004.7544"/>
    <n v="242.99867933326297"/>
    <x v="0"/>
  </r>
  <r>
    <x v="192"/>
    <n v="1.2941956378630701E+17"/>
    <n v="12941956378.630701"/>
    <n v="140.11704702748193"/>
    <x v="0"/>
  </r>
  <r>
    <x v="193"/>
    <n v="1.2942111660383E+17"/>
    <n v="12942111660.382999"/>
    <n v="96.983226944605505"/>
    <x v="0"/>
  </r>
  <r>
    <x v="194"/>
    <n v="1.29419418743378E+17"/>
    <n v="12941941874.337799"/>
    <n v="144.14601727803549"/>
    <x v="0"/>
  </r>
  <r>
    <x v="195"/>
    <n v="1.2941846752697101E+17"/>
    <n v="12941846752.697102"/>
    <n v="170.56869524955749"/>
    <x v="0"/>
  </r>
  <r>
    <x v="196"/>
    <n v="1.29416745337884E+17"/>
    <n v="12941674533.788401"/>
    <n v="218.40728099981945"/>
    <x v="0"/>
  </r>
  <r>
    <x v="197"/>
    <n v="1.2941705851773E+17"/>
    <n v="12941705851.773001"/>
    <n v="209.70784083313413"/>
    <x v="0"/>
  </r>
  <r>
    <x v="198"/>
    <n v="1.29419667314508E+17"/>
    <n v="12941966731.4508"/>
    <n v="137.24126366668278"/>
    <x v="0"/>
  </r>
  <r>
    <x v="199"/>
    <n v="1.29417956174318E+17"/>
    <n v="12941795617.431801"/>
    <n v="184.77293561087714"/>
    <x v="0"/>
  </r>
  <r>
    <x v="200"/>
    <n v="1.29416781790388E+17"/>
    <n v="12941678179.038799"/>
    <n v="217.39471144464281"/>
    <x v="0"/>
  </r>
  <r>
    <x v="201"/>
    <n v="1.29417629508666E+17"/>
    <n v="12941762950.8666"/>
    <n v="193.84698149998982"/>
    <x v="0"/>
  </r>
  <r>
    <x v="202"/>
    <n v="1.29418477823936E+17"/>
    <n v="12941847782.3936"/>
    <n v="170.28266844431559"/>
    <x v="0"/>
  </r>
  <r>
    <x v="203"/>
    <n v="1.2942128942671501E+17"/>
    <n v="12942128942.671501"/>
    <n v="92.18259124967787"/>
    <x v="0"/>
  </r>
  <r>
    <x v="204"/>
    <n v="1.2793325800876099E+17"/>
    <n v="12793325800.876099"/>
    <n v="41426.388645528161"/>
    <x v="1"/>
  </r>
  <r>
    <x v="205"/>
    <n v="1.29419666022074E+17"/>
    <n v="12941966602.207399"/>
    <n v="137.27716461128659"/>
    <x v="0"/>
  </r>
  <r>
    <x v="206"/>
    <n v="1.2941869906410099E+17"/>
    <n v="12941869906.410099"/>
    <n v="164.13710830582514"/>
    <x v="0"/>
  </r>
  <r>
    <x v="207"/>
    <n v="1.2941281826762099E+17"/>
    <n v="12941281826.762098"/>
    <n v="327.4925660838021"/>
    <x v="0"/>
  </r>
  <r>
    <x v="208"/>
    <n v="1.29412464267766E+17"/>
    <n v="12941246426.7766"/>
    <n v="337.32589538892108"/>
    <x v="0"/>
  </r>
  <r>
    <x v="209"/>
    <n v="1.29416766251614E+17"/>
    <n v="12941676625.1614"/>
    <n v="217.82634405559963"/>
    <x v="0"/>
  </r>
  <r>
    <x v="210"/>
    <n v="1.29421140193854E+17"/>
    <n v="12942114019.385401"/>
    <n v="96.327948499785535"/>
    <x v="0"/>
  </r>
  <r>
    <x v="211"/>
    <n v="1.29380650956174E+17"/>
    <n v="12938065095.617399"/>
    <n v="1221.0289951668844"/>
    <x v="0"/>
  </r>
  <r>
    <x v="212"/>
    <n v="1.2941176908262099E+17"/>
    <n v="12941176908.262098"/>
    <n v="356.63659386157991"/>
    <x v="0"/>
  </r>
  <r>
    <x v="213"/>
    <n v="1.29417999802336E+17"/>
    <n v="12941799980.233601"/>
    <n v="183.56104622205098"/>
    <x v="0"/>
  </r>
  <r>
    <x v="214"/>
    <n v="1.2941180956760899E+17"/>
    <n v="12941180956.760899"/>
    <n v="355.51201086150274"/>
    <x v="0"/>
  </r>
  <r>
    <x v="215"/>
    <n v="1.2941609078336099E+17"/>
    <n v="12941609078.3361"/>
    <n v="236.58935108343761"/>
    <x v="0"/>
  </r>
  <r>
    <x v="216"/>
    <n v="1.29417624882874E+17"/>
    <n v="12941762488.287399"/>
    <n v="193.97547572241888"/>
    <x v="0"/>
  </r>
  <r>
    <x v="217"/>
    <n v="1.29078083158438E+17"/>
    <n v="12907808315.8438"/>
    <n v="9625.6900433890023"/>
    <x v="1"/>
  </r>
  <r>
    <x v="218"/>
    <n v="1.2941858193852301E+17"/>
    <n v="12941858193.852301"/>
    <n v="167.39059658315446"/>
    <x v="0"/>
  </r>
  <r>
    <x v="219"/>
    <n v="1.29412682382534E+17"/>
    <n v="12941268238.253401"/>
    <n v="331.2671518331104"/>
    <x v="0"/>
  </r>
  <r>
    <x v="220"/>
    <n v="1.2941763164288499E+17"/>
    <n v="12941763164.2885"/>
    <n v="193.78769763893553"/>
    <x v="0"/>
  </r>
  <r>
    <x v="221"/>
    <n v="1.29212742794266E+17"/>
    <n v="12921274279.4266"/>
    <n v="5885.1446037223604"/>
    <x v="1"/>
  </r>
  <r>
    <x v="222"/>
    <n v="1.29418601704442E+17"/>
    <n v="12941860170.444201"/>
    <n v="166.84154327763451"/>
    <x v="0"/>
  </r>
  <r>
    <x v="223"/>
    <n v="1.2921630723218301E+17"/>
    <n v="12921630723.2183"/>
    <n v="5786.1324393611485"/>
    <x v="1"/>
  </r>
  <r>
    <x v="224"/>
    <n v="1.29417599555174E+17"/>
    <n v="12941759955.517401"/>
    <n v="194.67902294423845"/>
    <x v="0"/>
  </r>
  <r>
    <x v="225"/>
    <n v="1.2793931494141699E+17"/>
    <n v="12793931494.141699"/>
    <n v="41258.14051619477"/>
    <x v="1"/>
  </r>
  <r>
    <x v="226"/>
    <n v="1.29421279704906E+17"/>
    <n v="12942127970.490601"/>
    <n v="92.452641499837242"/>
    <x v="0"/>
  </r>
  <r>
    <x v="227"/>
    <n v="1.2793952195590899E+17"/>
    <n v="12793952195.590899"/>
    <n v="41252.390113639303"/>
    <x v="1"/>
  </r>
  <r>
    <x v="228"/>
    <n v="1.2941947575773699E+17"/>
    <n v="12941947575.773699"/>
    <n v="142.56228508366479"/>
    <x v="0"/>
  </r>
  <r>
    <x v="229"/>
    <n v="1.2941253582062701E+17"/>
    <n v="12941253582.0627"/>
    <n v="335.33831591659123"/>
    <x v="0"/>
  </r>
  <r>
    <x v="230"/>
    <n v="1.29416725194268E+17"/>
    <n v="12941672519.4268"/>
    <n v="218.96682588895163"/>
    <x v="0"/>
  </r>
  <r>
    <x v="231"/>
    <n v="1.2941259839069901E+17"/>
    <n v="12941259839.069901"/>
    <n v="333.60025836096872"/>
    <x v="0"/>
  </r>
  <r>
    <x v="232"/>
    <n v="1.2922410658559E+17"/>
    <n v="12922410658.559"/>
    <n v="5569.4837336111068"/>
    <x v="1"/>
  </r>
  <r>
    <x v="233"/>
    <n v="1.27939618815106E+17"/>
    <n v="12793961881.510599"/>
    <n v="41249.699580389126"/>
    <x v="1"/>
  </r>
  <r>
    <x v="234"/>
    <n v="1.2941867181336099E+17"/>
    <n v="12941867181.3361"/>
    <n v="164.89407330565982"/>
    <x v="0"/>
  </r>
  <r>
    <x v="235"/>
    <n v="1.27929312816646E+17"/>
    <n v="12792931281.6646"/>
    <n v="41535.977315388787"/>
    <x v="1"/>
  </r>
  <r>
    <x v="236"/>
    <n v="1.2941673968100899E+17"/>
    <n v="12941673968.100899"/>
    <n v="218.56441641701593"/>
    <x v="0"/>
  </r>
  <r>
    <x v="237"/>
    <n v="1.29416751216412E+17"/>
    <n v="12941675121.641199"/>
    <n v="218.24398855580225"/>
    <x v="0"/>
  </r>
  <r>
    <x v="238"/>
    <n v="1.2942129183484E+17"/>
    <n v="12942129183.483999"/>
    <n v="92.115698889096578"/>
    <x v="0"/>
  </r>
  <r>
    <x v="239"/>
    <n v="1.2942116987157101E+17"/>
    <n v="12942116987.157101"/>
    <n v="95.503567472034035"/>
    <x v="0"/>
  </r>
  <r>
    <x v="240"/>
    <n v="1.2942111899320499E+17"/>
    <n v="12942111899.320499"/>
    <n v="96.91685541682773"/>
    <x v="0"/>
  </r>
  <r>
    <x v="241"/>
    <n v="1.2941765073353501E+17"/>
    <n v="12941765073.3535"/>
    <n v="193.25740180545384"/>
    <x v="0"/>
  </r>
  <r>
    <x v="242"/>
    <n v="1.2941011294907699E+17"/>
    <n v="12941011294.9077"/>
    <n v="402.64030341678193"/>
    <x v="0"/>
  </r>
  <r>
    <x v="243"/>
    <n v="1.29417130404514E+17"/>
    <n v="12941713040.451401"/>
    <n v="207.710985722012"/>
    <x v="0"/>
  </r>
  <r>
    <x v="244"/>
    <n v="1.29421075967336E+17"/>
    <n v="12942107596.733601"/>
    <n v="98.112018444273204"/>
    <x v="0"/>
  </r>
  <r>
    <x v="245"/>
    <n v="1.2942125609050701E+17"/>
    <n v="12942125609.050701"/>
    <n v="93.108597027460732"/>
    <x v="0"/>
  </r>
  <r>
    <x v="246"/>
    <n v="1.29418771596018E+17"/>
    <n v="12941877159.601801"/>
    <n v="162.12233283307816"/>
    <x v="0"/>
  </r>
  <r>
    <x v="247"/>
    <n v="1.29374564875284E+17"/>
    <n v="12937456487.5284"/>
    <n v="1390.0867976665497"/>
    <x v="0"/>
  </r>
  <r>
    <x v="248"/>
    <n v="1.2941089463024301E+17"/>
    <n v="12941089463.024302"/>
    <n v="380.92693769401973"/>
    <x v="0"/>
  </r>
  <r>
    <x v="249"/>
    <n v="1.2942099375951901E+17"/>
    <n v="12942099375.9519"/>
    <n v="100.39556891653272"/>
    <x v="0"/>
  </r>
  <r>
    <x v="250"/>
    <n v="1.2941960030529101E+17"/>
    <n v="12941960030.5291"/>
    <n v="139.10263080543942"/>
    <x v="0"/>
  </r>
  <r>
    <x v="251"/>
    <n v="1.29412426607432E+17"/>
    <n v="12941242660.7432"/>
    <n v="338.37201577769383"/>
    <x v="0"/>
  </r>
  <r>
    <x v="252"/>
    <n v="1.29416923053318E+17"/>
    <n v="12941692305.3318"/>
    <n v="213.47074116653866"/>
    <x v="0"/>
  </r>
  <r>
    <x v="253"/>
    <n v="0"/>
    <n v="0"/>
    <n v="3595128"/>
    <x v="0"/>
  </r>
  <r>
    <x v="254"/>
    <n v="1.27935875072368E+17"/>
    <n v="12793587507.236799"/>
    <n v="41353.69243422243"/>
    <x v="1"/>
  </r>
  <r>
    <x v="255"/>
    <n v="1.29417610126046E+17"/>
    <n v="12941761012.604601"/>
    <n v="194.38538761085934"/>
    <x v="0"/>
  </r>
  <r>
    <x v="256"/>
    <n v="1.2942099376608099E+17"/>
    <n v="12942099376.608099"/>
    <n v="100.39538663917118"/>
    <x v="0"/>
  </r>
  <r>
    <x v="257"/>
    <n v="1.2941777334207699E+17"/>
    <n v="12941777334.207699"/>
    <n v="189.85160897254943"/>
    <x v="0"/>
  </r>
  <r>
    <x v="258"/>
    <n v="1.2942114486550701E+17"/>
    <n v="12942114486.550701"/>
    <n v="96.198180360794069"/>
    <x v="0"/>
  </r>
  <r>
    <x v="259"/>
    <n v="1.2941754890008701E+17"/>
    <n v="12941754890.008701"/>
    <n v="196.08610869407653"/>
    <x v="0"/>
  </r>
  <r>
    <x v="260"/>
    <n v="1.29246855075826E+17"/>
    <n v="12924685507.5826"/>
    <n v="4937.5812270556553"/>
    <x v="1"/>
  </r>
  <r>
    <x v="261"/>
    <n v="1.2938335940310899E+17"/>
    <n v="12938335940.3109"/>
    <n v="1145.7943580834071"/>
    <x v="0"/>
  </r>
  <r>
    <x v="262"/>
    <n v="1.2942109416483101E+17"/>
    <n v="12942109416.483101"/>
    <n v="97.606532471974688"/>
    <x v="0"/>
  </r>
  <r>
    <x v="263"/>
    <n v="1.2942107783764899E+17"/>
    <n v="12942107783.764898"/>
    <n v="98.060065306027724"/>
    <x v="0"/>
  </r>
  <r>
    <x v="264"/>
    <n v="1.2941239997888899E+17"/>
    <n v="12941239997.888899"/>
    <n v="339.11169752809735"/>
    <x v="0"/>
  </r>
  <r>
    <x v="265"/>
    <n v="1.29419350442256E+17"/>
    <n v="12941935044.225599"/>
    <n v="146.04327066686417"/>
    <x v="0"/>
  </r>
  <r>
    <x v="266"/>
    <n v="1.29140635348952E+17"/>
    <n v="12914063534.895201"/>
    <n v="7888.1291957775748"/>
    <x v="1"/>
  </r>
  <r>
    <x v="267"/>
    <n v="1.2941954010737501E+17"/>
    <n v="12941954010.737501"/>
    <n v="140.77479513857099"/>
    <x v="0"/>
  </r>
  <r>
    <x v="268"/>
    <n v="1.2941777428442099E+17"/>
    <n v="12941777428.442099"/>
    <n v="189.82543275038401"/>
    <x v="0"/>
  </r>
  <r>
    <x v="269"/>
    <n v="1.2910767421430701E+17"/>
    <n v="12910767421.4307"/>
    <n v="8803.7162692499169"/>
    <x v="1"/>
  </r>
  <r>
    <x v="270"/>
    <m/>
    <n v="0"/>
    <n v="3595128"/>
    <x v="0"/>
  </r>
  <r>
    <x v="271"/>
    <m/>
    <n v="0"/>
    <n v="3595128"/>
    <x v="0"/>
  </r>
  <r>
    <x v="272"/>
    <n v="1.29373681813988E+17"/>
    <n v="12937368181.3988"/>
    <n v="1414.61627811114"/>
    <x v="1"/>
  </r>
  <r>
    <x v="273"/>
    <n v="1.2941867870126301E+17"/>
    <n v="12941867870.126301"/>
    <n v="164.70274269421895"/>
    <x v="0"/>
  </r>
  <r>
    <x v="274"/>
    <n v="1.2941763240397901E+17"/>
    <n v="12941763240.397902"/>
    <n v="193.76655613846248"/>
    <x v="0"/>
  </r>
  <r>
    <x v="275"/>
    <n v="1.29373567278426E+17"/>
    <n v="12937356727.8426"/>
    <n v="1417.7978215000364"/>
    <x v="1"/>
  </r>
  <r>
    <x v="276"/>
    <n v="1.2942107227249299E+17"/>
    <n v="12942107227.2493"/>
    <n v="98.214652972221373"/>
    <x v="0"/>
  </r>
  <r>
    <x v="277"/>
    <n v="1.2941675437234899E+17"/>
    <n v="12941675437.2349"/>
    <n v="218.15632363902199"/>
    <x v="0"/>
  </r>
  <r>
    <x v="278"/>
    <n v="1.2942106332583901E+17"/>
    <n v="12942106332.5839"/>
    <n v="98.463171138763428"/>
    <x v="0"/>
  </r>
  <r>
    <x v="279"/>
    <n v="1.29419615461924E+17"/>
    <n v="12941961546.1924"/>
    <n v="138.68161322222815"/>
    <x v="0"/>
  </r>
  <r>
    <x v="280"/>
    <n v="1.2941753429934099E+17"/>
    <n v="12941753429.934099"/>
    <n v="196.49168497244517"/>
    <x v="0"/>
  </r>
  <r>
    <x v="281"/>
    <m/>
    <n v="0"/>
    <n v="3595128"/>
    <x v="0"/>
  </r>
  <r>
    <x v="282"/>
    <n v="1.29417747172644E+17"/>
    <n v="12941774717.2644"/>
    <n v="190.57853766653272"/>
    <x v="0"/>
  </r>
  <r>
    <x v="283"/>
    <n v="1.2942108456310099E+17"/>
    <n v="12942108456.310099"/>
    <n v="97.873247194819982"/>
    <x v="0"/>
  </r>
  <r>
    <x v="284"/>
    <n v="1.2805619980298099E+17"/>
    <n v="12805619980.2981"/>
    <n v="38011.33880608347"/>
    <x v="1"/>
  </r>
  <r>
    <x v="285"/>
    <n v="1.2941686204226499E+17"/>
    <n v="12941686204.2265"/>
    <n v="215.1654926390118"/>
    <x v="0"/>
  </r>
  <r>
    <x v="286"/>
    <n v="1.29418626579468E+17"/>
    <n v="12941862657.9468"/>
    <n v="166.15057033326892"/>
    <x v="0"/>
  </r>
  <r>
    <x v="287"/>
    <n v="1.29009796689512E+17"/>
    <n v="12900979668.9512"/>
    <n v="11522.53640244431"/>
    <x v="1"/>
  </r>
  <r>
    <x v="288"/>
    <n v="1.2941852458699101E+17"/>
    <n v="12941852458.6991"/>
    <n v="168.9836946943071"/>
    <x v="0"/>
  </r>
  <r>
    <x v="289"/>
    <n v="1.29421117453674E+17"/>
    <n v="12942111745.367399"/>
    <n v="96.959620166884534"/>
    <x v="0"/>
  </r>
  <r>
    <x v="290"/>
    <n v="1.27939293320912E+17"/>
    <n v="12793929332.0912"/>
    <n v="41258.741085777816"/>
    <x v="1"/>
  </r>
  <r>
    <x v="291"/>
    <n v="1.28491447183432E+17"/>
    <n v="12849144718.343201"/>
    <n v="25921.133793555367"/>
    <x v="1"/>
  </r>
  <r>
    <x v="292"/>
    <n v="1.29035043830872E+17"/>
    <n v="12903504383.0872"/>
    <n v="10821.226920222176"/>
    <x v="1"/>
  </r>
  <r>
    <x v="293"/>
    <n v="1.2871432474951699E+17"/>
    <n v="12871432474.951698"/>
    <n v="19730.090291194916"/>
    <x v="1"/>
  </r>
  <r>
    <x v="294"/>
    <m/>
    <n v="0"/>
    <n v="3595128"/>
    <x v="0"/>
  </r>
  <r>
    <x v="295"/>
    <n v="1.2928174311106E+17"/>
    <n v="12928174311.106001"/>
    <n v="3968.4691372219722"/>
    <x v="1"/>
  </r>
  <r>
    <x v="296"/>
    <n v="1.2941936686355501E+17"/>
    <n v="12941936686.355501"/>
    <n v="145.58712347189586"/>
    <x v="0"/>
  </r>
  <r>
    <x v="297"/>
    <n v="1.2820115175485901E+17"/>
    <n v="12820115175.485901"/>
    <n v="33984.895698360866"/>
    <x v="1"/>
  </r>
  <r>
    <x v="298"/>
    <n v="1.29421258732538E+17"/>
    <n v="12942125873.253799"/>
    <n v="93.03520727793375"/>
    <x v="0"/>
  </r>
  <r>
    <x v="299"/>
    <n v="1.29421081979664E+17"/>
    <n v="12942108197.9664"/>
    <n v="97.945009333292646"/>
    <x v="0"/>
  </r>
  <r>
    <x v="300"/>
    <n v="1.2941520902143501E+17"/>
    <n v="12941520902.143501"/>
    <n v="261.08273791631063"/>
    <x v="0"/>
  </r>
  <r>
    <x v="301"/>
    <m/>
    <n v="0"/>
    <n v="3595128"/>
    <x v="0"/>
  </r>
  <r>
    <x v="302"/>
    <n v="1.2941674289116499E+17"/>
    <n v="12941674289.116499"/>
    <n v="218.47524541695913"/>
    <x v="0"/>
  </r>
  <r>
    <x v="303"/>
    <n v="1.29418664526642E+17"/>
    <n v="12941866452.6642"/>
    <n v="165.09648216671414"/>
    <x v="0"/>
  </r>
  <r>
    <x v="304"/>
    <n v="1.2932170903197699E+17"/>
    <n v="12932170903.197699"/>
    <n v="2858.3046673059462"/>
    <x v="1"/>
  </r>
  <r>
    <x v="305"/>
    <n v="1.2942108675278899E+17"/>
    <n v="12942108675.2789"/>
    <n v="97.812422527737084"/>
    <x v="0"/>
  </r>
  <r>
    <x v="306"/>
    <n v="1.29417032189222E+17"/>
    <n v="12941703218.922199"/>
    <n v="210.43918827798632"/>
    <x v="0"/>
  </r>
  <r>
    <x v="307"/>
    <n v="1.2934851103215699E+17"/>
    <n v="12934851103.2157"/>
    <n v="2113.8046623055138"/>
    <x v="1"/>
  </r>
  <r>
    <x v="308"/>
    <n v="1.28479561778628E+17"/>
    <n v="12847956177.862801"/>
    <n v="26251.283926999833"/>
    <x v="1"/>
  </r>
  <r>
    <x v="309"/>
    <n v="1.2942114097064099E+17"/>
    <n v="12942114097.064098"/>
    <n v="96.306371083789401"/>
    <x v="0"/>
  </r>
  <r>
    <x v="310"/>
    <n v="1.29373682680562E+17"/>
    <n v="12937368268.0562"/>
    <n v="1414.5922066111034"/>
    <x v="1"/>
  </r>
  <r>
    <x v="311"/>
    <n v="1.2793959204242E+17"/>
    <n v="12793959204.242001"/>
    <n v="41250.443266110953"/>
    <x v="1"/>
  </r>
  <r>
    <x v="312"/>
    <m/>
    <n v="0"/>
    <n v="3595128"/>
    <x v="0"/>
  </r>
  <r>
    <x v="313"/>
    <n v="1.2928458240530899E+17"/>
    <n v="12928458240.530899"/>
    <n v="3889.5998525280424"/>
    <x v="1"/>
  </r>
  <r>
    <x v="314"/>
    <n v="1.29224679506518E+17"/>
    <n v="12922467950.6518"/>
    <n v="5553.5692633888457"/>
    <x v="1"/>
  </r>
  <r>
    <x v="315"/>
    <n v="1.29409795535766E+17"/>
    <n v="12940979553.576599"/>
    <n v="411.45733983357746"/>
    <x v="0"/>
  </r>
  <r>
    <x v="316"/>
    <n v="1.2942089567413E+17"/>
    <n v="12942089567.413"/>
    <n v="103.12016305552588"/>
    <x v="0"/>
  </r>
  <r>
    <x v="317"/>
    <n v="1.27849503012374E+17"/>
    <n v="12784950301.2374"/>
    <n v="43752.916322944431"/>
    <x v="1"/>
  </r>
  <r>
    <x v="318"/>
    <n v="1.2785068630378E+17"/>
    <n v="12785068630.378"/>
    <n v="43720.047117222151"/>
    <x v="1"/>
  </r>
  <r>
    <x v="319"/>
    <n v="1.2784548647409299E+17"/>
    <n v="12784548647.4093"/>
    <n v="43864.486830750044"/>
    <x v="1"/>
  </r>
  <r>
    <x v="320"/>
    <n v="1.29421029853968E+17"/>
    <n v="12942102985.396799"/>
    <n v="99.392945333586795"/>
    <x v="0"/>
  </r>
  <r>
    <x v="321"/>
    <n v="1.2941865014380499E+17"/>
    <n v="12941865014.380499"/>
    <n v="165.49600541697609"/>
    <x v="0"/>
  </r>
  <r>
    <x v="322"/>
    <n v="1.28903509946242E+17"/>
    <n v="12890350994.624201"/>
    <n v="14474.945937721994"/>
    <x v="1"/>
  </r>
  <r>
    <x v="323"/>
    <n v="1.29416967848472E+17"/>
    <n v="12941696784.8472"/>
    <n v="212.22643133322399"/>
    <x v="0"/>
  </r>
  <r>
    <x v="324"/>
    <m/>
    <n v="0"/>
    <n v="3595128"/>
    <x v="0"/>
  </r>
  <r>
    <x v="325"/>
    <m/>
    <n v="0"/>
    <n v="3595128"/>
    <x v="0"/>
  </r>
  <r>
    <x v="326"/>
    <n v="1.29361733793182E+17"/>
    <n v="12936173379.318199"/>
    <n v="1746.5057449446783"/>
    <x v="1"/>
  </r>
  <r>
    <x v="327"/>
    <n v="1.2941712388083101E+17"/>
    <n v="12941712388.083101"/>
    <n v="207.8921991385354"/>
    <x v="0"/>
  </r>
  <r>
    <x v="328"/>
    <n v="1.2937368553841101E+17"/>
    <n v="12937368553.841101"/>
    <n v="1414.5128219164742"/>
    <x v="1"/>
  </r>
  <r>
    <x v="329"/>
    <n v="1.2898303436441299E+17"/>
    <n v="12898303436.441299"/>
    <n v="12265.934321861267"/>
    <x v="1"/>
  </r>
  <r>
    <x v="330"/>
    <n v="1.2942128699234E+17"/>
    <n v="12942128699.233999"/>
    <n v="92.250212777985467"/>
    <x v="0"/>
  </r>
  <r>
    <x v="331"/>
    <n v="1.2909220742898099E+17"/>
    <n v="12909220742.8981"/>
    <n v="9233.3491949722502"/>
    <x v="1"/>
  </r>
  <r>
    <x v="332"/>
    <n v="1.29227514452756E+17"/>
    <n v="12922751445.2756"/>
    <n v="5474.8207567776572"/>
    <x v="1"/>
  </r>
  <r>
    <x v="333"/>
    <n v="1.29417106904534E+17"/>
    <n v="12941710690.4534"/>
    <n v="208.36376294453939"/>
    <x v="0"/>
  </r>
  <r>
    <x v="334"/>
    <n v="1.2941849493351699E+17"/>
    <n v="12941849493.3517"/>
    <n v="169.80740230560303"/>
    <x v="0"/>
  </r>
  <r>
    <x v="335"/>
    <n v="1.29417875072902E+17"/>
    <n v="12941787507.290199"/>
    <n v="187.02575272242228"/>
    <x v="0"/>
  </r>
  <r>
    <x v="336"/>
    <n v="1.29412406293774E+17"/>
    <n v="12941240629.377399"/>
    <n v="338.93628405570985"/>
    <x v="0"/>
  </r>
  <r>
    <x v="337"/>
    <n v="1.2942103014443699E+17"/>
    <n v="12942103014.443699"/>
    <n v="99.384876750310255"/>
    <x v="0"/>
  </r>
  <r>
    <x v="338"/>
    <n v="1.2878013268806899E+17"/>
    <n v="12878013268.8069"/>
    <n v="17902.091998083328"/>
    <x v="1"/>
  </r>
  <r>
    <x v="339"/>
    <n v="1.2911437427956499E+17"/>
    <n v="12911437427.956499"/>
    <n v="8617.6033454169174"/>
    <x v="1"/>
  </r>
  <r>
    <x v="340"/>
    <n v="1.29417977840014E+17"/>
    <n v="12941797784.0014"/>
    <n v="184.17111072222391"/>
    <x v="0"/>
  </r>
  <r>
    <x v="341"/>
    <n v="1.29416796905782E+17"/>
    <n v="12941679690.578199"/>
    <n v="216.97483938905927"/>
    <x v="0"/>
  </r>
  <r>
    <x v="342"/>
    <n v="1.29006526139712E+17"/>
    <n v="12900652613.971201"/>
    <n v="11613.385007999737"/>
    <x v="1"/>
  </r>
  <r>
    <x v="343"/>
    <n v="1.29421033292718E+17"/>
    <n v="12942103329.271799"/>
    <n v="99.29742450025347"/>
    <x v="0"/>
  </r>
  <r>
    <x v="344"/>
    <n v="1.29421130668138E+17"/>
    <n v="12942113066.813801"/>
    <n v="96.592551721996728"/>
    <x v="0"/>
  </r>
  <r>
    <x v="345"/>
    <n v="1.29236638912662E+17"/>
    <n v="12923663891.266199"/>
    <n v="5221.3635371669134"/>
    <x v="1"/>
  </r>
  <r>
    <x v="346"/>
    <n v="1.2942063354156499E+17"/>
    <n v="12942063354.1565"/>
    <n v="110.4016231944826"/>
    <x v="0"/>
  </r>
  <r>
    <x v="347"/>
    <n v="1.28356565947662E+17"/>
    <n v="12835656594.766199"/>
    <n v="29667.834787166914"/>
    <x v="1"/>
  </r>
  <r>
    <x v="348"/>
    <m/>
    <n v="0"/>
    <n v="3595128"/>
    <x v="0"/>
  </r>
  <r>
    <x v="349"/>
    <n v="0"/>
    <n v="0"/>
    <n v="3595128"/>
    <x v="0"/>
  </r>
  <r>
    <x v="350"/>
    <n v="1.29421089717632E+17"/>
    <n v="12942108971.763201"/>
    <n v="97.730065777566693"/>
    <x v="0"/>
  </r>
  <r>
    <x v="351"/>
    <n v="1.2911089777689E+17"/>
    <n v="12911089777.688999"/>
    <n v="8714.172864166896"/>
    <x v="1"/>
  </r>
  <r>
    <x v="352"/>
    <n v="1.2941868203235699E+17"/>
    <n v="12941868203.235699"/>
    <n v="164.61021230591669"/>
    <x v="0"/>
  </r>
  <r>
    <x v="353"/>
    <n v="1.2941704105220301E+17"/>
    <n v="12941704105.220301"/>
    <n v="210.19299436092376"/>
    <x v="0"/>
  </r>
  <r>
    <x v="354"/>
    <n v="1.29421066117714E+17"/>
    <n v="12942106611.7714"/>
    <n v="98.385619055430098"/>
    <x v="0"/>
  </r>
  <r>
    <x v="355"/>
    <n v="1.2902188749752099E+17"/>
    <n v="12902188749.7521"/>
    <n v="11186.680624416669"/>
    <x v="1"/>
  </r>
  <r>
    <x v="356"/>
    <n v="1.2785499902956099E+17"/>
    <n v="12785499902.956099"/>
    <n v="43600.249178861515"/>
    <x v="1"/>
  </r>
  <r>
    <x v="357"/>
    <m/>
    <n v="0"/>
    <n v="3595128"/>
    <x v="0"/>
  </r>
  <r>
    <x v="358"/>
    <n v="1.29421175479318E+17"/>
    <n v="12942117547.931801"/>
    <n v="95.34779672198826"/>
    <x v="0"/>
  </r>
  <r>
    <x v="359"/>
    <n v="0"/>
    <n v="0"/>
    <n v="3595128"/>
    <x v="0"/>
  </r>
  <r>
    <x v="360"/>
    <m/>
    <n v="0"/>
    <n v="3595128"/>
    <x v="0"/>
  </r>
  <r>
    <x v="361"/>
    <n v="1.2939260199580099E+17"/>
    <n v="12939260199.580099"/>
    <n v="889.05567219469287"/>
    <x v="0"/>
  </r>
  <r>
    <x v="362"/>
    <n v="1.29289136958096E+17"/>
    <n v="12928913695.809601"/>
    <n v="3763.0844973331027"/>
    <x v="1"/>
  </r>
  <r>
    <x v="363"/>
    <n v="1.2941758220285901E+17"/>
    <n v="12941758220.2859"/>
    <n v="195.16103169441223"/>
    <x v="0"/>
  </r>
  <r>
    <x v="364"/>
    <n v="1.29240807265538E+17"/>
    <n v="12924080726.553801"/>
    <n v="5105.575957277616"/>
    <x v="1"/>
  </r>
  <r>
    <x v="365"/>
    <n v="1.2937367498201299E+17"/>
    <n v="12937367498.2013"/>
    <n v="1414.8060551945368"/>
    <x v="1"/>
  </r>
  <r>
    <x v="366"/>
    <n v="1.2937367521170301E+17"/>
    <n v="12937367521.170301"/>
    <n v="1414.7996749162673"/>
    <x v="1"/>
  </r>
  <r>
    <x v="367"/>
    <n v="1.29373675669678E+17"/>
    <n v="12937367566.9678"/>
    <n v="1414.78695338885"/>
    <x v="1"/>
  </r>
  <r>
    <x v="368"/>
    <n v="1.2793377557783E+17"/>
    <n v="12793377557.783001"/>
    <n v="41412.011726944183"/>
    <x v="1"/>
  </r>
  <r>
    <x v="369"/>
    <m/>
    <n v="0"/>
    <n v="3595128"/>
    <x v="0"/>
  </r>
  <r>
    <x v="370"/>
    <n v="1.29240679424244E+17"/>
    <n v="12924067942.4244"/>
    <n v="5109.1271043332417"/>
    <x v="1"/>
  </r>
  <r>
    <x v="371"/>
    <n v="1.2941692680535E+17"/>
    <n v="12941692680.535"/>
    <n v="213.36651805559794"/>
    <x v="0"/>
  </r>
  <r>
    <x v="372"/>
    <n v="1.2941156046844899E+17"/>
    <n v="12941156046.8449"/>
    <n v="362.43143197218575"/>
    <x v="0"/>
  </r>
  <r>
    <x v="373"/>
    <n v="1.2942106158818301E+17"/>
    <n v="12942106158.8183"/>
    <n v="98.511439361042449"/>
    <x v="0"/>
  </r>
  <r>
    <x v="374"/>
    <n v="1.29418700273944E+17"/>
    <n v="12941870027.3944"/>
    <n v="164.10350155565473"/>
    <x v="0"/>
  </r>
  <r>
    <x v="375"/>
    <n v="1.2941879632855299E+17"/>
    <n v="12941879632.855299"/>
    <n v="161.43531797250111"/>
    <x v="0"/>
  </r>
  <r>
    <x v="376"/>
    <n v="1.2942107798046099E+17"/>
    <n v="12942107798.046099"/>
    <n v="98.056098305914134"/>
    <x v="0"/>
  </r>
  <r>
    <x v="377"/>
    <n v="1.2942130098585E+17"/>
    <n v="12942130098.584999"/>
    <n v="91.86150416692098"/>
    <x v="0"/>
  </r>
  <r>
    <x v="378"/>
    <n v="1.2937367643437501E+17"/>
    <n v="12937367643.4375"/>
    <n v="1414.7657118055556"/>
    <x v="1"/>
  </r>
  <r>
    <x v="379"/>
    <n v="1.29373673690902E+17"/>
    <n v="12937367369.0902"/>
    <n v="1414.841919388771"/>
    <x v="1"/>
  </r>
  <r>
    <x v="380"/>
    <n v="1.2793584818780301E+17"/>
    <n v="12793584818.7803"/>
    <n v="41354.439227694405"/>
    <x v="1"/>
  </r>
  <r>
    <x v="381"/>
    <n v="1.2942129033671501E+17"/>
    <n v="12942129033.671501"/>
    <n v="92.157313471900096"/>
    <x v="0"/>
  </r>
  <r>
    <x v="382"/>
    <m/>
    <n v="0"/>
    <n v="3595128"/>
    <x v="0"/>
  </r>
  <r>
    <x v="383"/>
    <n v="1.29373686978742E+17"/>
    <n v="12937368697.874201"/>
    <n v="1414.4728127219942"/>
    <x v="1"/>
  </r>
  <r>
    <x v="384"/>
    <n v="1.2942105689246701E+17"/>
    <n v="12942105689.2467"/>
    <n v="98.641875916586983"/>
    <x v="0"/>
  </r>
  <r>
    <x v="385"/>
    <n v="1.29416740514446E+17"/>
    <n v="12941674051.444599"/>
    <n v="218.54126538912456"/>
    <x v="0"/>
  </r>
  <r>
    <x v="386"/>
    <n v="1.29403777329398E+17"/>
    <n v="12940377732.9398"/>
    <n v="578.62973894437152"/>
    <x v="0"/>
  </r>
  <r>
    <x v="387"/>
    <n v="1.2912238711689901E+17"/>
    <n v="12912238711.689901"/>
    <n v="8395.0245305829576"/>
    <x v="1"/>
  </r>
  <r>
    <x v="388"/>
    <m/>
    <n v="0"/>
    <n v="3595128"/>
    <x v="0"/>
  </r>
  <r>
    <x v="389"/>
    <n v="1.2902801592851E+17"/>
    <n v="12902801592.851"/>
    <n v="11016.446430277825"/>
    <x v="1"/>
  </r>
  <r>
    <x v="390"/>
    <n v="1.2910765782278701E+17"/>
    <n v="12910765782.2787"/>
    <n v="8804.1715892500342"/>
    <x v="1"/>
  </r>
  <r>
    <x v="391"/>
    <n v="1.2942048162296701E+17"/>
    <n v="12942048162.296701"/>
    <n v="114.62158424960242"/>
    <x v="0"/>
  </r>
  <r>
    <x v="392"/>
    <n v="1.29415855063756E+17"/>
    <n v="12941585506.375601"/>
    <n v="243.13711788866254"/>
    <x v="0"/>
  </r>
  <r>
    <x v="393"/>
    <n v="1.29417096482256E+17"/>
    <n v="12941709648.225599"/>
    <n v="208.65327066686419"/>
    <x v="0"/>
  </r>
  <r>
    <x v="394"/>
    <n v="1.2939948337251501E+17"/>
    <n v="12939948337.251501"/>
    <n v="697.9063190274768"/>
    <x v="0"/>
  </r>
  <r>
    <x v="395"/>
    <n v="1.2932032960137E+17"/>
    <n v="12932032960.136999"/>
    <n v="2896.6221841669085"/>
    <x v="1"/>
  </r>
  <r>
    <x v="396"/>
    <n v="1.29373672288228E+17"/>
    <n v="12937367228.8228"/>
    <n v="1414.8808825556437"/>
    <x v="1"/>
  </r>
  <r>
    <x v="397"/>
    <n v="1.2902193925051101E+17"/>
    <n v="12902193925.051102"/>
    <n v="11185.243041360643"/>
    <x v="1"/>
  </r>
  <r>
    <x v="398"/>
    <n v="1.29415889900394E+17"/>
    <n v="12941588990.0394"/>
    <n v="242.16943349997203"/>
    <x v="0"/>
  </r>
  <r>
    <x v="399"/>
    <n v="1.2941335233290301E+17"/>
    <n v="12941335233.2903"/>
    <n v="312.65741936100852"/>
    <x v="0"/>
  </r>
  <r>
    <x v="400"/>
    <n v="1.2941533617364899E+17"/>
    <n v="12941533617.364899"/>
    <n v="257.55073197258844"/>
    <x v="0"/>
  </r>
  <r>
    <x v="401"/>
    <n v="1.2941844640559E+17"/>
    <n v="12941844640.559"/>
    <n v="171.15540027777354"/>
    <x v="0"/>
  </r>
  <r>
    <x v="402"/>
    <n v="1.2937365785787101E+17"/>
    <n v="12937365785.787102"/>
    <n v="1415.2817258050707"/>
    <x v="1"/>
  </r>
  <r>
    <x v="403"/>
    <n v="1.2941970790037E+17"/>
    <n v="12941970790.037001"/>
    <n v="136.11387861092885"/>
    <x v="0"/>
  </r>
  <r>
    <x v="404"/>
    <n v="1.29417942636454E+17"/>
    <n v="12941794263.645399"/>
    <n v="185.14898738914067"/>
    <x v="0"/>
  </r>
  <r>
    <x v="405"/>
    <n v="1.2934414053968701E+17"/>
    <n v="12934414053.9687"/>
    <n v="2235.2072309165533"/>
    <x v="1"/>
  </r>
  <r>
    <x v="406"/>
    <n v="1.2941102797032301E+17"/>
    <n v="12941102797.032301"/>
    <n v="377.22304658306967"/>
    <x v="0"/>
  </r>
  <r>
    <x v="407"/>
    <n v="1.29421296047882E+17"/>
    <n v="12942129604.7882"/>
    <n v="91.998669944339326"/>
    <x v="0"/>
  </r>
  <r>
    <x v="408"/>
    <n v="1.2941882918022E+17"/>
    <n v="12941882918.021999"/>
    <n v="160.52277166684468"/>
    <x v="0"/>
  </r>
  <r>
    <x v="409"/>
    <n v="1.2941612587664301E+17"/>
    <n v="12941612587.664301"/>
    <n v="235.61453769418929"/>
    <x v="0"/>
  </r>
  <r>
    <x v="410"/>
    <n v="1.29421280992406E+17"/>
    <n v="12942128099.240601"/>
    <n v="92.416877610948347"/>
    <x v="0"/>
  </r>
  <r>
    <x v="411"/>
    <n v="1.29418822857786E+17"/>
    <n v="12941882285.778601"/>
    <n v="160.6983948331409"/>
    <x v="0"/>
  </r>
  <r>
    <x v="412"/>
    <n v="1.2941191235459101E+17"/>
    <n v="12941191235.459101"/>
    <n v="352.65681691646574"/>
    <x v="0"/>
  </r>
  <r>
    <x v="413"/>
    <n v="1.29096192518362E+17"/>
    <n v="12909619251.836201"/>
    <n v="9122.6522677220237"/>
    <x v="1"/>
  </r>
  <r>
    <x v="414"/>
    <n v="1.2793587609599501E+17"/>
    <n v="12793587609.599501"/>
    <n v="41353.664000138706"/>
    <x v="1"/>
  </r>
  <r>
    <x v="415"/>
    <n v="1.29397233672642E+17"/>
    <n v="12939723367.2642"/>
    <n v="760.39798216660813"/>
    <x v="0"/>
  </r>
  <r>
    <x v="416"/>
    <n v="1.2912125029771501E+17"/>
    <n v="12912125029.771502"/>
    <n v="8426.6028412495725"/>
    <x v="1"/>
  </r>
  <r>
    <x v="417"/>
    <n v="1.29412687416218E+17"/>
    <n v="12941268741.621799"/>
    <n v="331.1273272779253"/>
    <x v="0"/>
  </r>
  <r>
    <x v="418"/>
    <n v="1.2925459273929E+17"/>
    <n v="12925459273.929001"/>
    <n v="4722.6461308330963"/>
    <x v="1"/>
  </r>
  <r>
    <x v="419"/>
    <n v="1.29421300520538E+17"/>
    <n v="12942130052.053801"/>
    <n v="91.874429499838087"/>
    <x v="0"/>
  </r>
  <r>
    <x v="420"/>
    <n v="1.2941936206186701E+17"/>
    <n v="12941936206.186701"/>
    <n v="145.7205036942164"/>
    <x v="0"/>
  </r>
  <r>
    <x v="421"/>
    <n v="1.2942110140304701E+17"/>
    <n v="12942110140.304701"/>
    <n v="97.405470916430161"/>
    <x v="0"/>
  </r>
  <r>
    <x v="422"/>
    <n v="1.2941849082695501E+17"/>
    <n v="12941849082.695501"/>
    <n v="169.92147347185346"/>
    <x v="0"/>
  </r>
  <r>
    <x v="423"/>
    <n v="1.29421260461132E+17"/>
    <n v="12942126046.113199"/>
    <n v="92.987190777990548"/>
    <x v="0"/>
  </r>
  <r>
    <x v="424"/>
    <n v="1.27936728596232E+17"/>
    <n v="12793672859.623199"/>
    <n v="41329.983438000148"/>
    <x v="1"/>
  </r>
  <r>
    <x v="425"/>
    <n v="1.2941881118832099E+17"/>
    <n v="12941881118.8321"/>
    <n v="161.02254663891262"/>
    <x v="0"/>
  </r>
  <r>
    <x v="426"/>
    <n v="1.2904989371669E+17"/>
    <n v="12904989371.669001"/>
    <n v="10408.730091944271"/>
    <x v="1"/>
  </r>
  <r>
    <x v="427"/>
    <n v="1.2940930215487501E+17"/>
    <n v="12940930215.487501"/>
    <n v="425.16236458301546"/>
    <x v="0"/>
  </r>
  <r>
    <x v="428"/>
    <n v="1.2941848168793299E+17"/>
    <n v="12941848168.793299"/>
    <n v="170.17533519479963"/>
    <x v="0"/>
  </r>
  <r>
    <x v="429"/>
    <n v="1.2942114546800701E+17"/>
    <n v="12942114546.800701"/>
    <n v="96.181444249682954"/>
    <x v="0"/>
  </r>
  <r>
    <x v="430"/>
    <n v="1.29412585372034E+17"/>
    <n v="12941258537.2034"/>
    <n v="333.9618879445394"/>
    <x v="0"/>
  </r>
  <r>
    <x v="431"/>
    <n v="1.29418450340162E+17"/>
    <n v="12941845034.016199"/>
    <n v="171.0461066113578"/>
    <x v="0"/>
  </r>
  <r>
    <x v="432"/>
    <n v="0"/>
    <n v="0"/>
    <n v="3595128"/>
    <x v="0"/>
  </r>
  <r>
    <x v="433"/>
    <m/>
    <n v="0"/>
    <n v="3595128"/>
    <x v="0"/>
  </r>
  <r>
    <x v="434"/>
    <n v="1.29409187042148E+17"/>
    <n v="12940918704.2148"/>
    <n v="428.35994033336641"/>
    <x v="0"/>
  </r>
  <r>
    <x v="435"/>
    <n v="0"/>
    <n v="0"/>
    <n v="3595128"/>
    <x v="0"/>
  </r>
  <r>
    <x v="436"/>
    <n v="1.2921826085856701E+17"/>
    <n v="12921826085.856701"/>
    <n v="5731.865039805306"/>
    <x v="1"/>
  </r>
  <r>
    <x v="437"/>
    <n v="0"/>
    <n v="0"/>
    <n v="3595128"/>
    <x v="0"/>
  </r>
  <r>
    <x v="438"/>
    <n v="1.29418765822424E+17"/>
    <n v="12941876582.242399"/>
    <n v="162.28271044466231"/>
    <x v="0"/>
  </r>
  <r>
    <x v="439"/>
    <n v="1.2941736197695501E+17"/>
    <n v="12941736197.695501"/>
    <n v="201.27841791629791"/>
    <x v="0"/>
  </r>
  <r>
    <x v="440"/>
    <n v="1.29419343219478E+17"/>
    <n v="12941934321.9478"/>
    <n v="146.24390338897706"/>
    <x v="0"/>
  </r>
  <r>
    <x v="441"/>
    <n v="1.2941710451897501E+17"/>
    <n v="12941710451.897501"/>
    <n v="208.43002847194671"/>
    <x v="0"/>
  </r>
  <r>
    <x v="442"/>
    <n v="1.29418000099836E+17"/>
    <n v="12941800009.983601"/>
    <n v="183.5527823331621"/>
    <x v="0"/>
  </r>
  <r>
    <x v="443"/>
    <n v="1.2941607347952099E+17"/>
    <n v="12941607347.952099"/>
    <n v="237.07001330587599"/>
    <x v="0"/>
  </r>
  <r>
    <x v="444"/>
    <n v="1.29421056955592E+17"/>
    <n v="12942105695.5592"/>
    <n v="98.640122444364764"/>
    <x v="0"/>
  </r>
  <r>
    <x v="445"/>
    <n v="1.29415912955044E+17"/>
    <n v="12941591295.5044"/>
    <n v="241.52902655548519"/>
    <x v="0"/>
  </r>
  <r>
    <x v="446"/>
    <n v="1.2941695294369E+17"/>
    <n v="12941695294.368999"/>
    <n v="212.64045305569968"/>
    <x v="0"/>
  </r>
  <r>
    <x v="447"/>
    <n v="1.2941783792172499E+17"/>
    <n v="12941783792.172499"/>
    <n v="188.05772986147139"/>
    <x v="0"/>
  </r>
  <r>
    <x v="448"/>
    <n v="1.29415894045394E+17"/>
    <n v="12941589404.5394"/>
    <n v="242.05429461108315"/>
    <x v="0"/>
  </r>
  <r>
    <x v="449"/>
    <n v="1.29421249259182E+17"/>
    <n v="12942124925.9182"/>
    <n v="93.298356055683556"/>
    <x v="0"/>
  </r>
  <r>
    <x v="450"/>
    <n v="1.2941587896592899E+17"/>
    <n v="12941587896.592899"/>
    <n v="242.47316863907707"/>
    <x v="0"/>
  </r>
  <r>
    <x v="451"/>
    <n v="1.2921890326949501E+17"/>
    <n v="12921890326.949501"/>
    <n v="5714.0202918052673"/>
    <x v="1"/>
  </r>
  <r>
    <x v="452"/>
    <n v="1.2941498284866899E+17"/>
    <n v="12941498284.866899"/>
    <n v="267.36531475014158"/>
    <x v="0"/>
  </r>
  <r>
    <x v="453"/>
    <n v="1.2941856615643E+17"/>
    <n v="12941856615.643"/>
    <n v="167.82898805565304"/>
    <x v="0"/>
  </r>
  <r>
    <x v="454"/>
    <n v="1.29411564587668E+17"/>
    <n v="12941156458.7668"/>
    <n v="362.31700922224258"/>
    <x v="0"/>
  </r>
  <r>
    <x v="455"/>
    <n v="1.29418459519314E+17"/>
    <n v="12941845951.9314"/>
    <n v="170.7911301665836"/>
    <x v="0"/>
  </r>
  <r>
    <x v="456"/>
    <n v="1.2941860672194301E+17"/>
    <n v="12941860672.194302"/>
    <n v="166.70216824955409"/>
    <x v="0"/>
  </r>
  <r>
    <x v="457"/>
    <n v="1.29421249928092E+17"/>
    <n v="12942124992.8092"/>
    <n v="93.279775222142533"/>
    <x v="0"/>
  </r>
  <r>
    <x v="458"/>
    <n v="1.2937359381754701E+17"/>
    <n v="12937359381.754702"/>
    <n v="1417.0606236939959"/>
    <x v="1"/>
  </r>
  <r>
    <x v="459"/>
    <n v="1.29421062347246E+17"/>
    <n v="12942106234.7246"/>
    <n v="98.490354277822703"/>
    <x v="0"/>
  </r>
  <r>
    <x v="460"/>
    <n v="1.2941762126865501E+17"/>
    <n v="12941762126.865501"/>
    <n v="194.07587069405449"/>
    <x v="0"/>
  </r>
  <r>
    <x v="461"/>
    <n v="1.29421238539912E+17"/>
    <n v="12942123853.991199"/>
    <n v="93.596113555696277"/>
    <x v="0"/>
  </r>
  <r>
    <x v="462"/>
    <n v="1.2942105450699901E+17"/>
    <n v="12942105450.699902"/>
    <n v="98.708138916227554"/>
    <x v="0"/>
  </r>
  <r>
    <x v="463"/>
    <n v="1.2904380952842E+17"/>
    <n v="12904380952.841999"/>
    <n v="10577.735321666929"/>
    <x v="1"/>
  </r>
  <r>
    <x v="464"/>
    <n v="1.2942104081667501E+17"/>
    <n v="12942104081.667501"/>
    <n v="99.088425694041788"/>
    <x v="0"/>
  </r>
  <r>
    <x v="465"/>
    <n v="1.2942107025905501E+17"/>
    <n v="12942107025.9055"/>
    <n v="98.270581805441111"/>
    <x v="0"/>
  </r>
  <r>
    <x v="466"/>
    <n v="1.2941603267630099E+17"/>
    <n v="12941603267.630098"/>
    <n v="238.20343608379363"/>
    <x v="0"/>
  </r>
  <r>
    <x v="467"/>
    <n v="1.2939276157598701E+17"/>
    <n v="12939276157.598701"/>
    <n v="884.62288924958966"/>
    <x v="0"/>
  </r>
  <r>
    <x v="468"/>
    <n v="1.2939997648915901E+17"/>
    <n v="12939997648.915901"/>
    <n v="684.20863447189333"/>
    <x v="0"/>
  </r>
  <r>
    <x v="469"/>
    <n v="1.2941773344052301E+17"/>
    <n v="12941773344.052301"/>
    <n v="190.95998547183143"/>
    <x v="0"/>
  </r>
  <r>
    <x v="470"/>
    <n v="1.2940916949337299E+17"/>
    <n v="12940916949.337299"/>
    <n v="428.84740630573697"/>
    <x v="0"/>
  </r>
  <r>
    <x v="471"/>
    <n v="1.2941585762660701E+17"/>
    <n v="12941585762.660702"/>
    <n v="243.06592758284674"/>
    <x v="0"/>
  </r>
  <r>
    <x v="472"/>
    <n v="1.2938215863030099E+17"/>
    <n v="12938215863.0301"/>
    <n v="1179.149158305592"/>
    <x v="0"/>
  </r>
  <r>
    <x v="473"/>
    <n v="1.29300447793646E+17"/>
    <n v="12930044779.364599"/>
    <n v="3448.894620944659"/>
    <x v="1"/>
  </r>
  <r>
    <x v="474"/>
    <n v="1.29402941663524E+17"/>
    <n v="12940294166.3524"/>
    <n v="601.84267988893725"/>
    <x v="0"/>
  </r>
  <r>
    <x v="475"/>
    <n v="1.2942128164834301E+17"/>
    <n v="12942128164.834301"/>
    <n v="92.398657138612535"/>
    <x v="0"/>
  </r>
  <r>
    <x v="476"/>
    <n v="1.29410698606478E+17"/>
    <n v="12941069860.6478"/>
    <n v="386.37204227765403"/>
    <x v="0"/>
  </r>
  <r>
    <x v="477"/>
    <n v="1.29084114311438E+17"/>
    <n v="12908411431.143801"/>
    <n v="9458.1580156109067"/>
    <x v="1"/>
  </r>
  <r>
    <x v="478"/>
    <n v="1.2942107031139901E+17"/>
    <n v="12942107031.1399"/>
    <n v="98.269127805497916"/>
    <x v="0"/>
  </r>
  <r>
    <x v="479"/>
    <n v="1.2941968365374099E+17"/>
    <n v="12941968365.3741"/>
    <n v="136.78739608340794"/>
    <x v="0"/>
  </r>
  <r>
    <x v="480"/>
    <n v="1.2942113828463501E+17"/>
    <n v="12942113828.463501"/>
    <n v="96.380982360839837"/>
    <x v="0"/>
  </r>
  <r>
    <x v="481"/>
    <n v="1.2940916243478E+17"/>
    <n v="12940916243.478001"/>
    <n v="429.04347833315529"/>
    <x v="0"/>
  </r>
  <r>
    <x v="482"/>
    <n v="1.29405498623644E+17"/>
    <n v="12940549862.364401"/>
    <n v="530.81600988864898"/>
    <x v="0"/>
  </r>
  <r>
    <x v="483"/>
    <n v="1.29418818866536E+17"/>
    <n v="12941881886.653601"/>
    <n v="160.80926288869645"/>
    <x v="0"/>
  </r>
  <r>
    <x v="484"/>
    <n v="1.29412455085332E+17"/>
    <n v="12941245508.533199"/>
    <n v="337.58096300019156"/>
    <x v="0"/>
  </r>
  <r>
    <x v="485"/>
    <n v="1.29417084179396E+17"/>
    <n v="12941708417.9396"/>
    <n v="208.99501677778031"/>
    <x v="0"/>
  </r>
  <r>
    <x v="486"/>
    <n v="1.29414998594258E+17"/>
    <n v="12941499859.4258"/>
    <n v="266.92793727768793"/>
    <x v="0"/>
  </r>
  <r>
    <x v="487"/>
    <n v="1.29418559872576E+17"/>
    <n v="12941855987.257601"/>
    <n v="168.00353955533768"/>
    <x v="0"/>
  </r>
  <r>
    <x v="488"/>
    <n v="1.29417658413066E+17"/>
    <n v="12941765841.306601"/>
    <n v="193.04408149984147"/>
    <x v="0"/>
  </r>
  <r>
    <x v="489"/>
    <n v="1.2941626412681901E+17"/>
    <n v="12941626412.6819"/>
    <n v="231.77425502777101"/>
    <x v="0"/>
  </r>
  <r>
    <x v="490"/>
    <n v="1.2941256946074301E+17"/>
    <n v="12941256946.074301"/>
    <n v="334.40386824978725"/>
    <x v="0"/>
  </r>
  <r>
    <x v="491"/>
    <n v="1.2792727883145699E+17"/>
    <n v="12792727883.145699"/>
    <n v="41592.476903972623"/>
    <x v="1"/>
  </r>
  <r>
    <x v="492"/>
    <n v="1.2930372327242701E+17"/>
    <n v="12930372327.242701"/>
    <n v="3357.90909924984"/>
    <x v="1"/>
  </r>
  <r>
    <x v="493"/>
    <n v="1.29418460805564E+17"/>
    <n v="12941846080.5564"/>
    <n v="170.75540099991693"/>
    <x v="0"/>
  </r>
  <r>
    <x v="494"/>
    <n v="1.29410717241316E+17"/>
    <n v="12941071724.131599"/>
    <n v="385.85440788904828"/>
    <x v="0"/>
  </r>
  <r>
    <x v="495"/>
    <n v="1.29419385057068E+17"/>
    <n v="12941938505.7068"/>
    <n v="145.08174811098311"/>
    <x v="0"/>
  </r>
  <r>
    <x v="496"/>
    <n v="1.29421287925778E+17"/>
    <n v="12942128792.577801"/>
    <n v="92.224283944235907"/>
    <x v="0"/>
  </r>
  <r>
    <x v="497"/>
    <n v="1.2919728997988899E+17"/>
    <n v="12919728997.988899"/>
    <n v="6314.3894475279913"/>
    <x v="1"/>
  </r>
  <r>
    <x v="498"/>
    <n v="1.2940986290606099E+17"/>
    <n v="12940986290.6061"/>
    <n v="409.58594274997711"/>
    <x v="0"/>
  </r>
  <r>
    <x v="499"/>
    <n v="1.29418789917526E+17"/>
    <n v="12941878991.7526"/>
    <n v="161.6134020556344"/>
    <x v="0"/>
  </r>
  <r>
    <x v="500"/>
    <n v="1.29419573001972E+17"/>
    <n v="12941957300.197201"/>
    <n v="139.86105633311803"/>
    <x v="0"/>
  </r>
  <r>
    <x v="501"/>
    <n v="1.29415017280986E+17"/>
    <n v="12941501728.0986"/>
    <n v="266.40886149989234"/>
    <x v="0"/>
  </r>
  <r>
    <x v="502"/>
    <n v="1.29403199654814E+17"/>
    <n v="12940319965.4814"/>
    <n v="594.6762551667955"/>
    <x v="0"/>
  </r>
  <r>
    <x v="503"/>
    <n v="1.2942125578206899E+17"/>
    <n v="12942125578.2069"/>
    <n v="93.117164750099178"/>
    <x v="0"/>
  </r>
  <r>
    <x v="504"/>
    <n v="1.2942108183560099E+17"/>
    <n v="12942108183.560099"/>
    <n v="97.949011083708868"/>
    <x v="0"/>
  </r>
  <r>
    <x v="505"/>
    <n v="1.2941947413164301E+17"/>
    <n v="12941947413.164301"/>
    <n v="142.60745436085594"/>
    <x v="0"/>
  </r>
  <r>
    <x v="506"/>
    <n v="1.29421279141468E+17"/>
    <n v="12942127914.146799"/>
    <n v="92.468292555809015"/>
    <x v="0"/>
  </r>
  <r>
    <x v="507"/>
    <n v="1.29418594416228E+17"/>
    <n v="12941859441.622801"/>
    <n v="167.04399366643693"/>
    <x v="0"/>
  </r>
  <r>
    <x v="508"/>
    <n v="1.2942107078514899E+17"/>
    <n v="12942107078.514898"/>
    <n v="98.255968083805513"/>
    <x v="0"/>
  </r>
  <r>
    <x v="509"/>
    <n v="1.29418611813904E+17"/>
    <n v="12941861181.3904"/>
    <n v="166.56072488890754"/>
    <x v="0"/>
  </r>
  <r>
    <x v="510"/>
    <m/>
    <n v="0"/>
    <n v="3595128"/>
    <x v="0"/>
  </r>
  <r>
    <x v="511"/>
    <n v="1.2783142305049901E+17"/>
    <n v="12783142305.0499"/>
    <n v="44255.137486138876"/>
    <x v="1"/>
  </r>
  <r>
    <x v="512"/>
    <n v="1.2785126123815501E+17"/>
    <n v="12785126123.8155"/>
    <n v="43704.076717916592"/>
    <x v="1"/>
  </r>
  <r>
    <x v="513"/>
    <n v="1.29421294887098E+17"/>
    <n v="12942129488.709801"/>
    <n v="92.030913944244389"/>
    <x v="0"/>
  </r>
  <r>
    <x v="514"/>
    <n v="1.2788939732289101E+17"/>
    <n v="12788939732.289101"/>
    <n v="42644.741030805373"/>
    <x v="1"/>
  </r>
  <r>
    <x v="515"/>
    <n v="1.294212267924E+17"/>
    <n v="12942122679.24"/>
    <n v="93.92243333339691"/>
    <x v="0"/>
  </r>
  <r>
    <x v="516"/>
    <n v="1.2942097583277501E+17"/>
    <n v="12942097583.2775"/>
    <n v="100.8935340277354"/>
    <x v="0"/>
  </r>
  <r>
    <x v="517"/>
    <n v="1.28869202547856E+17"/>
    <n v="12886920254.785601"/>
    <n v="15427.929226222039"/>
    <x v="1"/>
  </r>
  <r>
    <x v="518"/>
    <n v="1.29412620620308E+17"/>
    <n v="12941262062.0308"/>
    <n v="332.98276922225955"/>
    <x v="0"/>
  </r>
  <r>
    <x v="519"/>
    <n v="1.28933968633324E+17"/>
    <n v="12893396863.332399"/>
    <n v="13628.871296555732"/>
    <x v="1"/>
  </r>
  <r>
    <x v="520"/>
    <n v="1.29104117087094E+17"/>
    <n v="12910411708.7094"/>
    <n v="8902.52535849995"/>
    <x v="1"/>
  </r>
  <r>
    <x v="521"/>
    <n v="1.29373680396782E+17"/>
    <n v="12937368039.6782"/>
    <n v="1414.6556449445088"/>
    <x v="1"/>
  </r>
  <r>
    <x v="522"/>
    <n v="1.2940993180974899E+17"/>
    <n v="12940993180.974899"/>
    <n v="407.67195141686335"/>
    <x v="0"/>
  </r>
  <r>
    <x v="523"/>
    <n v="1.2940902176499699E+17"/>
    <n v="12940902176.499699"/>
    <n v="432.95097230593365"/>
    <x v="0"/>
  </r>
  <r>
    <x v="524"/>
    <n v="1.29418687668698E+17"/>
    <n v="12941868766.869801"/>
    <n v="164.45364727762009"/>
    <x v="0"/>
  </r>
  <r>
    <x v="525"/>
    <n v="1.29406381905024E+17"/>
    <n v="12940638190.502399"/>
    <n v="506.28041600015428"/>
    <x v="0"/>
  </r>
  <r>
    <x v="526"/>
    <n v="1.2897616627280499E+17"/>
    <n v="12897616627.280499"/>
    <n v="12456.71464430597"/>
    <x v="1"/>
  </r>
  <r>
    <x v="527"/>
    <n v="1.2941783599735E+17"/>
    <n v="12941783599.735001"/>
    <n v="188.11118472205268"/>
    <x v="0"/>
  </r>
  <r>
    <x v="528"/>
    <n v="1.2941937799182099E+17"/>
    <n v="12941937799.182098"/>
    <n v="145.27800497266981"/>
    <x v="0"/>
  </r>
  <r>
    <x v="529"/>
    <n v="1.2941099427616701E+17"/>
    <n v="12941099427.616701"/>
    <n v="378.15899536079831"/>
    <x v="0"/>
  </r>
  <r>
    <x v="530"/>
    <n v="1.2840848343698301E+17"/>
    <n v="12840848343.698301"/>
    <n v="28225.682306027411"/>
    <x v="1"/>
  </r>
  <r>
    <x v="531"/>
    <n v="1.29418844491092E+17"/>
    <n v="12941884449.1092"/>
    <n v="160.0974696667989"/>
    <x v="0"/>
  </r>
  <r>
    <x v="532"/>
    <n v="1.2937368947410301E+17"/>
    <n v="12937368947.410301"/>
    <n v="1414.4034971385531"/>
    <x v="1"/>
  </r>
  <r>
    <x v="533"/>
    <n v="1.2942129274046499E+17"/>
    <n v="12942129274.046499"/>
    <n v="92.090542639096583"/>
    <x v="0"/>
  </r>
  <r>
    <x v="534"/>
    <n v="1.2941762802771699E+17"/>
    <n v="12941762802.7717"/>
    <n v="193.88811897224849"/>
    <x v="0"/>
  </r>
  <r>
    <x v="535"/>
    <n v="1.27936076628842E+17"/>
    <n v="12793607662.884199"/>
    <n v="41348.093643278014"/>
    <x v="1"/>
  </r>
  <r>
    <x v="536"/>
    <n v="1.2869756382937E+17"/>
    <n v="12869756382.937"/>
    <n v="20195.671406388814"/>
    <x v="1"/>
  </r>
  <r>
    <x v="537"/>
    <n v="1.29421076809836E+17"/>
    <n v="12942107680.983601"/>
    <n v="98.088615666495429"/>
    <x v="0"/>
  </r>
  <r>
    <x v="538"/>
    <n v="1.2937374358251901E+17"/>
    <n v="12937374358.251902"/>
    <n v="1412.9004855828814"/>
    <x v="1"/>
  </r>
  <r>
    <x v="539"/>
    <n v="1.2937374382283501E+17"/>
    <n v="12937374382.283501"/>
    <n v="1412.8938101387023"/>
    <x v="1"/>
  </r>
  <r>
    <x v="540"/>
    <n v="1.28299095198604E+17"/>
    <n v="12829909519.860399"/>
    <n v="31264.244483222432"/>
    <x v="1"/>
  </r>
  <r>
    <x v="541"/>
    <n v="1.2868014846355501E+17"/>
    <n v="12868014846.355501"/>
    <n v="20679.431567916341"/>
    <x v="1"/>
  </r>
  <r>
    <x v="542"/>
    <n v="1.29108273205484E+17"/>
    <n v="12910827320.548401"/>
    <n v="8787.0776254442007"/>
    <x v="1"/>
  </r>
  <r>
    <x v="543"/>
    <m/>
    <n v="0"/>
    <n v="3595128"/>
    <x v="0"/>
  </r>
  <r>
    <x v="544"/>
    <n v="1.29421060113496E+17"/>
    <n v="12942106011.3496"/>
    <n v="98.552402888933813"/>
    <x v="0"/>
  </r>
  <r>
    <x v="545"/>
    <n v="1.2835922018786301E+17"/>
    <n v="12835922018.786301"/>
    <n v="29594.105892694261"/>
    <x v="1"/>
  </r>
  <r>
    <x v="546"/>
    <n v="1.29417629947416E+17"/>
    <n v="12941762994.7416"/>
    <n v="193.83479399998984"/>
    <x v="0"/>
  </r>
  <r>
    <x v="547"/>
    <n v="1.29417924312992E+17"/>
    <n v="12941792431.2992"/>
    <n v="185.65797244442834"/>
    <x v="0"/>
  </r>
  <r>
    <x v="548"/>
    <n v="1.2800776233753E+17"/>
    <n v="12800776233.753"/>
    <n v="39356.823957499932"/>
    <x v="1"/>
  </r>
  <r>
    <x v="549"/>
    <n v="1.2942108370685101E+17"/>
    <n v="12942108370.685101"/>
    <n v="97.89703191651239"/>
    <x v="0"/>
  </r>
  <r>
    <x v="550"/>
    <n v="1.29415222314364E+17"/>
    <n v="12941522231.436399"/>
    <n v="260.71348988903895"/>
    <x v="0"/>
  </r>
  <r>
    <x v="551"/>
    <n v="1.27995452158182E+17"/>
    <n v="12799545215.818199"/>
    <n v="39698.77338383357"/>
    <x v="1"/>
  </r>
  <r>
    <x v="552"/>
    <n v="1.2908791124875699E+17"/>
    <n v="12908791124.8757"/>
    <n v="9352.6875345277786"/>
    <x v="1"/>
  </r>
  <r>
    <x v="553"/>
    <m/>
    <n v="0"/>
    <n v="3595128"/>
    <x v="0"/>
  </r>
  <r>
    <x v="554"/>
    <m/>
    <n v="0"/>
    <n v="3595128"/>
    <x v="0"/>
  </r>
  <r>
    <x v="555"/>
    <n v="1.2941782588293699E+17"/>
    <n v="12941782588.293699"/>
    <n v="188.39214063909318"/>
    <x v="0"/>
  </r>
  <r>
    <x v="556"/>
    <n v="1.2942107991388499E+17"/>
    <n v="12942107991.388498"/>
    <n v="98.002392083803812"/>
    <x v="0"/>
  </r>
  <r>
    <x v="557"/>
    <n v="1.2941847703753E+17"/>
    <n v="12941847703.753"/>
    <n v="170.30451305548351"/>
    <x v="0"/>
  </r>
  <r>
    <x v="558"/>
    <n v="1.29421063669746E+17"/>
    <n v="12942106366.9746"/>
    <n v="98.453618166711593"/>
    <x v="0"/>
  </r>
  <r>
    <x v="559"/>
    <n v="1.2941537083395299E+17"/>
    <n v="12941537083.3953"/>
    <n v="256.58794575002457"/>
    <x v="0"/>
  </r>
  <r>
    <x v="560"/>
    <n v="1.2927685239988499E+17"/>
    <n v="12927685239.988499"/>
    <n v="4104.3222254170314"/>
    <x v="1"/>
  </r>
  <r>
    <x v="561"/>
    <n v="1.2941943129147501E+17"/>
    <n v="12941943129.147501"/>
    <n v="143.79745902750227"/>
    <x v="0"/>
  </r>
  <r>
    <x v="562"/>
    <n v="1.29358333129832E+17"/>
    <n v="12935833312.9832"/>
    <n v="1840.9686157777573"/>
    <x v="1"/>
  </r>
  <r>
    <x v="563"/>
    <n v="1.2940985192659501E+17"/>
    <n v="12940985192.6595"/>
    <n v="409.89092791663273"/>
    <x v="0"/>
  </r>
  <r>
    <x v="564"/>
    <n v="1.2905474886944499E+17"/>
    <n v="12905474886.9445"/>
    <n v="10273.864737638898"/>
    <x v="1"/>
  </r>
  <r>
    <x v="565"/>
    <n v="0"/>
    <n v="0"/>
    <n v="3595128"/>
    <x v="0"/>
  </r>
  <r>
    <x v="566"/>
    <n v="1.29145527668706E+17"/>
    <n v="12914552766.8706"/>
    <n v="7752.2314248334033"/>
    <x v="1"/>
  </r>
  <r>
    <x v="567"/>
    <m/>
    <n v="0"/>
    <n v="3595128"/>
    <x v="0"/>
  </r>
  <r>
    <x v="568"/>
    <n v="1.2904172406635901E+17"/>
    <n v="12904172406.6359"/>
    <n v="10635.664823360972"/>
    <x v="1"/>
  </r>
  <r>
    <x v="569"/>
    <n v="1.29344192320126E+17"/>
    <n v="12934419232.0126"/>
    <n v="2233.768885388904"/>
    <x v="1"/>
  </r>
  <r>
    <x v="570"/>
    <n v="1.2914545628011299E+17"/>
    <n v="12914545628.011299"/>
    <n v="7754.2144413057968"/>
    <x v="1"/>
  </r>
  <r>
    <x v="571"/>
    <m/>
    <n v="0"/>
    <n v="3595128"/>
    <x v="0"/>
  </r>
  <r>
    <x v="572"/>
    <n v="1.2941959640200899E+17"/>
    <n v="12941959640.200899"/>
    <n v="139.21105530579885"/>
    <x v="0"/>
  </r>
  <r>
    <x v="573"/>
    <n v="1.29106592689928E+17"/>
    <n v="12910659268.9928"/>
    <n v="8833.7586131111784"/>
    <x v="1"/>
  </r>
  <r>
    <x v="574"/>
    <n v="1.2941884776186899E+17"/>
    <n v="12941884776.186899"/>
    <n v="160.00661475022633"/>
    <x v="0"/>
  </r>
  <r>
    <x v="575"/>
    <n v="1.2937374588379901E+17"/>
    <n v="12937374588.3799"/>
    <n v="1412.8365611388949"/>
    <x v="1"/>
  </r>
  <r>
    <x v="576"/>
    <n v="1.2941610059954499E+17"/>
    <n v="12941610059.954498"/>
    <n v="236.31667930603027"/>
    <x v="0"/>
  </r>
  <r>
    <x v="577"/>
    <m/>
    <n v="0"/>
    <n v="3595128"/>
    <x v="0"/>
  </r>
  <r>
    <x v="578"/>
    <n v="1.2933035023185E+17"/>
    <n v="12933035023.184999"/>
    <n v="2618.2713375001485"/>
    <x v="1"/>
  </r>
  <r>
    <x v="579"/>
    <n v="1.2935515619921901E+17"/>
    <n v="12935515619.921902"/>
    <n v="1929.216688360638"/>
    <x v="1"/>
  </r>
  <r>
    <x v="580"/>
    <n v="1.28804255998278E+17"/>
    <n v="12880425599.827801"/>
    <n v="17232.000047833124"/>
    <x v="1"/>
  </r>
  <r>
    <x v="581"/>
    <n v="1.2881101377666499E+17"/>
    <n v="12881101377.6665"/>
    <n v="17044.283981527751"/>
    <x v="1"/>
  </r>
  <r>
    <x v="582"/>
    <n v="1.29421026164112E+17"/>
    <n v="12942102616.4112"/>
    <n v="99.49544133345286"/>
    <x v="0"/>
  </r>
  <r>
    <x v="583"/>
    <n v="1.2942128456358301E+17"/>
    <n v="12942128456.358301"/>
    <n v="92.317678249677016"/>
    <x v="0"/>
  </r>
  <r>
    <x v="584"/>
    <n v="1.2941985582736499E+17"/>
    <n v="12941985582.7365"/>
    <n v="132.00479541672601"/>
    <x v="0"/>
  </r>
  <r>
    <x v="585"/>
    <n v="1.2941696163963101E+17"/>
    <n v="12941696163.9631"/>
    <n v="212.39889913876851"/>
    <x v="0"/>
  </r>
  <r>
    <x v="586"/>
    <n v="0"/>
    <n v="0"/>
    <n v="3595128"/>
    <x v="0"/>
  </r>
  <r>
    <x v="587"/>
    <m/>
    <n v="0"/>
    <n v="3595128"/>
    <x v="0"/>
  </r>
  <r>
    <x v="588"/>
    <n v="1.2941963421748301E+17"/>
    <n v="12941963421.748301"/>
    <n v="138.16062547206877"/>
    <x v="0"/>
  </r>
  <r>
    <x v="589"/>
    <n v="1.2920427193534099E+17"/>
    <n v="12920427193.5341"/>
    <n v="6120.4462405278946"/>
    <x v="1"/>
  </r>
  <r>
    <x v="590"/>
    <n v="1.29418776043452E+17"/>
    <n v="12941877604.3452"/>
    <n v="161.99879300011528"/>
    <x v="0"/>
  </r>
  <r>
    <x v="591"/>
    <n v="1.293700770566E+17"/>
    <n v="12937007705.66"/>
    <n v="1514.7484277778201"/>
    <x v="1"/>
  </r>
  <r>
    <x v="592"/>
    <n v="1.29398795728878E+17"/>
    <n v="12939879572.8878"/>
    <n v="717.00753116660644"/>
    <x v="0"/>
  </r>
  <r>
    <x v="593"/>
    <n v="1.2937624774110099E+17"/>
    <n v="12937624774.1101"/>
    <n v="1343.3405249722798"/>
    <x v="0"/>
  </r>
  <r>
    <x v="594"/>
    <n v="1.2941677704232899E+17"/>
    <n v="12941677704.232899"/>
    <n v="217.52660197257995"/>
    <x v="0"/>
  </r>
  <r>
    <x v="595"/>
    <m/>
    <n v="0"/>
    <n v="3595128"/>
    <x v="0"/>
  </r>
  <r>
    <x v="596"/>
    <n v="1.2941859045211699E+17"/>
    <n v="12941859045.211699"/>
    <n v="167.15410786151887"/>
    <x v="0"/>
  </r>
  <r>
    <x v="597"/>
    <n v="1.2941761065823299E+17"/>
    <n v="12941761065.823299"/>
    <n v="194.37060463905334"/>
    <x v="0"/>
  </r>
  <r>
    <x v="598"/>
    <n v="1.2941692300597501E+17"/>
    <n v="12941692300.5975"/>
    <n v="213.47205625004239"/>
    <x v="0"/>
  </r>
  <r>
    <x v="599"/>
    <m/>
    <n v="0"/>
    <n v="3595128"/>
    <x v="0"/>
  </r>
  <r>
    <x v="600"/>
    <n v="1.29204383797356E+17"/>
    <n v="12920438379.7356"/>
    <n v="6117.338962333467"/>
    <x v="1"/>
  </r>
  <r>
    <x v="601"/>
    <n v="1.29204384671592E+17"/>
    <n v="12920438467.159201"/>
    <n v="6117.3146779998142"/>
    <x v="1"/>
  </r>
  <r>
    <x v="602"/>
    <n v="1.2907125672411E+17"/>
    <n v="12907125672.410999"/>
    <n v="9815.313219166861"/>
    <x v="1"/>
  </r>
  <r>
    <x v="603"/>
    <n v="1.2942109546108099E+17"/>
    <n v="12942109546.108099"/>
    <n v="97.57052552806006"/>
    <x v="0"/>
  </r>
  <r>
    <x v="604"/>
    <n v="1.2941947177411501E+17"/>
    <n v="12941947177.411501"/>
    <n v="142.67294124974146"/>
    <x v="0"/>
  </r>
  <r>
    <x v="605"/>
    <n v="1.2941775294257901E+17"/>
    <n v="12941775294.2579"/>
    <n v="190.41826169437832"/>
    <x v="0"/>
  </r>
  <r>
    <x v="606"/>
    <n v="1.29421257802382E+17"/>
    <n v="12942125780.238199"/>
    <n v="93.061044944657226"/>
    <x v="0"/>
  </r>
  <r>
    <x v="607"/>
    <n v="1.29417611918546E+17"/>
    <n v="12941761191.854601"/>
    <n v="194.33559594419268"/>
    <x v="0"/>
  </r>
  <r>
    <x v="608"/>
    <n v="1.2940654556183699E+17"/>
    <n v="12940654556.183699"/>
    <n v="501.73439341704051"/>
    <x v="0"/>
  </r>
  <r>
    <x v="609"/>
    <m/>
    <n v="0"/>
    <n v="3595128"/>
    <x v="0"/>
  </r>
  <r>
    <x v="610"/>
    <n v="1.29417922953304E+17"/>
    <n v="12941792295.3304"/>
    <n v="185.69574155542585"/>
    <x v="0"/>
  </r>
  <r>
    <x v="611"/>
    <n v="1.29417621439124E+17"/>
    <n v="12941762143.912399"/>
    <n v="194.0711354446411"/>
    <x v="0"/>
  </r>
  <r>
    <x v="612"/>
    <n v="1.29373704070398E+17"/>
    <n v="12937370407.039801"/>
    <n v="1413.9980444998212"/>
    <x v="1"/>
  </r>
  <r>
    <x v="613"/>
    <n v="1.2941881831216099E+17"/>
    <n v="12941881831.216099"/>
    <n v="160.82466219478184"/>
    <x v="0"/>
  </r>
  <r>
    <x v="614"/>
    <n v="1.2941794307301699E+17"/>
    <n v="12941794307.301699"/>
    <n v="185.13686063925425"/>
    <x v="0"/>
  </r>
  <r>
    <x v="615"/>
    <n v="1.2941707181282099E+17"/>
    <n v="12941707181.282099"/>
    <n v="209.33853275034161"/>
    <x v="0"/>
  </r>
  <r>
    <x v="616"/>
    <n v="1.29417908698222E+17"/>
    <n v="12941790869.822201"/>
    <n v="186.09171605534024"/>
    <x v="0"/>
  </r>
  <r>
    <x v="617"/>
    <n v="1.2937374878821101E+17"/>
    <n v="12937374878.8211"/>
    <n v="1412.7558830277126"/>
    <x v="1"/>
  </r>
  <r>
    <x v="618"/>
    <n v="1.2825645432011299E+17"/>
    <n v="12825645432.011299"/>
    <n v="32448.713330194685"/>
    <x v="1"/>
  </r>
  <r>
    <x v="619"/>
    <n v="1.28444732999694E+17"/>
    <n v="12844473299.9694"/>
    <n v="27218.750008499886"/>
    <x v="1"/>
  </r>
  <r>
    <x v="620"/>
    <n v="1.29418849475306E+17"/>
    <n v="12941884947.5306"/>
    <n v="159.95901927789052"/>
    <x v="0"/>
  </r>
  <r>
    <x v="621"/>
    <n v="1.294124547283E+17"/>
    <n v="12941245472.83"/>
    <n v="337.59088055557675"/>
    <x v="0"/>
  </r>
  <r>
    <x v="622"/>
    <n v="1.2913182081879699E+17"/>
    <n v="12913182081.8797"/>
    <n v="8132.9772556389698"/>
    <x v="1"/>
  </r>
  <r>
    <x v="623"/>
    <n v="1.2941867940470099E+17"/>
    <n v="12941867940.470098"/>
    <n v="164.68320275041793"/>
    <x v="0"/>
  </r>
  <r>
    <x v="624"/>
    <m/>
    <n v="0"/>
    <n v="3595128"/>
    <x v="0"/>
  </r>
  <r>
    <x v="625"/>
    <n v="1.2940923052027299E+17"/>
    <n v="12940923052.0273"/>
    <n v="427.15221463892198"/>
    <x v="0"/>
  </r>
  <r>
    <x v="626"/>
    <n v="1.2937374972109901E+17"/>
    <n v="12937374972.109901"/>
    <n v="1412.7299694718256"/>
    <x v="1"/>
  </r>
  <r>
    <x v="627"/>
    <n v="1.2941939125022899E+17"/>
    <n v="12941939125.0229"/>
    <n v="144.90971586121452"/>
    <x v="0"/>
  </r>
  <r>
    <x v="628"/>
    <n v="1.2849585257976701E+17"/>
    <n v="12849585257.976702"/>
    <n v="25798.761673138408"/>
    <x v="1"/>
  </r>
  <r>
    <x v="629"/>
    <n v="1.2907387321291E+17"/>
    <n v="12907387321.291"/>
    <n v="9742.6329747221207"/>
    <x v="1"/>
  </r>
  <r>
    <x v="630"/>
    <n v="1.29372988642352E+17"/>
    <n v="12937298864.235201"/>
    <n v="1433.8710457775328"/>
    <x v="1"/>
  </r>
  <r>
    <x v="631"/>
    <n v="1.29421200381624E+17"/>
    <n v="12942120038.162399"/>
    <n v="94.656066000196674"/>
    <x v="0"/>
  </r>
  <r>
    <x v="632"/>
    <n v="1.288733965358E+17"/>
    <n v="12887339653.58"/>
    <n v="15311.429561111132"/>
    <x v="1"/>
  </r>
  <r>
    <x v="633"/>
    <n v="1.29419405267506E+17"/>
    <n v="12941940526.750601"/>
    <n v="144.52034705532921"/>
    <x v="0"/>
  </r>
  <r>
    <x v="634"/>
    <m/>
    <n v="0"/>
    <n v="3595128"/>
    <x v="0"/>
  </r>
  <r>
    <x v="635"/>
    <n v="1.2911270369003699E+17"/>
    <n v="12911270369.003698"/>
    <n v="8664.0086100837925"/>
    <x v="1"/>
  </r>
  <r>
    <x v="636"/>
    <n v="1.29416773698266E+17"/>
    <n v="12941677369.826599"/>
    <n v="217.61949261135524"/>
    <x v="0"/>
  </r>
  <r>
    <x v="637"/>
    <n v="1.2912761805191501E+17"/>
    <n v="12912761805.191502"/>
    <n v="8249.7207801384393"/>
    <x v="1"/>
  </r>
  <r>
    <x v="638"/>
    <n v="1.2942126134816301E+17"/>
    <n v="12942126134.816301"/>
    <n v="92.962551027403933"/>
    <x v="0"/>
  </r>
  <r>
    <x v="639"/>
    <n v="1.2941702405592899E+17"/>
    <n v="12941702405.592899"/>
    <n v="210.66511308352153"/>
    <x v="0"/>
  </r>
  <r>
    <x v="640"/>
    <n v="1.2910939597841299E+17"/>
    <n v="12910939597.841299"/>
    <n v="8755.8894885280406"/>
    <x v="1"/>
  </r>
  <r>
    <x v="641"/>
    <n v="1.29266775309052E+17"/>
    <n v="12926677530.905199"/>
    <n v="4384.2414152224856"/>
    <x v="1"/>
  </r>
  <r>
    <x v="642"/>
    <n v="1.2942106838958899E+17"/>
    <n v="12942106838.958899"/>
    <n v="98.322511417071027"/>
    <x v="0"/>
  </r>
  <r>
    <x v="643"/>
    <m/>
    <n v="0"/>
    <n v="3595128"/>
    <x v="0"/>
  </r>
  <r>
    <x v="644"/>
    <n v="1.29417129359358E+17"/>
    <n v="12941712935.935801"/>
    <n v="207.74001783317991"/>
    <x v="0"/>
  </r>
  <r>
    <x v="645"/>
    <n v="1.2941966278894899E+17"/>
    <n v="12941966278.894899"/>
    <n v="137.36697363906435"/>
    <x v="0"/>
  </r>
  <r>
    <x v="646"/>
    <n v="1.29048699144866E+17"/>
    <n v="12904869914.486601"/>
    <n v="10441.912642610869"/>
    <x v="1"/>
  </r>
  <r>
    <x v="647"/>
    <n v="1.29109206565062E+17"/>
    <n v="12910920656.506201"/>
    <n v="8761.1509704997807"/>
    <x v="1"/>
  </r>
  <r>
    <x v="648"/>
    <n v="1.294089779859E+17"/>
    <n v="12940897798.59"/>
    <n v="434.16705833329092"/>
    <x v="0"/>
  </r>
  <r>
    <x v="649"/>
    <n v="1.29373709895956E+17"/>
    <n v="12937370989.5956"/>
    <n v="1413.8362234444089"/>
    <x v="1"/>
  </r>
  <r>
    <x v="650"/>
    <n v="0"/>
    <n v="0"/>
    <n v="3595128"/>
    <x v="0"/>
  </r>
  <r>
    <x v="651"/>
    <m/>
    <n v="0"/>
    <n v="3595128"/>
    <x v="0"/>
  </r>
  <r>
    <x v="652"/>
    <n v="1.2912241609599699E+17"/>
    <n v="12912241609.599699"/>
    <n v="8394.2195556391616"/>
    <x v="1"/>
  </r>
  <r>
    <x v="653"/>
    <n v="1.2912233310561699E+17"/>
    <n v="12912233310.561699"/>
    <n v="8396.5248439725237"/>
    <x v="1"/>
  </r>
  <r>
    <x v="654"/>
    <n v="1.29369532001428E+17"/>
    <n v="12936953200.142799"/>
    <n v="1529.8888492223953"/>
    <x v="1"/>
  </r>
  <r>
    <x v="655"/>
    <n v="1.2924746328251901E+17"/>
    <n v="12924746328.251902"/>
    <n v="4920.6865966939922"/>
    <x v="1"/>
  </r>
  <r>
    <x v="656"/>
    <n v="1.29417899226598E+17"/>
    <n v="12941789922.6598"/>
    <n v="186.35481672234005"/>
    <x v="0"/>
  </r>
  <r>
    <x v="657"/>
    <n v="1.29409802981078E+17"/>
    <n v="12940980298.1078"/>
    <n v="411.25052561124164"/>
    <x v="0"/>
  </r>
  <r>
    <x v="658"/>
    <n v="1.2941852347574099E+17"/>
    <n v="12941852347.574099"/>
    <n v="169.01456275039249"/>
    <x v="0"/>
  </r>
  <r>
    <x v="659"/>
    <n v="1.2937362021543101E+17"/>
    <n v="12937362021.5431"/>
    <n v="1416.3273491387897"/>
    <x v="1"/>
  </r>
  <r>
    <x v="660"/>
    <n v="1.29399816331538E+17"/>
    <n v="12939981633.153799"/>
    <n v="688.65745727803971"/>
    <x v="0"/>
  </r>
  <r>
    <x v="661"/>
    <n v="1.29029857380336E+17"/>
    <n v="12902985738.0336"/>
    <n v="10965.294990666707"/>
    <x v="1"/>
  </r>
  <r>
    <x v="662"/>
    <n v="1.29417430196706E+17"/>
    <n v="12941743019.670601"/>
    <n v="199.3834248330858"/>
    <x v="0"/>
  </r>
  <r>
    <x v="663"/>
    <n v="1.2942103078053101E+17"/>
    <n v="12942103078.053101"/>
    <n v="99.367207472059462"/>
    <x v="0"/>
  </r>
  <r>
    <x v="664"/>
    <n v="1.2901335431663901E+17"/>
    <n v="12901335431.6639"/>
    <n v="11423.713426694339"/>
    <x v="1"/>
  </r>
  <r>
    <x v="665"/>
    <n v="1.29227880623184E+17"/>
    <n v="12922788062.318399"/>
    <n v="5464.6493560001581"/>
    <x v="1"/>
  </r>
  <r>
    <x v="666"/>
    <n v="1.2907234293497299E+17"/>
    <n v="12907234293.497299"/>
    <n v="9785.1406951946683"/>
    <x v="1"/>
  </r>
  <r>
    <x v="667"/>
    <n v="1.2937008354001501E+17"/>
    <n v="12937008354.001501"/>
    <n v="1514.5683329163658"/>
    <x v="1"/>
  </r>
  <r>
    <x v="668"/>
    <n v="1.2941672218864301E+17"/>
    <n v="12941672218.864302"/>
    <n v="219.05031547175514"/>
    <x v="0"/>
  </r>
  <r>
    <x v="669"/>
    <n v="1.2910741170595699E+17"/>
    <n v="12910741170.595699"/>
    <n v="8811.0081678613024"/>
    <x v="1"/>
  </r>
  <r>
    <x v="670"/>
    <n v="1.2941589818449299E+17"/>
    <n v="12941589818.449299"/>
    <n v="241.93931963920593"/>
    <x v="0"/>
  </r>
  <r>
    <x v="671"/>
    <m/>
    <n v="0"/>
    <n v="3595128"/>
    <x v="0"/>
  </r>
  <r>
    <x v="672"/>
    <n v="1.29090172435542E+17"/>
    <n v="12909017243.554199"/>
    <n v="9289.8767905002169"/>
    <x v="1"/>
  </r>
  <r>
    <x v="673"/>
    <m/>
    <n v="0"/>
    <n v="3595128"/>
    <x v="0"/>
  </r>
  <r>
    <x v="674"/>
    <n v="1.2927110732544701E+17"/>
    <n v="12927110732.544701"/>
    <n v="4263.9076264720497"/>
    <x v="1"/>
  </r>
  <r>
    <x v="675"/>
    <m/>
    <n v="0"/>
    <n v="3595128"/>
    <x v="0"/>
  </r>
  <r>
    <x v="676"/>
    <m/>
    <n v="0"/>
    <n v="3595128"/>
    <x v="0"/>
  </r>
  <r>
    <x v="677"/>
    <n v="1.2941776986105E+17"/>
    <n v="12941776986.105"/>
    <n v="189.94830416679383"/>
    <x v="0"/>
  </r>
  <r>
    <x v="678"/>
    <n v="1.28720358996194E+17"/>
    <n v="12872035899.6194"/>
    <n v="19562.472327944437"/>
    <x v="1"/>
  </r>
  <r>
    <x v="679"/>
    <n v="1.2914453052604701E+17"/>
    <n v="12914453052.6047"/>
    <n v="7779.929832027753"/>
    <x v="1"/>
  </r>
  <r>
    <x v="680"/>
    <n v="1.2934242863964701E+17"/>
    <n v="12934242863.964701"/>
    <n v="2282.7600098053613"/>
    <x v="1"/>
  </r>
  <r>
    <x v="681"/>
    <m/>
    <n v="0"/>
    <n v="3595128"/>
    <x v="0"/>
  </r>
  <r>
    <x v="682"/>
    <n v="1.29418475704874E+17"/>
    <n v="12941847570.4874"/>
    <n v="170.34153127776253"/>
    <x v="0"/>
  </r>
  <r>
    <x v="683"/>
    <n v="1.29373713695848E+17"/>
    <n v="12937371369.584801"/>
    <n v="1413.7306708886888"/>
    <x v="1"/>
  </r>
  <r>
    <x v="684"/>
    <n v="0"/>
    <n v="0"/>
    <n v="3595128"/>
    <x v="0"/>
  </r>
  <r>
    <x v="685"/>
    <n v="1.2941244058243E+17"/>
    <n v="12941244058.243"/>
    <n v="337.98382138888041"/>
    <x v="0"/>
  </r>
  <r>
    <x v="686"/>
    <n v="1.2942122820146301E+17"/>
    <n v="12942122820.146301"/>
    <n v="93.883292694091793"/>
    <x v="0"/>
  </r>
  <r>
    <x v="687"/>
    <n v="1.2870429271741501E+17"/>
    <n v="12870429271.741501"/>
    <n v="20008.757849583097"/>
    <x v="1"/>
  </r>
  <r>
    <x v="688"/>
    <n v="1.2937362897665101E+17"/>
    <n v="12937362897.6651"/>
    <n v="1416.0839819166395"/>
    <x v="1"/>
  </r>
  <r>
    <x v="689"/>
    <n v="1.29417642573444E+17"/>
    <n v="12941764257.3444"/>
    <n v="193.48407099988725"/>
    <x v="0"/>
  </r>
  <r>
    <x v="690"/>
    <n v="1.2937375613461901E+17"/>
    <n v="12937375613.461901"/>
    <n v="1412.5518161386913"/>
    <x v="1"/>
  </r>
  <r>
    <x v="691"/>
    <n v="1.28407586343314E+17"/>
    <n v="12840758634.3314"/>
    <n v="28250.601574611133"/>
    <x v="1"/>
  </r>
  <r>
    <x v="692"/>
    <m/>
    <n v="0"/>
    <n v="3595128"/>
    <x v="0"/>
  </r>
  <r>
    <x v="693"/>
    <m/>
    <n v="0"/>
    <n v="3595128"/>
    <x v="0"/>
  </r>
  <r>
    <x v="694"/>
    <n v="1.29412747270802E+17"/>
    <n v="12941274727.0802"/>
    <n v="329.46469994439019"/>
    <x v="0"/>
  </r>
  <r>
    <x v="695"/>
    <n v="1.2941951396162499E+17"/>
    <n v="12941951396.162498"/>
    <n v="141.50106597264607"/>
    <x v="0"/>
  </r>
  <r>
    <x v="696"/>
    <n v="1.2940038753599299E+17"/>
    <n v="12940038753.599298"/>
    <n v="672.79066686153408"/>
    <x v="0"/>
  </r>
  <r>
    <x v="697"/>
    <n v="1.2940038279594301E+17"/>
    <n v="12940038279.594301"/>
    <n v="672.92233491632669"/>
    <x v="0"/>
  </r>
  <r>
    <x v="698"/>
    <n v="1.2941080837012301E+17"/>
    <n v="12941080837.0123"/>
    <n v="383.32305213875242"/>
    <x v="0"/>
  </r>
  <r>
    <x v="699"/>
    <n v="1.2941588889945699E+17"/>
    <n v="12941588889.9457"/>
    <n v="242.19723730564118"/>
    <x v="0"/>
  </r>
  <r>
    <x v="700"/>
    <n v="1.2941760616470499E+17"/>
    <n v="12941760616.470499"/>
    <n v="194.49542486137813"/>
    <x v="0"/>
  </r>
  <r>
    <x v="701"/>
    <n v="1.294175716998E+17"/>
    <n v="12941757169.98"/>
    <n v="195.4527833334605"/>
    <x v="0"/>
  </r>
  <r>
    <x v="702"/>
    <n v="1.29406738557304E+17"/>
    <n v="12940673855.7304"/>
    <n v="496.37340822219846"/>
    <x v="0"/>
  </r>
  <r>
    <x v="703"/>
    <n v="1.29421283264124E+17"/>
    <n v="12942128326.412399"/>
    <n v="92.353774333529998"/>
    <x v="0"/>
  </r>
  <r>
    <x v="704"/>
    <n v="1.2942123881944301E+17"/>
    <n v="12942123881.944302"/>
    <n v="93.588348805109661"/>
    <x v="0"/>
  </r>
  <r>
    <x v="705"/>
    <n v="1.2941793650207901E+17"/>
    <n v="12941793650.207901"/>
    <n v="185.31938669416638"/>
    <x v="0"/>
  </r>
  <r>
    <x v="706"/>
    <n v="1.2940852428861101E+17"/>
    <n v="12940852428.861101"/>
    <n v="446.76976080523599"/>
    <x v="0"/>
  </r>
  <r>
    <x v="707"/>
    <n v="1.2942127940959299E+17"/>
    <n v="12942127940.959299"/>
    <n v="92.460844639142351"/>
    <x v="0"/>
  </r>
  <r>
    <x v="708"/>
    <n v="1.2901588169201901E+17"/>
    <n v="12901588169.2019"/>
    <n v="11353.508555027644"/>
    <x v="1"/>
  </r>
  <r>
    <x v="709"/>
    <n v="1.2941938523613101E+17"/>
    <n v="12941938523.6131"/>
    <n v="145.07677413887447"/>
    <x v="0"/>
  </r>
  <r>
    <x v="710"/>
    <n v="1.28947030184054E+17"/>
    <n v="12894703018.405399"/>
    <n v="13266.050442944632"/>
    <x v="1"/>
  </r>
  <r>
    <x v="711"/>
    <n v="1.29388128732734E+17"/>
    <n v="12938812873.273399"/>
    <n v="1013.3129796112909"/>
    <x v="0"/>
  </r>
  <r>
    <x v="712"/>
    <n v="1.2941792127346E+17"/>
    <n v="12941792127.346001"/>
    <n v="185.7424038887024"/>
    <x v="0"/>
  </r>
  <r>
    <x v="713"/>
    <n v="1.29415860044732E+17"/>
    <n v="12941586004.4732"/>
    <n v="242.99875744448767"/>
    <x v="0"/>
  </r>
  <r>
    <x v="714"/>
    <n v="1.29417600266736E+17"/>
    <n v="12941760026.673599"/>
    <n v="194.65925733354356"/>
    <x v="0"/>
  </r>
  <r>
    <x v="715"/>
    <m/>
    <n v="0"/>
    <n v="3595128"/>
    <x v="0"/>
  </r>
  <r>
    <x v="716"/>
    <n v="1.2840764958097501E+17"/>
    <n v="12840764958.0975"/>
    <n v="28248.844972916708"/>
    <x v="1"/>
  </r>
  <r>
    <x v="717"/>
    <n v="1.29418788957838E+17"/>
    <n v="12941878895.7838"/>
    <n v="161.64006005552079"/>
    <x v="0"/>
  </r>
  <r>
    <x v="718"/>
    <n v="1.2941777658488899E+17"/>
    <n v="12941777658.488899"/>
    <n v="189.76153086132473"/>
    <x v="0"/>
  </r>
  <r>
    <x v="719"/>
    <n v="1.2941607383186499E+17"/>
    <n v="12941607383.186499"/>
    <n v="237.06022597259945"/>
    <x v="0"/>
  </r>
  <r>
    <x v="720"/>
    <n v="1.2902302931423101E+17"/>
    <n v="12902302931.423101"/>
    <n v="11154.963493582938"/>
    <x v="1"/>
  </r>
  <r>
    <x v="721"/>
    <n v="1.2942129697991299E+17"/>
    <n v="12942129697.991299"/>
    <n v="91.972780194812344"/>
    <x v="0"/>
  </r>
  <r>
    <x v="722"/>
    <n v="1.29416801506448E+17"/>
    <n v="12941680150.6448"/>
    <n v="216.84704311105941"/>
    <x v="0"/>
  </r>
  <r>
    <x v="723"/>
    <n v="1.2941767565492099E+17"/>
    <n v="12941767565.4921"/>
    <n v="192.56514108339945"/>
    <x v="0"/>
  </r>
  <r>
    <x v="724"/>
    <n v="1.2935811156266899E+17"/>
    <n v="12935811156.266899"/>
    <n v="1847.1232591946921"/>
    <x v="1"/>
  </r>
  <r>
    <x v="725"/>
    <n v="1.2941680741347901E+17"/>
    <n v="12941680741.3479"/>
    <n v="216.68295891655816"/>
    <x v="0"/>
  </r>
  <r>
    <x v="726"/>
    <n v="1.2941592348685299E+17"/>
    <n v="12941592348.685299"/>
    <n v="241.23647630585563"/>
    <x v="0"/>
  </r>
  <r>
    <x v="727"/>
    <n v="1.2942115167726301E+17"/>
    <n v="12942115167.726301"/>
    <n v="96.008964916335216"/>
    <x v="0"/>
  </r>
  <r>
    <x v="728"/>
    <n v="1.29419351780216E+17"/>
    <n v="12941935178.021601"/>
    <n v="146.0061051109102"/>
    <x v="0"/>
  </r>
  <r>
    <x v="729"/>
    <n v="1.29418454120944E+17"/>
    <n v="12941845412.0944"/>
    <n v="170.94108488877615"/>
    <x v="0"/>
  </r>
  <r>
    <x v="730"/>
    <n v="1.2942123510053699E+17"/>
    <n v="12942123510.053699"/>
    <n v="93.691651750140721"/>
    <x v="0"/>
  </r>
  <r>
    <x v="731"/>
    <n v="1.2941254904681101E+17"/>
    <n v="12941254904.681101"/>
    <n v="334.97092191643185"/>
    <x v="0"/>
  </r>
  <r>
    <x v="732"/>
    <n v="1.2942129230687101E+17"/>
    <n v="12942129230.687101"/>
    <n v="92.102586916287734"/>
    <x v="0"/>
  </r>
  <r>
    <x v="733"/>
    <n v="1.2942116903891501E+17"/>
    <n v="12942116903.8915"/>
    <n v="95.526696805424166"/>
    <x v="0"/>
  </r>
  <r>
    <x v="734"/>
    <n v="1.29420759510254E+17"/>
    <n v="12942075951.0254"/>
    <n v="106.90249294439951"/>
    <x v="0"/>
  </r>
  <r>
    <x v="735"/>
    <n v="1.2942121733180499E+17"/>
    <n v="12942121733.1805"/>
    <n v="94.185227638880406"/>
    <x v="0"/>
  </r>
  <r>
    <x v="736"/>
    <m/>
    <n v="0"/>
    <n v="3595128"/>
    <x v="0"/>
  </r>
  <r>
    <x v="737"/>
    <m/>
    <n v="0"/>
    <n v="3595128"/>
    <x v="0"/>
  </r>
  <r>
    <x v="738"/>
    <n v="1.2941675276188E+17"/>
    <n v="12941675276.188"/>
    <n v="218.20105888896518"/>
    <x v="0"/>
  </r>
  <r>
    <x v="739"/>
    <n v="1.2937372011017101E+17"/>
    <n v="12937372011.017101"/>
    <n v="1413.5524952496423"/>
    <x v="1"/>
  </r>
  <r>
    <x v="740"/>
    <n v="1.2937372037283101E+17"/>
    <n v="12937372037.2831"/>
    <n v="1413.5451991388534"/>
    <x v="1"/>
  </r>
  <r>
    <x v="741"/>
    <m/>
    <n v="0"/>
    <n v="3595128"/>
    <x v="0"/>
  </r>
  <r>
    <x v="742"/>
    <n v="1.2942127829209299E+17"/>
    <n v="12942127829.209299"/>
    <n v="92.491886305809018"/>
    <x v="0"/>
  </r>
  <r>
    <x v="743"/>
    <n v="0"/>
    <n v="0"/>
    <n v="3595128"/>
    <x v="0"/>
  </r>
  <r>
    <x v="744"/>
    <n v="1.29179231386624E+17"/>
    <n v="12917923138.662399"/>
    <n v="6816.0170382224187"/>
    <x v="1"/>
  </r>
  <r>
    <x v="745"/>
    <n v="1.29417673147108E+17"/>
    <n v="12941767314.7108"/>
    <n v="192.63480255550809"/>
    <x v="0"/>
  </r>
  <r>
    <x v="746"/>
    <n v="1.2937460696541699E+17"/>
    <n v="12937460696.541698"/>
    <n v="1388.9176273059845"/>
    <x v="0"/>
  </r>
  <r>
    <x v="747"/>
    <n v="1.2939145392381501E+17"/>
    <n v="12939145392.3815"/>
    <n v="920.94656069437667"/>
    <x v="0"/>
  </r>
  <r>
    <x v="748"/>
    <m/>
    <n v="0"/>
    <n v="3595128"/>
    <x v="0"/>
  </r>
  <r>
    <x v="749"/>
    <m/>
    <n v="0"/>
    <n v="3595128"/>
    <x v="0"/>
  </r>
  <r>
    <x v="750"/>
    <n v="1.29343894694704E+17"/>
    <n v="12934389469.4704"/>
    <n v="2242.0362582222619"/>
    <x v="1"/>
  </r>
  <r>
    <x v="751"/>
    <n v="1.2941778799748E+17"/>
    <n v="12941778799.747999"/>
    <n v="189.4445144446691"/>
    <x v="0"/>
  </r>
  <r>
    <x v="752"/>
    <n v="1.29354577208308E+17"/>
    <n v="12935457720.830799"/>
    <n v="1945.2997692224715"/>
    <x v="1"/>
  </r>
  <r>
    <x v="753"/>
    <n v="1.2903066675511101E+17"/>
    <n v="12903066675.511101"/>
    <n v="10942.812358027564"/>
    <x v="1"/>
  </r>
  <r>
    <x v="754"/>
    <n v="1.2935800276642499E+17"/>
    <n v="12935800276.6425"/>
    <n v="1850.1453770833546"/>
    <x v="1"/>
  </r>
  <r>
    <x v="755"/>
    <n v="1.2942114532832E+17"/>
    <n v="12942114532.832001"/>
    <n v="96.18532444424099"/>
    <x v="0"/>
  </r>
  <r>
    <x v="756"/>
    <n v="1.2900386786022899E+17"/>
    <n v="12900386786.0229"/>
    <n v="11687.226104750103"/>
    <x v="1"/>
  </r>
  <r>
    <x v="757"/>
    <n v="1.29421272635596E+17"/>
    <n v="12942127263.559601"/>
    <n v="92.649011221991643"/>
    <x v="0"/>
  </r>
  <r>
    <x v="758"/>
    <n v="1.29082377462856E+17"/>
    <n v="12908237746.285601"/>
    <n v="9506.4038095553715"/>
    <x v="1"/>
  </r>
  <r>
    <x v="759"/>
    <n v="1.28949320726578E+17"/>
    <n v="12894932072.657801"/>
    <n v="13202.424261722035"/>
    <x v="1"/>
  </r>
  <r>
    <x v="760"/>
    <n v="1.2941957278744E+17"/>
    <n v="12941957278.743999"/>
    <n v="139.86701555569968"/>
    <x v="0"/>
  </r>
  <r>
    <x v="761"/>
    <n v="1.2937376404489299E+17"/>
    <n v="12937376404.4893"/>
    <n v="1412.3320863056183"/>
    <x v="1"/>
  </r>
  <r>
    <x v="762"/>
    <n v="1.29419644229862E+17"/>
    <n v="12941964422.9862"/>
    <n v="137.88250383324095"/>
    <x v="0"/>
  </r>
  <r>
    <x v="763"/>
    <n v="1.28457097770626E+17"/>
    <n v="12845709777.062599"/>
    <n v="26875.284149278006"/>
    <x v="1"/>
  </r>
  <r>
    <x v="764"/>
    <n v="1.2941105414451E+17"/>
    <n v="12941105414.451"/>
    <n v="376.49598583327401"/>
    <x v="0"/>
  </r>
  <r>
    <x v="765"/>
    <n v="1.2941795618604301E+17"/>
    <n v="12941795618.604301"/>
    <n v="184.77260991626315"/>
    <x v="0"/>
  </r>
  <r>
    <x v="766"/>
    <n v="1.2932092646707699E+17"/>
    <n v="12932092646.707699"/>
    <n v="2880.0425811947716"/>
    <x v="1"/>
  </r>
  <r>
    <x v="767"/>
    <m/>
    <n v="0"/>
    <n v="3595128"/>
    <x v="0"/>
  </r>
  <r>
    <x v="768"/>
    <n v="1.2910926026534899E+17"/>
    <n v="12910926026.534899"/>
    <n v="8759.6592958614565"/>
    <x v="1"/>
  </r>
  <r>
    <x v="769"/>
    <n v="1.29418700093476E+17"/>
    <n v="12941870009.347601"/>
    <n v="164.1085145552953"/>
    <x v="0"/>
  </r>
  <r>
    <x v="770"/>
    <n v="1.2940893985489699E+17"/>
    <n v="12940893985.489698"/>
    <n v="435.22625286155278"/>
    <x v="0"/>
  </r>
  <r>
    <x v="771"/>
    <n v="1.29412422235884E+17"/>
    <n v="12941242223.5884"/>
    <n v="338.49344766669805"/>
    <x v="0"/>
  </r>
  <r>
    <x v="772"/>
    <n v="1.29418543732642E+17"/>
    <n v="12941854373.2642"/>
    <n v="168.45187105549707"/>
    <x v="0"/>
  </r>
  <r>
    <x v="773"/>
    <m/>
    <n v="0"/>
    <n v="3595128"/>
    <x v="0"/>
  </r>
  <r>
    <x v="774"/>
    <n v="1.29417657165098E+17"/>
    <n v="12941765716.5098"/>
    <n v="193.07874727778966"/>
    <x v="0"/>
  </r>
  <r>
    <x v="775"/>
    <n v="1.29373411161924E+17"/>
    <n v="12937341116.1924"/>
    <n v="1422.134391000006"/>
    <x v="1"/>
  </r>
  <r>
    <x v="776"/>
    <n v="1.29203586772524E+17"/>
    <n v="12920358677.252399"/>
    <n v="6139.4785410001541"/>
    <x v="1"/>
  </r>
  <r>
    <x v="777"/>
    <n v="1.2909130870179E+17"/>
    <n v="12909130870.179001"/>
    <n v="9258.3138391664288"/>
    <x v="1"/>
  </r>
  <r>
    <x v="778"/>
    <n v="1.2888393367999299E+17"/>
    <n v="12888393367.9993"/>
    <n v="15018.731111305555"/>
    <x v="1"/>
  </r>
  <r>
    <x v="779"/>
    <n v="1.2910252810548499E+17"/>
    <n v="12910252810.5485"/>
    <n v="8946.6637365277602"/>
    <x v="1"/>
  </r>
  <r>
    <x v="780"/>
    <m/>
    <n v="0"/>
    <n v="3595128"/>
    <x v="0"/>
  </r>
  <r>
    <x v="781"/>
    <n v="1.29418749525368E+17"/>
    <n v="12941874952.5368"/>
    <n v="162.73540644433763"/>
    <x v="0"/>
  </r>
  <r>
    <x v="782"/>
    <m/>
    <n v="0"/>
    <n v="3595128"/>
    <x v="0"/>
  </r>
  <r>
    <x v="783"/>
    <n v="1.29419657428324E+17"/>
    <n v="12941965742.832399"/>
    <n v="137.51587988906437"/>
    <x v="0"/>
  </r>
  <r>
    <x v="784"/>
    <m/>
    <n v="0"/>
    <n v="3595128"/>
    <x v="0"/>
  </r>
  <r>
    <x v="785"/>
    <m/>
    <n v="0"/>
    <n v="3595128"/>
    <x v="0"/>
  </r>
  <r>
    <x v="786"/>
    <n v="1.2941585344719299E+17"/>
    <n v="12941585344.719299"/>
    <n v="243.18202241685654"/>
    <x v="0"/>
  </r>
  <r>
    <x v="787"/>
    <n v="1.2942102952584301E+17"/>
    <n v="12942102952.584301"/>
    <n v="99.402059916390314"/>
    <x v="0"/>
  </r>
  <r>
    <x v="788"/>
    <n v="1.2923014026272301E+17"/>
    <n v="12923014026.272301"/>
    <n v="5401.881591027578"/>
    <x v="1"/>
  </r>
  <r>
    <x v="789"/>
    <m/>
    <n v="0"/>
    <n v="3595128"/>
    <x v="0"/>
  </r>
  <r>
    <x v="790"/>
    <n v="1.2939963061501501E+17"/>
    <n v="12939963061.501501"/>
    <n v="693.81624958303235"/>
    <x v="0"/>
  </r>
  <r>
    <x v="791"/>
    <n v="1.2941779594507101E+17"/>
    <n v="12941779594.507101"/>
    <n v="189.22374802748362"/>
    <x v="0"/>
  </r>
  <r>
    <x v="792"/>
    <n v="1.2910662280824099E+17"/>
    <n v="12910662280.824099"/>
    <n v="8832.9219933059485"/>
    <x v="1"/>
  </r>
  <r>
    <x v="793"/>
    <n v="1.2941586914872899E+17"/>
    <n v="12941586914.8729"/>
    <n v="242.74586863888635"/>
    <x v="0"/>
  </r>
  <r>
    <x v="794"/>
    <n v="1.2941760653376701E+17"/>
    <n v="12941760653.376701"/>
    <n v="194.48517313851249"/>
    <x v="0"/>
  </r>
  <r>
    <x v="795"/>
    <n v="1.2941780732681901E+17"/>
    <n v="12941780732.6819"/>
    <n v="188.90758836110433"/>
    <x v="0"/>
  </r>
  <r>
    <x v="796"/>
    <n v="1.2940662333273101E+17"/>
    <n v="12940662333.2731"/>
    <n v="499.57409080558352"/>
    <x v="0"/>
  </r>
  <r>
    <x v="797"/>
    <n v="1.29191533863112E+17"/>
    <n v="12919153386.311199"/>
    <n v="6474.2815802224477"/>
    <x v="1"/>
  </r>
  <r>
    <x v="798"/>
    <n v="1.29421074007024E+17"/>
    <n v="12942107400.7024"/>
    <n v="98.166471555497907"/>
    <x v="0"/>
  </r>
  <r>
    <x v="799"/>
    <n v="1.2941957767128099E+17"/>
    <n v="12941957767.128099"/>
    <n v="139.73135330571068"/>
    <x v="0"/>
  </r>
  <r>
    <x v="800"/>
    <m/>
    <n v="0"/>
    <n v="3595128"/>
    <x v="0"/>
  </r>
  <r>
    <x v="801"/>
    <n v="1.2941940112563101E+17"/>
    <n v="12941940112.563101"/>
    <n v="144.63539913866256"/>
    <x v="0"/>
  </r>
  <r>
    <x v="802"/>
    <n v="1.2861177185660899E+17"/>
    <n v="12861177185.6609"/>
    <n v="22578.781760861079"/>
    <x v="1"/>
  </r>
  <r>
    <x v="803"/>
    <n v="1.2941940337547501E+17"/>
    <n v="12941940337.547501"/>
    <n v="144.57290347205267"/>
    <x v="0"/>
  </r>
  <r>
    <x v="804"/>
    <n v="0"/>
    <n v="0"/>
    <n v="3595128"/>
    <x v="0"/>
  </r>
  <r>
    <x v="805"/>
    <n v="1.2941760815913101E+17"/>
    <n v="12941760815.913101"/>
    <n v="194.44002413855659"/>
    <x v="0"/>
  </r>
  <r>
    <x v="806"/>
    <n v="1.2941275408283299E+17"/>
    <n v="12941275408.283298"/>
    <n v="329.27547686152985"/>
    <x v="0"/>
  </r>
  <r>
    <x v="807"/>
    <n v="1.2942083128445901E+17"/>
    <n v="12942083128.4459"/>
    <n v="104.90876502778795"/>
    <x v="0"/>
  </r>
  <r>
    <x v="808"/>
    <n v="1.2941880450746E+17"/>
    <n v="12941880450.746"/>
    <n v="161.20812611103057"/>
    <x v="0"/>
  </r>
  <r>
    <x v="809"/>
    <n v="1.2941881017410301E+17"/>
    <n v="12941881017.410301"/>
    <n v="161.05071936077542"/>
    <x v="0"/>
  </r>
  <r>
    <x v="810"/>
    <m/>
    <n v="0"/>
    <n v="3595128"/>
    <x v="0"/>
  </r>
  <r>
    <x v="811"/>
    <m/>
    <n v="0"/>
    <n v="3595128"/>
    <x v="0"/>
  </r>
  <r>
    <x v="812"/>
    <n v="1.2896342843386899E+17"/>
    <n v="12896342843.3869"/>
    <n v="12810.543503638903"/>
    <x v="1"/>
  </r>
  <r>
    <x v="813"/>
    <n v="0"/>
    <n v="0"/>
    <n v="3595128"/>
    <x v="0"/>
  </r>
  <r>
    <x v="814"/>
    <n v="1.29403035855186E+17"/>
    <n v="12940303585.5186"/>
    <n v="599.22624483320453"/>
    <x v="0"/>
  </r>
  <r>
    <x v="815"/>
    <n v="1.290219584837E+17"/>
    <n v="12902195848.370001"/>
    <n v="11184.708786110878"/>
    <x v="1"/>
  </r>
  <r>
    <x v="816"/>
    <m/>
    <n v="0"/>
    <n v="3595128"/>
    <x v="0"/>
  </r>
  <r>
    <x v="817"/>
    <n v="1.2912261583647699E+17"/>
    <n v="12912261583.647699"/>
    <n v="8388.6712089724006"/>
    <x v="1"/>
  </r>
  <r>
    <x v="818"/>
    <n v="1.29418472472218E+17"/>
    <n v="12941847247.2218"/>
    <n v="170.43132727781932"/>
    <x v="0"/>
  </r>
  <r>
    <x v="819"/>
    <n v="1.2941785407252099E+17"/>
    <n v="12941785407.2521"/>
    <n v="187.60909663889143"/>
    <x v="0"/>
  </r>
  <r>
    <x v="820"/>
    <m/>
    <n v="0"/>
    <n v="3595128"/>
    <x v="0"/>
  </r>
  <r>
    <x v="821"/>
    <n v="1.2941874746193E+17"/>
    <n v="12941874746.193001"/>
    <n v="162.79272416644625"/>
    <x v="0"/>
  </r>
  <r>
    <x v="822"/>
    <n v="1.2939084202877501E+17"/>
    <n v="12939084202.877501"/>
    <n v="937.94364513874052"/>
    <x v="0"/>
  </r>
  <r>
    <x v="823"/>
    <m/>
    <n v="0"/>
    <n v="3595128"/>
    <x v="0"/>
  </r>
  <r>
    <x v="824"/>
    <m/>
    <n v="0"/>
    <n v="3595128"/>
    <x v="0"/>
  </r>
  <r>
    <x v="825"/>
    <n v="1.2902979961707901E+17"/>
    <n v="12902979961.707901"/>
    <n v="10966.899525583056"/>
    <x v="1"/>
  </r>
  <r>
    <x v="826"/>
    <m/>
    <n v="0"/>
    <n v="3595128"/>
    <x v="0"/>
  </r>
  <r>
    <x v="827"/>
    <n v="1.2941876422842701E+17"/>
    <n v="12941876422.842701"/>
    <n v="162.32698813862271"/>
    <x v="0"/>
  </r>
  <r>
    <x v="828"/>
    <m/>
    <n v="0"/>
    <n v="3595128"/>
    <x v="0"/>
  </r>
  <r>
    <x v="829"/>
    <n v="1.2928831957389699E+17"/>
    <n v="12928831957.3897"/>
    <n v="3785.7896139722402"/>
    <x v="1"/>
  </r>
  <r>
    <x v="830"/>
    <n v="1.2928831848982099E+17"/>
    <n v="12928831848.9821"/>
    <n v="3785.8197271945742"/>
    <x v="1"/>
  </r>
  <r>
    <x v="831"/>
    <n v="1.2910259654947699E+17"/>
    <n v="12910259654.947699"/>
    <n v="8944.762514528169"/>
    <x v="1"/>
  </r>
  <r>
    <x v="832"/>
    <n v="1.29289762172158E+17"/>
    <n v="12928976217.215799"/>
    <n v="3745.717440055741"/>
    <x v="1"/>
  </r>
  <r>
    <x v="833"/>
    <n v="1.2871706516817101E+17"/>
    <n v="12871706516.817101"/>
    <n v="19653.96755080541"/>
    <x v="1"/>
  </r>
  <r>
    <x v="834"/>
    <n v="1.2934415441162701E+17"/>
    <n v="12934415441.162701"/>
    <n v="2234.8218992498187"/>
    <x v="1"/>
  </r>
  <r>
    <x v="835"/>
    <n v="1.2941501002137901E+17"/>
    <n v="12941501002.137901"/>
    <n v="266.61051724963716"/>
    <x v="0"/>
  </r>
  <r>
    <x v="836"/>
    <n v="1.29421301730538E+17"/>
    <n v="12942130173.053801"/>
    <n v="91.840818388726973"/>
    <x v="0"/>
  </r>
  <r>
    <x v="837"/>
    <n v="1.2914470870672899E+17"/>
    <n v="12914470870.672899"/>
    <n v="7774.9803686390978"/>
    <x v="1"/>
  </r>
  <r>
    <x v="838"/>
    <n v="1.2920603429016899E+17"/>
    <n v="12920603429.016899"/>
    <n v="6071.4919397502472"/>
    <x v="1"/>
  </r>
  <r>
    <x v="839"/>
    <n v="1.2934398450505299E+17"/>
    <n v="12934398450.505299"/>
    <n v="2239.5415263059404"/>
    <x v="1"/>
  </r>
  <r>
    <x v="840"/>
    <m/>
    <n v="0"/>
    <n v="3595128"/>
    <x v="0"/>
  </r>
  <r>
    <x v="841"/>
    <n v="1.2896336743366701E+17"/>
    <n v="12896336743.366701"/>
    <n v="12812.237953694132"/>
    <x v="1"/>
  </r>
  <r>
    <x v="842"/>
    <n v="1.29421287898746E+17"/>
    <n v="12942128789.874599"/>
    <n v="92.22503483348423"/>
    <x v="0"/>
  </r>
  <r>
    <x v="843"/>
    <n v="1.2942129178437101E+17"/>
    <n v="12942129178.437101"/>
    <n v="92.117100805176634"/>
    <x v="0"/>
  </r>
  <r>
    <x v="844"/>
    <n v="1.293141113881E+17"/>
    <n v="12931411138.809999"/>
    <n v="3069.3503305557037"/>
    <x v="1"/>
  </r>
  <r>
    <x v="845"/>
    <n v="1.2941388892297299E+17"/>
    <n v="12941388892.297298"/>
    <n v="297.75213963932464"/>
    <x v="0"/>
  </r>
  <r>
    <x v="846"/>
    <m/>
    <n v="0"/>
    <n v="3595128"/>
    <x v="0"/>
  </r>
  <r>
    <x v="847"/>
    <n v="1.2934432193543299E+17"/>
    <n v="12934432193.543299"/>
    <n v="2230.1684601947995"/>
    <x v="1"/>
  </r>
  <r>
    <x v="848"/>
    <n v="1.2941796619922E+17"/>
    <n v="12941796619.922001"/>
    <n v="184.49446611086526"/>
    <x v="0"/>
  </r>
  <r>
    <x v="849"/>
    <n v="1.2941871895546499E+17"/>
    <n v="12941871895.546499"/>
    <n v="163.58457041687436"/>
    <x v="0"/>
  </r>
  <r>
    <x v="850"/>
    <n v="1.29306279915446E+17"/>
    <n v="12930627991.5446"/>
    <n v="3286.8912376112407"/>
    <x v="1"/>
  </r>
  <r>
    <x v="851"/>
    <n v="1.29417903439098E+17"/>
    <n v="12941790343.9098"/>
    <n v="186.23780283345116"/>
    <x v="0"/>
  </r>
  <r>
    <x v="852"/>
    <n v="1.2941937574900899E+17"/>
    <n v="12941937574.9009"/>
    <n v="145.34030530558692"/>
    <x v="0"/>
  </r>
  <r>
    <x v="853"/>
    <n v="1.2896513523603299E+17"/>
    <n v="12896513523.6033"/>
    <n v="12763.132332416641"/>
    <x v="1"/>
  </r>
  <r>
    <x v="854"/>
    <n v="1.29420007375074E+17"/>
    <n v="12942000737.507401"/>
    <n v="127.79513683319092"/>
    <x v="0"/>
  </r>
  <r>
    <x v="855"/>
    <n v="1.2924672883845901E+17"/>
    <n v="12924672883.845901"/>
    <n v="4941.0878205829194"/>
    <x v="1"/>
  </r>
  <r>
    <x v="856"/>
    <m/>
    <n v="0"/>
    <n v="3595128"/>
    <x v="0"/>
  </r>
  <r>
    <x v="857"/>
    <n v="1.2942114807582E+17"/>
    <n v="12942114807.582001"/>
    <n v="96.109004999796554"/>
    <x v="0"/>
  </r>
  <r>
    <x v="858"/>
    <n v="1.2941534829545901E+17"/>
    <n v="12941534829.5459"/>
    <n v="257.21401502768197"/>
    <x v="0"/>
  </r>
  <r>
    <x v="859"/>
    <m/>
    <n v="0"/>
    <n v="3595128"/>
    <x v="0"/>
  </r>
  <r>
    <x v="860"/>
    <n v="1.2939950749420499E+17"/>
    <n v="12939950749.4205"/>
    <n v="697.23627208338849"/>
    <x v="0"/>
  </r>
  <r>
    <x v="861"/>
    <m/>
    <n v="0"/>
    <n v="3595128"/>
    <x v="0"/>
  </r>
  <r>
    <x v="862"/>
    <n v="1.2940136756732301E+17"/>
    <n v="12940136756.732302"/>
    <n v="645.56757436063549"/>
    <x v="0"/>
  </r>
  <r>
    <x v="863"/>
    <m/>
    <n v="0"/>
    <n v="3595128"/>
    <x v="0"/>
  </r>
  <r>
    <x v="864"/>
    <n v="1.29415042180508E+17"/>
    <n v="12941504218.0508"/>
    <n v="265.71720811102125"/>
    <x v="0"/>
  </r>
  <r>
    <x v="865"/>
    <n v="1.29418466123846E+17"/>
    <n v="12941846612.3846"/>
    <n v="170.60767094453175"/>
    <x v="0"/>
  </r>
  <r>
    <x v="866"/>
    <n v="1.29375852750338E+17"/>
    <n v="12937585275.0338"/>
    <n v="1354.3124906110763"/>
    <x v="0"/>
  </r>
  <r>
    <x v="867"/>
    <n v="1.29421282520374E+17"/>
    <n v="12942128252.037399"/>
    <n v="92.374434055752218"/>
    <x v="0"/>
  </r>
  <r>
    <x v="868"/>
    <m/>
    <n v="0"/>
    <n v="3595128"/>
    <x v="0"/>
  </r>
  <r>
    <x v="869"/>
    <n v="1.29419183115118E+17"/>
    <n v="12941918311.511801"/>
    <n v="150.69124672200945"/>
    <x v="0"/>
  </r>
  <r>
    <x v="870"/>
    <n v="1.2932863979281E+17"/>
    <n v="12932863979.281"/>
    <n v="2665.7835330555172"/>
    <x v="1"/>
  </r>
  <r>
    <x v="871"/>
    <n v="1.29421152035232E+17"/>
    <n v="12942115203.523199"/>
    <n v="95.999021333588487"/>
    <x v="0"/>
  </r>
  <r>
    <x v="872"/>
    <m/>
    <n v="0"/>
    <n v="3595128"/>
    <x v="0"/>
  </r>
  <r>
    <x v="873"/>
    <n v="1.2913702109347299E+17"/>
    <n v="12913702109.3473"/>
    <n v="7988.525181305673"/>
    <x v="1"/>
  </r>
  <r>
    <x v="874"/>
    <m/>
    <n v="0"/>
    <n v="3595128"/>
    <x v="0"/>
  </r>
  <r>
    <x v="875"/>
    <m/>
    <n v="0"/>
    <n v="3595128"/>
    <x v="0"/>
  </r>
  <r>
    <x v="876"/>
    <n v="1.2939956568192099E+17"/>
    <n v="12939956568.192099"/>
    <n v="695.61994663927294"/>
    <x v="0"/>
  </r>
  <r>
    <x v="877"/>
    <n v="1.2894011266657901E+17"/>
    <n v="12894011266.6579"/>
    <n v="13458.203706138929"/>
    <x v="1"/>
  </r>
  <r>
    <x v="878"/>
    <m/>
    <n v="0"/>
    <n v="3595128"/>
    <x v="0"/>
  </r>
  <r>
    <x v="879"/>
    <m/>
    <n v="0"/>
    <n v="3595128"/>
    <x v="0"/>
  </r>
  <r>
    <x v="880"/>
    <n v="1.2918617950921501E+17"/>
    <n v="12918617950.921501"/>
    <n v="6623.0136329163442"/>
    <x v="1"/>
  </r>
  <r>
    <x v="881"/>
    <n v="1.2942105661699901E+17"/>
    <n v="12942105661.699902"/>
    <n v="98.649527805116435"/>
    <x v="0"/>
  </r>
  <r>
    <x v="882"/>
    <m/>
    <n v="0"/>
    <n v="3595128"/>
    <x v="0"/>
  </r>
  <r>
    <x v="883"/>
    <m/>
    <n v="0"/>
    <n v="3595128"/>
    <x v="0"/>
  </r>
  <r>
    <x v="884"/>
    <n v="1.2939209662900701E+17"/>
    <n v="12939209662.900702"/>
    <n v="903.09363869402148"/>
    <x v="0"/>
  </r>
  <r>
    <x v="885"/>
    <n v="1.2939221012606701E+17"/>
    <n v="12939221012.606701"/>
    <n v="899.94094258308405"/>
    <x v="0"/>
  </r>
  <r>
    <x v="886"/>
    <n v="1.2938735802898499E+17"/>
    <n v="12938735802.898499"/>
    <n v="1034.7214170837403"/>
    <x v="0"/>
  </r>
  <r>
    <x v="887"/>
    <m/>
    <n v="0"/>
    <n v="3595128"/>
    <x v="0"/>
  </r>
  <r>
    <x v="888"/>
    <n v="1.29416007754312E+17"/>
    <n v="12941600775.4312"/>
    <n v="238.89571355554793"/>
    <x v="0"/>
  </r>
  <r>
    <x v="889"/>
    <n v="1.29384864502916E+17"/>
    <n v="12938486450.291599"/>
    <n v="1103.9860301113129"/>
    <x v="0"/>
  </r>
  <r>
    <x v="890"/>
    <m/>
    <n v="0"/>
    <n v="3595128"/>
    <x v="0"/>
  </r>
  <r>
    <x v="891"/>
    <n v="1.29418811287228E+17"/>
    <n v="12941881128.722799"/>
    <n v="161.01979922241634"/>
    <x v="0"/>
  </r>
  <r>
    <x v="892"/>
    <n v="1.2939256454642499E+17"/>
    <n v="12939256454.6425"/>
    <n v="890.09593263891009"/>
    <x v="0"/>
  </r>
  <r>
    <x v="893"/>
    <n v="1.2941995798910701E+17"/>
    <n v="12941995798.910702"/>
    <n v="129.16696924951341"/>
    <x v="0"/>
  </r>
  <r>
    <x v="894"/>
    <n v="1.2942108684919501E+17"/>
    <n v="12942108684.9195"/>
    <n v="97.80974458323584"/>
    <x v="0"/>
  </r>
  <r>
    <x v="895"/>
    <n v="1.2940666016013901E+17"/>
    <n v="12940666016.013901"/>
    <n v="498.55110724978977"/>
    <x v="0"/>
  </r>
  <r>
    <x v="896"/>
    <n v="1.29012476699622E+17"/>
    <n v="12901247669.9622"/>
    <n v="11448.091677166622"/>
    <x v="1"/>
  </r>
  <r>
    <x v="897"/>
    <n v="1.2941504671504E+17"/>
    <n v="12941504671.504"/>
    <n v="265.5912488889694"/>
    <x v="0"/>
  </r>
  <r>
    <x v="898"/>
    <n v="1.29415024648188E+17"/>
    <n v="12941502464.8188"/>
    <n v="266.20421700000765"/>
    <x v="0"/>
  </r>
  <r>
    <x v="899"/>
    <m/>
    <n v="0"/>
    <n v="3595128"/>
    <x v="0"/>
  </r>
  <r>
    <x v="900"/>
    <n v="1.2879324134392499E+17"/>
    <n v="12879324134.3925"/>
    <n v="17537.96266875002"/>
    <x v="1"/>
  </r>
  <r>
    <x v="901"/>
    <n v="1.2919567800039101E+17"/>
    <n v="12919567800.039101"/>
    <n v="6359.1666558053757"/>
    <x v="1"/>
  </r>
  <r>
    <x v="902"/>
    <n v="1.2941962980998301E+17"/>
    <n v="12941962980.998301"/>
    <n v="138.28305602762435"/>
    <x v="0"/>
  </r>
  <r>
    <x v="903"/>
    <m/>
    <n v="0"/>
    <n v="3595128"/>
    <x v="0"/>
  </r>
  <r>
    <x v="904"/>
    <m/>
    <n v="0"/>
    <n v="3595128"/>
    <x v="0"/>
  </r>
  <r>
    <x v="905"/>
    <m/>
    <n v="0"/>
    <n v="3595128"/>
    <x v="0"/>
  </r>
  <r>
    <x v="906"/>
    <m/>
    <n v="0"/>
    <n v="3595128"/>
    <x v="0"/>
  </r>
  <r>
    <x v="907"/>
    <m/>
    <n v="0"/>
    <n v="3595128"/>
    <x v="0"/>
  </r>
  <r>
    <x v="908"/>
    <n v="1.29330419242292E+17"/>
    <n v="12933041924.2292"/>
    <n v="2616.3543807776769"/>
    <x v="1"/>
  </r>
  <r>
    <x v="909"/>
    <m/>
    <n v="0"/>
    <n v="3595128"/>
    <x v="0"/>
  </r>
  <r>
    <x v="910"/>
    <m/>
    <n v="0"/>
    <n v="3595128"/>
    <x v="0"/>
  </r>
  <r>
    <x v="911"/>
    <n v="1.2910924405369699E+17"/>
    <n v="12910924405.369699"/>
    <n v="8760.1096195279224"/>
    <x v="1"/>
  </r>
  <r>
    <x v="912"/>
    <n v="1.29053372590358E+17"/>
    <n v="12905337259.035801"/>
    <n v="10312.094712277518"/>
    <x v="1"/>
  </r>
  <r>
    <x v="913"/>
    <n v="1.29421284651712E+17"/>
    <n v="12942128465.1712"/>
    <n v="92.315230222278174"/>
    <x v="0"/>
  </r>
  <r>
    <x v="914"/>
    <n v="1.2940982589428099E+17"/>
    <n v="12940982589.428099"/>
    <n v="410.61404775036704"/>
    <x v="0"/>
  </r>
  <r>
    <x v="915"/>
    <m/>
    <n v="0"/>
    <n v="3595128"/>
    <x v="0"/>
  </r>
  <r>
    <x v="916"/>
    <n v="1.2883103119835699E+17"/>
    <n v="12883103119.835699"/>
    <n v="16488.244490083587"/>
    <x v="1"/>
  </r>
  <r>
    <x v="917"/>
    <n v="1.2941676693927101E+17"/>
    <n v="12941676693.927101"/>
    <n v="217.80724247190687"/>
    <x v="0"/>
  </r>
  <r>
    <x v="918"/>
    <n v="1.29382477575248E+17"/>
    <n v="12938247757.524799"/>
    <n v="1170.2895764446259"/>
    <x v="0"/>
  </r>
  <r>
    <x v="919"/>
    <n v="1.29421100757422E+17"/>
    <n v="12942110075.742201"/>
    <n v="97.423404944207931"/>
    <x v="0"/>
  </r>
  <r>
    <x v="920"/>
    <m/>
    <n v="0"/>
    <n v="3595128"/>
    <x v="0"/>
  </r>
  <r>
    <x v="921"/>
    <n v="1.2942104870433101E+17"/>
    <n v="12942104870.433102"/>
    <n v="98.869324138429434"/>
    <x v="0"/>
  </r>
  <r>
    <x v="922"/>
    <n v="1.2941621938863E+17"/>
    <n v="12941621938.863001"/>
    <n v="233.0169824997584"/>
    <x v="0"/>
  </r>
  <r>
    <x v="923"/>
    <m/>
    <n v="0"/>
    <n v="3595128"/>
    <x v="0"/>
  </r>
  <r>
    <x v="924"/>
    <m/>
    <n v="0"/>
    <n v="3595128"/>
    <x v="0"/>
  </r>
  <r>
    <x v="925"/>
    <n v="1.2941788221571501E+17"/>
    <n v="12941788221.571501"/>
    <n v="186.82734124978384"/>
    <x v="0"/>
  </r>
  <r>
    <x v="926"/>
    <n v="1.29015897183938E+17"/>
    <n v="12901589718.393801"/>
    <n v="11353.07822394424"/>
    <x v="1"/>
  </r>
  <r>
    <x v="927"/>
    <n v="1.29019391939034E+17"/>
    <n v="12901939193.9034"/>
    <n v="11256.001693499884"/>
    <x v="1"/>
  </r>
  <r>
    <x v="928"/>
    <n v="1.2941700619901299E+17"/>
    <n v="12941700619.901299"/>
    <n v="211.16113852818808"/>
    <x v="0"/>
  </r>
  <r>
    <x v="929"/>
    <n v="1.2909791049297101E+17"/>
    <n v="12909791049.2971"/>
    <n v="9074.9307508055372"/>
    <x v="1"/>
  </r>
  <r>
    <x v="930"/>
    <n v="1.29369457271722E+17"/>
    <n v="12936945727.172199"/>
    <n v="1531.9646743890974"/>
    <x v="1"/>
  </r>
  <r>
    <x v="931"/>
    <n v="1.2901685233057699E+17"/>
    <n v="12901685233.057699"/>
    <n v="11326.546372861332"/>
    <x v="1"/>
  </r>
  <r>
    <x v="932"/>
    <n v="1.29409888384134E+17"/>
    <n v="12940988838.413401"/>
    <n v="408.87821849981941"/>
    <x v="0"/>
  </r>
  <r>
    <x v="933"/>
    <m/>
    <n v="0"/>
    <n v="3595128"/>
    <x v="0"/>
  </r>
  <r>
    <x v="934"/>
    <n v="1.29281800476122E+17"/>
    <n v="12928180047.6122"/>
    <n v="3966.8756632778382"/>
    <x v="1"/>
  </r>
  <r>
    <x v="935"/>
    <m/>
    <n v="0"/>
    <n v="3595128"/>
    <x v="0"/>
  </r>
  <r>
    <x v="936"/>
    <n v="1.2941032339524301E+17"/>
    <n v="12941032339.524302"/>
    <n v="396.79457658290863"/>
    <x v="0"/>
  </r>
  <r>
    <x v="937"/>
    <n v="0"/>
    <n v="0"/>
    <n v="3595128"/>
    <x v="0"/>
  </r>
  <r>
    <x v="938"/>
    <n v="1.29343696709474E+17"/>
    <n v="12934369670.947399"/>
    <n v="2247.5358479446836"/>
    <x v="1"/>
  </r>
  <r>
    <x v="939"/>
    <m/>
    <n v="0"/>
    <n v="3595128"/>
    <x v="0"/>
  </r>
  <r>
    <x v="940"/>
    <n v="1.2941759003414701E+17"/>
    <n v="12941759003.414701"/>
    <n v="194.94349591626062"/>
    <x v="0"/>
  </r>
  <r>
    <x v="941"/>
    <m/>
    <n v="0"/>
    <n v="3595128"/>
    <x v="0"/>
  </r>
  <r>
    <x v="942"/>
    <n v="1.29373485166298E+17"/>
    <n v="12937348516.629801"/>
    <n v="1420.0787139442232"/>
    <x v="1"/>
  </r>
  <r>
    <x v="943"/>
    <n v="1.2935281563355101E+17"/>
    <n v="12935281563.355101"/>
    <n v="1994.2324013609357"/>
    <x v="1"/>
  </r>
  <r>
    <x v="944"/>
    <n v="1.29314854035314E+17"/>
    <n v="12931485403.531401"/>
    <n v="3048.7212412775889"/>
    <x v="1"/>
  </r>
  <r>
    <x v="945"/>
    <n v="1.2942104558448701E+17"/>
    <n v="12942104558.4487"/>
    <n v="98.955986472235779"/>
    <x v="0"/>
  </r>
  <r>
    <x v="946"/>
    <n v="1.2942127399872099E+17"/>
    <n v="12942127399.872099"/>
    <n v="92.611146639188135"/>
    <x v="0"/>
  </r>
  <r>
    <x v="947"/>
    <m/>
    <n v="0"/>
    <n v="3595128"/>
    <x v="0"/>
  </r>
  <r>
    <x v="948"/>
    <n v="1.29412776302274E+17"/>
    <n v="12941277630.2274"/>
    <n v="328.658270166715"/>
    <x v="0"/>
  </r>
  <r>
    <x v="949"/>
    <n v="1.28908826361258E+17"/>
    <n v="12890882636.125799"/>
    <n v="14327.267742833561"/>
    <x v="1"/>
  </r>
  <r>
    <x v="950"/>
    <n v="1.2911277771426E+17"/>
    <n v="12911277771.426001"/>
    <n v="8661.9523816665005"/>
    <x v="1"/>
  </r>
  <r>
    <x v="951"/>
    <n v="1.29420522151976E+17"/>
    <n v="12942052215.197599"/>
    <n v="113.49577844460805"/>
    <x v="0"/>
  </r>
  <r>
    <x v="952"/>
    <n v="1.29415220123344E+17"/>
    <n v="12941522012.3344"/>
    <n v="260.77435155550637"/>
    <x v="0"/>
  </r>
  <r>
    <x v="953"/>
    <n v="0"/>
    <n v="0"/>
    <n v="3595128"/>
    <x v="0"/>
  </r>
  <r>
    <x v="954"/>
    <n v="1.2939210049903101E+17"/>
    <n v="12939210049.903101"/>
    <n v="902.98613802750901"/>
    <x v="0"/>
  </r>
  <r>
    <x v="955"/>
    <n v="1.2938532141927299E+17"/>
    <n v="12938532141.927299"/>
    <n v="1091.2939090834723"/>
    <x v="0"/>
  </r>
  <r>
    <x v="956"/>
    <n v="1.29421105311016E+17"/>
    <n v="12942110531.101601"/>
    <n v="97.296916222042512"/>
    <x v="0"/>
  </r>
  <r>
    <x v="957"/>
    <n v="1.29004047865394E+17"/>
    <n v="12900404786.5394"/>
    <n v="11682.225961277751"/>
    <x v="1"/>
  </r>
  <r>
    <x v="958"/>
    <n v="1.29254427768606E+17"/>
    <n v="12925442776.8606"/>
    <n v="4727.228649833467"/>
    <x v="1"/>
  </r>
  <r>
    <x v="959"/>
    <n v="1.28955371435546E+17"/>
    <n v="12895537143.5546"/>
    <n v="13034.349012611177"/>
    <x v="1"/>
  </r>
  <r>
    <x v="960"/>
    <n v="1.2938216947186301E+17"/>
    <n v="12938216947.1863"/>
    <n v="1178.8480038054784"/>
    <x v="0"/>
  </r>
  <r>
    <x v="961"/>
    <n v="1.29421273503096E+17"/>
    <n v="12942127350.309601"/>
    <n v="92.624913999769419"/>
    <x v="0"/>
  </r>
  <r>
    <x v="962"/>
    <n v="1.29342551336566E+17"/>
    <n v="12934255133.656601"/>
    <n v="2279.3517620552911"/>
    <x v="1"/>
  </r>
  <r>
    <x v="963"/>
    <n v="1.2937372130659299E+17"/>
    <n v="12937372130.6593"/>
    <n v="1413.5192613055972"/>
    <x v="1"/>
  </r>
  <r>
    <x v="964"/>
    <m/>
    <n v="0"/>
    <n v="3595128"/>
    <x v="0"/>
  </r>
  <r>
    <x v="965"/>
    <n v="1.2941256726199299E+17"/>
    <n v="12941256726.199299"/>
    <n v="334.46494463920595"/>
    <x v="0"/>
  </r>
  <r>
    <x v="966"/>
    <n v="1.2937342516542301E+17"/>
    <n v="12937342516.542301"/>
    <n v="1421.7454049163393"/>
    <x v="1"/>
  </r>
  <r>
    <x v="967"/>
    <m/>
    <n v="0"/>
    <n v="3595128"/>
    <x v="0"/>
  </r>
  <r>
    <x v="968"/>
    <n v="1.2940303314706099E+17"/>
    <n v="12940303314.706099"/>
    <n v="599.3014705281787"/>
    <x v="0"/>
  </r>
  <r>
    <x v="969"/>
    <n v="1.2927333760480499E+17"/>
    <n v="12927333760.480499"/>
    <n v="4201.9554220835371"/>
    <x v="1"/>
  </r>
  <r>
    <x v="970"/>
    <m/>
    <n v="0"/>
    <n v="3595128"/>
    <x v="0"/>
  </r>
  <r>
    <x v="971"/>
    <n v="1.29110341065838E+17"/>
    <n v="12911034106.583799"/>
    <n v="8729.6370600557329"/>
    <x v="1"/>
  </r>
  <r>
    <x v="972"/>
    <n v="1.2937342606668499E+17"/>
    <n v="12937342606.668499"/>
    <n v="1421.720369861391"/>
    <x v="1"/>
  </r>
  <r>
    <x v="973"/>
    <n v="1.2938069003879E+17"/>
    <n v="12938069003.879"/>
    <n v="1219.943366944525"/>
    <x v="0"/>
  </r>
  <r>
    <x v="974"/>
    <n v="1.29044416052778E+17"/>
    <n v="12904441605.2778"/>
    <n v="10560.887422833443"/>
    <x v="1"/>
  </r>
  <r>
    <x v="975"/>
    <n v="1.2940991461134701E+17"/>
    <n v="12940991461.134701"/>
    <n v="408.14968480534026"/>
    <x v="0"/>
  </r>
  <r>
    <x v="976"/>
    <n v="1.29421293384528E+17"/>
    <n v="12942129338.452801"/>
    <n v="92.072651999791461"/>
    <x v="0"/>
  </r>
  <r>
    <x v="977"/>
    <n v="1.29343304948614E+17"/>
    <n v="12934330494.861401"/>
    <n v="2258.4180940553879"/>
    <x v="1"/>
  </r>
  <r>
    <x v="978"/>
    <n v="1.2942127325840899E+17"/>
    <n v="12942127325.840899"/>
    <n v="92.631710861523942"/>
    <x v="0"/>
  </r>
  <r>
    <x v="979"/>
    <n v="1.2936074355631299E+17"/>
    <n v="12936074355.6313"/>
    <n v="1774.0123246388964"/>
    <x v="1"/>
  </r>
  <r>
    <x v="980"/>
    <n v="1.2907996981951901E+17"/>
    <n v="12907996981.9519"/>
    <n v="9573.2827911387558"/>
    <x v="1"/>
  </r>
  <r>
    <x v="981"/>
    <m/>
    <n v="0"/>
    <n v="3595128"/>
    <x v="0"/>
  </r>
  <r>
    <x v="982"/>
    <m/>
    <n v="0"/>
    <n v="3595128"/>
    <x v="0"/>
  </r>
  <r>
    <x v="983"/>
    <n v="1.29079147201924E+17"/>
    <n v="12907914720.1924"/>
    <n v="9596.1332798888943"/>
    <x v="1"/>
  </r>
  <r>
    <x v="984"/>
    <n v="1.2918787676141299E+17"/>
    <n v="12918787676.141298"/>
    <n v="6575.8677385282517"/>
    <x v="1"/>
  </r>
  <r>
    <x v="985"/>
    <n v="1.2937748400455901E+17"/>
    <n v="12937748400.4559"/>
    <n v="1308.9998733610578"/>
    <x v="0"/>
  </r>
  <r>
    <x v="986"/>
    <m/>
    <n v="0"/>
    <n v="3595128"/>
    <x v="0"/>
  </r>
  <r>
    <x v="987"/>
    <n v="0"/>
    <n v="0"/>
    <n v="3595128"/>
    <x v="0"/>
  </r>
  <r>
    <x v="988"/>
    <n v="1.29418831853814E+17"/>
    <n v="12941883185.381399"/>
    <n v="160.44850516690147"/>
    <x v="0"/>
  </r>
  <r>
    <x v="989"/>
    <n v="1.2928975308952701E+17"/>
    <n v="12928975308.952702"/>
    <n v="3745.9697353606753"/>
    <x v="1"/>
  </r>
  <r>
    <x v="990"/>
    <n v="1.2923128735372E+17"/>
    <n v="12923128735.372"/>
    <n v="5370.0179522222943"/>
    <x v="1"/>
  </r>
  <r>
    <x v="991"/>
    <n v="1.2934530580352899E+17"/>
    <n v="12934530580.3529"/>
    <n v="2202.8387908612358"/>
    <x v="1"/>
  </r>
  <r>
    <x v="992"/>
    <n v="1.29363244362136E+17"/>
    <n v="12936324436.2136"/>
    <n v="1704.5454962221781"/>
    <x v="1"/>
  </r>
  <r>
    <x v="993"/>
    <n v="1.2928458354859699E+17"/>
    <n v="12928458354.859699"/>
    <n v="3889.5680945279864"/>
    <x v="1"/>
  </r>
  <r>
    <x v="994"/>
    <m/>
    <n v="0"/>
    <n v="3595128"/>
    <x v="0"/>
  </r>
  <r>
    <x v="995"/>
    <n v="1.2941803975437901E+17"/>
    <n v="12941803975.437901"/>
    <n v="182.45126724984911"/>
    <x v="0"/>
  </r>
  <r>
    <x v="996"/>
    <n v="1.29405598205008E+17"/>
    <n v="12940559820.500799"/>
    <n v="528.04986088911687"/>
    <x v="0"/>
  </r>
  <r>
    <x v="997"/>
    <n v="1.29417960481564E+17"/>
    <n v="12941796048.156401"/>
    <n v="184.65328988869985"/>
    <x v="0"/>
  </r>
  <r>
    <x v="998"/>
    <m/>
    <n v="0"/>
    <n v="3595128"/>
    <x v="0"/>
  </r>
  <r>
    <x v="999"/>
    <n v="1.2906536950648E+17"/>
    <n v="12906536950.648001"/>
    <n v="9978.8470422220234"/>
    <x v="1"/>
  </r>
  <r>
    <x v="1000"/>
    <n v="1.2941589794393299E+17"/>
    <n v="12941589794.393299"/>
    <n v="241.94600186136034"/>
    <x v="0"/>
  </r>
  <r>
    <x v="1001"/>
    <n v="1.2941787573259E+17"/>
    <n v="12941787573.259001"/>
    <n v="187.0074280553394"/>
    <x v="0"/>
  </r>
  <r>
    <x v="1002"/>
    <n v="1.29421148290038E+17"/>
    <n v="12942114829.003799"/>
    <n v="96.103054500155977"/>
    <x v="0"/>
  </r>
  <r>
    <x v="1003"/>
    <n v="1.2941942225357299E+17"/>
    <n v="12941942225.3573"/>
    <n v="144.04851186116537"/>
    <x v="0"/>
  </r>
  <r>
    <x v="1004"/>
    <n v="1.2937529444310899E+17"/>
    <n v="12937529444.3109"/>
    <n v="1369.8210247500738"/>
    <x v="0"/>
  </r>
  <r>
    <x v="1005"/>
    <n v="1.2933077304932301E+17"/>
    <n v="12933077304.932301"/>
    <n v="2606.5264076942867"/>
    <x v="1"/>
  </r>
  <r>
    <x v="1006"/>
    <n v="1.2942111496554899E+17"/>
    <n v="12942111496.554899"/>
    <n v="97.028734750217865"/>
    <x v="0"/>
  </r>
  <r>
    <x v="1007"/>
    <n v="1.2941937463432099E+17"/>
    <n v="12941937463.432098"/>
    <n v="145.37126886155869"/>
    <x v="0"/>
  </r>
  <r>
    <x v="1008"/>
    <n v="1.2941849744945501E+17"/>
    <n v="12941849744.945501"/>
    <n v="169.73751513852014"/>
    <x v="0"/>
  </r>
  <r>
    <x v="1009"/>
    <n v="1.29008092469374E+17"/>
    <n v="12900809246.937401"/>
    <n v="11569.875850721995"/>
    <x v="1"/>
  </r>
  <r>
    <x v="1010"/>
    <n v="1.2906608557044E+17"/>
    <n v="12906608557.044001"/>
    <n v="9958.9563766664924"/>
    <x v="1"/>
  </r>
  <r>
    <x v="1011"/>
    <n v="1.29421075654836E+17"/>
    <n v="12942107565.483601"/>
    <n v="98.120698999828761"/>
    <x v="0"/>
  </r>
  <r>
    <x v="1012"/>
    <n v="1.2933668686233E+17"/>
    <n v="12933668686.233"/>
    <n v="2442.2538241667216"/>
    <x v="1"/>
  </r>
  <r>
    <x v="1013"/>
    <n v="1.2920074044720099E+17"/>
    <n v="12920074044.720098"/>
    <n v="6218.5431333059732"/>
    <x v="1"/>
  </r>
  <r>
    <x v="1014"/>
    <n v="1.2941599617161101E+17"/>
    <n v="12941599617.1611"/>
    <n v="239.21745524989234"/>
    <x v="0"/>
  </r>
  <r>
    <x v="1015"/>
    <n v="1.2904721432641E+17"/>
    <n v="12904721432.641001"/>
    <n v="10483.157599722015"/>
    <x v="1"/>
  </r>
  <r>
    <x v="1016"/>
    <m/>
    <n v="0"/>
    <n v="3595128"/>
    <x v="0"/>
  </r>
  <r>
    <x v="1017"/>
    <n v="1.29191273290988E+17"/>
    <n v="12919127329.098801"/>
    <n v="6481.5196947775949"/>
    <x v="1"/>
  </r>
  <r>
    <x v="1018"/>
    <n v="1.29011899828106E+17"/>
    <n v="12901189982.8106"/>
    <n v="11464.115885944366"/>
    <x v="1"/>
  </r>
  <r>
    <x v="1019"/>
    <n v="1.2941850636634099E+17"/>
    <n v="12941850636.6341"/>
    <n v="169.48982386112212"/>
    <x v="0"/>
  </r>
  <r>
    <x v="1020"/>
    <n v="1.2933034972043699E+17"/>
    <n v="12933034972.043699"/>
    <n v="2618.285543416871"/>
    <x v="1"/>
  </r>
  <r>
    <x v="1021"/>
    <n v="1.2941851567861901E+17"/>
    <n v="12941851567.8619"/>
    <n v="169.23114947213068"/>
    <x v="0"/>
  </r>
  <r>
    <x v="1022"/>
    <n v="0"/>
    <n v="0"/>
    <n v="3595128"/>
    <x v="0"/>
  </r>
  <r>
    <x v="1023"/>
    <n v="1.2941884547671699E+17"/>
    <n v="12941884547.6717"/>
    <n v="160.07009119457669"/>
    <x v="0"/>
  </r>
  <r>
    <x v="1024"/>
    <n v="1.2942124753057699E+17"/>
    <n v="12942124753.057699"/>
    <n v="93.34637286133237"/>
    <x v="0"/>
  </r>
  <r>
    <x v="1025"/>
    <n v="1.2919295646303699E+17"/>
    <n v="12919295646.303699"/>
    <n v="6434.7649156390298"/>
    <x v="1"/>
  </r>
  <r>
    <x v="1026"/>
    <n v="1.29407317804034E+17"/>
    <n v="12940731780.4034"/>
    <n v="480.2832212776608"/>
    <x v="0"/>
  </r>
  <r>
    <x v="1027"/>
    <n v="1.2923474097375901E+17"/>
    <n v="12923474097.3759"/>
    <n v="5274.0840622499254"/>
    <x v="1"/>
  </r>
  <r>
    <x v="1028"/>
    <n v="1.29167121785142E+17"/>
    <n v="12916712178.5142"/>
    <n v="7152.3948571666078"/>
    <x v="1"/>
  </r>
  <r>
    <x v="1029"/>
    <n v="1.29421277469906E+17"/>
    <n v="12942127746.990601"/>
    <n v="92.514724833170575"/>
    <x v="0"/>
  </r>
  <r>
    <x v="1030"/>
    <n v="1.2905390148451101E+17"/>
    <n v="12905390148.451101"/>
    <n v="10297.403208027416"/>
    <x v="1"/>
  </r>
  <r>
    <x v="1031"/>
    <n v="1.2905999297354099E+17"/>
    <n v="12905999297.354099"/>
    <n v="10128.195179416869"/>
    <x v="1"/>
  </r>
  <r>
    <x v="1032"/>
    <n v="1.29416883884108E+17"/>
    <n v="12941688388.410801"/>
    <n v="214.55877477751838"/>
    <x v="0"/>
  </r>
  <r>
    <x v="1033"/>
    <n v="1.29417747331394E+17"/>
    <n v="12941774733.1394"/>
    <n v="190.5741279443105"/>
    <x v="0"/>
  </r>
  <r>
    <x v="1034"/>
    <n v="1.2941251342029101E+17"/>
    <n v="12941251342.0291"/>
    <n v="335.9605474721061"/>
    <x v="0"/>
  </r>
  <r>
    <x v="1035"/>
    <m/>
    <n v="0"/>
    <n v="3595128"/>
    <x v="0"/>
  </r>
  <r>
    <x v="1036"/>
    <m/>
    <n v="0"/>
    <n v="3595128"/>
    <x v="0"/>
  </r>
  <r>
    <x v="1037"/>
    <n v="1.2929501943538899E+17"/>
    <n v="12929501943.538898"/>
    <n v="3599.6823503059809"/>
    <x v="1"/>
  </r>
  <r>
    <x v="1038"/>
    <n v="1.2941592731294701E+17"/>
    <n v="12941592731.294701"/>
    <n v="241.13019591649373"/>
    <x v="0"/>
  </r>
  <r>
    <x v="1039"/>
    <n v="1.2941587071013501E+17"/>
    <n v="12941587071.0135"/>
    <n v="242.70249624994065"/>
    <x v="0"/>
  </r>
  <r>
    <x v="1040"/>
    <n v="1.29052315547864E+17"/>
    <n v="12905231554.7864"/>
    <n v="10341.457003777821"/>
    <x v="1"/>
  </r>
  <r>
    <x v="1041"/>
    <n v="1.2928975251436301E+17"/>
    <n v="12928975251.4363"/>
    <n v="3745.9857121388118"/>
    <x v="1"/>
  </r>
  <r>
    <x v="1042"/>
    <n v="1.2941513552528099E+17"/>
    <n v="12941513552.528099"/>
    <n v="263.12429775026112"/>
    <x v="0"/>
  </r>
  <r>
    <x v="1043"/>
    <n v="1.29028860849338E+17"/>
    <n v="12902886084.9338"/>
    <n v="10992.976407277849"/>
    <x v="1"/>
  </r>
  <r>
    <x v="1044"/>
    <n v="1.29344453723402E+17"/>
    <n v="12934445372.3402"/>
    <n v="2226.5076832776599"/>
    <x v="1"/>
  </r>
  <r>
    <x v="1045"/>
    <n v="1.2902536899068E+17"/>
    <n v="12902536899.068001"/>
    <n v="11089.97248111089"/>
    <x v="1"/>
  </r>
  <r>
    <x v="1046"/>
    <n v="1.2906525986665E+17"/>
    <n v="12906525986.665001"/>
    <n v="9981.8925930553014"/>
    <x v="1"/>
  </r>
  <r>
    <x v="1047"/>
    <n v="1.29053034006218E+17"/>
    <n v="12905303400.621799"/>
    <n v="10321.499827277925"/>
    <x v="1"/>
  </r>
  <r>
    <x v="1048"/>
    <n v="1.29284733860638E+17"/>
    <n v="12928473386.063801"/>
    <n v="3885.3927600553302"/>
    <x v="1"/>
  </r>
  <r>
    <x v="1049"/>
    <n v="1.29027970422906E+17"/>
    <n v="12902797042.2906"/>
    <n v="11017.710474833382"/>
    <x v="1"/>
  </r>
  <r>
    <x v="1050"/>
    <n v="1.2938242755357901E+17"/>
    <n v="12938242755.357901"/>
    <n v="1171.679067249828"/>
    <x v="0"/>
  </r>
  <r>
    <x v="1051"/>
    <n v="1.29410899497586E+17"/>
    <n v="12941089949.7586"/>
    <n v="380.79173372215695"/>
    <x v="0"/>
  </r>
  <r>
    <x v="1052"/>
    <n v="1.2941934920555E+17"/>
    <n v="12941934920.555"/>
    <n v="146.07762361102635"/>
    <x v="0"/>
  </r>
  <r>
    <x v="1053"/>
    <n v="1.29024836344708E+17"/>
    <n v="12902483634.4708"/>
    <n v="11104.768202555444"/>
    <x v="1"/>
  </r>
  <r>
    <x v="1054"/>
    <n v="1.29027974167402E+17"/>
    <n v="12902797416.7402"/>
    <n v="11017.606461055544"/>
    <x v="1"/>
  </r>
  <r>
    <x v="1055"/>
    <n v="1.29382148322656E+17"/>
    <n v="12938214832.2656"/>
    <n v="1179.435481777721"/>
    <x v="0"/>
  </r>
  <r>
    <x v="1056"/>
    <n v="1.29373529846614E+17"/>
    <n v="12937352984.6614"/>
    <n v="1418.8375940555995"/>
    <x v="1"/>
  </r>
  <r>
    <x v="1057"/>
    <n v="1.2941676012552099E+17"/>
    <n v="12941676012.552099"/>
    <n v="217.99651330577004"/>
    <x v="0"/>
  </r>
  <r>
    <x v="1058"/>
    <n v="1.29417669212956E+17"/>
    <n v="12941766921.295601"/>
    <n v="192.74408455530804"/>
    <x v="0"/>
  </r>
  <r>
    <x v="1059"/>
    <n v="1.29419704750954E+17"/>
    <n v="12941970475.0954"/>
    <n v="136.20136238892874"/>
    <x v="0"/>
  </r>
  <r>
    <x v="1060"/>
    <n v="1.2941699787962499E+17"/>
    <n v="12941699787.9625"/>
    <n v="211.39223263899484"/>
    <x v="0"/>
  </r>
  <r>
    <x v="1061"/>
    <n v="1.29410840401926E+17"/>
    <n v="12941084040.1926"/>
    <n v="382.43327983326384"/>
    <x v="0"/>
  </r>
  <r>
    <x v="1062"/>
    <n v="1.29417966309376E+17"/>
    <n v="12941796630.937599"/>
    <n v="184.4914062224494"/>
    <x v="0"/>
  </r>
  <r>
    <x v="1063"/>
    <n v="1.2931295047133501E+17"/>
    <n v="12931295047.133501"/>
    <n v="3101.5980184719297"/>
    <x v="1"/>
  </r>
  <r>
    <x v="1064"/>
    <n v="1.29421201526624E+17"/>
    <n v="12942120152.662399"/>
    <n v="94.624260444641109"/>
    <x v="0"/>
  </r>
  <r>
    <x v="1065"/>
    <n v="1.2934852039244301E+17"/>
    <n v="12934852039.244301"/>
    <n v="2113.5446543608773"/>
    <x v="1"/>
  </r>
  <r>
    <x v="1066"/>
    <n v="1.2941520952659101E+17"/>
    <n v="12941520952.659101"/>
    <n v="261.06870580514271"/>
    <x v="0"/>
  </r>
  <r>
    <x v="1067"/>
    <n v="1.2942112090797901E+17"/>
    <n v="12942112090.797901"/>
    <n v="96.863667249679565"/>
    <x v="0"/>
  </r>
  <r>
    <x v="1068"/>
    <n v="1.2937350093151E+17"/>
    <n v="12937350093.150999"/>
    <n v="1419.6407913891474"/>
    <x v="1"/>
  </r>
  <r>
    <x v="1069"/>
    <n v="1.2941499881957101E+17"/>
    <n v="12941499881.9571"/>
    <n v="266.92167858335705"/>
    <x v="0"/>
  </r>
  <r>
    <x v="1070"/>
    <n v="1.2941499537954099E+17"/>
    <n v="12941499537.9541"/>
    <n v="267.01723497231802"/>
    <x v="0"/>
  </r>
  <r>
    <x v="1071"/>
    <n v="1.2941694127794E+17"/>
    <n v="12941694127.794001"/>
    <n v="212.96450166649288"/>
    <x v="0"/>
  </r>
  <r>
    <x v="1072"/>
    <n v="1.29418515360182E+17"/>
    <n v="12941851536.0182"/>
    <n v="169.23999494446647"/>
    <x v="0"/>
  </r>
  <r>
    <x v="1073"/>
    <n v="1.2939256359453699E+17"/>
    <n v="12939256359.453699"/>
    <n v="890.12237397246895"/>
    <x v="0"/>
  </r>
  <r>
    <x v="1074"/>
    <n v="1.29420879566034E+17"/>
    <n v="12942087956.603399"/>
    <n v="103.56761016686757"/>
    <x v="0"/>
  </r>
  <r>
    <x v="1075"/>
    <n v="1.2904198270385699E+17"/>
    <n v="12904198270.385698"/>
    <n v="10628.480448417135"/>
    <x v="1"/>
  </r>
  <r>
    <x v="1076"/>
    <n v="1.29192114415944E+17"/>
    <n v="12919211441.5944"/>
    <n v="6458.1551126665536"/>
    <x v="1"/>
  </r>
  <r>
    <x v="1077"/>
    <n v="1.29417644002976E+17"/>
    <n v="12941764400.2976"/>
    <n v="193.44436177783541"/>
    <x v="0"/>
  </r>
  <r>
    <x v="1078"/>
    <n v="1.29421297887882E+17"/>
    <n v="12942129788.7882"/>
    <n v="91.947558833228214"/>
    <x v="0"/>
  </r>
  <r>
    <x v="1079"/>
    <n v="1.29421050914186E+17"/>
    <n v="12942105091.4186"/>
    <n v="98.807939277754883"/>
    <x v="0"/>
  </r>
  <r>
    <x v="1080"/>
    <n v="1.29421257752538E+17"/>
    <n v="12942125775.253799"/>
    <n v="93.062429500155986"/>
    <x v="0"/>
  </r>
  <r>
    <x v="1081"/>
    <n v="1.2928975289733699E+17"/>
    <n v="12928975289.7337"/>
    <n v="3745.9750739722781"/>
    <x v="1"/>
  </r>
  <r>
    <x v="1082"/>
    <n v="1.2941847167253E+17"/>
    <n v="12941847167.253"/>
    <n v="170.45354083326129"/>
    <x v="0"/>
  </r>
  <r>
    <x v="1083"/>
    <n v="1.2941851742315101E+17"/>
    <n v="12941851742.315102"/>
    <n v="169.18269024954901"/>
    <x v="0"/>
  </r>
  <r>
    <x v="1084"/>
    <n v="1.29112590819466E+17"/>
    <n v="12911259081.9466"/>
    <n v="8667.1439037222335"/>
    <x v="1"/>
  </r>
  <r>
    <x v="1085"/>
    <n v="1.2925519721140499E+17"/>
    <n v="12925519721.140499"/>
    <n v="4705.8552387502459"/>
    <x v="1"/>
  </r>
  <r>
    <x v="1086"/>
    <n v="1.29416833843166E+17"/>
    <n v="12941683384.316601"/>
    <n v="215.94880094422234"/>
    <x v="0"/>
  </r>
  <r>
    <x v="1087"/>
    <n v="1.29417971174936E+17"/>
    <n v="12941797117.493601"/>
    <n v="184.35625177754295"/>
    <x v="0"/>
  </r>
  <r>
    <x v="1088"/>
    <n v="0"/>
    <n v="0"/>
    <n v="3595128"/>
    <x v="0"/>
  </r>
  <r>
    <x v="1089"/>
    <n v="1.29164672950296E+17"/>
    <n v="12916467295.0296"/>
    <n v="7220.4180473332935"/>
    <x v="1"/>
  </r>
  <r>
    <x v="1090"/>
    <n v="1.2941686218882701E+17"/>
    <n v="12941686218.8827"/>
    <n v="215.16142147223155"/>
    <x v="0"/>
  </r>
  <r>
    <x v="1091"/>
    <n v="1.29410172419586E+17"/>
    <n v="12941017241.958599"/>
    <n v="400.98834483358593"/>
    <x v="0"/>
  </r>
  <r>
    <x v="1092"/>
    <n v="1.29071384570492E+17"/>
    <n v="12907138457.0492"/>
    <n v="9811.7619307777622"/>
    <x v="1"/>
  </r>
  <r>
    <x v="1093"/>
    <n v="1.2914311161916499E+17"/>
    <n v="12914311161.9165"/>
    <n v="7819.3439120833082"/>
    <x v="1"/>
  </r>
  <r>
    <x v="1094"/>
    <n v="1.29104892961632E+17"/>
    <n v="12910489296.1632"/>
    <n v="8880.9732879998955"/>
    <x v="1"/>
  </r>
  <r>
    <x v="1095"/>
    <n v="1.29076642561366E+17"/>
    <n v="12907664256.1366"/>
    <n v="9665.7066287220841"/>
    <x v="1"/>
  </r>
  <r>
    <x v="1096"/>
    <n v="1.2913715988018E+17"/>
    <n v="12913715988.018"/>
    <n v="7984.6699950000975"/>
    <x v="1"/>
  </r>
  <r>
    <x v="1097"/>
    <n v="1.29102485539468E+17"/>
    <n v="12910248553.9468"/>
    <n v="8947.8461258888237"/>
    <x v="1"/>
  </r>
  <r>
    <x v="1098"/>
    <n v="1.2942129118515299E+17"/>
    <n v="12942129118.515299"/>
    <n v="92.133745750321282"/>
    <x v="0"/>
  </r>
  <r>
    <x v="1099"/>
    <n v="1.29107568795164E+17"/>
    <n v="12910756879.516399"/>
    <n v="8806.6445787779485"/>
    <x v="1"/>
  </r>
  <r>
    <x v="1100"/>
    <n v="1.29139392645706E+17"/>
    <n v="12913939264.570601"/>
    <n v="7922.648730388747"/>
    <x v="1"/>
  </r>
  <r>
    <x v="1101"/>
    <n v="1.2916361333517501E+17"/>
    <n v="12916361333.5175"/>
    <n v="7249.851800694466"/>
    <x v="1"/>
  </r>
  <r>
    <x v="1102"/>
    <n v="1.29216440874366E+17"/>
    <n v="12921644087.4366"/>
    <n v="5782.4201565000749"/>
    <x v="1"/>
  </r>
  <r>
    <x v="1103"/>
    <n v="1.29418659293896E+17"/>
    <n v="12941865929.389601"/>
    <n v="165.24183622201284"/>
    <x v="0"/>
  </r>
  <r>
    <x v="1104"/>
    <n v="1.2925514664602701E+17"/>
    <n v="12925514664.602701"/>
    <n v="4707.259832583004"/>
    <x v="1"/>
  </r>
  <r>
    <x v="1105"/>
    <n v="1.29419473170862E+17"/>
    <n v="12941947317.086201"/>
    <n v="142.63414272202385"/>
    <x v="0"/>
  </r>
  <r>
    <x v="1106"/>
    <n v="1.29224959447012E+17"/>
    <n v="12922495944.7012"/>
    <n v="5545.7931385554211"/>
    <x v="1"/>
  </r>
  <r>
    <x v="1107"/>
    <n v="1.2941589359711299E+17"/>
    <n v="12941589359.7113"/>
    <n v="242.06674686113993"/>
    <x v="0"/>
  </r>
  <r>
    <x v="1108"/>
    <n v="1.29097185613066E+17"/>
    <n v="12909718561.306601"/>
    <n v="9095.0663037220638"/>
    <x v="1"/>
  </r>
  <r>
    <x v="1109"/>
    <n v="1.2941015030643501E+17"/>
    <n v="12941015030.643501"/>
    <n v="401.60259902742172"/>
    <x v="0"/>
  </r>
  <r>
    <x v="1110"/>
    <n v="1.2935730144101E+17"/>
    <n v="12935730144.101"/>
    <n v="1869.6266386111577"/>
    <x v="1"/>
  </r>
  <r>
    <x v="1111"/>
    <n v="1.29097179518142E+17"/>
    <n v="12909717951.814199"/>
    <n v="9095.23560716682"/>
    <x v="1"/>
  </r>
  <r>
    <x v="1112"/>
    <n v="1.2913371645588499E+17"/>
    <n v="12913371645.588499"/>
    <n v="8080.3206698613694"/>
    <x v="1"/>
  </r>
  <r>
    <x v="1113"/>
    <n v="1.2939199591168099E+17"/>
    <n v="12939199591.168098"/>
    <n v="905.89134219487505"/>
    <x v="0"/>
  </r>
  <r>
    <x v="1114"/>
    <n v="1.29419490497046E+17"/>
    <n v="12941949049.704599"/>
    <n v="142.15285983350543"/>
    <x v="0"/>
  </r>
  <r>
    <x v="1115"/>
    <n v="1.2942128771171501E+17"/>
    <n v="12942128771.171501"/>
    <n v="92.230230138566753"/>
    <x v="0"/>
  </r>
  <r>
    <x v="1116"/>
    <n v="1.2917076449017901E+17"/>
    <n v="12917076449.0179"/>
    <n v="7051.208606138759"/>
    <x v="1"/>
  </r>
  <r>
    <x v="1117"/>
    <n v="0"/>
    <n v="0"/>
    <n v="3595128"/>
    <x v="0"/>
  </r>
  <r>
    <x v="1118"/>
    <n v="1.2941762349646701E+17"/>
    <n v="12941762349.6467"/>
    <n v="194.01398702780406"/>
    <x v="0"/>
  </r>
  <r>
    <x v="1119"/>
    <n v="1.29210238445674E+17"/>
    <n v="12921023844.5674"/>
    <n v="5954.7098423888947"/>
    <x v="1"/>
  </r>
  <r>
    <x v="1120"/>
    <n v="1.2909803362323E+17"/>
    <n v="12909803362.323"/>
    <n v="9071.5104658333457"/>
    <x v="1"/>
  </r>
  <r>
    <x v="1121"/>
    <n v="1.29376117009292E+17"/>
    <n v="12937611700.929199"/>
    <n v="1346.9719641113281"/>
    <x v="0"/>
  </r>
  <r>
    <x v="1122"/>
    <n v="1.29113496726716E+17"/>
    <n v="12911349672.6716"/>
    <n v="8641.9798134443499"/>
    <x v="1"/>
  </r>
  <r>
    <x v="1123"/>
    <n v="1.29415345202484E+17"/>
    <n v="12941534520.2484"/>
    <n v="257.29993100007374"/>
    <x v="0"/>
  </r>
  <r>
    <x v="1124"/>
    <m/>
    <n v="0"/>
    <n v="3595128"/>
    <x v="0"/>
  </r>
  <r>
    <x v="1125"/>
    <n v="1.29421291137028E+17"/>
    <n v="12942129113.702801"/>
    <n v="92.135082555347026"/>
    <x v="0"/>
  </r>
  <r>
    <x v="1126"/>
    <n v="1.2942090691359299E+17"/>
    <n v="12942090691.359299"/>
    <n v="102.80795575035943"/>
    <x v="0"/>
  </r>
  <r>
    <x v="1127"/>
    <n v="1.29409122553444E+17"/>
    <n v="12940912255.3444"/>
    <n v="430.15129322210947"/>
    <x v="0"/>
  </r>
  <r>
    <x v="1128"/>
    <n v="1.2941992316102301E+17"/>
    <n v="12941992316.102301"/>
    <n v="130.13441602759892"/>
    <x v="0"/>
  </r>
  <r>
    <x v="1129"/>
    <n v="1.29414989245948E+17"/>
    <n v="12941498924.594801"/>
    <n v="267.18761255529193"/>
    <x v="0"/>
  </r>
  <r>
    <x v="1130"/>
    <n v="1.29415110256974E+17"/>
    <n v="12941511025.697399"/>
    <n v="263.82619516690573"/>
    <x v="0"/>
  </r>
  <r>
    <x v="1131"/>
    <n v="1.2935798896642701E+17"/>
    <n v="12935798896.6427"/>
    <n v="1850.5287103610569"/>
    <x v="1"/>
  </r>
  <r>
    <x v="1132"/>
    <n v="1.2913529484553501E+17"/>
    <n v="12913529484.553501"/>
    <n v="8036.4765129163534"/>
    <x v="1"/>
  </r>
  <r>
    <x v="1133"/>
    <n v="1.2917759363336499E+17"/>
    <n v="12917759363.336498"/>
    <n v="6861.5101843060384"/>
    <x v="1"/>
  </r>
  <r>
    <x v="1134"/>
    <n v="1.29418808700196E+17"/>
    <n v="12941880870.0196"/>
    <n v="161.09166122224596"/>
    <x v="0"/>
  </r>
  <r>
    <x v="1135"/>
    <n v="1.29390989785026E+17"/>
    <n v="12939098978.5026"/>
    <n v="933.83930483341214"/>
    <x v="0"/>
  </r>
  <r>
    <x v="1136"/>
    <n v="1.29421072663586E+17"/>
    <n v="12942107266.358601"/>
    <n v="98.203789277606546"/>
    <x v="0"/>
  </r>
  <r>
    <x v="1137"/>
    <n v="1.29419340905728E+17"/>
    <n v="12941934090.5728"/>
    <n v="146.30817422231038"/>
    <x v="0"/>
  </r>
  <r>
    <x v="1138"/>
    <n v="1.29217370961274E+17"/>
    <n v="12921737096.127399"/>
    <n v="5756.5844090557102"/>
    <x v="1"/>
  </r>
  <r>
    <x v="1139"/>
    <n v="1.29343888327746E+17"/>
    <n v="12934388832.774599"/>
    <n v="2242.2131181669233"/>
    <x v="1"/>
  </r>
  <r>
    <x v="1140"/>
    <n v="1.29128335317396E+17"/>
    <n v="12912833531.739599"/>
    <n v="8229.7967390002141"/>
    <x v="1"/>
  </r>
  <r>
    <x v="1141"/>
    <n v="1.29419377171978E+17"/>
    <n v="12941937717.1978"/>
    <n v="145.30077838897705"/>
    <x v="0"/>
  </r>
  <r>
    <x v="1142"/>
    <m/>
    <n v="0"/>
    <n v="3595128"/>
    <x v="0"/>
  </r>
  <r>
    <x v="1143"/>
    <n v="1.2941765034712899E+17"/>
    <n v="12941765034.712898"/>
    <n v="193.26813530604045"/>
    <x v="0"/>
  </r>
  <r>
    <x v="1144"/>
    <n v="1.2941866069358301E+17"/>
    <n v="12941866069.358301"/>
    <n v="165.2029560274548"/>
    <x v="0"/>
  </r>
  <r>
    <x v="1145"/>
    <n v="1.2942107174968E+17"/>
    <n v="12942107174.968"/>
    <n v="98.229175555441117"/>
    <x v="0"/>
  </r>
  <r>
    <x v="1146"/>
    <n v="1.29419344868072E+17"/>
    <n v="12941934486.807199"/>
    <n v="146.19810911125606"/>
    <x v="0"/>
  </r>
  <r>
    <x v="1147"/>
    <n v="1.2927080313701E+17"/>
    <n v="12927080313.701"/>
    <n v="4272.3573052777183"/>
    <x v="1"/>
  </r>
  <r>
    <x v="1148"/>
    <n v="1.29421294794282E+17"/>
    <n v="12942129479.4282"/>
    <n v="92.033492166731094"/>
    <x v="0"/>
  </r>
  <r>
    <x v="1149"/>
    <n v="1.2927074500024E+17"/>
    <n v="12927074500.024"/>
    <n v="4273.9722155555091"/>
    <x v="1"/>
  </r>
  <r>
    <x v="1150"/>
    <n v="1.29133412010088E+17"/>
    <n v="12913341201.008801"/>
    <n v="8088.7774975554148"/>
    <x v="1"/>
  </r>
  <r>
    <x v="1151"/>
    <n v="1.29416101016108E+17"/>
    <n v="12941610101.6108"/>
    <n v="236.3051081111696"/>
    <x v="0"/>
  </r>
  <r>
    <x v="1152"/>
    <n v="1.29406700383314E+17"/>
    <n v="12940670038.3314"/>
    <n v="497.43379683335621"/>
    <x v="0"/>
  </r>
  <r>
    <x v="1153"/>
    <n v="1.2941767855507699E+17"/>
    <n v="12941767855.5077"/>
    <n v="192.48458119445377"/>
    <x v="0"/>
  </r>
  <r>
    <x v="1154"/>
    <n v="1.2941850845524701E+17"/>
    <n v="12941850845.5247"/>
    <n v="169.43179869439868"/>
    <x v="0"/>
  </r>
  <r>
    <x v="1155"/>
    <n v="1.2940981576622301E+17"/>
    <n v="12940981576.622301"/>
    <n v="410.89538269413845"/>
    <x v="0"/>
  </r>
  <r>
    <x v="1156"/>
    <n v="1.2941693046738099E+17"/>
    <n v="12941693046.7381"/>
    <n v="213.26479497220782"/>
    <x v="0"/>
  </r>
  <r>
    <x v="1157"/>
    <n v="1.2941456005723901E+17"/>
    <n v="12941456005.723902"/>
    <n v="279.10952113840312"/>
    <x v="0"/>
  </r>
  <r>
    <x v="1158"/>
    <n v="1.2941862388665501E+17"/>
    <n v="12941862388.665501"/>
    <n v="166.22537069426642"/>
    <x v="0"/>
  </r>
  <r>
    <x v="1159"/>
    <n v="1.29201023083674E+17"/>
    <n v="12920102308.367399"/>
    <n v="6210.6921201668847"/>
    <x v="1"/>
  </r>
  <r>
    <x v="1160"/>
    <n v="1.29417716210228E+17"/>
    <n v="12941771621.0228"/>
    <n v="191.43860477765401"/>
    <x v="0"/>
  </r>
  <r>
    <x v="1161"/>
    <n v="1.29405826876842E+17"/>
    <n v="12940582687.6842"/>
    <n v="521.69786549992034"/>
    <x v="0"/>
  </r>
  <r>
    <x v="1162"/>
    <n v="1.2941941871759699E+17"/>
    <n v="12941941871.759699"/>
    <n v="144.14673341698116"/>
    <x v="0"/>
  </r>
  <r>
    <x v="1163"/>
    <n v="1.2941761843742701E+17"/>
    <n v="12941761843.742701"/>
    <n v="194.15451591650645"/>
    <x v="0"/>
  </r>
  <r>
    <x v="1164"/>
    <n v="1.2941762841803E+17"/>
    <n v="12941762841.802999"/>
    <n v="193.87727694458431"/>
    <x v="0"/>
  </r>
  <r>
    <x v="1165"/>
    <n v="1.2941963508373299E+17"/>
    <n v="12941963508.373299"/>
    <n v="138.1365629725986"/>
    <x v="0"/>
  </r>
  <r>
    <x v="1166"/>
    <n v="1.2937427820594899E+17"/>
    <n v="12937427820.5949"/>
    <n v="1398.0498347499636"/>
    <x v="0"/>
  </r>
  <r>
    <x v="1167"/>
    <n v="1.2915239321621299E+17"/>
    <n v="12915239321.6213"/>
    <n v="7561.5217718611821"/>
    <x v="1"/>
  </r>
  <r>
    <x v="1168"/>
    <n v="1.29400344986464E+17"/>
    <n v="12940034498.6464"/>
    <n v="673.97259822209674"/>
    <x v="0"/>
  </r>
  <r>
    <x v="1169"/>
    <n v="1.2941089212946099E+17"/>
    <n v="12941089212.946098"/>
    <n v="380.99640386157563"/>
    <x v="0"/>
  </r>
  <r>
    <x v="1170"/>
    <n v="1.2941518633094099E+17"/>
    <n v="12941518633.094099"/>
    <n v="261.71302941693199"/>
    <x v="0"/>
  </r>
  <r>
    <x v="1171"/>
    <n v="1.29345151397364E+17"/>
    <n v="12934515139.736401"/>
    <n v="2207.1278509998319"/>
    <x v="1"/>
  </r>
  <r>
    <x v="1172"/>
    <n v="1.2941855120976301E+17"/>
    <n v="12941855120.976301"/>
    <n v="168.24417324966853"/>
    <x v="0"/>
  </r>
  <r>
    <x v="1173"/>
    <n v="1.29372699890024E+17"/>
    <n v="12937269989.002399"/>
    <n v="1441.8919437779321"/>
    <x v="1"/>
  </r>
  <r>
    <x v="1174"/>
    <n v="1.2941949798285101E+17"/>
    <n v="12941949798.285101"/>
    <n v="141.94492080529531"/>
    <x v="0"/>
  </r>
  <r>
    <x v="1175"/>
    <n v="1.2938680047944499E+17"/>
    <n v="12938680047.9445"/>
    <n v="1050.2089043055639"/>
    <x v="0"/>
  </r>
  <r>
    <x v="1176"/>
    <n v="1.2917660021837699E+17"/>
    <n v="12917660021.8377"/>
    <n v="6889.1050450833636"/>
    <x v="1"/>
  </r>
  <r>
    <x v="1177"/>
    <n v="1.2931483193089101E+17"/>
    <n v="12931483193.0891"/>
    <n v="3049.3352530278098"/>
    <x v="1"/>
  </r>
  <r>
    <x v="1178"/>
    <n v="1.2941878133751501E+17"/>
    <n v="12941878133.751501"/>
    <n v="161.85173569414351"/>
    <x v="0"/>
  </r>
  <r>
    <x v="1179"/>
    <n v="1.29243399943646E+17"/>
    <n v="12924339994.364599"/>
    <n v="5033.5571209446589"/>
    <x v="1"/>
  </r>
  <r>
    <x v="1180"/>
    <n v="1.29415230951558E+17"/>
    <n v="12941523095.1558"/>
    <n v="260.47356783337062"/>
    <x v="0"/>
  </r>
  <r>
    <x v="1181"/>
    <n v="1.2941275632495501E+17"/>
    <n v="12941275632.495501"/>
    <n v="329.21319569428761"/>
    <x v="0"/>
  </r>
  <r>
    <x v="1182"/>
    <n v="1.2934418354828E+17"/>
    <n v="12934418354.827999"/>
    <n v="2234.0125477780234"/>
    <x v="1"/>
  </r>
  <r>
    <x v="1183"/>
    <n v="1.2941937619541501E+17"/>
    <n v="12941937619.5415"/>
    <n v="145.32790513886346"/>
    <x v="0"/>
  </r>
  <r>
    <x v="1184"/>
    <n v="1.2922962818442899E+17"/>
    <n v="12922962818.4429"/>
    <n v="5416.1059880834155"/>
    <x v="1"/>
  </r>
  <r>
    <x v="1185"/>
    <m/>
    <n v="0"/>
    <n v="3595128"/>
    <x v="0"/>
  </r>
  <r>
    <x v="1186"/>
    <n v="1.2940822387877699E+17"/>
    <n v="12940822387.877699"/>
    <n v="455.1144784169727"/>
    <x v="0"/>
  </r>
  <r>
    <x v="1187"/>
    <n v="1.29399779543238E+17"/>
    <n v="12939977954.323799"/>
    <n v="689.67935450024072"/>
    <x v="0"/>
  </r>
  <r>
    <x v="1188"/>
    <n v="1.29416201737634E+17"/>
    <n v="12941620173.763399"/>
    <n v="233.50728794468773"/>
    <x v="0"/>
  </r>
  <r>
    <x v="1189"/>
    <n v="1.29421085448882E+17"/>
    <n v="12942108544.888201"/>
    <n v="97.848642166455591"/>
    <x v="0"/>
  </r>
  <r>
    <x v="1190"/>
    <n v="1.2942105393465501E+17"/>
    <n v="12942105393.4655"/>
    <n v="98.724037361145022"/>
    <x v="0"/>
  </r>
  <r>
    <x v="1191"/>
    <m/>
    <n v="0"/>
    <n v="3595128"/>
    <x v="0"/>
  </r>
  <r>
    <x v="1192"/>
    <n v="1.29303794978456E+17"/>
    <n v="12930379497.8456"/>
    <n v="3355.9172651110757"/>
    <x v="1"/>
  </r>
  <r>
    <x v="1193"/>
    <n v="1.2940640715716E+17"/>
    <n v="12940640715.716"/>
    <n v="505.57896777788795"/>
    <x v="0"/>
  </r>
  <r>
    <x v="1194"/>
    <n v="1.29410158437776E+17"/>
    <n v="12941015843.777599"/>
    <n v="401.37672844462924"/>
    <x v="0"/>
  </r>
  <r>
    <x v="1195"/>
    <n v="1.2940657833826899E+17"/>
    <n v="12940657833.826899"/>
    <n v="500.82393697261813"/>
    <x v="0"/>
  </r>
  <r>
    <x v="1196"/>
    <n v="1.2941069140529299E+17"/>
    <n v="12941069140.529299"/>
    <n v="386.57207519478266"/>
    <x v="0"/>
  </r>
  <r>
    <x v="1197"/>
    <n v="1.29421152076482E+17"/>
    <n v="12942115207.648199"/>
    <n v="95.997875500255162"/>
    <x v="0"/>
  </r>
  <r>
    <x v="1198"/>
    <n v="1.29364361735788E+17"/>
    <n v="12936436173.5788"/>
    <n v="1673.5073392221664"/>
    <x v="1"/>
  </r>
  <r>
    <x v="1199"/>
    <n v="1.2942130492138701E+17"/>
    <n v="12942130492.1387"/>
    <n v="91.752183694309664"/>
    <x v="0"/>
  </r>
  <r>
    <x v="1200"/>
    <n v="1.29412151979886E+17"/>
    <n v="12941215197.9886"/>
    <n v="346.0005587222841"/>
    <x v="0"/>
  </r>
  <r>
    <x v="1201"/>
    <n v="1.2941614645848499E+17"/>
    <n v="12941614645.848499"/>
    <n v="235.04281986130607"/>
    <x v="0"/>
  </r>
  <r>
    <x v="1202"/>
    <n v="1.2942128187974899E+17"/>
    <n v="12942128187.974899"/>
    <n v="92.392229194641118"/>
    <x v="0"/>
  </r>
  <r>
    <x v="1203"/>
    <n v="1.29419415965878E+17"/>
    <n v="12941941596.587799"/>
    <n v="144.22317005581326"/>
    <x v="0"/>
  </r>
  <r>
    <x v="1204"/>
    <n v="1.2941674083772701E+17"/>
    <n v="12941674083.772701"/>
    <n v="218.53228536076017"/>
    <x v="0"/>
  </r>
  <r>
    <x v="1205"/>
    <n v="1.2942079972727501E+17"/>
    <n v="12942079972.727501"/>
    <n v="105.78535347196791"/>
    <x v="0"/>
  </r>
  <r>
    <x v="1206"/>
    <n v="1.2936418064316701E+17"/>
    <n v="12936418064.3167"/>
    <n v="1678.5376898055606"/>
    <x v="1"/>
  </r>
  <r>
    <x v="1207"/>
    <n v="1.2942108845450701E+17"/>
    <n v="12942108845.450701"/>
    <n v="97.765152583122259"/>
    <x v="0"/>
  </r>
  <r>
    <x v="1208"/>
    <n v="1.29419527331872E+17"/>
    <n v="12941952733.187201"/>
    <n v="141.12967022207047"/>
    <x v="0"/>
  </r>
  <r>
    <x v="1209"/>
    <n v="1.2942125063715901E+17"/>
    <n v="12942125063.7159"/>
    <n v="93.260078916549688"/>
    <x v="0"/>
  </r>
  <r>
    <x v="1210"/>
    <n v="1.29417607093924E+17"/>
    <n v="12941760709.392401"/>
    <n v="194.46961322201622"/>
    <x v="0"/>
  </r>
  <r>
    <x v="1211"/>
    <m/>
    <n v="0"/>
    <n v="3595128"/>
    <x v="0"/>
  </r>
  <r>
    <x v="1212"/>
    <n v="1.2941848169043299E+17"/>
    <n v="12941848169.043299"/>
    <n v="170.17526575035518"/>
    <x v="0"/>
  </r>
  <r>
    <x v="1213"/>
    <n v="1.2941848407559E+17"/>
    <n v="12941848407.559"/>
    <n v="170.10901138888465"/>
    <x v="0"/>
  </r>
  <r>
    <x v="1214"/>
    <n v="1.2941155120742099E+17"/>
    <n v="12941155120.7421"/>
    <n v="362.68868275006611"/>
    <x v="0"/>
  </r>
  <r>
    <x v="1215"/>
    <n v="1.29421062257558E+17"/>
    <n v="12942106225.7558"/>
    <n v="98.492845611042441"/>
    <x v="0"/>
  </r>
  <r>
    <x v="1216"/>
    <n v="1.29421074251086E+17"/>
    <n v="12942107425.108601"/>
    <n v="98.159692055384312"/>
    <x v="0"/>
  </r>
  <r>
    <x v="1217"/>
    <n v="1.29391048843066E+17"/>
    <n v="12939104884.306601"/>
    <n v="932.19880372206364"/>
    <x v="0"/>
  </r>
  <r>
    <x v="1218"/>
    <n v="1.2942128881484E+17"/>
    <n v="12942128881.483999"/>
    <n v="92.199587777985471"/>
    <x v="0"/>
  </r>
  <r>
    <x v="1219"/>
    <n v="1.2941605408970499E+17"/>
    <n v="12941605408.970499"/>
    <n v="237.60861930582257"/>
    <x v="0"/>
  </r>
  <r>
    <x v="1220"/>
    <n v="1.29418590150242E+17"/>
    <n v="12941859015.0242"/>
    <n v="167.1624932776557"/>
    <x v="0"/>
  </r>
  <r>
    <x v="1221"/>
    <n v="1.29318388114316E+17"/>
    <n v="12931838811.431601"/>
    <n v="2950.5523801109525"/>
    <x v="1"/>
  </r>
  <r>
    <x v="1222"/>
    <n v="1.2921898832766E+17"/>
    <n v="12921898832.766001"/>
    <n v="5711.6575649997922"/>
    <x v="1"/>
  </r>
  <r>
    <x v="1223"/>
    <n v="1.2940577612194301E+17"/>
    <n v="12940577612.194302"/>
    <n v="523.10772380510969"/>
    <x v="0"/>
  </r>
  <r>
    <x v="1224"/>
    <n v="1.2920102939863901E+17"/>
    <n v="12920102939.863901"/>
    <n v="6210.5167044719065"/>
    <x v="1"/>
  </r>
  <r>
    <x v="1225"/>
    <n v="1.29180187119466E+17"/>
    <n v="12918018711.9466"/>
    <n v="6789.4689037222333"/>
    <x v="1"/>
  </r>
  <r>
    <x v="1226"/>
    <n v="1.29417613054952E+17"/>
    <n v="12941761305.495199"/>
    <n v="194.30402911133237"/>
    <x v="0"/>
  </r>
  <r>
    <x v="1227"/>
    <n v="1.29320196792736E+17"/>
    <n v="12932019679.2736"/>
    <n v="2900.3113128889931"/>
    <x v="1"/>
  </r>
  <r>
    <x v="1228"/>
    <n v="1.2940389733028099E+17"/>
    <n v="12940389733.028099"/>
    <n v="575.29638108359438"/>
    <x v="0"/>
  </r>
  <r>
    <x v="1229"/>
    <n v="1.2919471470751501E+17"/>
    <n v="12919471470.751501"/>
    <n v="6385.9247912496994"/>
    <x v="1"/>
  </r>
  <r>
    <x v="1230"/>
    <n v="1.2941803622100701E+17"/>
    <n v="12941803622.1007"/>
    <n v="182.54941647211712"/>
    <x v="0"/>
  </r>
  <r>
    <x v="1231"/>
    <n v="1.2935673606872701E+17"/>
    <n v="12935673606.872702"/>
    <n v="1885.331424249543"/>
    <x v="1"/>
  </r>
  <r>
    <x v="1232"/>
    <n v="1.2922529909957699E+17"/>
    <n v="12922529909.957699"/>
    <n v="5536.3583450836604"/>
    <x v="1"/>
  </r>
  <r>
    <x v="1233"/>
    <n v="1.29380742315954E+17"/>
    <n v="12938074231.5954"/>
    <n v="1218.49122350004"/>
    <x v="0"/>
  </r>
  <r>
    <x v="1234"/>
    <n v="1.29386509534418E+17"/>
    <n v="12938650953.441799"/>
    <n v="1058.2907106113435"/>
    <x v="0"/>
  </r>
  <r>
    <x v="1235"/>
    <n v="1.2942124187678701E+17"/>
    <n v="12942124187.678701"/>
    <n v="93.503422582944239"/>
    <x v="0"/>
  </r>
  <r>
    <x v="1236"/>
    <n v="1.29418870256424E+17"/>
    <n v="12941887025.642401"/>
    <n v="159.381765999794"/>
    <x v="0"/>
  </r>
  <r>
    <x v="1237"/>
    <n v="1.29421225653182E+17"/>
    <n v="12942122565.318199"/>
    <n v="93.95407827801175"/>
    <x v="0"/>
  </r>
  <r>
    <x v="1238"/>
    <n v="1.2941497808616899E+17"/>
    <n v="12941497808.616899"/>
    <n v="267.49760641680825"/>
    <x v="0"/>
  </r>
  <r>
    <x v="1239"/>
    <n v="1.29413767747668E+17"/>
    <n v="12941376774.7668"/>
    <n v="301.11812033335366"/>
    <x v="0"/>
  </r>
  <r>
    <x v="1240"/>
    <n v="1.29417623397092E+17"/>
    <n v="12941762339.7092"/>
    <n v="194.01674744447072"/>
    <x v="0"/>
  </r>
  <r>
    <x v="1241"/>
    <n v="1.29418515421588E+17"/>
    <n v="12941851542.1588"/>
    <n v="169.23828922218746"/>
    <x v="0"/>
  </r>
  <r>
    <x v="1242"/>
    <n v="1.29411918057026E+17"/>
    <n v="12941191805.7026"/>
    <n v="352.49841594431138"/>
    <x v="0"/>
  </r>
  <r>
    <x v="1243"/>
    <n v="1.2931485634782899E+17"/>
    <n v="12931485634.7829"/>
    <n v="3048.65700475004"/>
    <x v="1"/>
  </r>
  <r>
    <x v="1244"/>
    <n v="1.2936752023588499E+17"/>
    <n v="12936752023.588499"/>
    <n v="1585.7712254169253"/>
    <x v="1"/>
  </r>
  <r>
    <x v="1245"/>
    <n v="1.2942115673507501E+17"/>
    <n v="12942115673.507502"/>
    <n v="95.86847013844384"/>
    <x v="0"/>
  </r>
  <r>
    <x v="1246"/>
    <n v="1.2941793210980099E+17"/>
    <n v="12941793210.980099"/>
    <n v="185.441394417021"/>
    <x v="0"/>
  </r>
  <r>
    <x v="1247"/>
    <n v="1.29413538682548E+17"/>
    <n v="12941353868.254801"/>
    <n v="307.48104033311211"/>
    <x v="0"/>
  </r>
  <r>
    <x v="1248"/>
    <n v="1.2920171130364701E+17"/>
    <n v="12920171130.3647"/>
    <n v="6191.5748986943563"/>
    <x v="1"/>
  </r>
  <r>
    <x v="1249"/>
    <m/>
    <n v="0"/>
    <n v="3595128"/>
    <x v="0"/>
  </r>
  <r>
    <x v="1250"/>
    <n v="1.2942119547724899E+17"/>
    <n v="12942119547.724899"/>
    <n v="94.792298639085558"/>
    <x v="0"/>
  </r>
  <r>
    <x v="1251"/>
    <n v="1.2941878235048301E+17"/>
    <n v="12941878235.048302"/>
    <n v="161.82359769397311"/>
    <x v="0"/>
  </r>
  <r>
    <x v="1252"/>
    <n v="1.2941884604656099E+17"/>
    <n v="12941884604.656099"/>
    <n v="160.05426219463348"/>
    <x v="0"/>
  </r>
  <r>
    <x v="1253"/>
    <n v="1.29418767380706E+17"/>
    <n v="12941876738.070601"/>
    <n v="162.23942483319178"/>
    <x v="0"/>
  </r>
  <r>
    <x v="1254"/>
    <m/>
    <n v="0"/>
    <n v="3595128"/>
    <x v="0"/>
  </r>
  <r>
    <x v="1255"/>
    <n v="1.29410687998262E+17"/>
    <n v="12941068799.8262"/>
    <n v="386.66671494430966"/>
    <x v="0"/>
  </r>
  <r>
    <x v="1256"/>
    <n v="1.2926570309446301E+17"/>
    <n v="12926570309.446301"/>
    <n v="4414.0251538054144"/>
    <x v="1"/>
  </r>
  <r>
    <x v="1257"/>
    <n v="1.2941162709108899E+17"/>
    <n v="12941162709.1089"/>
    <n v="360.58080308331381"/>
    <x v="0"/>
  </r>
  <r>
    <x v="1258"/>
    <n v="1.29418618421408E+17"/>
    <n v="12941861842.1408"/>
    <n v="166.37718311097888"/>
    <x v="0"/>
  </r>
  <r>
    <x v="1259"/>
    <n v="1.29230997863612E+17"/>
    <n v="12923099786.3612"/>
    <n v="5378.0593441110186"/>
    <x v="1"/>
  </r>
  <r>
    <x v="1260"/>
    <m/>
    <n v="0"/>
    <n v="3595128"/>
    <x v="0"/>
  </r>
  <r>
    <x v="1261"/>
    <n v="1.2942104105292499E+17"/>
    <n v="12942104105.2925"/>
    <n v="99.081863194571596"/>
    <x v="0"/>
  </r>
  <r>
    <x v="1262"/>
    <n v="1.2941114613857699E+17"/>
    <n v="12941114613.857698"/>
    <n v="373.94059508376654"/>
    <x v="0"/>
  </r>
  <r>
    <x v="1263"/>
    <n v="1.2937463293579901E+17"/>
    <n v="12937463293.579901"/>
    <n v="1388.1962278053495"/>
    <x v="0"/>
  </r>
  <r>
    <x v="1264"/>
    <m/>
    <n v="0"/>
    <n v="3595128"/>
    <x v="0"/>
  </r>
  <r>
    <x v="1265"/>
    <n v="1.29420072516926E+17"/>
    <n v="12942007251.6926"/>
    <n v="125.98564094437494"/>
    <x v="0"/>
  </r>
  <r>
    <x v="1266"/>
    <n v="1.2941584690203501E+17"/>
    <n v="12941584690.203501"/>
    <n v="243.36383236090342"/>
    <x v="0"/>
  </r>
  <r>
    <x v="1267"/>
    <n v="1.2930822089740499E+17"/>
    <n v="12930822089.740499"/>
    <n v="3232.9750720834732"/>
    <x v="1"/>
  </r>
  <r>
    <x v="1268"/>
    <n v="1.2941260335644899E+17"/>
    <n v="12941260335.644899"/>
    <n v="333.46232086128657"/>
    <x v="0"/>
  </r>
  <r>
    <x v="1269"/>
    <n v="1.294195581774E+17"/>
    <n v="12941955817.74"/>
    <n v="140.27285000006358"/>
    <x v="0"/>
  </r>
  <r>
    <x v="1270"/>
    <n v="1.2942119697553E+17"/>
    <n v="12942119697.552999"/>
    <n v="94.750679722362094"/>
    <x v="0"/>
  </r>
  <r>
    <x v="1271"/>
    <n v="1.2941018891285101E+17"/>
    <n v="12941018891.285101"/>
    <n v="400.53019858307306"/>
    <x v="0"/>
  </r>
  <r>
    <x v="1272"/>
    <n v="1.29421266276534E+17"/>
    <n v="12942126627.6534"/>
    <n v="92.825651833216355"/>
    <x v="0"/>
  </r>
  <r>
    <x v="1273"/>
    <n v="1.2942126679622099E+17"/>
    <n v="12942126679.622099"/>
    <n v="92.811216083632573"/>
    <x v="0"/>
  </r>
  <r>
    <x v="1274"/>
    <n v="1.2940991084994099E+17"/>
    <n v="12940991084.994099"/>
    <n v="408.25416830592684"/>
    <x v="0"/>
  </r>
  <r>
    <x v="1275"/>
    <n v="1.29371166693634E+17"/>
    <n v="12937116669.3634"/>
    <n v="1484.4807323890261"/>
    <x v="1"/>
  </r>
  <r>
    <x v="1276"/>
    <n v="1.29409793540206E+17"/>
    <n v="12940979354.020599"/>
    <n v="411.51277205573189"/>
    <x v="0"/>
  </r>
  <r>
    <x v="1277"/>
    <n v="1.2941756280424E+17"/>
    <n v="12941756280.424"/>
    <n v="195.69988222228156"/>
    <x v="0"/>
  </r>
  <r>
    <x v="1278"/>
    <n v="1.2941875830327101E+17"/>
    <n v="12941875830.327101"/>
    <n v="162.49157580534617"/>
    <x v="0"/>
  </r>
  <r>
    <x v="1279"/>
    <n v="1.29417764979644E+17"/>
    <n v="12941776497.964399"/>
    <n v="190.08389877796174"/>
    <x v="0"/>
  </r>
  <r>
    <x v="1280"/>
    <n v="1.2925177715191E+17"/>
    <n v="12925177715.191"/>
    <n v="4800.856891388893"/>
    <x v="1"/>
  </r>
  <r>
    <x v="1281"/>
    <n v="1.29289042999932E+17"/>
    <n v="12928904299.9932"/>
    <n v="3765.6944463332493"/>
    <x v="1"/>
  </r>
  <r>
    <x v="1282"/>
    <n v="1.29421300821944E+17"/>
    <n v="12942130082.194401"/>
    <n v="91.866057110892399"/>
    <x v="0"/>
  </r>
  <r>
    <x v="1283"/>
    <n v="1.2941875345724301E+17"/>
    <n v="12941875345.7243"/>
    <n v="162.62618769433763"/>
    <x v="0"/>
  </r>
  <r>
    <x v="1284"/>
    <n v="1.29373465354294E+17"/>
    <n v="12937346535.429399"/>
    <n v="1420.6290473890303"/>
    <x v="1"/>
  </r>
  <r>
    <x v="1285"/>
    <n v="1.2941691660150899E+17"/>
    <n v="12941691660.1509"/>
    <n v="213.64995808336471"/>
    <x v="0"/>
  </r>
  <r>
    <x v="1286"/>
    <n v="1.29417085920232E+17"/>
    <n v="12941708592.023199"/>
    <n v="208.94666022247739"/>
    <x v="0"/>
  </r>
  <r>
    <x v="1287"/>
    <n v="1.29416888361452E+17"/>
    <n v="12941688836.145201"/>
    <n v="214.4344041109085"/>
    <x v="0"/>
  </r>
  <r>
    <x v="1288"/>
    <n v="1.29236371409664E+17"/>
    <n v="12923637140.9664"/>
    <n v="5228.7941759999594"/>
    <x v="1"/>
  </r>
  <r>
    <x v="1289"/>
    <n v="1.2941763437897901E+17"/>
    <n v="12941763437.897902"/>
    <n v="193.71169502735137"/>
    <x v="0"/>
  </r>
  <r>
    <x v="1290"/>
    <n v="1.2939094764063901E+17"/>
    <n v="12939094764.0639"/>
    <n v="935.00998225000171"/>
    <x v="0"/>
  </r>
  <r>
    <x v="1291"/>
    <n v="1.2941587050669699E+17"/>
    <n v="12941587050.669699"/>
    <n v="242.70814730591243"/>
    <x v="0"/>
  </r>
  <r>
    <x v="1292"/>
    <n v="1.2941428717043501E+17"/>
    <n v="12941428717.043501"/>
    <n v="286.68971013863882"/>
    <x v="0"/>
  </r>
  <r>
    <x v="1293"/>
    <n v="1.29261459580166E+17"/>
    <n v="12926145958.0166"/>
    <n v="4531.9005509445406"/>
    <x v="1"/>
  </r>
  <r>
    <x v="1294"/>
    <n v="1.2938800567093699E+17"/>
    <n v="12938800567.093699"/>
    <n v="1016.7313628615274"/>
    <x v="0"/>
  </r>
  <r>
    <x v="1295"/>
    <n v="1.2938747635836E+17"/>
    <n v="12938747635.836"/>
    <n v="1031.4344899998771"/>
    <x v="0"/>
  </r>
  <r>
    <x v="1296"/>
    <n v="1.29410165844586E+17"/>
    <n v="12941016584.458599"/>
    <n v="401.17098372247483"/>
    <x v="0"/>
  </r>
  <r>
    <x v="1297"/>
    <n v="1.29373732512534E+17"/>
    <n v="12937373251.253401"/>
    <n v="1413.2079851664437"/>
    <x v="1"/>
  </r>
  <r>
    <x v="1298"/>
    <n v="1.29418670597424E+17"/>
    <n v="12941867059.742399"/>
    <n v="164.92784933355119"/>
    <x v="0"/>
  </r>
  <r>
    <x v="1299"/>
    <n v="1.2941860271241101E+17"/>
    <n v="12941860271.2411"/>
    <n v="166.81354413880243"/>
    <x v="0"/>
  </r>
  <r>
    <x v="1300"/>
    <n v="1.2941370981430099E+17"/>
    <n v="12941370981.430099"/>
    <n v="302.72738052792022"/>
    <x v="0"/>
  </r>
  <r>
    <x v="1301"/>
    <n v="1.2941611085635501E+17"/>
    <n v="12941611085.6355"/>
    <n v="236.03176791667937"/>
    <x v="0"/>
  </r>
  <r>
    <x v="1302"/>
    <n v="1.2941525397995501E+17"/>
    <n v="12941525397.995501"/>
    <n v="259.83389013873204"/>
    <x v="0"/>
  </r>
  <r>
    <x v="1303"/>
    <n v="1.2940637677955501E+17"/>
    <n v="12940637677.955502"/>
    <n v="506.42279013845655"/>
    <x v="0"/>
  </r>
  <r>
    <x v="1304"/>
    <n v="0"/>
    <n v="0"/>
    <n v="3595128"/>
    <x v="0"/>
  </r>
  <r>
    <x v="1305"/>
    <n v="1.29417953028818E+17"/>
    <n v="12941795302.8818"/>
    <n v="184.86031061119505"/>
    <x v="0"/>
  </r>
  <r>
    <x v="1306"/>
    <n v="1.2941617147366499E+17"/>
    <n v="12941617147.366499"/>
    <n v="234.34795375029245"/>
    <x v="0"/>
  </r>
  <r>
    <x v="1307"/>
    <n v="1.29419429499354E+17"/>
    <n v="12941942949.9354"/>
    <n v="143.84724016666414"/>
    <x v="0"/>
  </r>
  <r>
    <x v="1308"/>
    <n v="1.2924687654023299E+17"/>
    <n v="12924687654.023298"/>
    <n v="4936.98499352826"/>
    <x v="1"/>
  </r>
  <r>
    <x v="1309"/>
    <n v="1.2941587907467901E+17"/>
    <n v="12941587907.467901"/>
    <n v="242.47014780521394"/>
    <x v="0"/>
  </r>
  <r>
    <x v="1310"/>
    <n v="1.2930032679080301E+17"/>
    <n v="12930032679.080301"/>
    <n v="3452.2558110274208"/>
    <x v="1"/>
  </r>
  <r>
    <x v="1311"/>
    <n v="1.2924744842556899E+17"/>
    <n v="12924744842.5569"/>
    <n v="4921.0992897499937"/>
    <x v="1"/>
  </r>
  <r>
    <x v="1312"/>
    <n v="1.29372077614694E+17"/>
    <n v="12937207761.4694"/>
    <n v="1459.1773696109983"/>
    <x v="1"/>
  </r>
  <r>
    <x v="1313"/>
    <n v="1.29373736743838E+17"/>
    <n v="12937373674.383801"/>
    <n v="1413.0904489443037"/>
    <x v="1"/>
  </r>
  <r>
    <x v="1314"/>
    <m/>
    <n v="0"/>
    <n v="3595128"/>
    <x v="0"/>
  </r>
  <r>
    <x v="1315"/>
    <n v="1.2941879424190099E+17"/>
    <n v="12941879424.1901"/>
    <n v="161.49328052785663"/>
    <x v="0"/>
  </r>
  <r>
    <x v="1316"/>
    <n v="1.29252578177156E+17"/>
    <n v="12925257817.715599"/>
    <n v="4778.6061901113726"/>
    <x v="1"/>
  </r>
  <r>
    <x v="1317"/>
    <n v="1.29261422557144E+17"/>
    <n v="12926142255.714399"/>
    <n v="4532.9289682224062"/>
    <x v="1"/>
  </r>
  <r>
    <x v="1318"/>
    <n v="1.29415156125716E+17"/>
    <n v="12941515612.5716"/>
    <n v="262.55206344445548"/>
    <x v="0"/>
  </r>
  <r>
    <x v="1319"/>
    <n v="1.2942108663685101E+17"/>
    <n v="12942108663.685101"/>
    <n v="97.815643027623494"/>
    <x v="0"/>
  </r>
  <r>
    <x v="1320"/>
    <n v="1.29417516668156E+17"/>
    <n v="12941751666.815599"/>
    <n v="196.98144011126624"/>
    <x v="0"/>
  </r>
  <r>
    <x v="1321"/>
    <n v="1.2942129577991299E+17"/>
    <n v="12942129577.991299"/>
    <n v="92.00611352814569"/>
    <x v="0"/>
  </r>
  <r>
    <x v="1322"/>
    <n v="1.2942113394197901E+17"/>
    <n v="12942113394.197901"/>
    <n v="96.501611694229979"/>
    <x v="0"/>
  </r>
  <r>
    <x v="1323"/>
    <n v="1.2941778675029299E+17"/>
    <n v="12941778675.029299"/>
    <n v="189.47915852811602"/>
    <x v="0"/>
  </r>
  <r>
    <x v="1324"/>
    <n v="1.2941279983291E+17"/>
    <n v="12941279983.291"/>
    <n v="328.00464138878715"/>
    <x v="0"/>
  </r>
  <r>
    <x v="1325"/>
    <n v="1.2928924472948499E+17"/>
    <n v="12928924472.9485"/>
    <n v="3760.0908476389777"/>
    <x v="1"/>
  </r>
  <r>
    <x v="1326"/>
    <n v="1.2941766712858099E+17"/>
    <n v="12941766712.858099"/>
    <n v="192.80198386139341"/>
    <x v="0"/>
  </r>
  <r>
    <x v="1327"/>
    <n v="1.2926072643996E+17"/>
    <n v="12926072643.996"/>
    <n v="4552.2655566665862"/>
    <x v="1"/>
  </r>
  <r>
    <x v="1328"/>
    <n v="1.29313979267646E+17"/>
    <n v="12931397926.764601"/>
    <n v="3073.0203431664572"/>
    <x v="1"/>
  </r>
  <r>
    <x v="1329"/>
    <n v="1.29416978622256E+17"/>
    <n v="12941697862.225599"/>
    <n v="211.92715955575306"/>
    <x v="0"/>
  </r>
  <r>
    <x v="1330"/>
    <n v="1.2934524716205299E+17"/>
    <n v="12934524716.205299"/>
    <n v="2204.4677207501732"/>
    <x v="1"/>
  </r>
  <r>
    <x v="1331"/>
    <n v="1.2941786207690499E+17"/>
    <n v="12941786207.690498"/>
    <n v="187.38675263934664"/>
    <x v="0"/>
  </r>
  <r>
    <x v="1332"/>
    <n v="1.29418515731432E+17"/>
    <n v="12941851573.1432"/>
    <n v="169.22968244446648"/>
    <x v="0"/>
  </r>
  <r>
    <x v="1333"/>
    <n v="1.2941934590650899E+17"/>
    <n v="12941934590.6509"/>
    <n v="146.16926363892026"/>
    <x v="0"/>
  </r>
  <r>
    <x v="1334"/>
    <n v="1.2931843445944099E+17"/>
    <n v="12931843445.944099"/>
    <n v="2949.2650155279371"/>
    <x v="1"/>
  </r>
  <r>
    <x v="1335"/>
    <n v="1.2930888451787299E+17"/>
    <n v="12930888451.7873"/>
    <n v="3214.541170194414"/>
    <x v="1"/>
  </r>
  <r>
    <x v="1336"/>
    <n v="1.29421304238194E+17"/>
    <n v="12942130423.819401"/>
    <n v="91.771161277559074"/>
    <x v="0"/>
  </r>
  <r>
    <x v="1337"/>
    <n v="1.29346210148196E+17"/>
    <n v="12934621014.819599"/>
    <n v="2177.7181056669024"/>
    <x v="1"/>
  </r>
  <r>
    <x v="1338"/>
    <n v="1.29418857601174E+17"/>
    <n v="12941885760.117399"/>
    <n v="159.73330072244008"/>
    <x v="0"/>
  </r>
  <r>
    <x v="1339"/>
    <n v="1.29416022847148E+17"/>
    <n v="12941602284.7148"/>
    <n v="238.47646811114419"/>
    <x v="0"/>
  </r>
  <r>
    <x v="1340"/>
    <n v="1.2941690644720099E+17"/>
    <n v="12941690644.720098"/>
    <n v="213.93202219486236"/>
    <x v="0"/>
  </r>
  <r>
    <x v="1341"/>
    <n v="1.2942124828651901E+17"/>
    <n v="12942124828.651901"/>
    <n v="93.325374471876358"/>
    <x v="0"/>
  </r>
  <r>
    <x v="1342"/>
    <m/>
    <n v="0"/>
    <n v="3595128"/>
    <x v="0"/>
  </r>
  <r>
    <x v="1343"/>
    <n v="1.2937355512388899E+17"/>
    <n v="12937355512.388899"/>
    <n v="1418.1354475280973"/>
    <x v="1"/>
  </r>
  <r>
    <x v="1344"/>
    <n v="1.2941955078684099E+17"/>
    <n v="12941955078.684099"/>
    <n v="140.4781433057785"/>
    <x v="0"/>
  </r>
  <r>
    <x v="1345"/>
    <n v="1.29373555656238E+17"/>
    <n v="12937355565.6238"/>
    <n v="1418.1206600554783"/>
    <x v="1"/>
  </r>
  <r>
    <x v="1346"/>
    <m/>
    <n v="0"/>
    <n v="3595128"/>
    <x v="0"/>
  </r>
  <r>
    <x v="1347"/>
    <n v="1.29413447182602E+17"/>
    <n v="12941344718.260201"/>
    <n v="310.02270549986099"/>
    <x v="0"/>
  </r>
  <r>
    <x v="1348"/>
    <n v="1.2941844526980899E+17"/>
    <n v="12941844526.9809"/>
    <n v="171.18694975005255"/>
    <x v="0"/>
  </r>
  <r>
    <x v="1349"/>
    <n v="1.2941945194853101E+17"/>
    <n v="12941945194.853102"/>
    <n v="143.22365191618601"/>
    <x v="0"/>
  </r>
  <r>
    <x v="1350"/>
    <n v="1.2934871171660701E+17"/>
    <n v="12934871171.660702"/>
    <n v="2108.2300942495135"/>
    <x v="1"/>
  </r>
  <r>
    <x v="1351"/>
    <n v="1.2942128346459299E+17"/>
    <n v="12942128346.459299"/>
    <n v="92.34820575025347"/>
    <x v="0"/>
  </r>
  <r>
    <x v="1352"/>
    <n v="1.2941847909637101E+17"/>
    <n v="12941847909.6371"/>
    <n v="170.24732302771673"/>
    <x v="0"/>
  </r>
  <r>
    <x v="1353"/>
    <n v="1.2936335028808899E+17"/>
    <n v="12936335028.808899"/>
    <n v="1701.6031086391872"/>
    <x v="1"/>
  </r>
  <r>
    <x v="1354"/>
    <n v="1.29421079864044E+17"/>
    <n v="12942107986.4044"/>
    <n v="98.003776555591159"/>
    <x v="0"/>
  </r>
  <r>
    <x v="1355"/>
    <n v="1.2928828506140499E+17"/>
    <n v="12928828506.140499"/>
    <n v="3786.7482943058012"/>
    <x v="1"/>
  </r>
  <r>
    <x v="1356"/>
    <n v="1.2937355843892899E+17"/>
    <n v="12937355843.892899"/>
    <n v="1418.0433630837335"/>
    <x v="1"/>
  </r>
  <r>
    <x v="1357"/>
    <n v="1.29421137079948E+17"/>
    <n v="12942113707.994801"/>
    <n v="96.414445888731208"/>
    <x v="0"/>
  </r>
  <r>
    <x v="1358"/>
    <n v="1.2942110502085901E+17"/>
    <n v="12942110502.085901"/>
    <n v="97.304976138538791"/>
    <x v="0"/>
  </r>
  <r>
    <x v="1359"/>
    <n v="1.2941270401565501E+17"/>
    <n v="12941270401.5655"/>
    <n v="330.66623180548351"/>
    <x v="0"/>
  </r>
  <r>
    <x v="1360"/>
    <n v="1.29345077975192E+17"/>
    <n v="12934507797.519199"/>
    <n v="2209.1673557779523"/>
    <x v="1"/>
  </r>
  <r>
    <x v="1361"/>
    <m/>
    <n v="0"/>
    <n v="3595128"/>
    <x v="0"/>
  </r>
  <r>
    <x v="1362"/>
    <n v="1.2941880209996E+17"/>
    <n v="12941880209.996"/>
    <n v="161.27500111103058"/>
    <x v="0"/>
  </r>
  <r>
    <x v="1363"/>
    <n v="1.2941848148684E+17"/>
    <n v="12941848148.684"/>
    <n v="170.18092111110687"/>
    <x v="0"/>
  </r>
  <r>
    <x v="1364"/>
    <n v="1.2941959694654099E+17"/>
    <n v="12941959694.654099"/>
    <n v="139.19592941708035"/>
    <x v="0"/>
  </r>
  <r>
    <x v="1365"/>
    <n v="1.2932098411491101E+17"/>
    <n v="12932098411.4911"/>
    <n v="2878.4412524721356"/>
    <x v="1"/>
  </r>
  <r>
    <x v="1366"/>
    <n v="1.29415884263272E+17"/>
    <n v="12941588426.3272"/>
    <n v="242.32602022224003"/>
    <x v="0"/>
  </r>
  <r>
    <x v="1367"/>
    <n v="1.29417995486934E+17"/>
    <n v="12941799548.693399"/>
    <n v="183.68091850015853"/>
    <x v="0"/>
  </r>
  <r>
    <x v="1368"/>
    <n v="1.2938857597281101E+17"/>
    <n v="12938857597.281101"/>
    <n v="1000.8896441385481"/>
    <x v="0"/>
  </r>
  <r>
    <x v="1369"/>
    <n v="1.2941866589320499E+17"/>
    <n v="12941866589.320499"/>
    <n v="165.05852208349441"/>
    <x v="0"/>
  </r>
  <r>
    <x v="1370"/>
    <m/>
    <n v="0"/>
    <n v="3595128"/>
    <x v="0"/>
  </r>
  <r>
    <x v="1371"/>
    <n v="1.2941843622909299E+17"/>
    <n v="12941843622.9093"/>
    <n v="171.43808075004154"/>
    <x v="0"/>
  </r>
  <r>
    <x v="1372"/>
    <n v="1.29421097728738E+17"/>
    <n v="12942109772.8738"/>
    <n v="97.507535055478414"/>
    <x v="0"/>
  </r>
  <r>
    <x v="1373"/>
    <n v="1.2941986005299E+17"/>
    <n v="12941986005.299"/>
    <n v="131.8874169445038"/>
    <x v="0"/>
  </r>
  <r>
    <x v="1374"/>
    <m/>
    <n v="0"/>
    <n v="3595128"/>
    <x v="0"/>
  </r>
  <r>
    <x v="1375"/>
    <n v="1.2937346827417501E+17"/>
    <n v="12937346827.417501"/>
    <n v="1420.5479395829307"/>
    <x v="1"/>
  </r>
  <r>
    <x v="1376"/>
    <n v="1.29421195640686E+17"/>
    <n v="12942119564.0686"/>
    <n v="94.787758722305298"/>
    <x v="0"/>
  </r>
  <r>
    <x v="1377"/>
    <n v="1.2940754271066E+17"/>
    <n v="12940754271.066"/>
    <n v="474.03581500000422"/>
    <x v="0"/>
  </r>
  <r>
    <x v="1378"/>
    <n v="1.294210927828E+17"/>
    <n v="12942109278.280001"/>
    <n v="97.644922222031482"/>
    <x v="0"/>
  </r>
  <r>
    <x v="1379"/>
    <n v="1.2935415176348099E+17"/>
    <n v="12935415176.348099"/>
    <n v="1957.1176810836791"/>
    <x v="1"/>
  </r>
  <r>
    <x v="1380"/>
    <n v="1.2931899155157901E+17"/>
    <n v="12931899155.1579"/>
    <n v="2933.7902339167067"/>
    <x v="1"/>
  </r>
  <r>
    <x v="1381"/>
    <n v="1.29415893117894E+17"/>
    <n v="12941589311.7894"/>
    <n v="242.08005849997201"/>
    <x v="0"/>
  </r>
  <r>
    <x v="1382"/>
    <n v="1.2932627265649101E+17"/>
    <n v="12932627265.649101"/>
    <n v="2731.537319694095"/>
    <x v="1"/>
  </r>
  <r>
    <x v="1383"/>
    <n v="1.2934350315071101E+17"/>
    <n v="12934350315.0711"/>
    <n v="2252.9124802499346"/>
    <x v="1"/>
  </r>
  <r>
    <x v="1384"/>
    <n v="1.2942106425912099E+17"/>
    <n v="12942106425.9121"/>
    <n v="98.437246638933814"/>
    <x v="0"/>
  </r>
  <r>
    <x v="1385"/>
    <n v="1.2934420027415E+17"/>
    <n v="12934420027.415001"/>
    <n v="2233.5479402775236"/>
    <x v="1"/>
  </r>
  <r>
    <x v="1386"/>
    <n v="1.29415871388572E+17"/>
    <n v="12941587138.857201"/>
    <n v="242.68365077760484"/>
    <x v="0"/>
  </r>
  <r>
    <x v="1387"/>
    <n v="1.29418694630976E+17"/>
    <n v="12941869463.097601"/>
    <n v="164.26025066640642"/>
    <x v="0"/>
  </r>
  <r>
    <x v="1388"/>
    <n v="1.29420367153724E+17"/>
    <n v="12942036715.3724"/>
    <n v="117.8012854443656"/>
    <x v="0"/>
  </r>
  <r>
    <x v="1389"/>
    <n v="1.2941882502872301E+17"/>
    <n v="12941882502.872301"/>
    <n v="160.63809102747175"/>
    <x v="0"/>
  </r>
  <r>
    <x v="1390"/>
    <n v="1.29417584600672E+17"/>
    <n v="12941758460.0672"/>
    <n v="195.09442577785916"/>
    <x v="0"/>
  </r>
  <r>
    <x v="1391"/>
    <n v="1.29332325784874E+17"/>
    <n v="12933232578.4874"/>
    <n v="2563.3948646110957"/>
    <x v="1"/>
  </r>
  <r>
    <x v="1392"/>
    <n v="1.29416760488802E+17"/>
    <n v="12941676048.880199"/>
    <n v="217.98642216682435"/>
    <x v="0"/>
  </r>
  <r>
    <x v="1393"/>
    <n v="1.2941610860791699E+17"/>
    <n v="12941610860.791698"/>
    <n v="236.09422452820672"/>
    <x v="0"/>
  </r>
  <r>
    <x v="1394"/>
    <n v="1.29415041757852E+17"/>
    <n v="12941504175.7852"/>
    <n v="265.72894855552249"/>
    <x v="0"/>
  </r>
  <r>
    <x v="1395"/>
    <n v="1.2934513918999E+17"/>
    <n v="12934513918.999001"/>
    <n v="2207.4669447220695"/>
    <x v="1"/>
  </r>
  <r>
    <x v="1396"/>
    <n v="1.29421136912604E+17"/>
    <n v="12942113691.260401"/>
    <n v="96.419094333118863"/>
    <x v="0"/>
  </r>
  <r>
    <x v="1397"/>
    <n v="1.2942106882037101E+17"/>
    <n v="12942106882.037102"/>
    <n v="98.310545249515116"/>
    <x v="0"/>
  </r>
  <r>
    <x v="1398"/>
    <n v="1.2941783927906899E+17"/>
    <n v="12941783927.906898"/>
    <n v="188.02002586152818"/>
    <x v="0"/>
  </r>
  <r>
    <x v="1399"/>
    <n v="1.2937042029175699E+17"/>
    <n v="12937042029.175699"/>
    <n v="1505.214117861324"/>
    <x v="1"/>
  </r>
  <r>
    <x v="1400"/>
    <n v="1.29415287822258E+17"/>
    <n v="12941528782.2258"/>
    <n v="258.89382616678876"/>
    <x v="0"/>
  </r>
  <r>
    <x v="1401"/>
    <n v="1.2937360771306701E+17"/>
    <n v="12937360771.306702"/>
    <n v="1416.6746370273165"/>
    <x v="1"/>
  </r>
  <r>
    <x v="1402"/>
    <n v="1.29405665153924E+17"/>
    <n v="12940566515.392401"/>
    <n v="526.19016877757178"/>
    <x v="0"/>
  </r>
  <r>
    <x v="1403"/>
    <n v="1.2941585612453699E+17"/>
    <n v="12941585612.453699"/>
    <n v="243.10765175024667"/>
    <x v="0"/>
  </r>
  <r>
    <x v="1404"/>
    <n v="1.2942111733961101E+17"/>
    <n v="12942111733.961102"/>
    <n v="96.962788582907777"/>
    <x v="0"/>
  </r>
  <r>
    <x v="1405"/>
    <n v="1.2941951428162499E+17"/>
    <n v="12941951428.162498"/>
    <n v="141.49217708375718"/>
    <x v="0"/>
  </r>
  <r>
    <x v="1406"/>
    <n v="1.29333995320874E+17"/>
    <n v="12933399532.0874"/>
    <n v="2517.01886461099"/>
    <x v="1"/>
  </r>
  <r>
    <x v="1407"/>
    <n v="1.294133937122E+17"/>
    <n v="12941339371.219999"/>
    <n v="311.50799444463519"/>
    <x v="0"/>
  </r>
  <r>
    <x v="1408"/>
    <n v="1.2934245048654499E+17"/>
    <n v="12934245048.654499"/>
    <n v="2282.1531515280408"/>
    <x v="1"/>
  </r>
  <r>
    <x v="1409"/>
    <n v="1.29373477808532E+17"/>
    <n v="12937347780.853201"/>
    <n v="1420.2830963330798"/>
    <x v="1"/>
  </r>
  <r>
    <x v="1410"/>
    <n v="1.29420219008284E+17"/>
    <n v="12942021900.8284"/>
    <n v="121.91643655565051"/>
    <x v="0"/>
  </r>
  <r>
    <x v="1411"/>
    <n v="1.29374472985044E+17"/>
    <n v="12937447298.5044"/>
    <n v="1392.639304333263"/>
    <x v="0"/>
  </r>
  <r>
    <x v="1412"/>
    <n v="1.29356270010998E+17"/>
    <n v="12935627001.0998"/>
    <n v="1898.2774722777472"/>
    <x v="1"/>
  </r>
  <r>
    <x v="1413"/>
    <n v="1.2942110448820301E+17"/>
    <n v="12942110448.820301"/>
    <n v="97.319772138595582"/>
    <x v="0"/>
  </r>
  <r>
    <x v="1414"/>
    <n v="0"/>
    <n v="0"/>
    <n v="3595128"/>
    <x v="0"/>
  </r>
  <r>
    <x v="1415"/>
    <n v="1.2942128992780899E+17"/>
    <n v="12942128992.780899"/>
    <n v="92.168671972486706"/>
    <x v="0"/>
  </r>
  <r>
    <x v="1416"/>
    <n v="1.29385948776516E+17"/>
    <n v="12938594877.6516"/>
    <n v="1073.8673190000322"/>
    <x v="0"/>
  </r>
  <r>
    <x v="1417"/>
    <n v="1.2941761819042099E+17"/>
    <n v="12941761819.042099"/>
    <n v="194.16137719472249"/>
    <x v="0"/>
  </r>
  <r>
    <x v="1418"/>
    <n v="1.2941846428947101E+17"/>
    <n v="12941846428.947102"/>
    <n v="170.65862580511305"/>
    <x v="0"/>
  </r>
  <r>
    <x v="1419"/>
    <n v="1.29418660534208E+17"/>
    <n v="12941866053.420799"/>
    <n v="165.20738311131797"/>
    <x v="0"/>
  </r>
  <r>
    <x v="1420"/>
    <n v="1.29419059092328E+17"/>
    <n v="12941905909.2328"/>
    <n v="154.13632422235278"/>
    <x v="0"/>
  </r>
  <r>
    <x v="1421"/>
    <n v="1.29349372664452E+17"/>
    <n v="12934937266.4452"/>
    <n v="2089.8704318888981"/>
    <x v="1"/>
  </r>
  <r>
    <x v="1422"/>
    <n v="1.2940067422882899E+17"/>
    <n v="12940067422.882898"/>
    <n v="664.82697697268588"/>
    <x v="0"/>
  </r>
  <r>
    <x v="1423"/>
    <n v="1.2941516961252499E+17"/>
    <n v="12941516961.252499"/>
    <n v="262.17742986149256"/>
    <x v="0"/>
  </r>
  <r>
    <x v="1424"/>
    <n v="1.2942113570729101E+17"/>
    <n v="12942113570.729101"/>
    <n v="96.452575249671938"/>
    <x v="0"/>
  </r>
  <r>
    <x v="1425"/>
    <n v="1.2939866623490701E+17"/>
    <n v="12939866623.490702"/>
    <n v="720.60458591620124"/>
    <x v="0"/>
  </r>
  <r>
    <x v="1426"/>
    <n v="1.29405827825436E+17"/>
    <n v="12940582782.5436"/>
    <n v="521.67151566664381"/>
    <x v="0"/>
  </r>
  <r>
    <x v="1427"/>
    <n v="1.2941708638380701E+17"/>
    <n v="12941708638.380701"/>
    <n v="208.93378313859304"/>
    <x v="0"/>
  </r>
  <r>
    <x v="1428"/>
    <n v="1.29418840568592E+17"/>
    <n v="12941884056.8592"/>
    <n v="160.20642800013223"/>
    <x v="0"/>
  </r>
  <r>
    <x v="1429"/>
    <n v="1.2941770204529299E+17"/>
    <n v="12941770204.529299"/>
    <n v="191.83207519478267"/>
    <x v="0"/>
  </r>
  <r>
    <x v="1430"/>
    <n v="1.29421267059346E+17"/>
    <n v="12942126705.934601"/>
    <n v="92.803907055324984"/>
    <x v="0"/>
  </r>
  <r>
    <x v="1431"/>
    <n v="1.29421270762002E+17"/>
    <n v="12942127076.200199"/>
    <n v="92.701055500242447"/>
    <x v="0"/>
  </r>
  <r>
    <x v="1432"/>
    <n v="1.29421083877632E+17"/>
    <n v="12942108387.763201"/>
    <n v="97.89228799978892"/>
    <x v="0"/>
  </r>
  <r>
    <x v="1433"/>
    <n v="1.29417777627546E+17"/>
    <n v="12941777762.754601"/>
    <n v="189.73256816652085"/>
    <x v="0"/>
  </r>
  <r>
    <x v="1434"/>
    <m/>
    <n v="0"/>
    <n v="3595128"/>
    <x v="0"/>
  </r>
  <r>
    <x v="1435"/>
    <n v="1.2942071608641101E+17"/>
    <n v="12942071608.6411"/>
    <n v="108.10871080557506"/>
    <x v="0"/>
  </r>
  <r>
    <x v="1436"/>
    <n v="1.29421246897604E+17"/>
    <n v="12942124689.760401"/>
    <n v="93.363955444229973"/>
    <x v="0"/>
  </r>
  <r>
    <x v="1437"/>
    <n v="1.2941588601124099E+17"/>
    <n v="12941588601.1241"/>
    <n v="242.27746552785237"/>
    <x v="0"/>
  </r>
  <r>
    <x v="1438"/>
    <n v="1.2937285451807299E+17"/>
    <n v="12937285451.807299"/>
    <n v="1437.5967201948165"/>
    <x v="1"/>
  </r>
  <r>
    <x v="1439"/>
    <n v="1.2942112696016899E+17"/>
    <n v="12942112696.016899"/>
    <n v="96.69555086135864"/>
    <x v="0"/>
  </r>
  <r>
    <x v="1440"/>
    <n v="1.29417756448672E+17"/>
    <n v="12941775644.867201"/>
    <n v="190.3208702219857"/>
    <x v="0"/>
  </r>
  <r>
    <x v="1441"/>
    <n v="1.29418480358558E+17"/>
    <n v="12941848035.855801"/>
    <n v="170.21226227760314"/>
    <x v="0"/>
  </r>
  <r>
    <x v="1442"/>
    <n v="1.2936947859871299E+17"/>
    <n v="12936947859.8713"/>
    <n v="1531.3722579722935"/>
    <x v="1"/>
  </r>
  <r>
    <x v="1443"/>
    <n v="1.2941863880106E+17"/>
    <n v="12941863880.106001"/>
    <n v="165.81108166641658"/>
    <x v="0"/>
  </r>
  <r>
    <x v="1444"/>
    <n v="1.2936166723534099E+17"/>
    <n v="12936166723.5341"/>
    <n v="1748.3545738612281"/>
    <x v="1"/>
  </r>
  <r>
    <x v="1445"/>
    <n v="1.2936167024959901E+17"/>
    <n v="12936167024.9599"/>
    <n v="1748.2708444722493"/>
    <x v="1"/>
  </r>
  <r>
    <x v="1446"/>
    <m/>
    <n v="0"/>
    <n v="3595128"/>
    <x v="0"/>
  </r>
  <r>
    <x v="1447"/>
    <n v="1.2941700016821901E+17"/>
    <n v="12941700016.821901"/>
    <n v="211.32866058296628"/>
    <x v="0"/>
  </r>
  <r>
    <x v="1448"/>
    <n v="1.29418490272736E+17"/>
    <n v="12941849027.2736"/>
    <n v="169.93686844454871"/>
    <x v="0"/>
  </r>
  <r>
    <x v="1449"/>
    <n v="1.2942110251289101E+17"/>
    <n v="12942110251.289101"/>
    <n v="97.374641916486951"/>
    <x v="0"/>
  </r>
  <r>
    <x v="1450"/>
    <n v="1.29418468437048E+17"/>
    <n v="12941846843.7048"/>
    <n v="170.54341533342998"/>
    <x v="0"/>
  </r>
  <r>
    <x v="1451"/>
    <n v="1.2940553425143699E+17"/>
    <n v="12940553425.1437"/>
    <n v="529.8263489723206"/>
    <x v="0"/>
  </r>
  <r>
    <x v="1452"/>
    <n v="1.29419360105786E+17"/>
    <n v="12941936010.5786"/>
    <n v="145.77483927779727"/>
    <x v="0"/>
  </r>
  <r>
    <x v="1453"/>
    <n v="1.2942122700896301E+17"/>
    <n v="12942122700.896301"/>
    <n v="93.916417694091791"/>
    <x v="0"/>
  </r>
  <r>
    <x v="1454"/>
    <n v="1.2941953080921501E+17"/>
    <n v="12941953080.921501"/>
    <n v="141.03307736078898"/>
    <x v="0"/>
  </r>
  <r>
    <x v="1455"/>
    <n v="1.2941851855205699E+17"/>
    <n v="12941851855.2057"/>
    <n v="169.15133175002205"/>
    <x v="0"/>
  </r>
  <r>
    <x v="1456"/>
    <n v="1.29421057518874E+17"/>
    <n v="12942105751.8874"/>
    <n v="98.624475722312923"/>
    <x v="0"/>
  </r>
  <r>
    <x v="1457"/>
    <n v="1.29418423371972E+17"/>
    <n v="12941842337.197201"/>
    <n v="171.79522299978467"/>
    <x v="0"/>
  </r>
  <r>
    <x v="1458"/>
    <n v="1.2942111242929901E+17"/>
    <n v="12942111242.929901"/>
    <n v="97.099186138576925"/>
    <x v="0"/>
  </r>
  <r>
    <x v="1459"/>
    <n v="1.2942108747403901E+17"/>
    <n v="12942108747.4039"/>
    <n v="97.792387805514863"/>
    <x v="0"/>
  </r>
  <r>
    <x v="1460"/>
    <n v="1.2941503049776301E+17"/>
    <n v="12941503049.7763"/>
    <n v="266.04172880543604"/>
    <x v="0"/>
  </r>
  <r>
    <x v="1461"/>
    <n v="1.2941850826868499E+17"/>
    <n v="12941850826.8685"/>
    <n v="169.43698097229003"/>
    <x v="0"/>
  </r>
  <r>
    <x v="1462"/>
    <n v="1.29417036701734E+17"/>
    <n v="12941703670.173401"/>
    <n v="210.31384072197807"/>
    <x v="0"/>
  </r>
  <r>
    <x v="1463"/>
    <m/>
    <n v="0"/>
    <n v="3595128"/>
    <x v="0"/>
  </r>
  <r>
    <x v="1464"/>
    <n v="1.29421197429592E+17"/>
    <n v="12942119742.9592"/>
    <n v="94.738066888915171"/>
    <x v="0"/>
  </r>
  <r>
    <x v="1465"/>
    <n v="1.294212632166E+17"/>
    <n v="12942126321.66"/>
    <n v="92.910650000042381"/>
    <x v="0"/>
  </r>
  <r>
    <x v="1466"/>
    <n v="1.2941679464890701E+17"/>
    <n v="12941679464.890701"/>
    <n v="217.03753036075167"/>
    <x v="0"/>
  </r>
  <r>
    <x v="1467"/>
    <n v="1.29419638023612E+17"/>
    <n v="12941963802.3612"/>
    <n v="138.05489966657427"/>
    <x v="0"/>
  </r>
  <r>
    <x v="1468"/>
    <n v="1.2941844264434E+17"/>
    <n v="12941844264.434"/>
    <n v="171.2598794444402"/>
    <x v="0"/>
  </r>
  <r>
    <x v="1469"/>
    <n v="1.2941560073570099E+17"/>
    <n v="12941560073.570099"/>
    <n v="250.20178608364529"/>
    <x v="0"/>
  </r>
  <r>
    <x v="1470"/>
    <n v="1.2941774617561299E+17"/>
    <n v="12941774617.561298"/>
    <n v="190.60623297267489"/>
    <x v="0"/>
  </r>
  <r>
    <x v="1471"/>
    <n v="1.2941180591089E+17"/>
    <n v="12941180591.089001"/>
    <n v="355.61358638869393"/>
    <x v="0"/>
  </r>
  <r>
    <x v="1472"/>
    <n v="1.29415926142478E+17"/>
    <n v="12941592614.247801"/>
    <n v="241.16270894421473"/>
    <x v="0"/>
  </r>
  <r>
    <x v="1473"/>
    <n v="1.2940916112087299E+17"/>
    <n v="12940916112.087299"/>
    <n v="429.0799757501814"/>
    <x v="0"/>
  </r>
  <r>
    <x v="1474"/>
    <n v="1.2942119973428E+17"/>
    <n v="12942119973.427999"/>
    <n v="94.67404777791765"/>
    <x v="0"/>
  </r>
  <r>
    <x v="1475"/>
    <n v="1.2941090380767699E+17"/>
    <n v="12941090380.767698"/>
    <n v="380.67200897269777"/>
    <x v="0"/>
  </r>
  <r>
    <x v="1476"/>
    <n v="1.2941763777819699E+17"/>
    <n v="12941763777.819698"/>
    <n v="193.61727230601841"/>
    <x v="0"/>
  </r>
  <r>
    <x v="1477"/>
    <n v="1.2942107735139901E+17"/>
    <n v="12942107735.1399"/>
    <n v="98.073572249942359"/>
    <x v="0"/>
  </r>
  <r>
    <x v="1478"/>
    <n v="1.29409817527788E+17"/>
    <n v="12940981752.778799"/>
    <n v="410.84645033359527"/>
    <x v="0"/>
  </r>
  <r>
    <x v="1479"/>
    <n v="1.2941689641185501E+17"/>
    <n v="12941689641.185501"/>
    <n v="214.21078180525038"/>
    <x v="0"/>
  </r>
  <r>
    <x v="1480"/>
    <m/>
    <n v="0"/>
    <n v="3595128"/>
    <x v="0"/>
  </r>
  <r>
    <x v="1481"/>
    <m/>
    <n v="0"/>
    <n v="3595128"/>
    <x v="0"/>
  </r>
  <r>
    <x v="1482"/>
    <m/>
    <n v="0"/>
    <n v="3595128"/>
    <x v="0"/>
  </r>
  <r>
    <x v="1483"/>
    <m/>
    <n v="0"/>
    <n v="3595128"/>
    <x v="0"/>
  </r>
  <r>
    <x v="1484"/>
    <n v="1.2941855895476301E+17"/>
    <n v="12941855895.476301"/>
    <n v="168.02903436077966"/>
    <x v="0"/>
  </r>
  <r>
    <x v="1485"/>
    <n v="1.2942129769381901E+17"/>
    <n v="12942129769.381901"/>
    <n v="91.95294947200351"/>
    <x v="0"/>
  </r>
  <r>
    <x v="1486"/>
    <n v="1.2942109956217501E+17"/>
    <n v="12942109956.217501"/>
    <n v="97.456606249809269"/>
    <x v="0"/>
  </r>
  <r>
    <x v="1487"/>
    <n v="1.2940925586488301E+17"/>
    <n v="12940925586.4883"/>
    <n v="426.44819769435458"/>
    <x v="0"/>
  </r>
  <r>
    <x v="1488"/>
    <n v="1.29418759061084E+17"/>
    <n v="12941875906.1084"/>
    <n v="162.47052544434865"/>
    <x v="0"/>
  </r>
  <r>
    <x v="1489"/>
    <n v="1.29419636296894E+17"/>
    <n v="12941963629.6894"/>
    <n v="138.10286405563355"/>
    <x v="0"/>
  </r>
  <r>
    <x v="1490"/>
    <n v="1.2941528950882099E+17"/>
    <n v="12941528950.882099"/>
    <n v="258.84697719468011"/>
    <x v="0"/>
  </r>
  <r>
    <x v="1491"/>
    <n v="1.2942108762685101E+17"/>
    <n v="12942108762.685101"/>
    <n v="97.788143027623491"/>
    <x v="0"/>
  </r>
  <r>
    <x v="1492"/>
    <n v="1.2941849854586099E+17"/>
    <n v="12941849854.5861"/>
    <n v="169.70705941677093"/>
    <x v="0"/>
  </r>
  <r>
    <x v="1493"/>
    <n v="1.2941847237878E+17"/>
    <n v="12941847237.878"/>
    <n v="170.43392277770573"/>
    <x v="0"/>
  </r>
  <r>
    <x v="1494"/>
    <n v="1.2941853955177E+17"/>
    <n v="12941853955.177"/>
    <n v="168.56800638887617"/>
    <x v="0"/>
  </r>
  <r>
    <x v="1495"/>
    <n v="1.29417648310788E+17"/>
    <n v="12941764831.0788"/>
    <n v="193.32470033327738"/>
    <x v="0"/>
  </r>
  <r>
    <x v="1496"/>
    <n v="1.2941776088023501E+17"/>
    <n v="12941776088.0235"/>
    <n v="190.19777124987709"/>
    <x v="0"/>
  </r>
  <r>
    <x v="1497"/>
    <n v="1.2941688059823699E+17"/>
    <n v="12941688059.8237"/>
    <n v="214.65004897223579"/>
    <x v="0"/>
  </r>
  <r>
    <x v="1498"/>
    <n v="1.29421083557476E+17"/>
    <n v="12942108355.747601"/>
    <n v="97.901181222067933"/>
    <x v="0"/>
  </r>
  <r>
    <x v="1499"/>
    <m/>
    <n v="0"/>
    <n v="3595128"/>
    <x v="0"/>
  </r>
  <r>
    <x v="1500"/>
    <n v="1.2942120298437101E+17"/>
    <n v="12942120298.437101"/>
    <n v="94.583767471843302"/>
    <x v="0"/>
  </r>
  <r>
    <x v="1501"/>
    <n v="1.2942117147704E+17"/>
    <n v="12942117147.704"/>
    <n v="95.458971110979718"/>
    <x v="0"/>
  </r>
  <r>
    <x v="1502"/>
    <n v="1.29421297394132E+17"/>
    <n v="12942129739.4132"/>
    <n v="91.961274111005991"/>
    <x v="0"/>
  </r>
  <r>
    <x v="1503"/>
    <n v="0"/>
    <n v="0"/>
    <n v="3595128"/>
    <x v="0"/>
  </r>
  <r>
    <x v="1504"/>
    <m/>
    <n v="0"/>
    <n v="3595128"/>
    <x v="0"/>
  </r>
  <r>
    <x v="1505"/>
    <n v="1.2941605971533E+17"/>
    <n v="12941605971.533001"/>
    <n v="237.45235194418166"/>
    <x v="0"/>
  </r>
  <r>
    <x v="1506"/>
    <m/>
    <n v="0"/>
    <n v="3595128"/>
    <x v="0"/>
  </r>
  <r>
    <x v="1507"/>
    <m/>
    <n v="0"/>
    <n v="3595128"/>
    <x v="0"/>
  </r>
  <r>
    <x v="1508"/>
    <n v="0"/>
    <n v="0"/>
    <n v="3595128"/>
    <x v="0"/>
  </r>
  <r>
    <x v="1509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436" firstHeaderRow="1" firstDataRow="1" firstDataCol="1"/>
  <pivotFields count="5">
    <pivotField axis="axisRow" showAll="0" defaultSubtotal="0">
      <items count="1510">
        <item x="1191"/>
        <item x="1036"/>
        <item x="1035"/>
        <item x="38"/>
        <item x="310"/>
        <item x="672"/>
        <item x="165"/>
        <item x="1447"/>
        <item x="558"/>
        <item x="729"/>
        <item x="177"/>
        <item x="1302"/>
        <item x="1420"/>
        <item x="1038"/>
        <item x="610"/>
        <item x="643"/>
        <item x="1026"/>
        <item x="618"/>
        <item x="833"/>
        <item x="640"/>
        <item x="1265"/>
        <item x="118"/>
        <item x="1"/>
        <item x="1142"/>
        <item x="550"/>
        <item x="1114"/>
        <item x="141"/>
        <item x="1083"/>
        <item x="689"/>
        <item x="1321"/>
        <item x="173"/>
        <item x="40"/>
        <item x="546"/>
        <item x="721"/>
        <item x="1386"/>
        <item x="1032"/>
        <item x="1310"/>
        <item x="1257"/>
        <item x="1222"/>
        <item x="787"/>
        <item x="999"/>
        <item x="1018"/>
        <item x="1103"/>
        <item x="806"/>
        <item x="1027"/>
        <item x="988"/>
        <item x="139"/>
        <item x="452"/>
        <item x="1478"/>
        <item x="1395"/>
        <item x="377"/>
        <item x="1401"/>
        <item x="969"/>
        <item x="413"/>
        <item x="169"/>
        <item x="545"/>
        <item x="498"/>
        <item x="1072"/>
        <item x="685"/>
        <item x="1427"/>
        <item x="1019"/>
        <item x="912"/>
        <item x="1443"/>
        <item x="249"/>
        <item x="48"/>
        <item x="1000"/>
        <item x="54"/>
        <item x="174"/>
        <item x="195"/>
        <item x="262"/>
        <item x="606"/>
        <item x="1167"/>
        <item x="1256"/>
        <item x="1494"/>
        <item x="230"/>
        <item x="682"/>
        <item x="344"/>
        <item x="434"/>
        <item x="781"/>
        <item x="710"/>
        <item x="581"/>
        <item x="1078"/>
        <item x="522"/>
        <item x="1432"/>
        <item x="1413"/>
        <item x="878"/>
        <item x="775"/>
        <item x="1280"/>
        <item x="1190"/>
        <item x="207"/>
        <item x="100"/>
        <item x="530"/>
        <item x="930"/>
        <item x="778"/>
        <item x="601"/>
        <item x="600"/>
        <item x="650"/>
        <item x="171"/>
        <item x="839"/>
        <item x="1075"/>
        <item x="609"/>
        <item x="647"/>
        <item x="1140"/>
        <item x="757"/>
        <item x="1095"/>
        <item x="263"/>
        <item x="243"/>
        <item x="570"/>
        <item x="126"/>
        <item x="469"/>
        <item x="953"/>
        <item x="103"/>
        <item x="617"/>
        <item x="142"/>
        <item x="49"/>
        <item x="575"/>
        <item x="540"/>
        <item x="490"/>
        <item x="507"/>
        <item x="694"/>
        <item x="1056"/>
        <item x="630"/>
        <item x="378"/>
        <item x="1229"/>
        <item x="879"/>
        <item x="711"/>
        <item x="873"/>
        <item x="882"/>
        <item x="5"/>
        <item x="85"/>
        <item x="229"/>
        <item x="454"/>
        <item x="372"/>
        <item x="246"/>
        <item x="136"/>
        <item x="306"/>
        <item x="281"/>
        <item x="272"/>
        <item x="145"/>
        <item x="547"/>
        <item x="1176"/>
        <item x="923"/>
        <item x="1444"/>
        <item x="435"/>
        <item x="921"/>
        <item x="1148"/>
        <item x="1039"/>
        <item x="1122"/>
        <item x="898"/>
        <item x="745"/>
        <item x="749"/>
        <item x="1107"/>
        <item x="1106"/>
        <item x="76"/>
        <item x="1236"/>
        <item x="525"/>
        <item x="279"/>
        <item x="885"/>
        <item x="690"/>
        <item x="11"/>
        <item x="1119"/>
        <item x="668"/>
        <item x="954"/>
        <item x="739"/>
        <item x="734"/>
        <item x="740"/>
        <item x="809"/>
        <item x="731"/>
        <item x="985"/>
        <item x="871"/>
        <item x="899"/>
        <item x="796"/>
        <item x="125"/>
        <item x="1059"/>
        <item x="497"/>
        <item x="1108"/>
        <item x="451"/>
        <item x="544"/>
        <item x="1464"/>
        <item x="1500"/>
        <item x="786"/>
        <item x="1477"/>
        <item x="1437"/>
        <item x="686"/>
        <item x="346"/>
        <item x="580"/>
        <item x="289"/>
        <item x="55"/>
        <item x="653"/>
        <item x="1194"/>
        <item x="437"/>
        <item x="392"/>
        <item x="420"/>
        <item x="1370"/>
        <item x="1087"/>
        <item x="621"/>
        <item x="491"/>
        <item x="948"/>
        <item x="300"/>
        <item x="701"/>
        <item x="995"/>
        <item x="264"/>
        <item x="354"/>
        <item x="998"/>
        <item x="801"/>
        <item x="520"/>
        <item x="107"/>
        <item x="517"/>
        <item x="283"/>
        <item x="1407"/>
        <item x="426"/>
        <item x="1339"/>
        <item x="1342"/>
        <item x="338"/>
        <item x="763"/>
        <item x="179"/>
        <item x="1062"/>
        <item x="940"/>
        <item x="503"/>
        <item x="1249"/>
        <item x="361"/>
        <item x="661"/>
        <item x="322"/>
        <item x="1394"/>
        <item x="91"/>
        <item x="1129"/>
        <item x="706"/>
        <item x="965"/>
        <item x="371"/>
        <item x="1426"/>
        <item x="94"/>
        <item x="1109"/>
        <item x="1166"/>
        <item x="1259"/>
        <item x="1187"/>
        <item x="967"/>
        <item x="1218"/>
        <item x="1211"/>
        <item x="1198"/>
        <item x="1297"/>
        <item x="1216"/>
        <item x="1224"/>
        <item x="65"/>
        <item x="523"/>
        <item x="1326"/>
        <item x="1329"/>
        <item x="462"/>
        <item x="62"/>
        <item x="1180"/>
        <item x="1267"/>
        <item x="1371"/>
        <item x="978"/>
        <item x="259"/>
        <item x="1404"/>
        <item x="400"/>
        <item x="347"/>
        <item x="1423"/>
        <item x="913"/>
        <item x="445"/>
        <item x="176"/>
        <item x="1290"/>
        <item x="762"/>
        <item x="12"/>
        <item x="1150"/>
        <item x="1077"/>
        <item x="1293"/>
        <item x="211"/>
        <item x="280"/>
        <item x="844"/>
        <item x="450"/>
        <item x="1196"/>
        <item x="326"/>
        <item x="282"/>
        <item x="1134"/>
        <item x="855"/>
        <item x="1055"/>
        <item x="351"/>
        <item x="67"/>
        <item x="982"/>
        <item x="1159"/>
        <item x="1430"/>
        <item x="1468"/>
        <item x="50"/>
        <item x="1282"/>
        <item x="1152"/>
        <item x="1366"/>
        <item x="209"/>
        <item x="560"/>
        <item x="1253"/>
        <item x="1322"/>
        <item x="1493"/>
        <item x="1074"/>
        <item x="436"/>
        <item x="810"/>
        <item x="1143"/>
        <item x="1031"/>
        <item x="1030"/>
        <item x="64"/>
        <item x="1132"/>
        <item x="324"/>
        <item x="46"/>
        <item x="291"/>
        <item x="1495"/>
        <item x="69"/>
        <item x="772"/>
        <item x="178"/>
        <item x="297"/>
        <item x="823"/>
        <item x="71"/>
        <item x="131"/>
        <item x="201"/>
        <item x="492"/>
        <item x="1227"/>
        <item x="1454"/>
        <item x="350"/>
        <item x="1456"/>
        <item x="771"/>
        <item x="393"/>
        <item x="258"/>
        <item x="368"/>
        <item x="943"/>
        <item x="1421"/>
        <item x="315"/>
        <item x="858"/>
        <item x="663"/>
        <item x="1040"/>
        <item x="586"/>
        <item x="1273"/>
        <item x="867"/>
        <item x="81"/>
        <item x="1347"/>
        <item x="1382"/>
        <item x="1254"/>
        <item x="381"/>
        <item x="1246"/>
        <item x="159"/>
        <item x="204"/>
        <item x="528"/>
        <item x="488"/>
        <item x="261"/>
        <item x="442"/>
        <item x="637"/>
        <item x="1422"/>
        <item x="1251"/>
        <item x="1213"/>
        <item x="756"/>
        <item x="132"/>
        <item x="93"/>
        <item x="478"/>
        <item x="1192"/>
        <item x="1368"/>
        <item x="613"/>
        <item x="759"/>
        <item x="848"/>
        <item x="1248"/>
        <item x="1003"/>
        <item x="1069"/>
        <item x="370"/>
        <item x="1471"/>
        <item x="1228"/>
        <item x="1416"/>
        <item x="607"/>
        <item x="1263"/>
        <item x="34"/>
        <item x="971"/>
        <item x="1358"/>
        <item x="1296"/>
        <item x="1508"/>
        <item x="986"/>
        <item x="248"/>
        <item x="187"/>
        <item x="149"/>
        <item x="222"/>
        <item x="120"/>
        <item x="137"/>
        <item x="755"/>
        <item x="384"/>
        <item x="714"/>
        <item x="233"/>
        <item x="1502"/>
        <item x="1446"/>
        <item x="288"/>
        <item x="571"/>
        <item x="431"/>
        <item x="835"/>
        <item x="1480"/>
        <item x="457"/>
        <item x="213"/>
        <item x="579"/>
        <item x="1428"/>
        <item x="162"/>
        <item x="1177"/>
        <item x="972"/>
        <item x="527"/>
        <item x="687"/>
        <item x="1010"/>
        <item x="255"/>
        <item x="360"/>
        <item x="588"/>
        <item x="865"/>
        <item x="166"/>
        <item x="458"/>
        <item x="623"/>
        <item x="942"/>
        <item x="841"/>
        <item x="947"/>
        <item x="941"/>
        <item x="330"/>
        <item x="514"/>
        <item x="47"/>
        <item x="1470"/>
        <item x="807"/>
        <item x="1504"/>
        <item x="824"/>
        <item x="183"/>
        <item x="494"/>
        <item x="1448"/>
        <item x="164"/>
        <item x="1503"/>
        <item x="349"/>
        <item x="1244"/>
        <item x="919"/>
        <item x="1178"/>
        <item x="573"/>
        <item x="897"/>
        <item x="974"/>
        <item x="1175"/>
        <item x="709"/>
        <item x="251"/>
        <item x="1065"/>
        <item x="812"/>
        <item x="536"/>
        <item x="834"/>
        <item x="847"/>
        <item x="916"/>
        <item x="892"/>
        <item x="170"/>
        <item x="1479"/>
        <item x="659"/>
        <item x="738"/>
        <item x="700"/>
        <item x="821"/>
        <item x="718"/>
        <item x="61"/>
        <item x="634"/>
        <item x="684"/>
        <item x="683"/>
        <item x="551"/>
        <item x="553"/>
        <item x="554"/>
        <item x="468"/>
        <item x="1068"/>
        <item x="1094"/>
        <item x="1005"/>
        <item x="334"/>
        <item x="1260"/>
        <item x="511"/>
        <item x="143"/>
        <item x="439"/>
        <item x="1201"/>
        <item x="206"/>
        <item x="232"/>
        <item x="1344"/>
        <item x="1345"/>
        <item x="1331"/>
        <item x="1162"/>
        <item x="150"/>
        <item x="409"/>
        <item x="218"/>
        <item x="256"/>
        <item x="720"/>
        <item x="1008"/>
        <item x="819"/>
        <item x="585"/>
        <item x="1349"/>
        <item x="1301"/>
        <item x="997"/>
        <item x="1393"/>
        <item x="1409"/>
        <item x="391"/>
        <item x="1460"/>
        <item x="175"/>
        <item x="825"/>
        <item x="1238"/>
        <item x="153"/>
        <item x="626"/>
        <item x="470"/>
        <item x="500"/>
        <item x="221"/>
        <item x="1092"/>
        <item x="1438"/>
        <item x="1105"/>
        <item x="914"/>
        <item x="303"/>
        <item x="743"/>
        <item x="479"/>
        <item x="946"/>
        <item x="1115"/>
        <item x="582"/>
        <item x="1147"/>
        <item x="146"/>
        <item x="460"/>
        <item x="968"/>
        <item x="337"/>
        <item x="602"/>
        <item x="316"/>
        <item x="932"/>
        <item x="1101"/>
        <item x="180"/>
        <item x="244"/>
        <item x="715"/>
        <item x="2"/>
        <item x="318"/>
        <item x="742"/>
        <item x="670"/>
        <item x="72"/>
        <item x="1093"/>
        <item x="1498"/>
        <item x="161"/>
        <item x="900"/>
        <item x="1325"/>
        <item x="516"/>
        <item x="1505"/>
        <item x="8"/>
        <item x="1022"/>
        <item x="619"/>
        <item x="975"/>
        <item x="934"/>
        <item x="1506"/>
        <item x="1408"/>
        <item x="861"/>
        <item x="1271"/>
        <item x="79"/>
        <item x="1285"/>
        <item x="935"/>
        <item x="386"/>
        <item x="660"/>
        <item x="677"/>
        <item x="890"/>
        <item x="846"/>
        <item x="856"/>
        <item x="859"/>
        <item x="1356"/>
        <item x="866"/>
        <item x="539"/>
        <item x="58"/>
        <item x="26"/>
        <item x="908"/>
        <item x="22"/>
        <item x="14"/>
        <item x="35"/>
        <item x="31"/>
        <item x="24"/>
        <item x="29"/>
        <item x="18"/>
        <item x="16"/>
        <item x="20"/>
        <item x="28"/>
        <item x="25"/>
        <item x="909"/>
        <item x="21"/>
        <item x="13"/>
        <item x="348"/>
        <item x="119"/>
        <item x="23"/>
        <item x="30"/>
        <item x="17"/>
        <item x="15"/>
        <item x="19"/>
        <item x="27"/>
        <item x="1060"/>
        <item x="791"/>
        <item x="73"/>
        <item x="926"/>
        <item x="114"/>
        <item x="611"/>
        <item x="167"/>
        <item x="526"/>
        <item x="597"/>
        <item x="1079"/>
        <item x="1483"/>
        <item x="646"/>
        <item x="1021"/>
        <item x="1486"/>
        <item x="758"/>
        <item x="765"/>
        <item x="1235"/>
        <item x="1411"/>
        <item x="1179"/>
        <item x="1168"/>
        <item x="240"/>
        <item x="129"/>
        <item x="1375"/>
        <item x="1374"/>
        <item x="1373"/>
        <item x="234"/>
        <item x="193"/>
        <item x="182"/>
        <item x="1350"/>
        <item x="1330"/>
        <item x="1024"/>
        <item x="444"/>
        <item x="362"/>
        <item x="1171"/>
        <item x="90"/>
        <item x="1245"/>
        <item x="608"/>
        <item x="797"/>
        <item x="1492"/>
        <item x="952"/>
        <item x="1340"/>
        <item x="110"/>
        <item x="656"/>
        <item x="257"/>
        <item x="1362"/>
        <item x="788"/>
        <item x="1266"/>
        <item x="1174"/>
        <item x="1288"/>
        <item x="556"/>
        <item x="1379"/>
        <item x="104"/>
        <item x="1315"/>
        <item x="1154"/>
        <item x="726"/>
        <item x="1324"/>
        <item x="147"/>
        <item x="1466"/>
        <item x="1047"/>
        <item x="406"/>
        <item x="1403"/>
        <item x="1264"/>
        <item x="105"/>
        <item x="750"/>
        <item x="1467"/>
        <item x="1082"/>
        <item x="1160"/>
        <item x="620"/>
        <item x="106"/>
        <item x="320"/>
        <item x="876"/>
        <item x="675"/>
        <item x="1343"/>
        <item x="152"/>
        <item x="1457"/>
        <item x="862"/>
        <item x="1252"/>
        <item x="632"/>
        <item x="795"/>
        <item x="314"/>
        <item x="78"/>
        <item x="456"/>
        <item x="427"/>
        <item x="1157"/>
        <item x="614"/>
        <item x="82"/>
        <item x="1269"/>
        <item x="135"/>
        <item x="1146"/>
        <item x="343"/>
        <item x="499"/>
        <item x="708"/>
        <item x="727"/>
        <item x="1169"/>
        <item x="1209"/>
        <item x="185"/>
        <item x="501"/>
        <item x="1104"/>
        <item x="973"/>
        <item x="1305"/>
        <item x="1219"/>
        <item x="74"/>
        <item x="725"/>
        <item x="657"/>
        <item x="1436"/>
        <item x="116"/>
        <item x="66"/>
        <item x="747"/>
        <item x="1076"/>
        <item x="1100"/>
        <item x="472"/>
        <item x="744"/>
        <item x="124"/>
        <item x="1183"/>
        <item x="364"/>
        <item x="163"/>
        <item x="192"/>
        <item x="1112"/>
        <item x="880"/>
        <item x="1172"/>
        <item x="1388"/>
        <item x="1120"/>
        <item x="1488"/>
        <item x="1033"/>
        <item x="329"/>
        <item x="902"/>
        <item x="1207"/>
        <item x="803"/>
        <item x="569"/>
        <item x="1376"/>
        <item x="269"/>
        <item x="627"/>
        <item x="341"/>
        <item x="1220"/>
        <item x="853"/>
        <item x="277"/>
        <item x="421"/>
        <item x="154"/>
        <item x="1066"/>
        <item x="534"/>
        <item x="220"/>
        <item x="1383"/>
        <item x="502"/>
        <item x="96"/>
        <item x="1451"/>
        <item x="1402"/>
        <item x="1125"/>
        <item x="964"/>
        <item x="931"/>
        <item x="594"/>
        <item x="845"/>
        <item x="181"/>
        <item x="1284"/>
        <item x="777"/>
        <item x="1046"/>
        <item x="410"/>
        <item x="513"/>
        <item x="228"/>
        <item x="373"/>
        <item x="666"/>
        <item x="1014"/>
        <item x="1138"/>
        <item x="917"/>
        <item x="1364"/>
        <item x="1398"/>
        <item x="438"/>
        <item x="484"/>
        <item x="1242"/>
        <item x="1489"/>
        <item x="603"/>
        <item x="9"/>
        <item x="227"/>
        <item x="83"/>
        <item x="1341"/>
        <item x="215"/>
        <item x="925"/>
        <item x="1034"/>
        <item x="1071"/>
        <item x="1396"/>
        <item x="140"/>
        <item x="374"/>
        <item x="1397"/>
        <item x="1195"/>
        <item x="949"/>
        <item x="542"/>
        <item x="884"/>
        <item x="6"/>
        <item x="754"/>
        <item x="200"/>
        <item x="1406"/>
        <item x="88"/>
        <item x="1091"/>
        <item x="1141"/>
        <item x="1337"/>
        <item x="186"/>
        <item x="883"/>
        <item x="1139"/>
        <item x="357"/>
        <item x="461"/>
        <item x="717"/>
        <item x="1318"/>
        <item x="924"/>
        <item x="794"/>
        <item x="1272"/>
        <item x="615"/>
        <item x="216"/>
        <item x="1086"/>
        <item x="237"/>
        <item x="1223"/>
        <item x="950"/>
        <item x="1221"/>
        <item x="1336"/>
        <item x="359"/>
        <item x="321"/>
        <item x="214"/>
        <item x="644"/>
        <item x="122"/>
        <item x="1459"/>
        <item x="872"/>
        <item x="669"/>
        <item x="1203"/>
        <item x="512"/>
        <item x="1309"/>
        <item x="418"/>
        <item x="302"/>
        <item x="557"/>
        <item x="616"/>
        <item x="36"/>
        <item x="1429"/>
        <item x="1015"/>
        <item x="1234"/>
        <item x="212"/>
        <item x="1449"/>
        <item x="273"/>
        <item x="645"/>
        <item x="584"/>
        <item x="622"/>
        <item x="156"/>
        <item x="70"/>
        <item x="1057"/>
        <item x="1243"/>
        <item x="477"/>
        <item x="574"/>
        <item x="1433"/>
        <item x="1133"/>
        <item x="430"/>
        <item x="89"/>
        <item x="446"/>
        <item x="1485"/>
        <item x="1462"/>
        <item x="7"/>
        <item x="563"/>
        <item x="112"/>
        <item x="308"/>
        <item x="188"/>
        <item x="1286"/>
        <item x="411"/>
        <item x="1307"/>
        <item x="487"/>
        <item x="423"/>
        <item x="769"/>
        <item x="1197"/>
        <item x="561"/>
        <item x="524"/>
        <item x="593"/>
        <item x="1372"/>
        <item x="877"/>
        <item x="1200"/>
        <item x="53"/>
        <item x="481"/>
        <item x="1226"/>
        <item x="340"/>
        <item x="440"/>
        <item x="274"/>
        <item x="628"/>
        <item x="404"/>
        <item x="604"/>
        <item x="1137"/>
        <item x="1320"/>
        <item x="1291"/>
        <item x="583"/>
        <item x="1354"/>
        <item x="1090"/>
        <item x="217"/>
        <item x="1127"/>
        <item x="779"/>
        <item x="1230"/>
        <item x="1292"/>
        <item x="327"/>
        <item x="891"/>
        <item x="267"/>
        <item x="1013"/>
        <item x="1276"/>
        <item x="984"/>
        <item x="130"/>
        <item x="1155"/>
        <item x="1051"/>
        <item x="68"/>
        <item x="117"/>
        <item x="190"/>
        <item x="1217"/>
        <item x="1001"/>
        <item x="864"/>
        <item x="323"/>
        <item x="224"/>
        <item x="635"/>
        <item x="376"/>
        <item x="433"/>
        <item x="465"/>
        <item x="548"/>
        <item x="242"/>
        <item x="987"/>
        <item x="1353"/>
        <item x="1308"/>
        <item x="813"/>
        <item x="1067"/>
        <item x="296"/>
        <item x="379"/>
        <item x="854"/>
        <item x="355"/>
        <item x="366"/>
        <item x="538"/>
        <item x="662"/>
        <item x="698"/>
        <item x="860"/>
        <item x="1287"/>
        <item x="804"/>
        <item x="111"/>
        <item x="1414"/>
        <item x="1232"/>
        <item x="1080"/>
        <item x="665"/>
        <item x="278"/>
        <item x="733"/>
        <item x="768"/>
        <item x="1289"/>
        <item x="199"/>
        <item x="408"/>
        <item x="398"/>
        <item x="531"/>
        <item x="429"/>
        <item x="1359"/>
        <item x="814"/>
        <item x="799"/>
        <item x="115"/>
        <item x="945"/>
        <item x="977"/>
        <item x="1210"/>
        <item x="184"/>
        <item x="895"/>
        <item x="1381"/>
        <item x="298"/>
        <item x="399"/>
        <item x="1089"/>
        <item x="84"/>
        <item x="1390"/>
        <item x="482"/>
        <item x="380"/>
        <item x="589"/>
        <item x="1338"/>
        <item x="1299"/>
        <item x="1181"/>
        <item x="33"/>
        <item x="396"/>
        <item x="852"/>
        <item x="789"/>
        <item x="521"/>
        <item x="761"/>
        <item x="365"/>
        <item x="1113"/>
        <item x="1214"/>
        <item x="121"/>
        <item x="592"/>
        <item x="441"/>
        <item x="1472"/>
        <item x="295"/>
        <item x="515"/>
        <item x="1351"/>
        <item x="1323"/>
        <item x="1188"/>
        <item x="1450"/>
        <item x="1348"/>
        <item x="1247"/>
        <item x="695"/>
        <item x="1123"/>
        <item x="933"/>
        <item x="1096"/>
        <item x="730"/>
        <item x="1186"/>
        <item x="203"/>
        <item x="148"/>
        <item x="1463"/>
        <item x="793"/>
        <item x="508"/>
        <item x="746"/>
        <item x="1262"/>
        <item x="1352"/>
        <item x="1469"/>
        <item x="532"/>
        <item x="108"/>
        <item x="1206"/>
        <item x="1281"/>
        <item x="271"/>
        <item x="356"/>
        <item x="397"/>
        <item x="937"/>
        <item x="394"/>
        <item x="911"/>
        <item x="44"/>
        <item x="77"/>
        <item x="443"/>
        <item x="1360"/>
        <item x="1314"/>
        <item x="625"/>
        <item x="342"/>
        <item x="654"/>
        <item x="1004"/>
        <item x="1121"/>
        <item x="724"/>
        <item x="155"/>
        <item x="837"/>
        <item x="678"/>
        <item x="568"/>
        <item x="339"/>
        <item x="99"/>
        <item x="566"/>
        <item x="920"/>
        <item x="1110"/>
        <item x="1012"/>
        <item x="390"/>
        <item x="770"/>
        <item x="979"/>
        <item x="332"/>
        <item x="674"/>
        <item x="395"/>
        <item x="938"/>
        <item x="578"/>
        <item x="776"/>
        <item x="790"/>
        <item x="247"/>
        <item x="266"/>
        <item x="671"/>
        <item x="1073"/>
        <item x="331"/>
        <item x="1050"/>
        <item x="552"/>
        <item x="955"/>
        <item x="929"/>
        <item x="1475"/>
        <item x="1385"/>
        <item x="1170"/>
        <item x="944"/>
        <item x="1369"/>
        <item x="893"/>
        <item x="886"/>
        <item x="455"/>
        <item x="480"/>
        <item x="1473"/>
        <item x="1164"/>
        <item x="1391"/>
        <item x="57"/>
        <item x="1431"/>
        <item x="658"/>
        <item x="1029"/>
        <item x="189"/>
        <item x="1182"/>
        <item x="1020"/>
        <item x="1415"/>
        <item x="447"/>
        <item x="1016"/>
        <item x="1490"/>
        <item x="1361"/>
        <item x="1102"/>
        <item x="1017"/>
        <item x="1128"/>
        <item x="197"/>
        <item x="636"/>
        <item x="231"/>
        <item x="1452"/>
        <item x="86"/>
        <item x="1400"/>
        <item x="1002"/>
        <item x="960"/>
        <item x="1215"/>
        <item x="1392"/>
        <item x="459"/>
        <item x="1465"/>
        <item x="493"/>
        <item x="133"/>
        <item x="42"/>
        <item x="369"/>
        <item x="1185"/>
        <item x="1028"/>
        <item x="1205"/>
        <item x="97"/>
        <item x="1149"/>
        <item x="976"/>
        <item x="453"/>
        <item x="194"/>
        <item x="1130"/>
        <item x="764"/>
        <item x="888"/>
        <item x="1156"/>
        <item x="1499"/>
        <item x="333"/>
        <item x="39"/>
        <item x="1151"/>
        <item x="1303"/>
        <item x="138"/>
        <item x="1496"/>
        <item x="415"/>
        <item x="428"/>
        <item x="1006"/>
        <item x="887"/>
        <item x="134"/>
        <item x="889"/>
        <item x="562"/>
        <item x="32"/>
        <item x="773"/>
        <item x="822"/>
        <item x="1317"/>
        <item x="1481"/>
        <item x="1482"/>
        <item x="1145"/>
        <item x="1165"/>
        <item x="1126"/>
        <item x="505"/>
        <item x="1153"/>
        <item x="1009"/>
        <item x="1097"/>
        <item x="519"/>
        <item x="1202"/>
        <item x="1189"/>
        <item x="52"/>
        <item x="202"/>
        <item x="541"/>
        <item x="1365"/>
        <item x="1204"/>
        <item x="818"/>
        <item x="101"/>
        <item x="1131"/>
        <item x="463"/>
        <item x="352"/>
        <item x="1161"/>
        <item x="838"/>
        <item x="489"/>
        <item x="260"/>
        <item x="1405"/>
        <item x="239"/>
        <item x="1484"/>
        <item x="996"/>
        <item x="37"/>
        <item x="336"/>
        <item x="464"/>
        <item x="798"/>
        <item x="1007"/>
        <item x="1011"/>
        <item x="951"/>
        <item x="375"/>
        <item x="113"/>
        <item x="160"/>
        <item x="401"/>
        <item x="43"/>
        <item x="419"/>
        <item x="1274"/>
        <item x="80"/>
        <item x="1237"/>
        <item x="766"/>
        <item x="425"/>
        <item x="1064"/>
        <item x="713"/>
        <item x="655"/>
        <item x="1124"/>
        <item x="238"/>
        <item x="51"/>
        <item x="1328"/>
        <item x="805"/>
        <item x="1240"/>
        <item x="358"/>
        <item x="309"/>
        <item x="3"/>
        <item x="1412"/>
        <item x="335"/>
        <item x="752"/>
        <item x="1424"/>
        <item x="287"/>
        <item x="667"/>
        <item x="253"/>
        <item x="1058"/>
        <item x="1158"/>
        <item x="299"/>
        <item x="198"/>
        <item x="1458"/>
        <item x="1327"/>
        <item x="1111"/>
        <item x="774"/>
        <item x="219"/>
        <item x="732"/>
        <item x="792"/>
        <item x="191"/>
        <item x="1425"/>
        <item x="56"/>
        <item x="1136"/>
        <item x="403"/>
        <item x="753"/>
        <item x="59"/>
        <item x="918"/>
        <item x="870"/>
        <item x="158"/>
        <item x="1233"/>
        <item x="939"/>
        <item x="928"/>
        <item x="1173"/>
        <item x="1300"/>
        <item x="449"/>
        <item x="1163"/>
        <item x="958"/>
        <item x="474"/>
        <item x="1268"/>
        <item x="286"/>
        <item x="1491"/>
        <item x="1118"/>
        <item x="495"/>
        <item x="1312"/>
        <item x="98"/>
        <item x="1275"/>
        <item x="250"/>
        <item x="1319"/>
        <item x="961"/>
        <item x="1199"/>
        <item x="1363"/>
        <item x="416"/>
        <item x="842"/>
        <item x="496"/>
        <item x="385"/>
        <item x="0"/>
        <item x="1278"/>
        <item x="475"/>
        <item x="748"/>
        <item x="407"/>
        <item x="811"/>
        <item x="1332"/>
        <item x="1440"/>
        <item x="236"/>
        <item x="45"/>
        <item x="857"/>
        <item x="353"/>
        <item x="922"/>
        <item x="565"/>
        <item x="1225"/>
        <item x="473"/>
        <item x="1455"/>
        <item x="827"/>
        <item x="1306"/>
        <item x="1070"/>
        <item x="1334"/>
        <item x="1419"/>
        <item x="172"/>
        <item x="1239"/>
        <item x="466"/>
        <item x="1380"/>
        <item x="959"/>
        <item x="4"/>
        <item x="736"/>
        <item x="509"/>
        <item x="235"/>
        <item x="301"/>
        <item x="826"/>
        <item x="722"/>
        <item x="382"/>
        <item x="692"/>
        <item x="241"/>
        <item x="304"/>
        <item x="836"/>
        <item x="87"/>
        <item x="504"/>
        <item x="510"/>
        <item x="424"/>
        <item x="1061"/>
        <item x="1084"/>
        <item x="529"/>
        <item x="1135"/>
        <item x="345"/>
        <item x="696"/>
        <item x="735"/>
        <item x="612"/>
        <item x="63"/>
        <item x="894"/>
        <item x="417"/>
        <item x="506"/>
        <item x="1453"/>
        <item x="649"/>
        <item x="109"/>
        <item x="843"/>
        <item x="275"/>
        <item x="252"/>
        <item x="223"/>
        <item x="317"/>
        <item x="225"/>
        <item x="802"/>
        <item x="896"/>
        <item x="168"/>
        <item x="702"/>
        <item x="703"/>
        <item x="704"/>
        <item x="705"/>
        <item x="305"/>
        <item x="1442"/>
        <item x="127"/>
        <item x="1184"/>
        <item x="719"/>
        <item x="537"/>
        <item x="1316"/>
        <item x="767"/>
        <item x="1399"/>
        <item x="572"/>
        <item x="631"/>
        <item x="311"/>
        <item x="849"/>
        <item x="210"/>
        <item x="319"/>
        <item x="633"/>
        <item x="1231"/>
        <item x="92"/>
        <item x="1507"/>
        <item x="956"/>
        <item x="1085"/>
        <item x="1311"/>
        <item x="652"/>
        <item x="869"/>
        <item x="285"/>
        <item x="284"/>
        <item x="483"/>
        <item x="595"/>
        <item x="936"/>
        <item x="402"/>
        <item x="906"/>
        <item x="910"/>
        <item x="905"/>
        <item x="904"/>
        <item x="874"/>
        <item x="1117"/>
        <item x="875"/>
        <item x="903"/>
        <item x="981"/>
        <item x="151"/>
        <item x="983"/>
        <item x="963"/>
        <item x="716"/>
        <item x="270"/>
        <item x="1439"/>
        <item x="144"/>
        <item x="41"/>
        <item x="196"/>
        <item x="629"/>
        <item x="1487"/>
        <item x="587"/>
        <item x="820"/>
        <item x="651"/>
        <item x="851"/>
        <item x="432"/>
        <item x="760"/>
        <item x="927"/>
        <item x="691"/>
        <item x="648"/>
        <item x="1501"/>
        <item x="1333"/>
        <item x="641"/>
        <item x="1367"/>
        <item x="728"/>
        <item x="226"/>
        <item x="1144"/>
        <item x="1212"/>
        <item x="1294"/>
        <item x="915"/>
        <item x="1417"/>
        <item x="707"/>
        <item x="737"/>
        <item x="567"/>
        <item x="1088"/>
        <item x="75"/>
        <item x="1261"/>
        <item x="1258"/>
        <item x="1476"/>
        <item x="1277"/>
        <item x="325"/>
        <item x="1052"/>
        <item x="205"/>
        <item x="276"/>
        <item x="642"/>
        <item x="1410"/>
        <item x="741"/>
        <item x="268"/>
        <item x="471"/>
        <item x="10"/>
        <item x="559"/>
        <item x="1208"/>
        <item x="907"/>
        <item x="751"/>
        <item x="780"/>
        <item x="328"/>
        <item x="367"/>
        <item x="543"/>
        <item x="1025"/>
        <item x="485"/>
        <item x="676"/>
        <item x="699"/>
        <item x="673"/>
        <item x="679"/>
        <item x="680"/>
        <item x="681"/>
        <item x="970"/>
        <item x="535"/>
        <item x="290"/>
        <item x="697"/>
        <item x="868"/>
        <item x="863"/>
        <item x="476"/>
        <item x="1241"/>
        <item x="549"/>
        <item x="307"/>
        <item x="292"/>
        <item x="816"/>
        <item x="815"/>
        <item x="828"/>
        <item x="829"/>
        <item x="830"/>
        <item x="831"/>
        <item x="832"/>
        <item x="990"/>
        <item x="989"/>
        <item x="991"/>
        <item x="293"/>
        <item x="992"/>
        <item x="993"/>
        <item x="994"/>
        <item x="1041"/>
        <item x="1042"/>
        <item x="1043"/>
        <item x="1044"/>
        <item x="1045"/>
        <item x="1048"/>
        <item x="1049"/>
        <item x="294"/>
        <item x="1053"/>
        <item x="1054"/>
        <item x="1081"/>
        <item x="312"/>
        <item x="313"/>
        <item x="387"/>
        <item x="388"/>
        <item x="389"/>
        <item x="817"/>
        <item x="962"/>
        <item x="639"/>
        <item x="1193"/>
        <item x="576"/>
        <item x="1461"/>
        <item x="412"/>
        <item x="590"/>
        <item x="881"/>
        <item x="800"/>
        <item x="422"/>
        <item x="783"/>
        <item x="1384"/>
        <item x="1357"/>
        <item x="1037"/>
        <item x="1279"/>
        <item x="1387"/>
        <item x="1063"/>
        <item x="1497"/>
        <item x="784"/>
        <item x="785"/>
        <item x="782"/>
        <item x="693"/>
        <item x="95"/>
        <item x="383"/>
        <item x="405"/>
        <item x="901"/>
        <item x="850"/>
        <item x="577"/>
        <item x="624"/>
        <item x="599"/>
        <item x="712"/>
        <item x="1295"/>
        <item x="1377"/>
        <item x="208"/>
        <item x="688"/>
        <item x="555"/>
        <item x="957"/>
        <item x="1418"/>
        <item x="723"/>
        <item x="808"/>
        <item x="966"/>
        <item x="1346"/>
        <item x="1445"/>
        <item x="123"/>
        <item x="1250"/>
        <item x="102"/>
        <item x="533"/>
        <item x="1304"/>
        <item x="980"/>
        <item x="1098"/>
        <item x="245"/>
        <item x="1255"/>
        <item x="265"/>
        <item x="1335"/>
        <item x="1441"/>
        <item x="598"/>
        <item x="128"/>
        <item x="1023"/>
        <item x="1099"/>
        <item x="1116"/>
        <item x="596"/>
        <item x="486"/>
        <item x="448"/>
        <item x="467"/>
        <item x="1355"/>
        <item x="591"/>
        <item x="638"/>
        <item x="605"/>
        <item x="363"/>
        <item x="1474"/>
        <item x="1378"/>
        <item x="414"/>
        <item x="840"/>
        <item x="60"/>
        <item x="254"/>
        <item x="1389"/>
        <item x="1313"/>
        <item x="1298"/>
        <item x="1283"/>
        <item x="1435"/>
        <item x="518"/>
        <item x="157"/>
        <item x="1434"/>
        <item x="564"/>
        <item x="1270"/>
        <item x="664"/>
        <item x="1509"/>
      </items>
    </pivotField>
    <pivotField showAll="0" defaultSubtotal="0"/>
    <pivotField showAll="0" defaultSubtotal="0"/>
    <pivotField showAll="0" defaultSubtotal="0"/>
    <pivotField axis="axisRow" showAll="0" defaultSubtotal="0">
      <items count="3">
        <item sd="0" x="0"/>
        <item x="1"/>
        <item x="2"/>
      </items>
    </pivotField>
  </pivotFields>
  <rowFields count="2">
    <field x="4"/>
    <field x="0"/>
  </rowFields>
  <rowItems count="433">
    <i>
      <x/>
    </i>
    <i>
      <x v="1"/>
    </i>
    <i r="1">
      <x v="4"/>
    </i>
    <i r="1">
      <x v="5"/>
    </i>
    <i r="1">
      <x v="6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30"/>
    </i>
    <i r="1">
      <x v="36"/>
    </i>
    <i r="1">
      <x v="38"/>
    </i>
    <i r="1">
      <x v="40"/>
    </i>
    <i r="1">
      <x v="41"/>
    </i>
    <i r="1">
      <x v="44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61"/>
    </i>
    <i r="1">
      <x v="71"/>
    </i>
    <i r="1">
      <x v="72"/>
    </i>
    <i r="1">
      <x v="79"/>
    </i>
    <i r="1">
      <x v="80"/>
    </i>
    <i r="1">
      <x v="86"/>
    </i>
    <i r="1">
      <x v="87"/>
    </i>
    <i r="1">
      <x v="91"/>
    </i>
    <i r="1">
      <x v="92"/>
    </i>
    <i r="1">
      <x v="93"/>
    </i>
    <i r="1">
      <x v="94"/>
    </i>
    <i r="1">
      <x v="95"/>
    </i>
    <i r="1">
      <x v="98"/>
    </i>
    <i r="1">
      <x v="99"/>
    </i>
    <i r="1">
      <x v="101"/>
    </i>
    <i r="1">
      <x v="102"/>
    </i>
    <i r="1">
      <x v="104"/>
    </i>
    <i r="1">
      <x v="107"/>
    </i>
    <i r="1">
      <x v="112"/>
    </i>
    <i r="1">
      <x v="114"/>
    </i>
    <i r="1">
      <x v="115"/>
    </i>
    <i r="1">
      <x v="116"/>
    </i>
    <i r="1">
      <x v="120"/>
    </i>
    <i r="1">
      <x v="121"/>
    </i>
    <i r="1">
      <x v="122"/>
    </i>
    <i r="1">
      <x v="123"/>
    </i>
    <i r="1">
      <x v="126"/>
    </i>
    <i r="1">
      <x v="137"/>
    </i>
    <i r="1">
      <x v="140"/>
    </i>
    <i r="1">
      <x v="142"/>
    </i>
    <i r="1">
      <x v="147"/>
    </i>
    <i r="1">
      <x v="152"/>
    </i>
    <i r="1">
      <x v="158"/>
    </i>
    <i r="1">
      <x v="160"/>
    </i>
    <i r="1">
      <x v="163"/>
    </i>
    <i r="1">
      <x v="165"/>
    </i>
    <i r="1">
      <x v="174"/>
    </i>
    <i r="1">
      <x v="175"/>
    </i>
    <i r="1">
      <x v="176"/>
    </i>
    <i r="1">
      <x v="185"/>
    </i>
    <i r="1">
      <x v="188"/>
    </i>
    <i r="1">
      <x v="196"/>
    </i>
    <i r="1">
      <x v="205"/>
    </i>
    <i r="1">
      <x v="206"/>
    </i>
    <i r="1">
      <x v="207"/>
    </i>
    <i r="1">
      <x v="210"/>
    </i>
    <i r="1">
      <x v="213"/>
    </i>
    <i r="1">
      <x v="214"/>
    </i>
    <i r="1">
      <x v="215"/>
    </i>
    <i r="1">
      <x v="221"/>
    </i>
    <i r="1">
      <x v="222"/>
    </i>
    <i r="1">
      <x v="224"/>
    </i>
    <i r="1">
      <x v="233"/>
    </i>
    <i r="1">
      <x v="238"/>
    </i>
    <i r="1">
      <x v="239"/>
    </i>
    <i r="1">
      <x v="241"/>
    </i>
    <i r="1">
      <x v="242"/>
    </i>
    <i r="1">
      <x v="249"/>
    </i>
    <i r="1">
      <x v="255"/>
    </i>
    <i r="1">
      <x v="262"/>
    </i>
    <i r="1">
      <x v="263"/>
    </i>
    <i r="1">
      <x v="265"/>
    </i>
    <i r="1">
      <x v="268"/>
    </i>
    <i r="1">
      <x v="271"/>
    </i>
    <i r="1">
      <x v="274"/>
    </i>
    <i r="1">
      <x v="276"/>
    </i>
    <i r="1">
      <x v="279"/>
    </i>
    <i r="1">
      <x v="287"/>
    </i>
    <i r="1">
      <x v="292"/>
    </i>
    <i r="1">
      <x v="295"/>
    </i>
    <i r="1">
      <x v="296"/>
    </i>
    <i r="1">
      <x v="298"/>
    </i>
    <i r="1">
      <x v="301"/>
    </i>
    <i r="1">
      <x v="303"/>
    </i>
    <i r="1">
      <x v="306"/>
    </i>
    <i r="1">
      <x v="311"/>
    </i>
    <i r="1">
      <x v="312"/>
    </i>
    <i r="1">
      <x v="319"/>
    </i>
    <i r="1">
      <x v="320"/>
    </i>
    <i r="1">
      <x v="321"/>
    </i>
    <i r="1">
      <x v="325"/>
    </i>
    <i r="1">
      <x v="331"/>
    </i>
    <i r="1">
      <x v="336"/>
    </i>
    <i r="1">
      <x v="341"/>
    </i>
    <i r="1">
      <x v="345"/>
    </i>
    <i r="1">
      <x v="349"/>
    </i>
    <i r="1">
      <x v="352"/>
    </i>
    <i r="1">
      <x v="354"/>
    </i>
    <i r="1">
      <x v="357"/>
    </i>
    <i r="1">
      <x v="364"/>
    </i>
    <i r="1">
      <x v="371"/>
    </i>
    <i r="1">
      <x v="378"/>
    </i>
    <i r="1">
      <x v="388"/>
    </i>
    <i r="1">
      <x v="391"/>
    </i>
    <i r="1">
      <x v="392"/>
    </i>
    <i r="1">
      <x v="394"/>
    </i>
    <i r="1">
      <x v="395"/>
    </i>
    <i r="1">
      <x v="401"/>
    </i>
    <i r="1">
      <x v="403"/>
    </i>
    <i r="1">
      <x v="404"/>
    </i>
    <i r="1">
      <x v="408"/>
    </i>
    <i r="1">
      <x v="409"/>
    </i>
    <i r="1">
      <x v="420"/>
    </i>
    <i r="1">
      <x v="423"/>
    </i>
    <i r="1">
      <x v="425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8"/>
    </i>
    <i r="1">
      <x v="443"/>
    </i>
    <i r="1">
      <x v="446"/>
    </i>
    <i r="1">
      <x v="447"/>
    </i>
    <i r="1">
      <x v="451"/>
    </i>
    <i r="1">
      <x v="452"/>
    </i>
    <i r="1">
      <x v="453"/>
    </i>
    <i r="1">
      <x v="456"/>
    </i>
    <i r="1">
      <x v="461"/>
    </i>
    <i r="1">
      <x v="463"/>
    </i>
    <i r="1">
      <x v="470"/>
    </i>
    <i r="1">
      <x v="478"/>
    </i>
    <i r="1">
      <x v="482"/>
    </i>
    <i r="1">
      <x v="484"/>
    </i>
    <i r="1">
      <x v="485"/>
    </i>
    <i r="1">
      <x v="488"/>
    </i>
    <i r="1">
      <x v="489"/>
    </i>
    <i r="1">
      <x v="490"/>
    </i>
    <i r="1">
      <x v="499"/>
    </i>
    <i r="1">
      <x v="504"/>
    </i>
    <i r="1">
      <x v="507"/>
    </i>
    <i r="1">
      <x v="512"/>
    </i>
    <i r="1">
      <x v="516"/>
    </i>
    <i r="1">
      <x v="519"/>
    </i>
    <i r="1">
      <x v="520"/>
    </i>
    <i r="1">
      <x v="523"/>
    </i>
    <i r="1">
      <x v="525"/>
    </i>
    <i r="1">
      <x v="527"/>
    </i>
    <i r="1">
      <x v="529"/>
    </i>
    <i r="1">
      <x v="542"/>
    </i>
    <i r="1">
      <x v="544"/>
    </i>
    <i r="1">
      <x v="547"/>
    </i>
    <i r="1">
      <x v="572"/>
    </i>
    <i r="1">
      <x v="573"/>
    </i>
    <i r="1">
      <x v="577"/>
    </i>
    <i r="1">
      <x v="581"/>
    </i>
    <i r="1">
      <x v="584"/>
    </i>
    <i r="1">
      <x v="588"/>
    </i>
    <i r="1">
      <x v="591"/>
    </i>
    <i r="1">
      <x v="592"/>
    </i>
    <i r="1">
      <x v="597"/>
    </i>
    <i r="1">
      <x v="598"/>
    </i>
    <i r="1">
      <x v="599"/>
    </i>
    <i r="1">
      <x v="602"/>
    </i>
    <i r="1">
      <x v="603"/>
    </i>
    <i r="1">
      <x v="607"/>
    </i>
    <i r="1">
      <x v="615"/>
    </i>
    <i r="1">
      <x v="618"/>
    </i>
    <i r="1">
      <x v="620"/>
    </i>
    <i r="1">
      <x v="628"/>
    </i>
    <i r="1">
      <x v="633"/>
    </i>
    <i r="1">
      <x v="642"/>
    </i>
    <i r="1">
      <x v="647"/>
    </i>
    <i r="1">
      <x v="649"/>
    </i>
    <i r="1">
      <x v="657"/>
    </i>
    <i r="1">
      <x v="661"/>
    </i>
    <i r="1">
      <x v="667"/>
    </i>
    <i r="1">
      <x v="676"/>
    </i>
    <i r="1">
      <x v="678"/>
    </i>
    <i r="1">
      <x v="679"/>
    </i>
    <i r="1">
      <x v="681"/>
    </i>
    <i r="1">
      <x v="684"/>
    </i>
    <i r="1">
      <x v="687"/>
    </i>
    <i r="1">
      <x v="688"/>
    </i>
    <i r="1">
      <x v="691"/>
    </i>
    <i r="1">
      <x v="694"/>
    </i>
    <i r="1">
      <x v="698"/>
    </i>
    <i r="1">
      <x v="700"/>
    </i>
    <i r="1">
      <x v="704"/>
    </i>
    <i r="1">
      <x v="711"/>
    </i>
    <i r="1">
      <x v="718"/>
    </i>
    <i r="1">
      <x v="722"/>
    </i>
    <i r="1">
      <x v="723"/>
    </i>
    <i r="1">
      <x v="724"/>
    </i>
    <i r="1">
      <x v="729"/>
    </i>
    <i r="1">
      <x v="731"/>
    </i>
    <i r="1">
      <x v="741"/>
    </i>
    <i r="1">
      <x v="753"/>
    </i>
    <i r="1">
      <x v="754"/>
    </i>
    <i r="1">
      <x v="757"/>
    </i>
    <i r="1">
      <x v="759"/>
    </i>
    <i r="1">
      <x v="763"/>
    </i>
    <i r="1">
      <x v="766"/>
    </i>
    <i r="1">
      <x v="779"/>
    </i>
    <i r="1">
      <x v="780"/>
    </i>
    <i r="1">
      <x v="786"/>
    </i>
    <i r="1">
      <x v="789"/>
    </i>
    <i r="1">
      <x v="791"/>
    </i>
    <i r="1">
      <x v="793"/>
    </i>
    <i r="1">
      <x v="799"/>
    </i>
    <i r="1">
      <x v="806"/>
    </i>
    <i r="1">
      <x v="810"/>
    </i>
    <i r="1">
      <x v="811"/>
    </i>
    <i r="1">
      <x v="814"/>
    </i>
    <i r="1">
      <x v="820"/>
    </i>
    <i r="1">
      <x v="822"/>
    </i>
    <i r="1">
      <x v="823"/>
    </i>
    <i r="1">
      <x v="836"/>
    </i>
    <i r="1">
      <x v="838"/>
    </i>
    <i r="1">
      <x v="844"/>
    </i>
    <i r="1">
      <x v="853"/>
    </i>
    <i r="1">
      <x v="855"/>
    </i>
    <i r="1">
      <x v="861"/>
    </i>
    <i r="1">
      <x v="863"/>
    </i>
    <i r="1">
      <x v="867"/>
    </i>
    <i r="1">
      <x v="875"/>
    </i>
    <i r="1">
      <x v="879"/>
    </i>
    <i r="1">
      <x v="882"/>
    </i>
    <i r="1">
      <x v="883"/>
    </i>
    <i r="1">
      <x v="887"/>
    </i>
    <i r="1">
      <x v="889"/>
    </i>
    <i r="1">
      <x v="890"/>
    </i>
    <i r="1">
      <x v="891"/>
    </i>
    <i r="1">
      <x v="899"/>
    </i>
    <i r="1">
      <x v="901"/>
    </i>
    <i r="1">
      <x v="904"/>
    </i>
    <i r="1">
      <x v="916"/>
    </i>
    <i r="1">
      <x v="923"/>
    </i>
    <i r="1">
      <x v="927"/>
    </i>
    <i r="1">
      <x v="928"/>
    </i>
    <i r="1">
      <x v="933"/>
    </i>
    <i r="1">
      <x v="936"/>
    </i>
    <i r="1">
      <x v="937"/>
    </i>
    <i r="1">
      <x v="938"/>
    </i>
    <i r="1">
      <x v="945"/>
    </i>
    <i r="1">
      <x v="956"/>
    </i>
    <i r="1">
      <x v="968"/>
    </i>
    <i r="1">
      <x v="970"/>
    </i>
    <i r="1">
      <x v="971"/>
    </i>
    <i r="1">
      <x v="973"/>
    </i>
    <i r="1">
      <x v="974"/>
    </i>
    <i r="1">
      <x v="977"/>
    </i>
    <i r="1">
      <x v="979"/>
    </i>
    <i r="1">
      <x v="981"/>
    </i>
    <i r="1">
      <x v="984"/>
    </i>
    <i r="1">
      <x v="985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7"/>
    </i>
    <i r="1">
      <x v="998"/>
    </i>
    <i r="1">
      <x v="999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10"/>
    </i>
    <i r="1">
      <x v="1013"/>
    </i>
    <i r="1">
      <x v="1015"/>
    </i>
    <i r="1">
      <x v="1017"/>
    </i>
    <i r="1">
      <x v="1019"/>
    </i>
    <i r="1">
      <x v="1021"/>
    </i>
    <i r="1">
      <x v="1029"/>
    </i>
    <i r="1">
      <x v="1035"/>
    </i>
    <i r="1">
      <x v="1036"/>
    </i>
    <i r="1">
      <x v="1042"/>
    </i>
    <i r="1">
      <x v="1043"/>
    </i>
    <i r="1">
      <x v="1062"/>
    </i>
    <i r="1">
      <x v="1065"/>
    </i>
    <i r="1">
      <x v="1086"/>
    </i>
    <i r="1">
      <x v="1090"/>
    </i>
    <i r="1">
      <x v="1098"/>
    </i>
    <i r="1">
      <x v="1099"/>
    </i>
    <i r="1">
      <x v="1100"/>
    </i>
    <i r="1">
      <x v="1105"/>
    </i>
    <i r="1">
      <x v="1106"/>
    </i>
    <i r="1">
      <x v="1109"/>
    </i>
    <i r="1">
      <x v="1110"/>
    </i>
    <i r="1">
      <x v="1111"/>
    </i>
    <i r="1">
      <x v="1114"/>
    </i>
    <i r="1">
      <x v="1116"/>
    </i>
    <i r="1">
      <x v="1121"/>
    </i>
    <i r="1">
      <x v="1137"/>
    </i>
    <i r="1">
      <x v="1141"/>
    </i>
    <i r="1">
      <x v="1144"/>
    </i>
    <i r="1">
      <x v="1145"/>
    </i>
    <i r="1">
      <x v="1150"/>
    </i>
    <i r="1">
      <x v="1151"/>
    </i>
    <i r="1">
      <x v="1153"/>
    </i>
    <i r="1">
      <x v="1155"/>
    </i>
    <i r="1">
      <x v="1156"/>
    </i>
    <i r="1">
      <x v="1163"/>
    </i>
    <i r="1">
      <x v="1164"/>
    </i>
    <i r="1">
      <x v="1168"/>
    </i>
    <i r="1">
      <x v="1174"/>
    </i>
    <i r="1">
      <x v="1175"/>
    </i>
    <i r="1">
      <x v="1177"/>
    </i>
    <i r="1">
      <x v="1182"/>
    </i>
    <i r="1">
      <x v="1186"/>
    </i>
    <i r="1">
      <x v="1193"/>
    </i>
    <i r="1">
      <x v="1195"/>
    </i>
    <i r="1">
      <x v="1201"/>
    </i>
    <i r="1">
      <x v="1219"/>
    </i>
    <i r="1">
      <x v="1220"/>
    </i>
    <i r="1">
      <x v="1225"/>
    </i>
    <i r="1">
      <x v="1230"/>
    </i>
    <i r="1">
      <x v="1231"/>
    </i>
    <i r="1">
      <x v="1235"/>
    </i>
    <i r="1">
      <x v="1242"/>
    </i>
    <i r="1">
      <x v="1247"/>
    </i>
    <i r="1">
      <x v="1249"/>
    </i>
    <i r="1">
      <x v="1252"/>
    </i>
    <i r="1">
      <x v="1255"/>
    </i>
    <i r="1">
      <x v="1261"/>
    </i>
    <i r="1">
      <x v="1264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7"/>
    </i>
    <i r="1">
      <x v="1279"/>
    </i>
    <i r="1">
      <x v="1282"/>
    </i>
    <i r="1">
      <x v="1284"/>
    </i>
    <i r="1">
      <x v="1287"/>
    </i>
    <i r="1">
      <x v="1290"/>
    </i>
    <i r="1">
      <x v="1292"/>
    </i>
    <i r="1">
      <x v="1296"/>
    </i>
    <i r="1">
      <x v="1297"/>
    </i>
    <i r="1">
      <x v="1298"/>
    </i>
    <i r="1">
      <x v="1301"/>
    </i>
    <i r="1">
      <x v="1305"/>
    </i>
    <i r="1">
      <x v="1316"/>
    </i>
    <i r="1">
      <x v="1317"/>
    </i>
    <i r="1">
      <x v="1318"/>
    </i>
    <i r="1">
      <x v="1324"/>
    </i>
    <i r="1">
      <x v="1332"/>
    </i>
    <i r="1">
      <x v="1333"/>
    </i>
    <i r="1">
      <x v="1337"/>
    </i>
    <i r="1">
      <x v="1370"/>
    </i>
    <i r="1">
      <x v="1371"/>
    </i>
    <i r="1">
      <x v="1373"/>
    </i>
    <i r="1">
      <x v="1378"/>
    </i>
    <i r="1">
      <x v="1379"/>
    </i>
    <i r="1">
      <x v="1382"/>
    </i>
    <i r="1">
      <x v="1383"/>
    </i>
    <i r="1">
      <x v="1390"/>
    </i>
    <i r="1">
      <x v="1391"/>
    </i>
    <i r="1">
      <x v="1393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6"/>
    </i>
    <i r="1">
      <x v="1408"/>
    </i>
    <i r="1">
      <x v="1409"/>
    </i>
    <i r="1">
      <x v="1410"/>
    </i>
    <i r="1">
      <x v="1411"/>
    </i>
    <i r="1">
      <x v="1412"/>
    </i>
    <i r="1">
      <x v="1414"/>
    </i>
    <i r="1">
      <x v="1415"/>
    </i>
    <i r="1">
      <x v="1416"/>
    </i>
    <i r="1">
      <x v="1418"/>
    </i>
    <i r="1">
      <x v="1419"/>
    </i>
    <i r="1">
      <x v="1421"/>
    </i>
    <i r="1">
      <x v="1422"/>
    </i>
    <i r="1">
      <x v="1423"/>
    </i>
    <i r="1">
      <x v="1436"/>
    </i>
    <i r="1">
      <x v="1439"/>
    </i>
    <i r="1">
      <x v="1445"/>
    </i>
    <i r="1">
      <x v="1446"/>
    </i>
    <i r="1">
      <x v="1447"/>
    </i>
    <i r="1">
      <x v="1448"/>
    </i>
    <i r="1">
      <x v="1449"/>
    </i>
    <i r="1">
      <x v="1457"/>
    </i>
    <i r="1">
      <x v="1459"/>
    </i>
    <i r="1">
      <x v="1463"/>
    </i>
    <i r="1">
      <x v="1465"/>
    </i>
    <i r="1">
      <x v="1471"/>
    </i>
    <i r="1">
      <x v="1476"/>
    </i>
    <i r="1">
      <x v="1479"/>
    </i>
    <i r="1">
      <x v="1481"/>
    </i>
    <i r="1">
      <x v="1482"/>
    </i>
    <i r="1">
      <x v="1487"/>
    </i>
    <i r="1">
      <x v="1488"/>
    </i>
    <i r="1">
      <x v="1494"/>
    </i>
    <i r="1">
      <x v="1496"/>
    </i>
    <i r="1">
      <x v="1497"/>
    </i>
    <i r="1">
      <x v="1499"/>
    </i>
    <i r="1">
      <x v="1506"/>
    </i>
    <i r="1">
      <x v="1508"/>
    </i>
    <i>
      <x v="2"/>
    </i>
    <i r="1">
      <x v="1509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42"/>
  <sheetViews>
    <sheetView workbookViewId="0">
      <selection activeCell="H2" sqref="H2"/>
    </sheetView>
  </sheetViews>
  <sheetFormatPr defaultRowHeight="15"/>
  <cols>
    <col min="1" max="1" width="23.85546875" style="2" customWidth="1"/>
    <col min="2" max="2" width="12" bestFit="1" customWidth="1"/>
    <col min="3" max="3" width="14.28515625" customWidth="1"/>
    <col min="4" max="4" width="12.7109375" style="3" bestFit="1" customWidth="1"/>
    <col min="6" max="6" width="12" bestFit="1" customWidth="1"/>
    <col min="7" max="7" width="12.7109375" bestFit="1" customWidth="1"/>
    <col min="8" max="9" width="11" bestFit="1" customWidth="1"/>
  </cols>
  <sheetData>
    <row r="1" spans="1:11">
      <c r="A1" s="2">
        <v>1.2942130492138701E+17</v>
      </c>
      <c r="B1">
        <f>A1/10000000</f>
        <v>12942130492.1387</v>
      </c>
      <c r="C1">
        <f>B1/60</f>
        <v>215702174.86897835</v>
      </c>
      <c r="D1" s="3">
        <f xml:space="preserve"> ($F$2-B1)/3600</f>
        <v>117.75218369430966</v>
      </c>
      <c r="F1">
        <f>365*410+102+45</f>
        <v>149797</v>
      </c>
      <c r="H1">
        <f>365*41+10+45+1.1</f>
        <v>15021.1</v>
      </c>
      <c r="I1">
        <f>A1/100000000</f>
        <v>1294213049.21387</v>
      </c>
      <c r="J1">
        <f>$H$2-I1</f>
        <v>3609990.7861299515</v>
      </c>
      <c r="K1">
        <f>J1/3600</f>
        <v>1002.7752183694309</v>
      </c>
    </row>
    <row r="2" spans="1:11">
      <c r="A2" s="2">
        <v>1.29421304238194E+17</v>
      </c>
      <c r="B2">
        <f t="shared" ref="B2:B65" si="0">A2/10000000</f>
        <v>12942130423.819401</v>
      </c>
      <c r="C2">
        <f t="shared" ref="C2:C65" si="1">B2/60</f>
        <v>215702173.73032334</v>
      </c>
      <c r="D2" s="3">
        <f t="shared" ref="D2:D65" si="2" xml:space="preserve"> ($F$2-B2)/3600</f>
        <v>117.77116127755907</v>
      </c>
      <c r="F2">
        <f>(F1*24+26)*3600</f>
        <v>12942554400</v>
      </c>
      <c r="H2">
        <f>H1*24*60*60</f>
        <v>1297823040</v>
      </c>
    </row>
    <row r="3" spans="1:11">
      <c r="A3" s="2">
        <v>1.29421301730538E+17</v>
      </c>
      <c r="B3">
        <f t="shared" si="0"/>
        <v>12942130173.053801</v>
      </c>
      <c r="C3">
        <f t="shared" si="1"/>
        <v>215702169.55089667</v>
      </c>
      <c r="D3" s="3">
        <f t="shared" si="2"/>
        <v>117.84081838872697</v>
      </c>
      <c r="F3">
        <f>F2-B3</f>
        <v>424226.94619941711</v>
      </c>
      <c r="G3">
        <f>F3/3600</f>
        <v>117.84081838872697</v>
      </c>
    </row>
    <row r="4" spans="1:11">
      <c r="A4" s="2">
        <v>1.2942130098585E+17</v>
      </c>
      <c r="B4">
        <f t="shared" si="0"/>
        <v>12942130098.584999</v>
      </c>
      <c r="C4">
        <f t="shared" si="1"/>
        <v>215702168.30974999</v>
      </c>
      <c r="D4" s="3">
        <f t="shared" si="2"/>
        <v>117.86150416692098</v>
      </c>
    </row>
    <row r="5" spans="1:11">
      <c r="A5" s="2">
        <v>1.29421300821944E+17</v>
      </c>
      <c r="B5">
        <f t="shared" si="0"/>
        <v>12942130082.194401</v>
      </c>
      <c r="C5">
        <f t="shared" si="1"/>
        <v>215702168.03657335</v>
      </c>
      <c r="D5" s="3">
        <f t="shared" si="2"/>
        <v>117.8660571108924</v>
      </c>
    </row>
    <row r="6" spans="1:11">
      <c r="A6" s="2">
        <v>1.29421300520538E+17</v>
      </c>
      <c r="B6">
        <f t="shared" si="0"/>
        <v>12942130052.053801</v>
      </c>
      <c r="C6">
        <f t="shared" si="1"/>
        <v>215702167.53423002</v>
      </c>
      <c r="D6" s="3">
        <f t="shared" si="2"/>
        <v>117.87442949983809</v>
      </c>
    </row>
    <row r="7" spans="1:11">
      <c r="A7" s="2">
        <v>1.29421297887882E+17</v>
      </c>
      <c r="B7">
        <f t="shared" si="0"/>
        <v>12942129788.7882</v>
      </c>
      <c r="C7">
        <f t="shared" si="1"/>
        <v>215702163.14647001</v>
      </c>
      <c r="D7" s="3">
        <f t="shared" si="2"/>
        <v>117.94755883322821</v>
      </c>
    </row>
    <row r="8" spans="1:11">
      <c r="A8" s="2">
        <v>1.2942129769381901E+17</v>
      </c>
      <c r="B8">
        <f t="shared" si="0"/>
        <v>12942129769.381901</v>
      </c>
      <c r="C8">
        <f t="shared" si="1"/>
        <v>215702162.82303169</v>
      </c>
      <c r="D8" s="3">
        <f t="shared" si="2"/>
        <v>117.95294947200351</v>
      </c>
    </row>
    <row r="9" spans="1:11">
      <c r="A9" s="2">
        <v>1.29421297394132E+17</v>
      </c>
      <c r="B9">
        <f t="shared" si="0"/>
        <v>12942129739.4132</v>
      </c>
      <c r="C9">
        <f t="shared" si="1"/>
        <v>215702162.32355335</v>
      </c>
      <c r="D9" s="3">
        <f t="shared" si="2"/>
        <v>117.96127411100599</v>
      </c>
    </row>
    <row r="10" spans="1:11">
      <c r="A10" s="2">
        <v>1.2942129697991299E+17</v>
      </c>
      <c r="B10">
        <f t="shared" si="0"/>
        <v>12942129697.991299</v>
      </c>
      <c r="C10">
        <f t="shared" si="1"/>
        <v>215702161.63318831</v>
      </c>
      <c r="D10" s="3">
        <f t="shared" si="2"/>
        <v>117.97278019481234</v>
      </c>
    </row>
    <row r="11" spans="1:11">
      <c r="A11" s="2">
        <v>1.29421296047882E+17</v>
      </c>
      <c r="B11">
        <f t="shared" si="0"/>
        <v>12942129604.7882</v>
      </c>
      <c r="C11">
        <f t="shared" si="1"/>
        <v>215702160.07980335</v>
      </c>
      <c r="D11" s="3">
        <f t="shared" si="2"/>
        <v>117.99866994433933</v>
      </c>
    </row>
    <row r="12" spans="1:11">
      <c r="A12" s="2">
        <v>1.2942129577991299E+17</v>
      </c>
      <c r="B12">
        <f t="shared" si="0"/>
        <v>12942129577.991299</v>
      </c>
      <c r="C12">
        <f t="shared" si="1"/>
        <v>215702159.63318831</v>
      </c>
      <c r="D12" s="3">
        <f t="shared" si="2"/>
        <v>118.00611352814569</v>
      </c>
    </row>
    <row r="13" spans="1:11">
      <c r="A13" s="2">
        <v>1.29421294887098E+17</v>
      </c>
      <c r="B13">
        <f t="shared" si="0"/>
        <v>12942129488.709801</v>
      </c>
      <c r="C13">
        <f t="shared" si="1"/>
        <v>215702158.14516336</v>
      </c>
      <c r="D13" s="3">
        <f t="shared" si="2"/>
        <v>118.03091394424439</v>
      </c>
    </row>
    <row r="14" spans="1:11">
      <c r="A14" s="2">
        <v>1.29421294794282E+17</v>
      </c>
      <c r="B14">
        <f t="shared" si="0"/>
        <v>12942129479.4282</v>
      </c>
      <c r="C14">
        <f t="shared" si="1"/>
        <v>215702157.99046999</v>
      </c>
      <c r="D14" s="3">
        <f t="shared" si="2"/>
        <v>118.03349216673109</v>
      </c>
    </row>
    <row r="15" spans="1:11">
      <c r="A15" s="2">
        <v>1.29421293384528E+17</v>
      </c>
      <c r="B15">
        <f t="shared" si="0"/>
        <v>12942129338.452801</v>
      </c>
      <c r="C15">
        <f t="shared" si="1"/>
        <v>215702155.64088002</v>
      </c>
      <c r="D15" s="3">
        <f t="shared" si="2"/>
        <v>118.07265199979146</v>
      </c>
    </row>
    <row r="16" spans="1:11">
      <c r="A16" s="2">
        <v>1.2942129274046499E+17</v>
      </c>
      <c r="B16">
        <f t="shared" si="0"/>
        <v>12942129274.046499</v>
      </c>
      <c r="C16">
        <f t="shared" si="1"/>
        <v>215702154.56744164</v>
      </c>
      <c r="D16" s="3">
        <f t="shared" si="2"/>
        <v>118.09054263909658</v>
      </c>
    </row>
    <row r="17" spans="1:4">
      <c r="A17" s="2">
        <v>1.2942129230687101E+17</v>
      </c>
      <c r="B17">
        <f t="shared" si="0"/>
        <v>12942129230.687101</v>
      </c>
      <c r="C17">
        <f t="shared" si="1"/>
        <v>215702153.84478503</v>
      </c>
      <c r="D17" s="3">
        <f t="shared" si="2"/>
        <v>118.10258691628773</v>
      </c>
    </row>
    <row r="18" spans="1:4">
      <c r="A18" s="2">
        <v>1.2942129183484E+17</v>
      </c>
      <c r="B18">
        <f t="shared" si="0"/>
        <v>12942129183.483999</v>
      </c>
      <c r="C18">
        <f t="shared" si="1"/>
        <v>215702153.05806667</v>
      </c>
      <c r="D18" s="3">
        <f t="shared" si="2"/>
        <v>118.11569888909658</v>
      </c>
    </row>
    <row r="19" spans="1:4">
      <c r="A19" s="2">
        <v>1.2942129178437101E+17</v>
      </c>
      <c r="B19">
        <f t="shared" si="0"/>
        <v>12942129178.437101</v>
      </c>
      <c r="C19">
        <f t="shared" si="1"/>
        <v>215702152.9739517</v>
      </c>
      <c r="D19" s="3">
        <f t="shared" si="2"/>
        <v>118.11710080517663</v>
      </c>
    </row>
    <row r="20" spans="1:4">
      <c r="A20" s="2">
        <v>1.2942129118515299E+17</v>
      </c>
      <c r="B20">
        <f t="shared" si="0"/>
        <v>12942129118.515299</v>
      </c>
      <c r="C20">
        <f t="shared" si="1"/>
        <v>215702151.97525498</v>
      </c>
      <c r="D20" s="3">
        <f t="shared" si="2"/>
        <v>118.13374575032128</v>
      </c>
    </row>
    <row r="21" spans="1:4">
      <c r="A21" s="2">
        <v>1.29421291137028E+17</v>
      </c>
      <c r="B21">
        <f t="shared" si="0"/>
        <v>12942129113.702801</v>
      </c>
      <c r="C21">
        <f t="shared" si="1"/>
        <v>215702151.89504668</v>
      </c>
      <c r="D21" s="3">
        <f t="shared" si="2"/>
        <v>118.13508255534703</v>
      </c>
    </row>
    <row r="22" spans="1:4">
      <c r="A22" s="2">
        <v>1.2942129033671501E+17</v>
      </c>
      <c r="B22">
        <f t="shared" si="0"/>
        <v>12942129033.671501</v>
      </c>
      <c r="C22">
        <f t="shared" si="1"/>
        <v>215702150.56119168</v>
      </c>
      <c r="D22" s="3">
        <f t="shared" si="2"/>
        <v>118.1573134719001</v>
      </c>
    </row>
    <row r="23" spans="1:4">
      <c r="A23" s="2">
        <v>1.2942128992780899E+17</v>
      </c>
      <c r="B23">
        <f t="shared" si="0"/>
        <v>12942128992.780899</v>
      </c>
      <c r="C23">
        <f t="shared" si="1"/>
        <v>215702149.87968165</v>
      </c>
      <c r="D23" s="3">
        <f t="shared" si="2"/>
        <v>118.16867197248671</v>
      </c>
    </row>
    <row r="24" spans="1:4">
      <c r="A24" s="2">
        <v>1.2942128942671501E+17</v>
      </c>
      <c r="B24">
        <f t="shared" si="0"/>
        <v>12942128942.671501</v>
      </c>
      <c r="C24">
        <f t="shared" si="1"/>
        <v>215702149.04452503</v>
      </c>
      <c r="D24" s="3">
        <f t="shared" si="2"/>
        <v>118.18259124967787</v>
      </c>
    </row>
    <row r="25" spans="1:4">
      <c r="A25" s="2">
        <v>1.2942128881484E+17</v>
      </c>
      <c r="B25">
        <f t="shared" si="0"/>
        <v>12942128881.483999</v>
      </c>
      <c r="C25">
        <f t="shared" si="1"/>
        <v>215702148.02473333</v>
      </c>
      <c r="D25" s="3">
        <f t="shared" si="2"/>
        <v>118.19958777798547</v>
      </c>
    </row>
    <row r="26" spans="1:4">
      <c r="A26" s="2">
        <v>1.29421287925778E+17</v>
      </c>
      <c r="B26">
        <f t="shared" si="0"/>
        <v>12942128792.577801</v>
      </c>
      <c r="C26">
        <f t="shared" si="1"/>
        <v>215702146.54296336</v>
      </c>
      <c r="D26" s="3">
        <f t="shared" si="2"/>
        <v>118.22428394423591</v>
      </c>
    </row>
    <row r="27" spans="1:4">
      <c r="A27" s="2">
        <v>1.29421287898746E+17</v>
      </c>
      <c r="B27">
        <f t="shared" si="0"/>
        <v>12942128789.874599</v>
      </c>
      <c r="C27">
        <f t="shared" si="1"/>
        <v>215702146.49790999</v>
      </c>
      <c r="D27" s="3">
        <f t="shared" si="2"/>
        <v>118.22503483348423</v>
      </c>
    </row>
    <row r="28" spans="1:4">
      <c r="A28" s="2">
        <v>1.2942128771171501E+17</v>
      </c>
      <c r="B28">
        <f t="shared" si="0"/>
        <v>12942128771.171501</v>
      </c>
      <c r="C28">
        <f t="shared" si="1"/>
        <v>215702146.18619168</v>
      </c>
      <c r="D28" s="3">
        <f t="shared" si="2"/>
        <v>118.23023013856675</v>
      </c>
    </row>
    <row r="29" spans="1:4">
      <c r="A29" s="2">
        <v>1.2942128699234E+17</v>
      </c>
      <c r="B29">
        <f t="shared" si="0"/>
        <v>12942128699.233999</v>
      </c>
      <c r="C29">
        <f t="shared" si="1"/>
        <v>215702144.98723331</v>
      </c>
      <c r="D29" s="3">
        <f t="shared" si="2"/>
        <v>118.25021277798547</v>
      </c>
    </row>
    <row r="30" spans="1:4">
      <c r="A30" s="2">
        <v>1.29421284651712E+17</v>
      </c>
      <c r="B30">
        <f t="shared" si="0"/>
        <v>12942128465.1712</v>
      </c>
      <c r="C30">
        <f t="shared" si="1"/>
        <v>215702141.08618668</v>
      </c>
      <c r="D30" s="3">
        <f t="shared" si="2"/>
        <v>118.31523022227817</v>
      </c>
    </row>
    <row r="31" spans="1:4">
      <c r="A31" s="2">
        <v>1.2942128456358301E+17</v>
      </c>
      <c r="B31">
        <f t="shared" si="0"/>
        <v>12942128456.358301</v>
      </c>
      <c r="C31">
        <f t="shared" si="1"/>
        <v>215702140.93930501</v>
      </c>
      <c r="D31" s="3">
        <f t="shared" si="2"/>
        <v>118.31767824967702</v>
      </c>
    </row>
    <row r="32" spans="1:4">
      <c r="A32" s="2">
        <v>1.2942128389303101E+17</v>
      </c>
      <c r="B32">
        <f t="shared" si="0"/>
        <v>12942128389.303101</v>
      </c>
      <c r="C32">
        <f t="shared" si="1"/>
        <v>215702139.82171834</v>
      </c>
      <c r="D32" s="3">
        <f t="shared" si="2"/>
        <v>118.33630469428168</v>
      </c>
    </row>
    <row r="33" spans="1:4">
      <c r="A33" s="2">
        <v>1.2942128346459299E+17</v>
      </c>
      <c r="B33">
        <f t="shared" si="0"/>
        <v>12942128346.459299</v>
      </c>
      <c r="C33">
        <f t="shared" si="1"/>
        <v>215702139.10765499</v>
      </c>
      <c r="D33" s="3">
        <f t="shared" si="2"/>
        <v>118.34820575025347</v>
      </c>
    </row>
    <row r="34" spans="1:4">
      <c r="A34" s="2">
        <v>1.29421283264124E+17</v>
      </c>
      <c r="B34">
        <f t="shared" si="0"/>
        <v>12942128326.412399</v>
      </c>
      <c r="C34">
        <f t="shared" si="1"/>
        <v>215702138.77353999</v>
      </c>
      <c r="D34" s="3">
        <f t="shared" si="2"/>
        <v>118.35377433353</v>
      </c>
    </row>
    <row r="35" spans="1:4">
      <c r="A35" s="2">
        <v>1.29421282520374E+17</v>
      </c>
      <c r="B35">
        <f t="shared" si="0"/>
        <v>12942128252.037399</v>
      </c>
      <c r="C35">
        <f t="shared" si="1"/>
        <v>215702137.53395665</v>
      </c>
      <c r="D35" s="3">
        <f t="shared" si="2"/>
        <v>118.37443405575222</v>
      </c>
    </row>
    <row r="36" spans="1:4">
      <c r="A36" s="2">
        <v>1.2942128187974899E+17</v>
      </c>
      <c r="B36">
        <f t="shared" si="0"/>
        <v>12942128187.974899</v>
      </c>
      <c r="C36">
        <f t="shared" si="1"/>
        <v>215702136.46624833</v>
      </c>
      <c r="D36" s="3">
        <f t="shared" si="2"/>
        <v>118.39222919464112</v>
      </c>
    </row>
    <row r="37" spans="1:4">
      <c r="A37" s="2">
        <v>1.2942128164834301E+17</v>
      </c>
      <c r="B37">
        <f t="shared" si="0"/>
        <v>12942128164.834301</v>
      </c>
      <c r="C37">
        <f t="shared" si="1"/>
        <v>215702136.08057168</v>
      </c>
      <c r="D37" s="3">
        <f t="shared" si="2"/>
        <v>118.39865713861253</v>
      </c>
    </row>
    <row r="38" spans="1:4">
      <c r="A38" s="2">
        <v>1.29421280992406E+17</v>
      </c>
      <c r="B38">
        <f t="shared" si="0"/>
        <v>12942128099.240601</v>
      </c>
      <c r="C38">
        <f t="shared" si="1"/>
        <v>215702134.98734334</v>
      </c>
      <c r="D38" s="3">
        <f t="shared" si="2"/>
        <v>118.41687761094835</v>
      </c>
    </row>
    <row r="39" spans="1:4">
      <c r="A39" s="2">
        <v>1.29421279704906E+17</v>
      </c>
      <c r="B39">
        <f t="shared" si="0"/>
        <v>12942127970.490601</v>
      </c>
      <c r="C39">
        <f t="shared" si="1"/>
        <v>215702132.84151</v>
      </c>
      <c r="D39" s="3">
        <f t="shared" si="2"/>
        <v>118.45264149983724</v>
      </c>
    </row>
    <row r="40" spans="1:4">
      <c r="A40" s="2">
        <v>1.2942127940959299E+17</v>
      </c>
      <c r="B40">
        <f t="shared" si="0"/>
        <v>12942127940.959299</v>
      </c>
      <c r="C40">
        <f t="shared" si="1"/>
        <v>215702132.34932166</v>
      </c>
      <c r="D40" s="3">
        <f t="shared" si="2"/>
        <v>118.46084463914235</v>
      </c>
    </row>
    <row r="41" spans="1:4">
      <c r="A41" s="2">
        <v>1.29421279141468E+17</v>
      </c>
      <c r="B41">
        <f t="shared" si="0"/>
        <v>12942127914.146799</v>
      </c>
      <c r="C41">
        <f t="shared" si="1"/>
        <v>215702131.90244666</v>
      </c>
      <c r="D41" s="3">
        <f t="shared" si="2"/>
        <v>118.46829255580901</v>
      </c>
    </row>
    <row r="42" spans="1:4">
      <c r="A42" s="2">
        <v>1.2942127829209299E+17</v>
      </c>
      <c r="B42">
        <f t="shared" si="0"/>
        <v>12942127829.209299</v>
      </c>
      <c r="C42">
        <f t="shared" si="1"/>
        <v>215702130.48682165</v>
      </c>
      <c r="D42" s="3">
        <f t="shared" si="2"/>
        <v>118.49188630580902</v>
      </c>
    </row>
    <row r="43" spans="1:4">
      <c r="A43" s="2">
        <v>1.29421277469906E+17</v>
      </c>
      <c r="B43">
        <f t="shared" si="0"/>
        <v>12942127746.990601</v>
      </c>
      <c r="C43">
        <f t="shared" si="1"/>
        <v>215702129.11651</v>
      </c>
      <c r="D43" s="3">
        <f t="shared" si="2"/>
        <v>118.51472483317058</v>
      </c>
    </row>
    <row r="44" spans="1:4">
      <c r="A44" s="2">
        <v>1.2942127399872099E+17</v>
      </c>
      <c r="B44">
        <f t="shared" si="0"/>
        <v>12942127399.872099</v>
      </c>
      <c r="C44">
        <f t="shared" si="1"/>
        <v>215702123.33120164</v>
      </c>
      <c r="D44" s="3">
        <f t="shared" si="2"/>
        <v>118.61114663918814</v>
      </c>
    </row>
    <row r="45" spans="1:4">
      <c r="A45" s="2">
        <v>1.29421273503096E+17</v>
      </c>
      <c r="B45">
        <f t="shared" si="0"/>
        <v>12942127350.309601</v>
      </c>
      <c r="C45">
        <f t="shared" si="1"/>
        <v>215702122.50516</v>
      </c>
      <c r="D45" s="3">
        <f t="shared" si="2"/>
        <v>118.62491399976942</v>
      </c>
    </row>
    <row r="46" spans="1:4">
      <c r="A46" s="2">
        <v>1.2942127325840899E+17</v>
      </c>
      <c r="B46">
        <f t="shared" si="0"/>
        <v>12942127325.840899</v>
      </c>
      <c r="C46">
        <f t="shared" si="1"/>
        <v>215702122.0973483</v>
      </c>
      <c r="D46" s="3">
        <f t="shared" si="2"/>
        <v>118.63171086152394</v>
      </c>
    </row>
    <row r="47" spans="1:4">
      <c r="A47" s="2">
        <v>1.29421272635596E+17</v>
      </c>
      <c r="B47">
        <f t="shared" si="0"/>
        <v>12942127263.559601</v>
      </c>
      <c r="C47">
        <f t="shared" si="1"/>
        <v>215702121.05932668</v>
      </c>
      <c r="D47" s="3">
        <f t="shared" si="2"/>
        <v>118.64901122199164</v>
      </c>
    </row>
    <row r="48" spans="1:4">
      <c r="A48" s="2">
        <v>1.29421270762002E+17</v>
      </c>
      <c r="B48">
        <f t="shared" si="0"/>
        <v>12942127076.200199</v>
      </c>
      <c r="C48">
        <f t="shared" si="1"/>
        <v>215702117.93666998</v>
      </c>
      <c r="D48" s="3">
        <f t="shared" si="2"/>
        <v>118.70105550024245</v>
      </c>
    </row>
    <row r="49" spans="1:4">
      <c r="A49" s="2">
        <v>1.29421267059346E+17</v>
      </c>
      <c r="B49">
        <f t="shared" si="0"/>
        <v>12942126705.934601</v>
      </c>
      <c r="C49">
        <f t="shared" si="1"/>
        <v>215702111.76557669</v>
      </c>
      <c r="D49" s="3">
        <f t="shared" si="2"/>
        <v>118.80390705532498</v>
      </c>
    </row>
    <row r="50" spans="1:4">
      <c r="A50" s="2">
        <v>1.2942126679622099E+17</v>
      </c>
      <c r="B50">
        <f t="shared" si="0"/>
        <v>12942126679.622099</v>
      </c>
      <c r="C50">
        <f t="shared" si="1"/>
        <v>215702111.32703498</v>
      </c>
      <c r="D50" s="3">
        <f t="shared" si="2"/>
        <v>118.81121608363257</v>
      </c>
    </row>
    <row r="51" spans="1:4">
      <c r="A51" s="2">
        <v>1.29421266276534E+17</v>
      </c>
      <c r="B51">
        <f t="shared" si="0"/>
        <v>12942126627.6534</v>
      </c>
      <c r="C51">
        <f t="shared" si="1"/>
        <v>215702110.46089</v>
      </c>
      <c r="D51" s="3">
        <f t="shared" si="2"/>
        <v>118.82565183321636</v>
      </c>
    </row>
    <row r="52" spans="1:4">
      <c r="A52" s="2">
        <v>1.294212632166E+17</v>
      </c>
      <c r="B52">
        <f t="shared" si="0"/>
        <v>12942126321.66</v>
      </c>
      <c r="C52">
        <f t="shared" si="1"/>
        <v>215702105.361</v>
      </c>
      <c r="D52" s="3">
        <f t="shared" si="2"/>
        <v>118.91065000004238</v>
      </c>
    </row>
    <row r="53" spans="1:4">
      <c r="A53" s="2">
        <v>1.2942126283456899E+17</v>
      </c>
      <c r="B53">
        <f t="shared" si="0"/>
        <v>12942126283.4569</v>
      </c>
      <c r="C53">
        <f t="shared" si="1"/>
        <v>215702104.72428167</v>
      </c>
      <c r="D53" s="3">
        <f t="shared" si="2"/>
        <v>118.9212619723214</v>
      </c>
    </row>
    <row r="54" spans="1:4">
      <c r="A54" s="2">
        <v>1.2942126134816301E+17</v>
      </c>
      <c r="B54">
        <f t="shared" si="0"/>
        <v>12942126134.816301</v>
      </c>
      <c r="C54">
        <f t="shared" si="1"/>
        <v>215702102.24693835</v>
      </c>
      <c r="D54" s="3">
        <f t="shared" si="2"/>
        <v>118.96255102740393</v>
      </c>
    </row>
    <row r="55" spans="1:4">
      <c r="A55" s="2">
        <v>1.29421260461132E+17</v>
      </c>
      <c r="B55">
        <f t="shared" si="0"/>
        <v>12942126046.113199</v>
      </c>
      <c r="C55">
        <f t="shared" si="1"/>
        <v>215702100.76855332</v>
      </c>
      <c r="D55" s="3">
        <f t="shared" si="2"/>
        <v>118.98719077799055</v>
      </c>
    </row>
    <row r="56" spans="1:4">
      <c r="A56" s="2">
        <v>1.29421258732538E+17</v>
      </c>
      <c r="B56">
        <f t="shared" si="0"/>
        <v>12942125873.253799</v>
      </c>
      <c r="C56">
        <f t="shared" si="1"/>
        <v>215702097.88756332</v>
      </c>
      <c r="D56" s="3">
        <f t="shared" si="2"/>
        <v>119.03520727793375</v>
      </c>
    </row>
    <row r="57" spans="1:4">
      <c r="A57" s="2">
        <v>1.29421257802382E+17</v>
      </c>
      <c r="B57">
        <f t="shared" si="0"/>
        <v>12942125780.238199</v>
      </c>
      <c r="C57">
        <f t="shared" si="1"/>
        <v>215702096.33730331</v>
      </c>
      <c r="D57" s="3">
        <f t="shared" si="2"/>
        <v>119.06104494465723</v>
      </c>
    </row>
    <row r="58" spans="1:4">
      <c r="A58" s="2">
        <v>1.29421257752538E+17</v>
      </c>
      <c r="B58">
        <f t="shared" si="0"/>
        <v>12942125775.253799</v>
      </c>
      <c r="C58">
        <f t="shared" si="1"/>
        <v>215702096.25422999</v>
      </c>
      <c r="D58" s="3">
        <f t="shared" si="2"/>
        <v>119.06242950015599</v>
      </c>
    </row>
    <row r="59" spans="1:4">
      <c r="A59" s="2">
        <v>1.2942125609050701E+17</v>
      </c>
      <c r="B59">
        <f t="shared" si="0"/>
        <v>12942125609.050701</v>
      </c>
      <c r="C59">
        <f t="shared" si="1"/>
        <v>215702093.48417836</v>
      </c>
      <c r="D59" s="3">
        <f t="shared" si="2"/>
        <v>119.10859702746073</v>
      </c>
    </row>
    <row r="60" spans="1:4">
      <c r="A60" s="2">
        <v>1.2942125578206899E+17</v>
      </c>
      <c r="B60">
        <f t="shared" si="0"/>
        <v>12942125578.2069</v>
      </c>
      <c r="C60">
        <f t="shared" si="1"/>
        <v>215702092.97011501</v>
      </c>
      <c r="D60" s="3">
        <f t="shared" si="2"/>
        <v>119.11716475009918</v>
      </c>
    </row>
    <row r="61" spans="1:4">
      <c r="A61" s="2">
        <v>1.2942125063715901E+17</v>
      </c>
      <c r="B61">
        <f t="shared" si="0"/>
        <v>12942125063.7159</v>
      </c>
      <c r="C61">
        <f t="shared" si="1"/>
        <v>215702084.39526501</v>
      </c>
      <c r="D61" s="3">
        <f t="shared" si="2"/>
        <v>119.26007891654969</v>
      </c>
    </row>
    <row r="62" spans="1:4">
      <c r="A62" s="2">
        <v>1.29421249928092E+17</v>
      </c>
      <c r="B62">
        <f t="shared" si="0"/>
        <v>12942124992.8092</v>
      </c>
      <c r="C62">
        <f t="shared" si="1"/>
        <v>215702083.21348667</v>
      </c>
      <c r="D62" s="3">
        <f t="shared" si="2"/>
        <v>119.27977522214253</v>
      </c>
    </row>
    <row r="63" spans="1:4">
      <c r="A63" s="2">
        <v>1.29421249259182E+17</v>
      </c>
      <c r="B63">
        <f t="shared" si="0"/>
        <v>12942124925.9182</v>
      </c>
      <c r="C63">
        <f t="shared" si="1"/>
        <v>215702082.09863666</v>
      </c>
      <c r="D63" s="3">
        <f t="shared" si="2"/>
        <v>119.29835605568356</v>
      </c>
    </row>
    <row r="64" spans="1:4">
      <c r="A64" s="2">
        <v>1.2942124828651901E+17</v>
      </c>
      <c r="B64">
        <f t="shared" si="0"/>
        <v>12942124828.651901</v>
      </c>
      <c r="C64">
        <f t="shared" si="1"/>
        <v>215702080.4775317</v>
      </c>
      <c r="D64" s="3">
        <f t="shared" si="2"/>
        <v>119.32537447187636</v>
      </c>
    </row>
    <row r="65" spans="1:4">
      <c r="A65" s="2">
        <v>1.2942124753057699E+17</v>
      </c>
      <c r="B65">
        <f t="shared" si="0"/>
        <v>12942124753.057699</v>
      </c>
      <c r="C65">
        <f t="shared" si="1"/>
        <v>215702079.21762833</v>
      </c>
      <c r="D65" s="3">
        <f t="shared" si="2"/>
        <v>119.34637286133237</v>
      </c>
    </row>
    <row r="66" spans="1:4">
      <c r="A66" s="2">
        <v>1.29421246897604E+17</v>
      </c>
      <c r="B66">
        <f t="shared" ref="B66:B129" si="3">A66/10000000</f>
        <v>12942124689.760401</v>
      </c>
      <c r="C66">
        <f t="shared" ref="C66:C129" si="4">B66/60</f>
        <v>215702078.16267335</v>
      </c>
      <c r="D66" s="3">
        <f t="shared" ref="D66:D129" si="5" xml:space="preserve"> ($F$2-B66)/3600</f>
        <v>119.36395544422997</v>
      </c>
    </row>
    <row r="67" spans="1:4">
      <c r="A67" s="2">
        <v>1.2942124629056899E+17</v>
      </c>
      <c r="B67">
        <f t="shared" si="3"/>
        <v>12942124629.0569</v>
      </c>
      <c r="C67">
        <f t="shared" si="4"/>
        <v>215702077.15094835</v>
      </c>
      <c r="D67" s="3">
        <f t="shared" si="5"/>
        <v>119.380817527771</v>
      </c>
    </row>
    <row r="68" spans="1:4">
      <c r="A68" s="2">
        <v>1.2942124187678701E+17</v>
      </c>
      <c r="B68">
        <f t="shared" si="3"/>
        <v>12942124187.678701</v>
      </c>
      <c r="C68">
        <f t="shared" si="4"/>
        <v>215702069.79464501</v>
      </c>
      <c r="D68" s="3">
        <f t="shared" si="5"/>
        <v>119.50342258294424</v>
      </c>
    </row>
    <row r="69" spans="1:4">
      <c r="A69" s="2">
        <v>1.2942123881944301E+17</v>
      </c>
      <c r="B69">
        <f t="shared" si="3"/>
        <v>12942123881.944302</v>
      </c>
      <c r="C69">
        <f t="shared" si="4"/>
        <v>215702064.69907171</v>
      </c>
      <c r="D69" s="3">
        <f t="shared" si="5"/>
        <v>119.58834880510966</v>
      </c>
    </row>
    <row r="70" spans="1:4">
      <c r="A70" s="2">
        <v>1.29421238539912E+17</v>
      </c>
      <c r="B70">
        <f t="shared" si="3"/>
        <v>12942123853.991199</v>
      </c>
      <c r="C70">
        <f t="shared" si="4"/>
        <v>215702064.23318666</v>
      </c>
      <c r="D70" s="3">
        <f t="shared" si="5"/>
        <v>119.59611355569628</v>
      </c>
    </row>
    <row r="71" spans="1:4">
      <c r="A71" s="2">
        <v>1.2942123510053699E+17</v>
      </c>
      <c r="B71">
        <f t="shared" si="3"/>
        <v>12942123510.053699</v>
      </c>
      <c r="C71">
        <f t="shared" si="4"/>
        <v>215702058.50089499</v>
      </c>
      <c r="D71" s="3">
        <f t="shared" si="5"/>
        <v>119.69165175014072</v>
      </c>
    </row>
    <row r="72" spans="1:4">
      <c r="A72" s="2">
        <v>1.294212282024E+17</v>
      </c>
      <c r="B72">
        <f t="shared" si="3"/>
        <v>12942122820.24</v>
      </c>
      <c r="C72">
        <f t="shared" si="4"/>
        <v>215702047.00400001</v>
      </c>
      <c r="D72" s="3">
        <f t="shared" si="5"/>
        <v>119.88326666673025</v>
      </c>
    </row>
    <row r="73" spans="1:4">
      <c r="A73" s="2">
        <v>1.2942122820146301E+17</v>
      </c>
      <c r="B73">
        <f t="shared" si="3"/>
        <v>12942122820.146301</v>
      </c>
      <c r="C73">
        <f t="shared" si="4"/>
        <v>215702047.00243837</v>
      </c>
      <c r="D73" s="3">
        <f t="shared" si="5"/>
        <v>119.88329269409179</v>
      </c>
    </row>
    <row r="74" spans="1:4">
      <c r="A74" s="2">
        <v>1.2942122700896301E+17</v>
      </c>
      <c r="B74">
        <f t="shared" si="3"/>
        <v>12942122700.896301</v>
      </c>
      <c r="C74">
        <f t="shared" si="4"/>
        <v>215702045.01493835</v>
      </c>
      <c r="D74" s="3">
        <f t="shared" si="5"/>
        <v>119.91641769409179</v>
      </c>
    </row>
    <row r="75" spans="1:4">
      <c r="A75" s="2">
        <v>1.294212267924E+17</v>
      </c>
      <c r="B75">
        <f t="shared" si="3"/>
        <v>12942122679.24</v>
      </c>
      <c r="C75">
        <f t="shared" si="4"/>
        <v>215702044.65399998</v>
      </c>
      <c r="D75" s="3">
        <f t="shared" si="5"/>
        <v>119.92243333339691</v>
      </c>
    </row>
    <row r="76" spans="1:4">
      <c r="A76" s="2">
        <v>1.29421225653182E+17</v>
      </c>
      <c r="B76">
        <f t="shared" si="3"/>
        <v>12942122565.318199</v>
      </c>
      <c r="C76">
        <f t="shared" si="4"/>
        <v>215702042.75530332</v>
      </c>
      <c r="D76" s="3">
        <f t="shared" si="5"/>
        <v>119.95407827801175</v>
      </c>
    </row>
    <row r="77" spans="1:4">
      <c r="A77" s="2">
        <v>1.2942121733180499E+17</v>
      </c>
      <c r="B77">
        <f t="shared" si="3"/>
        <v>12942121733.1805</v>
      </c>
      <c r="C77">
        <f t="shared" si="4"/>
        <v>215702028.88634166</v>
      </c>
      <c r="D77" s="3">
        <f t="shared" si="5"/>
        <v>120.18522763888041</v>
      </c>
    </row>
    <row r="78" spans="1:4">
      <c r="A78" s="2">
        <v>1.2942120298437101E+17</v>
      </c>
      <c r="B78">
        <f t="shared" si="3"/>
        <v>12942120298.437101</v>
      </c>
      <c r="C78">
        <f t="shared" si="4"/>
        <v>215702004.9739517</v>
      </c>
      <c r="D78" s="3">
        <f t="shared" si="5"/>
        <v>120.5837674718433</v>
      </c>
    </row>
    <row r="79" spans="1:4">
      <c r="A79" s="2">
        <v>1.29421201526624E+17</v>
      </c>
      <c r="B79">
        <f t="shared" si="3"/>
        <v>12942120152.662399</v>
      </c>
      <c r="C79">
        <f t="shared" si="4"/>
        <v>215702002.54437333</v>
      </c>
      <c r="D79" s="3">
        <f t="shared" si="5"/>
        <v>120.62426044464111</v>
      </c>
    </row>
    <row r="80" spans="1:4">
      <c r="A80" s="2">
        <v>1.29421200381624E+17</v>
      </c>
      <c r="B80">
        <f t="shared" si="3"/>
        <v>12942120038.162399</v>
      </c>
      <c r="C80">
        <f t="shared" si="4"/>
        <v>215702000.63604</v>
      </c>
      <c r="D80" s="3">
        <f t="shared" si="5"/>
        <v>120.65606600019667</v>
      </c>
    </row>
    <row r="81" spans="1:4">
      <c r="A81" s="2">
        <v>1.2942119973428E+17</v>
      </c>
      <c r="B81">
        <f t="shared" si="3"/>
        <v>12942119973.427999</v>
      </c>
      <c r="C81">
        <f t="shared" si="4"/>
        <v>215701999.55713332</v>
      </c>
      <c r="D81" s="3">
        <f t="shared" si="5"/>
        <v>120.67404777791765</v>
      </c>
    </row>
    <row r="82" spans="1:4">
      <c r="A82" s="2">
        <v>1.29421197429592E+17</v>
      </c>
      <c r="B82">
        <f t="shared" si="3"/>
        <v>12942119742.9592</v>
      </c>
      <c r="C82">
        <f t="shared" si="4"/>
        <v>215701995.71598667</v>
      </c>
      <c r="D82" s="3">
        <f t="shared" si="5"/>
        <v>120.73806688891517</v>
      </c>
    </row>
    <row r="83" spans="1:4">
      <c r="A83" s="2">
        <v>1.29421197267092E+17</v>
      </c>
      <c r="B83">
        <f t="shared" si="3"/>
        <v>12942119726.7092</v>
      </c>
      <c r="C83">
        <f t="shared" si="4"/>
        <v>215701995.44515333</v>
      </c>
      <c r="D83" s="3">
        <f t="shared" si="5"/>
        <v>120.74258077780405</v>
      </c>
    </row>
    <row r="84" spans="1:4">
      <c r="A84" s="2">
        <v>1.2942119697553E+17</v>
      </c>
      <c r="B84">
        <f t="shared" si="3"/>
        <v>12942119697.552999</v>
      </c>
      <c r="C84">
        <f t="shared" si="4"/>
        <v>215701994.95921665</v>
      </c>
      <c r="D84" s="3">
        <f t="shared" si="5"/>
        <v>120.75067972236209</v>
      </c>
    </row>
    <row r="85" spans="1:4">
      <c r="A85" s="2">
        <v>1.29421195640686E+17</v>
      </c>
      <c r="B85">
        <f t="shared" si="3"/>
        <v>12942119564.0686</v>
      </c>
      <c r="C85">
        <f t="shared" si="4"/>
        <v>215701992.73447666</v>
      </c>
      <c r="D85" s="3">
        <f t="shared" si="5"/>
        <v>120.7877587223053</v>
      </c>
    </row>
    <row r="86" spans="1:4">
      <c r="A86" s="2">
        <v>1.2942119547724899E+17</v>
      </c>
      <c r="B86">
        <f t="shared" si="3"/>
        <v>12942119547.724899</v>
      </c>
      <c r="C86">
        <f t="shared" si="4"/>
        <v>215701992.46208164</v>
      </c>
      <c r="D86" s="3">
        <f t="shared" si="5"/>
        <v>120.79229863908556</v>
      </c>
    </row>
    <row r="87" spans="1:4">
      <c r="A87" s="2">
        <v>1.2942118293122E+17</v>
      </c>
      <c r="B87">
        <f t="shared" si="3"/>
        <v>12942118293.122</v>
      </c>
      <c r="C87">
        <f t="shared" si="4"/>
        <v>215701971.55203333</v>
      </c>
      <c r="D87" s="3">
        <f t="shared" si="5"/>
        <v>121.1407994445165</v>
      </c>
    </row>
    <row r="88" spans="1:4">
      <c r="A88" s="2">
        <v>1.29421175479318E+17</v>
      </c>
      <c r="B88">
        <f t="shared" si="3"/>
        <v>12942117547.931801</v>
      </c>
      <c r="C88">
        <f t="shared" si="4"/>
        <v>215701959.13219669</v>
      </c>
      <c r="D88" s="3">
        <f t="shared" si="5"/>
        <v>121.34779672198826</v>
      </c>
    </row>
    <row r="89" spans="1:4">
      <c r="A89" s="2">
        <v>1.2942117147704E+17</v>
      </c>
      <c r="B89">
        <f t="shared" si="3"/>
        <v>12942117147.704</v>
      </c>
      <c r="C89">
        <f t="shared" si="4"/>
        <v>215701952.46173334</v>
      </c>
      <c r="D89" s="3">
        <f t="shared" si="5"/>
        <v>121.45897111097972</v>
      </c>
    </row>
    <row r="90" spans="1:4">
      <c r="A90" s="2">
        <v>1.2942116987157101E+17</v>
      </c>
      <c r="B90">
        <f t="shared" si="3"/>
        <v>12942116987.157101</v>
      </c>
      <c r="C90">
        <f t="shared" si="4"/>
        <v>215701949.78595167</v>
      </c>
      <c r="D90" s="3">
        <f t="shared" si="5"/>
        <v>121.50356747203404</v>
      </c>
    </row>
    <row r="91" spans="1:4">
      <c r="A91" s="2">
        <v>1.2942116903891501E+17</v>
      </c>
      <c r="B91">
        <f t="shared" si="3"/>
        <v>12942116903.8915</v>
      </c>
      <c r="C91">
        <f t="shared" si="4"/>
        <v>215701948.39819166</v>
      </c>
      <c r="D91" s="3">
        <f t="shared" si="5"/>
        <v>121.52669680542417</v>
      </c>
    </row>
    <row r="92" spans="1:4">
      <c r="A92" s="2">
        <v>1.2942115673507501E+17</v>
      </c>
      <c r="B92">
        <f t="shared" si="3"/>
        <v>12942115673.507502</v>
      </c>
      <c r="C92">
        <f t="shared" si="4"/>
        <v>215701927.8917917</v>
      </c>
      <c r="D92" s="3">
        <f t="shared" si="5"/>
        <v>121.86847013844384</v>
      </c>
    </row>
    <row r="93" spans="1:4">
      <c r="A93" s="2">
        <v>1.29421152076482E+17</v>
      </c>
      <c r="B93">
        <f t="shared" si="3"/>
        <v>12942115207.648199</v>
      </c>
      <c r="C93">
        <f t="shared" si="4"/>
        <v>215701920.12746999</v>
      </c>
      <c r="D93" s="3">
        <f t="shared" si="5"/>
        <v>121.99787550025516</v>
      </c>
    </row>
    <row r="94" spans="1:4">
      <c r="A94" s="2">
        <v>1.29421152035232E+17</v>
      </c>
      <c r="B94">
        <f t="shared" si="3"/>
        <v>12942115203.523199</v>
      </c>
      <c r="C94">
        <f t="shared" si="4"/>
        <v>215701920.05871999</v>
      </c>
      <c r="D94" s="3">
        <f t="shared" si="5"/>
        <v>121.99902133358849</v>
      </c>
    </row>
    <row r="95" spans="1:4">
      <c r="A95" s="2">
        <v>1.2942115167726301E+17</v>
      </c>
      <c r="B95">
        <f t="shared" si="3"/>
        <v>12942115167.726301</v>
      </c>
      <c r="C95">
        <f t="shared" si="4"/>
        <v>215701919.46210501</v>
      </c>
      <c r="D95" s="3">
        <f t="shared" si="5"/>
        <v>122.00896491633522</v>
      </c>
    </row>
    <row r="96" spans="1:4">
      <c r="A96" s="2">
        <v>1.29421148290038E+17</v>
      </c>
      <c r="B96">
        <f t="shared" si="3"/>
        <v>12942114829.003799</v>
      </c>
      <c r="C96">
        <f t="shared" si="4"/>
        <v>215701913.81672999</v>
      </c>
      <c r="D96" s="3">
        <f t="shared" si="5"/>
        <v>122.10305450015598</v>
      </c>
    </row>
    <row r="97" spans="1:4">
      <c r="A97" s="2">
        <v>1.2942114807582E+17</v>
      </c>
      <c r="B97">
        <f t="shared" si="3"/>
        <v>12942114807.582001</v>
      </c>
      <c r="C97">
        <f t="shared" si="4"/>
        <v>215701913.45970002</v>
      </c>
      <c r="D97" s="3">
        <f t="shared" si="5"/>
        <v>122.10900499979655</v>
      </c>
    </row>
    <row r="98" spans="1:4">
      <c r="A98" s="2">
        <v>1.2942114546800701E+17</v>
      </c>
      <c r="B98">
        <f t="shared" si="3"/>
        <v>12942114546.800701</v>
      </c>
      <c r="C98">
        <f t="shared" si="4"/>
        <v>215701909.11334503</v>
      </c>
      <c r="D98" s="3">
        <f t="shared" si="5"/>
        <v>122.18144424968295</v>
      </c>
    </row>
    <row r="99" spans="1:4">
      <c r="A99" s="2">
        <v>1.2942114532832E+17</v>
      </c>
      <c r="B99">
        <f t="shared" si="3"/>
        <v>12942114532.832001</v>
      </c>
      <c r="C99">
        <f t="shared" si="4"/>
        <v>215701908.88053334</v>
      </c>
      <c r="D99" s="3">
        <f t="shared" si="5"/>
        <v>122.18532444424099</v>
      </c>
    </row>
    <row r="100" spans="1:4">
      <c r="A100" s="2">
        <v>1.2942114486550701E+17</v>
      </c>
      <c r="B100">
        <f t="shared" si="3"/>
        <v>12942114486.550701</v>
      </c>
      <c r="C100">
        <f t="shared" si="4"/>
        <v>215701908.10917836</v>
      </c>
      <c r="D100" s="3">
        <f t="shared" si="5"/>
        <v>122.19818036079407</v>
      </c>
    </row>
    <row r="101" spans="1:4">
      <c r="A101" s="2">
        <v>1.2942114363332E+17</v>
      </c>
      <c r="B101">
        <f t="shared" si="3"/>
        <v>12942114363.332001</v>
      </c>
      <c r="C101">
        <f t="shared" si="4"/>
        <v>215701906.05553335</v>
      </c>
      <c r="D101" s="3">
        <f t="shared" si="5"/>
        <v>122.23240777757432</v>
      </c>
    </row>
    <row r="102" spans="1:4">
      <c r="A102" s="2">
        <v>1.2942114097064099E+17</v>
      </c>
      <c r="B102">
        <f t="shared" si="3"/>
        <v>12942114097.064098</v>
      </c>
      <c r="C102">
        <f t="shared" si="4"/>
        <v>215701901.61773497</v>
      </c>
      <c r="D102" s="3">
        <f t="shared" si="5"/>
        <v>122.3063710837894</v>
      </c>
    </row>
    <row r="103" spans="1:4">
      <c r="A103" s="2">
        <v>1.29421140193854E+17</v>
      </c>
      <c r="B103">
        <f t="shared" si="3"/>
        <v>12942114019.385401</v>
      </c>
      <c r="C103">
        <f t="shared" si="4"/>
        <v>215701900.32309002</v>
      </c>
      <c r="D103" s="3">
        <f t="shared" si="5"/>
        <v>122.32794849978553</v>
      </c>
    </row>
    <row r="104" spans="1:4">
      <c r="A104" s="2">
        <v>1.2942113828463501E+17</v>
      </c>
      <c r="B104">
        <f t="shared" si="3"/>
        <v>12942113828.463501</v>
      </c>
      <c r="C104">
        <f t="shared" si="4"/>
        <v>215701897.14105836</v>
      </c>
      <c r="D104" s="3">
        <f t="shared" si="5"/>
        <v>122.38098236083984</v>
      </c>
    </row>
    <row r="105" spans="1:4">
      <c r="A105" s="2">
        <v>1.29421137079948E+17</v>
      </c>
      <c r="B105">
        <f t="shared" si="3"/>
        <v>12942113707.994801</v>
      </c>
      <c r="C105">
        <f t="shared" si="4"/>
        <v>215701895.13324669</v>
      </c>
      <c r="D105" s="3">
        <f t="shared" si="5"/>
        <v>122.41444588873121</v>
      </c>
    </row>
    <row r="106" spans="1:4">
      <c r="A106" s="2">
        <v>1.29421136912604E+17</v>
      </c>
      <c r="B106">
        <f t="shared" si="3"/>
        <v>12942113691.260401</v>
      </c>
      <c r="C106">
        <f t="shared" si="4"/>
        <v>215701894.85434002</v>
      </c>
      <c r="D106" s="3">
        <f t="shared" si="5"/>
        <v>122.41909433311886</v>
      </c>
    </row>
    <row r="107" spans="1:4">
      <c r="A107" s="2">
        <v>1.2942113570729101E+17</v>
      </c>
      <c r="B107">
        <f t="shared" si="3"/>
        <v>12942113570.729101</v>
      </c>
      <c r="C107">
        <f t="shared" si="4"/>
        <v>215701892.84548503</v>
      </c>
      <c r="D107" s="3">
        <f t="shared" si="5"/>
        <v>122.45257524967194</v>
      </c>
    </row>
    <row r="108" spans="1:4">
      <c r="A108" s="2">
        <v>1.2942113394197901E+17</v>
      </c>
      <c r="B108">
        <f t="shared" si="3"/>
        <v>12942113394.197901</v>
      </c>
      <c r="C108">
        <f t="shared" si="4"/>
        <v>215701889.90329835</v>
      </c>
      <c r="D108" s="3">
        <f t="shared" si="5"/>
        <v>122.50161169422998</v>
      </c>
    </row>
    <row r="109" spans="1:4">
      <c r="A109" s="2">
        <v>1.29421130668138E+17</v>
      </c>
      <c r="B109">
        <f t="shared" si="3"/>
        <v>12942113066.813801</v>
      </c>
      <c r="C109">
        <f t="shared" si="4"/>
        <v>215701884.44689667</v>
      </c>
      <c r="D109" s="3">
        <f t="shared" si="5"/>
        <v>122.59255172199673</v>
      </c>
    </row>
    <row r="110" spans="1:4">
      <c r="A110" s="2">
        <v>1.2942112696016899E+17</v>
      </c>
      <c r="B110">
        <f t="shared" si="3"/>
        <v>12942112696.016899</v>
      </c>
      <c r="C110">
        <f t="shared" si="4"/>
        <v>215701878.26694831</v>
      </c>
      <c r="D110" s="3">
        <f t="shared" si="5"/>
        <v>122.69555086135864</v>
      </c>
    </row>
    <row r="111" spans="1:4">
      <c r="A111" s="2">
        <v>1.29421122993138E+17</v>
      </c>
      <c r="B111">
        <f t="shared" si="3"/>
        <v>12942112299.313801</v>
      </c>
      <c r="C111">
        <f t="shared" si="4"/>
        <v>215701871.65523002</v>
      </c>
      <c r="D111" s="3">
        <f t="shared" si="5"/>
        <v>122.80574616644118</v>
      </c>
    </row>
    <row r="112" spans="1:4">
      <c r="A112" s="2">
        <v>1.2942112090797901E+17</v>
      </c>
      <c r="B112">
        <f t="shared" si="3"/>
        <v>12942112090.797901</v>
      </c>
      <c r="C112">
        <f t="shared" si="4"/>
        <v>215701868.17996502</v>
      </c>
      <c r="D112" s="3">
        <f t="shared" si="5"/>
        <v>122.86366724967957</v>
      </c>
    </row>
    <row r="113" spans="1:4">
      <c r="A113" s="2">
        <v>1.2942111899320499E+17</v>
      </c>
      <c r="B113">
        <f t="shared" si="3"/>
        <v>12942111899.320499</v>
      </c>
      <c r="C113">
        <f t="shared" si="4"/>
        <v>215701864.988675</v>
      </c>
      <c r="D113" s="3">
        <f t="shared" si="5"/>
        <v>122.91685541682773</v>
      </c>
    </row>
    <row r="114" spans="1:4">
      <c r="A114" s="2">
        <v>1.29421117453674E+17</v>
      </c>
      <c r="B114">
        <f t="shared" si="3"/>
        <v>12942111745.367399</v>
      </c>
      <c r="C114">
        <f t="shared" si="4"/>
        <v>215701862.42278999</v>
      </c>
      <c r="D114" s="3">
        <f t="shared" si="5"/>
        <v>122.95962016688453</v>
      </c>
    </row>
    <row r="115" spans="1:4">
      <c r="A115" s="2">
        <v>1.2942111733961101E+17</v>
      </c>
      <c r="B115">
        <f t="shared" si="3"/>
        <v>12942111733.961102</v>
      </c>
      <c r="C115">
        <f t="shared" si="4"/>
        <v>215701862.23268503</v>
      </c>
      <c r="D115" s="3">
        <f t="shared" si="5"/>
        <v>122.96278858290778</v>
      </c>
    </row>
    <row r="116" spans="1:4">
      <c r="A116" s="2">
        <v>1.2942111660383E+17</v>
      </c>
      <c r="B116">
        <f t="shared" si="3"/>
        <v>12942111660.382999</v>
      </c>
      <c r="C116">
        <f t="shared" si="4"/>
        <v>215701861.00638333</v>
      </c>
      <c r="D116" s="3">
        <f t="shared" si="5"/>
        <v>122.98322694460551</v>
      </c>
    </row>
    <row r="117" spans="1:4">
      <c r="A117" s="2">
        <v>1.2942111496554899E+17</v>
      </c>
      <c r="B117">
        <f t="shared" si="3"/>
        <v>12942111496.554899</v>
      </c>
      <c r="C117">
        <f t="shared" si="4"/>
        <v>215701858.275915</v>
      </c>
      <c r="D117" s="3">
        <f t="shared" si="5"/>
        <v>123.02873475021786</v>
      </c>
    </row>
    <row r="118" spans="1:4">
      <c r="A118" s="2">
        <v>1.2942111242929901E+17</v>
      </c>
      <c r="B118">
        <f t="shared" si="3"/>
        <v>12942111242.929901</v>
      </c>
      <c r="C118">
        <f t="shared" si="4"/>
        <v>215701854.04883167</v>
      </c>
      <c r="D118" s="3">
        <f t="shared" si="5"/>
        <v>123.09918613857693</v>
      </c>
    </row>
    <row r="119" spans="1:4">
      <c r="A119" s="2">
        <v>1.29421105311016E+17</v>
      </c>
      <c r="B119">
        <f t="shared" si="3"/>
        <v>12942110531.101601</v>
      </c>
      <c r="C119">
        <f t="shared" si="4"/>
        <v>215701842.18502668</v>
      </c>
      <c r="D119" s="3">
        <f t="shared" si="5"/>
        <v>123.29691622204251</v>
      </c>
    </row>
    <row r="120" spans="1:4">
      <c r="A120" s="2">
        <v>1.2942110502085901E+17</v>
      </c>
      <c r="B120">
        <f t="shared" si="3"/>
        <v>12942110502.085901</v>
      </c>
      <c r="C120">
        <f t="shared" si="4"/>
        <v>215701841.70143169</v>
      </c>
      <c r="D120" s="3">
        <f t="shared" si="5"/>
        <v>123.30497613853879</v>
      </c>
    </row>
    <row r="121" spans="1:4">
      <c r="A121" s="2">
        <v>1.2942110448820301E+17</v>
      </c>
      <c r="B121">
        <f t="shared" si="3"/>
        <v>12942110448.820301</v>
      </c>
      <c r="C121">
        <f t="shared" si="4"/>
        <v>215701840.81367168</v>
      </c>
      <c r="D121" s="3">
        <f t="shared" si="5"/>
        <v>123.31977213859558</v>
      </c>
    </row>
    <row r="122" spans="1:4">
      <c r="A122" s="2">
        <v>1.2942110251289101E+17</v>
      </c>
      <c r="B122">
        <f t="shared" si="3"/>
        <v>12942110251.289101</v>
      </c>
      <c r="C122">
        <f t="shared" si="4"/>
        <v>215701837.521485</v>
      </c>
      <c r="D122" s="3">
        <f t="shared" si="5"/>
        <v>123.37464191648695</v>
      </c>
    </row>
    <row r="123" spans="1:4">
      <c r="A123" s="2">
        <v>1.2942110140304701E+17</v>
      </c>
      <c r="B123">
        <f t="shared" si="3"/>
        <v>12942110140.304701</v>
      </c>
      <c r="C123">
        <f t="shared" si="4"/>
        <v>215701835.671745</v>
      </c>
      <c r="D123" s="3">
        <f t="shared" si="5"/>
        <v>123.40547091643016</v>
      </c>
    </row>
    <row r="124" spans="1:4">
      <c r="A124" s="2">
        <v>1.29421100757422E+17</v>
      </c>
      <c r="B124">
        <f t="shared" si="3"/>
        <v>12942110075.742201</v>
      </c>
      <c r="C124">
        <f t="shared" si="4"/>
        <v>215701834.59570333</v>
      </c>
      <c r="D124" s="3">
        <f t="shared" si="5"/>
        <v>123.42340494420793</v>
      </c>
    </row>
    <row r="125" spans="1:4">
      <c r="A125" s="2">
        <v>1.2942109956217501E+17</v>
      </c>
      <c r="B125">
        <f t="shared" si="3"/>
        <v>12942109956.217501</v>
      </c>
      <c r="C125">
        <f t="shared" si="4"/>
        <v>215701832.603625</v>
      </c>
      <c r="D125" s="3">
        <f t="shared" si="5"/>
        <v>123.45660624980927</v>
      </c>
    </row>
    <row r="126" spans="1:4">
      <c r="A126" s="2">
        <v>1.29421097728738E+17</v>
      </c>
      <c r="B126">
        <f t="shared" si="3"/>
        <v>12942109772.8738</v>
      </c>
      <c r="C126">
        <f t="shared" si="4"/>
        <v>215701829.54789668</v>
      </c>
      <c r="D126" s="3">
        <f t="shared" si="5"/>
        <v>123.50753505547841</v>
      </c>
    </row>
    <row r="127" spans="1:4">
      <c r="A127" s="2">
        <v>1.2942109546108099E+17</v>
      </c>
      <c r="B127">
        <f t="shared" si="3"/>
        <v>12942109546.108099</v>
      </c>
      <c r="C127">
        <f t="shared" si="4"/>
        <v>215701825.76846832</v>
      </c>
      <c r="D127" s="3">
        <f t="shared" si="5"/>
        <v>123.57052552806006</v>
      </c>
    </row>
    <row r="128" spans="1:4">
      <c r="A128" s="2">
        <v>1.2942109416483101E+17</v>
      </c>
      <c r="B128">
        <f t="shared" si="3"/>
        <v>12942109416.483101</v>
      </c>
      <c r="C128">
        <f t="shared" si="4"/>
        <v>215701823.60805169</v>
      </c>
      <c r="D128" s="3">
        <f t="shared" si="5"/>
        <v>123.60653247197469</v>
      </c>
    </row>
    <row r="129" spans="1:4">
      <c r="A129" s="2">
        <v>1.294210927828E+17</v>
      </c>
      <c r="B129">
        <f t="shared" si="3"/>
        <v>12942109278.280001</v>
      </c>
      <c r="C129">
        <f t="shared" si="4"/>
        <v>215701821.30466667</v>
      </c>
      <c r="D129" s="3">
        <f t="shared" si="5"/>
        <v>123.64492222203148</v>
      </c>
    </row>
    <row r="130" spans="1:4">
      <c r="A130" s="2">
        <v>1.29421089717632E+17</v>
      </c>
      <c r="B130">
        <f t="shared" ref="B130:B193" si="6">A130/10000000</f>
        <v>12942108971.763201</v>
      </c>
      <c r="C130">
        <f t="shared" ref="C130:C193" si="7">B130/60</f>
        <v>215701816.19605336</v>
      </c>
      <c r="D130" s="3">
        <f t="shared" ref="D130:D193" si="8" xml:space="preserve"> ($F$2-B130)/3600</f>
        <v>123.73006577756669</v>
      </c>
    </row>
    <row r="131" spans="1:4">
      <c r="A131" s="2">
        <v>1.2942108845450701E+17</v>
      </c>
      <c r="B131">
        <f t="shared" si="6"/>
        <v>12942108845.450701</v>
      </c>
      <c r="C131">
        <f t="shared" si="7"/>
        <v>215701814.09084502</v>
      </c>
      <c r="D131" s="3">
        <f t="shared" si="8"/>
        <v>123.76515258312226</v>
      </c>
    </row>
    <row r="132" spans="1:4">
      <c r="A132" s="2">
        <v>1.2942108762685101E+17</v>
      </c>
      <c r="B132">
        <f t="shared" si="6"/>
        <v>12942108762.685101</v>
      </c>
      <c r="C132">
        <f t="shared" si="7"/>
        <v>215701812.71141833</v>
      </c>
      <c r="D132" s="3">
        <f t="shared" si="8"/>
        <v>123.78814302762349</v>
      </c>
    </row>
    <row r="133" spans="1:4">
      <c r="A133" s="2">
        <v>1.2942108747403901E+17</v>
      </c>
      <c r="B133">
        <f t="shared" si="6"/>
        <v>12942108747.4039</v>
      </c>
      <c r="C133">
        <f t="shared" si="7"/>
        <v>215701812.45673168</v>
      </c>
      <c r="D133" s="3">
        <f t="shared" si="8"/>
        <v>123.79238780551486</v>
      </c>
    </row>
    <row r="134" spans="1:4">
      <c r="A134" s="2">
        <v>1.2942108684919501E+17</v>
      </c>
      <c r="B134">
        <f t="shared" si="6"/>
        <v>12942108684.9195</v>
      </c>
      <c r="C134">
        <f t="shared" si="7"/>
        <v>215701811.41532502</v>
      </c>
      <c r="D134" s="3">
        <f t="shared" si="8"/>
        <v>123.80974458323584</v>
      </c>
    </row>
    <row r="135" spans="1:4">
      <c r="A135" s="2">
        <v>1.2942108675278899E+17</v>
      </c>
      <c r="B135">
        <f t="shared" si="6"/>
        <v>12942108675.2789</v>
      </c>
      <c r="C135">
        <f t="shared" si="7"/>
        <v>215701811.25464833</v>
      </c>
      <c r="D135" s="3">
        <f t="shared" si="8"/>
        <v>123.81242252773708</v>
      </c>
    </row>
    <row r="136" spans="1:4">
      <c r="A136" s="2">
        <v>1.2942108663685101E+17</v>
      </c>
      <c r="B136">
        <f t="shared" si="6"/>
        <v>12942108663.685101</v>
      </c>
      <c r="C136">
        <f t="shared" si="7"/>
        <v>215701811.06141835</v>
      </c>
      <c r="D136" s="3">
        <f t="shared" si="8"/>
        <v>123.81564302762349</v>
      </c>
    </row>
    <row r="137" spans="1:4">
      <c r="A137" s="2">
        <v>1.29421085448882E+17</v>
      </c>
      <c r="B137">
        <f t="shared" si="6"/>
        <v>12942108544.888201</v>
      </c>
      <c r="C137">
        <f t="shared" si="7"/>
        <v>215701809.08147001</v>
      </c>
      <c r="D137" s="3">
        <f t="shared" si="8"/>
        <v>123.84864216645559</v>
      </c>
    </row>
    <row r="138" spans="1:4">
      <c r="A138" s="2">
        <v>1.2942108543685101E+17</v>
      </c>
      <c r="B138">
        <f t="shared" si="6"/>
        <v>12942108543.685101</v>
      </c>
      <c r="C138">
        <f t="shared" si="7"/>
        <v>215701809.06141835</v>
      </c>
      <c r="D138" s="3">
        <f t="shared" si="8"/>
        <v>123.84897636095683</v>
      </c>
    </row>
    <row r="139" spans="1:4">
      <c r="A139" s="2">
        <v>1.2942108456310099E+17</v>
      </c>
      <c r="B139">
        <f t="shared" si="6"/>
        <v>12942108456.310099</v>
      </c>
      <c r="C139">
        <f t="shared" si="7"/>
        <v>215701807.60516831</v>
      </c>
      <c r="D139" s="3">
        <f t="shared" si="8"/>
        <v>123.87324719481998</v>
      </c>
    </row>
    <row r="140" spans="1:4">
      <c r="A140" s="2">
        <v>1.29421083877632E+17</v>
      </c>
      <c r="B140">
        <f t="shared" si="6"/>
        <v>12942108387.763201</v>
      </c>
      <c r="C140">
        <f t="shared" si="7"/>
        <v>215701806.46272001</v>
      </c>
      <c r="D140" s="3">
        <f t="shared" si="8"/>
        <v>123.89228799978892</v>
      </c>
    </row>
    <row r="141" spans="1:4">
      <c r="A141" s="2">
        <v>1.2942108370685101E+17</v>
      </c>
      <c r="B141">
        <f t="shared" si="6"/>
        <v>12942108370.685101</v>
      </c>
      <c r="C141">
        <f t="shared" si="7"/>
        <v>215701806.178085</v>
      </c>
      <c r="D141" s="3">
        <f t="shared" si="8"/>
        <v>123.89703191651239</v>
      </c>
    </row>
    <row r="142" spans="1:4">
      <c r="A142" s="2">
        <v>1.29421083557476E+17</v>
      </c>
      <c r="B142">
        <f t="shared" si="6"/>
        <v>12942108355.747601</v>
      </c>
      <c r="C142">
        <f t="shared" si="7"/>
        <v>215701805.92912668</v>
      </c>
      <c r="D142" s="3">
        <f t="shared" si="8"/>
        <v>123.90118122206793</v>
      </c>
    </row>
    <row r="143" spans="1:4">
      <c r="A143" s="2">
        <v>1.2942108297950701E+17</v>
      </c>
      <c r="B143">
        <f t="shared" si="6"/>
        <v>12942108297.950701</v>
      </c>
      <c r="C143">
        <f t="shared" si="7"/>
        <v>215701804.96584502</v>
      </c>
      <c r="D143" s="3">
        <f t="shared" si="8"/>
        <v>123.91723591645558</v>
      </c>
    </row>
    <row r="144" spans="1:4">
      <c r="A144" s="2">
        <v>1.2942108229935101E+17</v>
      </c>
      <c r="B144">
        <f t="shared" si="6"/>
        <v>12942108229.935101</v>
      </c>
      <c r="C144">
        <f t="shared" si="7"/>
        <v>215701803.83225167</v>
      </c>
      <c r="D144" s="3">
        <f t="shared" si="8"/>
        <v>123.9361291387346</v>
      </c>
    </row>
    <row r="145" spans="1:4">
      <c r="A145" s="2">
        <v>1.29421081979664E+17</v>
      </c>
      <c r="B145">
        <f t="shared" si="6"/>
        <v>12942108197.9664</v>
      </c>
      <c r="C145">
        <f t="shared" si="7"/>
        <v>215701803.29944</v>
      </c>
      <c r="D145" s="3">
        <f t="shared" si="8"/>
        <v>123.94500933329265</v>
      </c>
    </row>
    <row r="146" spans="1:4">
      <c r="A146" s="2">
        <v>1.2942108183560099E+17</v>
      </c>
      <c r="B146">
        <f t="shared" si="6"/>
        <v>12942108183.560099</v>
      </c>
      <c r="C146">
        <f t="shared" si="7"/>
        <v>215701803.05933496</v>
      </c>
      <c r="D146" s="3">
        <f t="shared" si="8"/>
        <v>123.94901108370887</v>
      </c>
    </row>
    <row r="147" spans="1:4">
      <c r="A147" s="2">
        <v>1.2942107991388499E+17</v>
      </c>
      <c r="B147">
        <f t="shared" si="6"/>
        <v>12942107991.388498</v>
      </c>
      <c r="C147">
        <f t="shared" si="7"/>
        <v>215701799.85647497</v>
      </c>
      <c r="D147" s="3">
        <f t="shared" si="8"/>
        <v>124.00239208380381</v>
      </c>
    </row>
    <row r="148" spans="1:4">
      <c r="A148" s="2">
        <v>1.29421079864044E+17</v>
      </c>
      <c r="B148">
        <f t="shared" si="6"/>
        <v>12942107986.4044</v>
      </c>
      <c r="C148">
        <f t="shared" si="7"/>
        <v>215701799.77340665</v>
      </c>
      <c r="D148" s="3">
        <f t="shared" si="8"/>
        <v>124.00377655559116</v>
      </c>
    </row>
    <row r="149" spans="1:4">
      <c r="A149" s="2">
        <v>1.29421078260618E+17</v>
      </c>
      <c r="B149">
        <f t="shared" si="6"/>
        <v>12942107826.0618</v>
      </c>
      <c r="C149">
        <f t="shared" si="7"/>
        <v>215701797.10102999</v>
      </c>
      <c r="D149" s="3">
        <f t="shared" si="8"/>
        <v>124.04831616666581</v>
      </c>
    </row>
    <row r="150" spans="1:4">
      <c r="A150" s="2">
        <v>1.2942107798046099E+17</v>
      </c>
      <c r="B150">
        <f t="shared" si="6"/>
        <v>12942107798.046099</v>
      </c>
      <c r="C150">
        <f t="shared" si="7"/>
        <v>215701796.63410166</v>
      </c>
      <c r="D150" s="3">
        <f t="shared" si="8"/>
        <v>124.05609830591413</v>
      </c>
    </row>
    <row r="151" spans="1:4">
      <c r="A151" s="2">
        <v>1.2942107783764899E+17</v>
      </c>
      <c r="B151">
        <f t="shared" si="6"/>
        <v>12942107783.764898</v>
      </c>
      <c r="C151">
        <f t="shared" si="7"/>
        <v>215701796.39608163</v>
      </c>
      <c r="D151" s="3">
        <f t="shared" si="8"/>
        <v>124.06006530602772</v>
      </c>
    </row>
    <row r="152" spans="1:4">
      <c r="A152" s="2">
        <v>1.2942107735139901E+17</v>
      </c>
      <c r="B152">
        <f t="shared" si="6"/>
        <v>12942107735.1399</v>
      </c>
      <c r="C152">
        <f t="shared" si="7"/>
        <v>215701795.58566502</v>
      </c>
      <c r="D152" s="3">
        <f t="shared" si="8"/>
        <v>124.07357224994236</v>
      </c>
    </row>
    <row r="153" spans="1:4">
      <c r="A153" s="2">
        <v>1.29421076809836E+17</v>
      </c>
      <c r="B153">
        <f t="shared" si="6"/>
        <v>12942107680.983601</v>
      </c>
      <c r="C153">
        <f t="shared" si="7"/>
        <v>215701794.68306002</v>
      </c>
      <c r="D153" s="3">
        <f t="shared" si="8"/>
        <v>124.08861566649543</v>
      </c>
    </row>
    <row r="154" spans="1:4">
      <c r="A154" s="2">
        <v>1.29421075967336E+17</v>
      </c>
      <c r="B154">
        <f t="shared" si="6"/>
        <v>12942107596.733601</v>
      </c>
      <c r="C154">
        <f t="shared" si="7"/>
        <v>215701793.27889335</v>
      </c>
      <c r="D154" s="3">
        <f t="shared" si="8"/>
        <v>124.1120184442732</v>
      </c>
    </row>
    <row r="155" spans="1:4">
      <c r="A155" s="2">
        <v>1.29421075654836E+17</v>
      </c>
      <c r="B155">
        <f t="shared" si="6"/>
        <v>12942107565.483601</v>
      </c>
      <c r="C155">
        <f t="shared" si="7"/>
        <v>215701792.75806001</v>
      </c>
      <c r="D155" s="3">
        <f t="shared" si="8"/>
        <v>124.12069899982876</v>
      </c>
    </row>
    <row r="156" spans="1:4">
      <c r="A156" s="2">
        <v>1.29421074251086E+17</v>
      </c>
      <c r="B156">
        <f t="shared" si="6"/>
        <v>12942107425.108601</v>
      </c>
      <c r="C156">
        <f t="shared" si="7"/>
        <v>215701790.41847667</v>
      </c>
      <c r="D156" s="3">
        <f t="shared" si="8"/>
        <v>124.15969205538431</v>
      </c>
    </row>
    <row r="157" spans="1:4">
      <c r="A157" s="2">
        <v>1.29421074007024E+17</v>
      </c>
      <c r="B157">
        <f t="shared" si="6"/>
        <v>12942107400.7024</v>
      </c>
      <c r="C157">
        <f t="shared" si="7"/>
        <v>215701790.01170668</v>
      </c>
      <c r="D157" s="3">
        <f t="shared" si="8"/>
        <v>124.16647155549791</v>
      </c>
    </row>
    <row r="158" spans="1:4">
      <c r="A158" s="2">
        <v>1.29421072663586E+17</v>
      </c>
      <c r="B158">
        <f t="shared" si="6"/>
        <v>12942107266.358601</v>
      </c>
      <c r="C158">
        <f t="shared" si="7"/>
        <v>215701787.77264336</v>
      </c>
      <c r="D158" s="3">
        <f t="shared" si="8"/>
        <v>124.20378927760655</v>
      </c>
    </row>
    <row r="159" spans="1:4">
      <c r="A159" s="2">
        <v>1.2942107227249299E+17</v>
      </c>
      <c r="B159">
        <f t="shared" si="6"/>
        <v>12942107227.2493</v>
      </c>
      <c r="C159">
        <f t="shared" si="7"/>
        <v>215701787.12082165</v>
      </c>
      <c r="D159" s="3">
        <f t="shared" si="8"/>
        <v>124.21465297222137</v>
      </c>
    </row>
    <row r="160" spans="1:4">
      <c r="A160" s="2">
        <v>1.2942107174968E+17</v>
      </c>
      <c r="B160">
        <f t="shared" si="6"/>
        <v>12942107174.968</v>
      </c>
      <c r="C160">
        <f t="shared" si="7"/>
        <v>215701786.24946669</v>
      </c>
      <c r="D160" s="3">
        <f t="shared" si="8"/>
        <v>124.22917555544112</v>
      </c>
    </row>
    <row r="161" spans="1:4">
      <c r="A161" s="2">
        <v>1.2942107107155501E+17</v>
      </c>
      <c r="B161">
        <f t="shared" si="6"/>
        <v>12942107107.1555</v>
      </c>
      <c r="C161">
        <f t="shared" si="7"/>
        <v>215701785.11925834</v>
      </c>
      <c r="D161" s="3">
        <f t="shared" si="8"/>
        <v>124.24801236099667</v>
      </c>
    </row>
    <row r="162" spans="1:4">
      <c r="A162" s="2">
        <v>1.29421070826868E+17</v>
      </c>
      <c r="B162">
        <f t="shared" si="6"/>
        <v>12942107082.6868</v>
      </c>
      <c r="C162">
        <f t="shared" si="7"/>
        <v>215701784.71144667</v>
      </c>
      <c r="D162" s="3">
        <f t="shared" si="8"/>
        <v>124.25480922222137</v>
      </c>
    </row>
    <row r="163" spans="1:4">
      <c r="A163" s="2">
        <v>1.2942107078514899E+17</v>
      </c>
      <c r="B163">
        <f t="shared" si="6"/>
        <v>12942107078.514898</v>
      </c>
      <c r="C163">
        <f t="shared" si="7"/>
        <v>215701784.64191496</v>
      </c>
      <c r="D163" s="3">
        <f t="shared" si="8"/>
        <v>124.25596808380551</v>
      </c>
    </row>
    <row r="164" spans="1:4">
      <c r="A164" s="2">
        <v>1.2942107031139901E+17</v>
      </c>
      <c r="B164">
        <f t="shared" si="6"/>
        <v>12942107031.1399</v>
      </c>
      <c r="C164">
        <f t="shared" si="7"/>
        <v>215701783.85233167</v>
      </c>
      <c r="D164" s="3">
        <f t="shared" si="8"/>
        <v>124.26912780549792</v>
      </c>
    </row>
    <row r="165" spans="1:4">
      <c r="A165" s="2">
        <v>1.2942107025905501E+17</v>
      </c>
      <c r="B165">
        <f t="shared" si="6"/>
        <v>12942107025.9055</v>
      </c>
      <c r="C165">
        <f t="shared" si="7"/>
        <v>215701783.76509169</v>
      </c>
      <c r="D165" s="3">
        <f t="shared" si="8"/>
        <v>124.27058180544111</v>
      </c>
    </row>
    <row r="166" spans="1:4">
      <c r="A166" s="2">
        <v>1.2942106882037101E+17</v>
      </c>
      <c r="B166">
        <f t="shared" si="6"/>
        <v>12942106882.037102</v>
      </c>
      <c r="C166">
        <f t="shared" si="7"/>
        <v>215701781.36728504</v>
      </c>
      <c r="D166" s="3">
        <f t="shared" si="8"/>
        <v>124.31054524951512</v>
      </c>
    </row>
    <row r="167" spans="1:4">
      <c r="A167" s="2">
        <v>1.2942106838958899E+17</v>
      </c>
      <c r="B167">
        <f t="shared" si="6"/>
        <v>12942106838.958899</v>
      </c>
      <c r="C167">
        <f t="shared" si="7"/>
        <v>215701780.64931497</v>
      </c>
      <c r="D167" s="3">
        <f t="shared" si="8"/>
        <v>124.32251141707103</v>
      </c>
    </row>
    <row r="168" spans="1:4">
      <c r="A168" s="2">
        <v>1.2942106666427699E+17</v>
      </c>
      <c r="B168">
        <f t="shared" si="6"/>
        <v>12942106666.4277</v>
      </c>
      <c r="C168">
        <f t="shared" si="7"/>
        <v>215701777.77379501</v>
      </c>
      <c r="D168" s="3">
        <f t="shared" si="8"/>
        <v>124.37043674998813</v>
      </c>
    </row>
    <row r="169" spans="1:4">
      <c r="A169" s="2">
        <v>1.29421066205058E+17</v>
      </c>
      <c r="B169">
        <f t="shared" si="6"/>
        <v>12942106620.5058</v>
      </c>
      <c r="C169">
        <f t="shared" si="7"/>
        <v>215701777.00843</v>
      </c>
      <c r="D169" s="3">
        <f t="shared" si="8"/>
        <v>124.38319283326467</v>
      </c>
    </row>
    <row r="170" spans="1:4">
      <c r="A170" s="2">
        <v>1.2942106616708899E+17</v>
      </c>
      <c r="B170">
        <f t="shared" si="6"/>
        <v>12942106616.708899</v>
      </c>
      <c r="C170">
        <f t="shared" si="7"/>
        <v>215701776.94514832</v>
      </c>
      <c r="D170" s="3">
        <f t="shared" si="8"/>
        <v>124.38424752818213</v>
      </c>
    </row>
    <row r="171" spans="1:4">
      <c r="A171" s="2">
        <v>1.29421066117714E+17</v>
      </c>
      <c r="B171">
        <f t="shared" si="6"/>
        <v>12942106611.7714</v>
      </c>
      <c r="C171">
        <f t="shared" si="7"/>
        <v>215701776.86285669</v>
      </c>
      <c r="D171" s="3">
        <f t="shared" si="8"/>
        <v>124.3856190554301</v>
      </c>
    </row>
    <row r="172" spans="1:4">
      <c r="A172" s="2">
        <v>1.29421066074902E+17</v>
      </c>
      <c r="B172">
        <f t="shared" si="6"/>
        <v>12942106607.4902</v>
      </c>
      <c r="C172">
        <f t="shared" si="7"/>
        <v>215701776.79150334</v>
      </c>
      <c r="D172" s="3">
        <f t="shared" si="8"/>
        <v>124.38680827776591</v>
      </c>
    </row>
    <row r="173" spans="1:4">
      <c r="A173" s="2">
        <v>1.2942106425912099E+17</v>
      </c>
      <c r="B173">
        <f t="shared" si="6"/>
        <v>12942106425.9121</v>
      </c>
      <c r="C173">
        <f t="shared" si="7"/>
        <v>215701773.76520166</v>
      </c>
      <c r="D173" s="3">
        <f t="shared" si="8"/>
        <v>124.43724663893381</v>
      </c>
    </row>
    <row r="174" spans="1:4">
      <c r="A174" s="2">
        <v>1.29421063669746E+17</v>
      </c>
      <c r="B174">
        <f t="shared" si="6"/>
        <v>12942106366.9746</v>
      </c>
      <c r="C174">
        <f t="shared" si="7"/>
        <v>215701772.78290999</v>
      </c>
      <c r="D174" s="3">
        <f t="shared" si="8"/>
        <v>124.45361816671159</v>
      </c>
    </row>
    <row r="175" spans="1:4">
      <c r="A175" s="2">
        <v>1.2942106332583901E+17</v>
      </c>
      <c r="B175">
        <f t="shared" si="6"/>
        <v>12942106332.5839</v>
      </c>
      <c r="C175">
        <f t="shared" si="7"/>
        <v>215701772.20973167</v>
      </c>
      <c r="D175" s="3">
        <f t="shared" si="8"/>
        <v>124.46317113876343</v>
      </c>
    </row>
    <row r="176" spans="1:4">
      <c r="A176" s="2">
        <v>1.29421062347246E+17</v>
      </c>
      <c r="B176">
        <f t="shared" si="6"/>
        <v>12942106234.7246</v>
      </c>
      <c r="C176">
        <f t="shared" si="7"/>
        <v>215701770.57874334</v>
      </c>
      <c r="D176" s="3">
        <f t="shared" si="8"/>
        <v>124.4903542778227</v>
      </c>
    </row>
    <row r="177" spans="1:4">
      <c r="A177" s="2">
        <v>1.29421062257558E+17</v>
      </c>
      <c r="B177">
        <f t="shared" si="6"/>
        <v>12942106225.7558</v>
      </c>
      <c r="C177">
        <f t="shared" si="7"/>
        <v>215701770.42926332</v>
      </c>
      <c r="D177" s="3">
        <f t="shared" si="8"/>
        <v>124.49284561104244</v>
      </c>
    </row>
    <row r="178" spans="1:4">
      <c r="A178" s="2">
        <v>1.2942106158818301E+17</v>
      </c>
      <c r="B178">
        <f t="shared" si="6"/>
        <v>12942106158.8183</v>
      </c>
      <c r="C178">
        <f t="shared" si="7"/>
        <v>215701769.31363833</v>
      </c>
      <c r="D178" s="3">
        <f t="shared" si="8"/>
        <v>124.51143936104245</v>
      </c>
    </row>
    <row r="179" spans="1:4">
      <c r="A179" s="2">
        <v>1.2942106050443299E+17</v>
      </c>
      <c r="B179">
        <f t="shared" si="6"/>
        <v>12942106050.443298</v>
      </c>
      <c r="C179">
        <f t="shared" si="7"/>
        <v>215701767.50738829</v>
      </c>
      <c r="D179" s="3">
        <f t="shared" si="8"/>
        <v>124.54154352823893</v>
      </c>
    </row>
    <row r="180" spans="1:4">
      <c r="A180" s="2">
        <v>1.29421060113496E+17</v>
      </c>
      <c r="B180">
        <f t="shared" si="6"/>
        <v>12942106011.3496</v>
      </c>
      <c r="C180">
        <f t="shared" si="7"/>
        <v>215701766.85582668</v>
      </c>
      <c r="D180" s="3">
        <f t="shared" si="8"/>
        <v>124.55240288893381</v>
      </c>
    </row>
    <row r="181" spans="1:4">
      <c r="A181" s="2">
        <v>1.29421057518874E+17</v>
      </c>
      <c r="B181">
        <f t="shared" si="6"/>
        <v>12942105751.8874</v>
      </c>
      <c r="C181">
        <f t="shared" si="7"/>
        <v>215701762.53145665</v>
      </c>
      <c r="D181" s="3">
        <f t="shared" si="8"/>
        <v>124.62447572231292</v>
      </c>
    </row>
    <row r="182" spans="1:4">
      <c r="A182" s="2">
        <v>1.29421056955592E+17</v>
      </c>
      <c r="B182">
        <f t="shared" si="6"/>
        <v>12942105695.5592</v>
      </c>
      <c r="C182">
        <f t="shared" si="7"/>
        <v>215701761.59265333</v>
      </c>
      <c r="D182" s="3">
        <f t="shared" si="8"/>
        <v>124.64012244436476</v>
      </c>
    </row>
    <row r="183" spans="1:4">
      <c r="A183" s="2">
        <v>1.2942105689246701E+17</v>
      </c>
      <c r="B183">
        <f t="shared" si="6"/>
        <v>12942105689.2467</v>
      </c>
      <c r="C183">
        <f t="shared" si="7"/>
        <v>215701761.487445</v>
      </c>
      <c r="D183" s="3">
        <f t="shared" si="8"/>
        <v>124.64187591658698</v>
      </c>
    </row>
    <row r="184" spans="1:4">
      <c r="A184" s="2">
        <v>1.2942105661699901E+17</v>
      </c>
      <c r="B184">
        <f t="shared" si="6"/>
        <v>12942105661.699902</v>
      </c>
      <c r="C184">
        <f t="shared" si="7"/>
        <v>215701761.0283317</v>
      </c>
      <c r="D184" s="3">
        <f t="shared" si="8"/>
        <v>124.64952780511643</v>
      </c>
    </row>
    <row r="185" spans="1:4">
      <c r="A185" s="2">
        <v>1.2942105450699901E+17</v>
      </c>
      <c r="B185">
        <f t="shared" si="6"/>
        <v>12942105450.699902</v>
      </c>
      <c r="C185">
        <f t="shared" si="7"/>
        <v>215701757.51166502</v>
      </c>
      <c r="D185" s="3">
        <f t="shared" si="8"/>
        <v>124.70813891622755</v>
      </c>
    </row>
    <row r="186" spans="1:4">
      <c r="A186" s="2">
        <v>1.2942105393465501E+17</v>
      </c>
      <c r="B186">
        <f t="shared" si="6"/>
        <v>12942105393.4655</v>
      </c>
      <c r="C186">
        <f t="shared" si="7"/>
        <v>215701756.55775833</v>
      </c>
      <c r="D186" s="3">
        <f t="shared" si="8"/>
        <v>124.72403736114502</v>
      </c>
    </row>
    <row r="187" spans="1:4">
      <c r="A187" s="2">
        <v>1.29421050914186E+17</v>
      </c>
      <c r="B187">
        <f t="shared" si="6"/>
        <v>12942105091.4186</v>
      </c>
      <c r="C187">
        <f t="shared" si="7"/>
        <v>215701751.52364334</v>
      </c>
      <c r="D187" s="3">
        <f t="shared" si="8"/>
        <v>124.80793927775488</v>
      </c>
    </row>
    <row r="188" spans="1:4">
      <c r="A188" s="2">
        <v>1.2942104870433101E+17</v>
      </c>
      <c r="B188">
        <f t="shared" si="6"/>
        <v>12942104870.433102</v>
      </c>
      <c r="C188">
        <f t="shared" si="7"/>
        <v>215701747.8405517</v>
      </c>
      <c r="D188" s="3">
        <f t="shared" si="8"/>
        <v>124.86932413842943</v>
      </c>
    </row>
    <row r="189" spans="1:4">
      <c r="A189" s="2">
        <v>1.2942104750433101E+17</v>
      </c>
      <c r="B189">
        <f t="shared" si="6"/>
        <v>12942104750.433102</v>
      </c>
      <c r="C189">
        <f t="shared" si="7"/>
        <v>215701745.8405517</v>
      </c>
      <c r="D189" s="3">
        <f t="shared" si="8"/>
        <v>124.90265747176277</v>
      </c>
    </row>
    <row r="190" spans="1:4">
      <c r="A190" s="2">
        <v>1.2942104558448701E+17</v>
      </c>
      <c r="B190">
        <f t="shared" si="6"/>
        <v>12942104558.4487</v>
      </c>
      <c r="C190">
        <f t="shared" si="7"/>
        <v>215701742.64081165</v>
      </c>
      <c r="D190" s="3">
        <f t="shared" si="8"/>
        <v>124.95598647223578</v>
      </c>
    </row>
    <row r="191" spans="1:4">
      <c r="A191" s="2">
        <v>1.2942104105292499E+17</v>
      </c>
      <c r="B191">
        <f t="shared" si="6"/>
        <v>12942104105.2925</v>
      </c>
      <c r="C191">
        <f t="shared" si="7"/>
        <v>215701735.08820832</v>
      </c>
      <c r="D191" s="3">
        <f t="shared" si="8"/>
        <v>125.0818631945716</v>
      </c>
    </row>
    <row r="192" spans="1:4">
      <c r="A192" s="2">
        <v>1.2942104081667501E+17</v>
      </c>
      <c r="B192">
        <f t="shared" si="6"/>
        <v>12942104081.667501</v>
      </c>
      <c r="C192">
        <f t="shared" si="7"/>
        <v>215701734.69445837</v>
      </c>
      <c r="D192" s="3">
        <f t="shared" si="8"/>
        <v>125.08842569404179</v>
      </c>
    </row>
    <row r="193" spans="1:4">
      <c r="A193" s="2">
        <v>1.29421033292718E+17</v>
      </c>
      <c r="B193">
        <f t="shared" si="6"/>
        <v>12942103329.271799</v>
      </c>
      <c r="C193">
        <f t="shared" si="7"/>
        <v>215701722.15452999</v>
      </c>
      <c r="D193" s="3">
        <f t="shared" si="8"/>
        <v>125.29742450025347</v>
      </c>
    </row>
    <row r="194" spans="1:4">
      <c r="A194" s="2">
        <v>1.2942103078053101E+17</v>
      </c>
      <c r="B194">
        <f t="shared" ref="B194:B257" si="9">A194/10000000</f>
        <v>12942103078.053101</v>
      </c>
      <c r="C194">
        <f t="shared" ref="C194:C257" si="10">B194/60</f>
        <v>215701717.96755168</v>
      </c>
      <c r="D194" s="3">
        <f t="shared" ref="D194:D257" si="11" xml:space="preserve"> ($F$2-B194)/3600</f>
        <v>125.36720747205946</v>
      </c>
    </row>
    <row r="195" spans="1:4">
      <c r="A195" s="2">
        <v>1.2942103014443699E+17</v>
      </c>
      <c r="B195">
        <f t="shared" si="9"/>
        <v>12942103014.443699</v>
      </c>
      <c r="C195">
        <f t="shared" si="10"/>
        <v>215701716.90739498</v>
      </c>
      <c r="D195" s="3">
        <f t="shared" si="11"/>
        <v>125.38487675031026</v>
      </c>
    </row>
    <row r="196" spans="1:4">
      <c r="A196" s="2">
        <v>1.29421029853968E+17</v>
      </c>
      <c r="B196">
        <f t="shared" si="9"/>
        <v>12942102985.396799</v>
      </c>
      <c r="C196">
        <f t="shared" si="10"/>
        <v>215701716.42327997</v>
      </c>
      <c r="D196" s="3">
        <f t="shared" si="11"/>
        <v>125.39294533358679</v>
      </c>
    </row>
    <row r="197" spans="1:4">
      <c r="A197" s="2">
        <v>1.2942102952584301E+17</v>
      </c>
      <c r="B197">
        <f t="shared" si="9"/>
        <v>12942102952.584301</v>
      </c>
      <c r="C197">
        <f t="shared" si="10"/>
        <v>215701715.87640503</v>
      </c>
      <c r="D197" s="3">
        <f t="shared" si="11"/>
        <v>125.40205991639031</v>
      </c>
    </row>
    <row r="198" spans="1:4">
      <c r="A198" s="2">
        <v>1.29421026164112E+17</v>
      </c>
      <c r="B198">
        <f t="shared" si="9"/>
        <v>12942102616.4112</v>
      </c>
      <c r="C198">
        <f t="shared" si="10"/>
        <v>215701710.27351999</v>
      </c>
      <c r="D198" s="3">
        <f t="shared" si="11"/>
        <v>125.49544133345286</v>
      </c>
    </row>
    <row r="199" spans="1:4">
      <c r="A199" s="2">
        <v>1.2942099376608099E+17</v>
      </c>
      <c r="B199">
        <f t="shared" si="9"/>
        <v>12942099376.608099</v>
      </c>
      <c r="C199">
        <f t="shared" si="10"/>
        <v>215701656.27680165</v>
      </c>
      <c r="D199" s="3">
        <f t="shared" si="11"/>
        <v>126.39538663917118</v>
      </c>
    </row>
    <row r="200" spans="1:4">
      <c r="A200" s="2">
        <v>1.2942099375951901E+17</v>
      </c>
      <c r="B200">
        <f t="shared" si="9"/>
        <v>12942099375.9519</v>
      </c>
      <c r="C200">
        <f t="shared" si="10"/>
        <v>215701656.265865</v>
      </c>
      <c r="D200" s="3">
        <f t="shared" si="11"/>
        <v>126.39556891653272</v>
      </c>
    </row>
    <row r="201" spans="1:4">
      <c r="A201" s="2">
        <v>1.2942097583277501E+17</v>
      </c>
      <c r="B201">
        <f t="shared" si="9"/>
        <v>12942097583.2775</v>
      </c>
      <c r="C201">
        <f t="shared" si="10"/>
        <v>215701626.38795835</v>
      </c>
      <c r="D201" s="3">
        <f t="shared" si="11"/>
        <v>126.8935340277354</v>
      </c>
    </row>
    <row r="202" spans="1:4">
      <c r="A202" s="2">
        <v>1.2942090691359299E+17</v>
      </c>
      <c r="B202">
        <f t="shared" si="9"/>
        <v>12942090691.359299</v>
      </c>
      <c r="C202">
        <f t="shared" si="10"/>
        <v>215701511.52265498</v>
      </c>
      <c r="D202" s="3">
        <f t="shared" si="11"/>
        <v>128.80795575035944</v>
      </c>
    </row>
    <row r="203" spans="1:4">
      <c r="A203" s="2">
        <v>1.2942089567413E+17</v>
      </c>
      <c r="B203">
        <f t="shared" si="9"/>
        <v>12942089567.413</v>
      </c>
      <c r="C203">
        <f t="shared" si="10"/>
        <v>215701492.79021665</v>
      </c>
      <c r="D203" s="3">
        <f t="shared" si="11"/>
        <v>129.12016305552589</v>
      </c>
    </row>
    <row r="204" spans="1:4">
      <c r="A204" s="2">
        <v>1.29420879566034E+17</v>
      </c>
      <c r="B204">
        <f t="shared" si="9"/>
        <v>12942087956.603399</v>
      </c>
      <c r="C204">
        <f t="shared" si="10"/>
        <v>215701465.94338998</v>
      </c>
      <c r="D204" s="3">
        <f t="shared" si="11"/>
        <v>129.56761016686758</v>
      </c>
    </row>
    <row r="205" spans="1:4">
      <c r="A205" s="2">
        <v>1.2942083128445901E+17</v>
      </c>
      <c r="B205">
        <f t="shared" si="9"/>
        <v>12942083128.4459</v>
      </c>
      <c r="C205">
        <f t="shared" si="10"/>
        <v>215701385.47409832</v>
      </c>
      <c r="D205" s="3">
        <f t="shared" si="11"/>
        <v>130.90876502778795</v>
      </c>
    </row>
    <row r="206" spans="1:4">
      <c r="A206" s="2">
        <v>1.2942079972727501E+17</v>
      </c>
      <c r="B206">
        <f t="shared" si="9"/>
        <v>12942079972.727501</v>
      </c>
      <c r="C206">
        <f t="shared" si="10"/>
        <v>215701332.87879169</v>
      </c>
      <c r="D206" s="3">
        <f t="shared" si="11"/>
        <v>131.78535347196791</v>
      </c>
    </row>
    <row r="207" spans="1:4">
      <c r="A207" s="2">
        <v>1.29420759510254E+17</v>
      </c>
      <c r="B207">
        <f t="shared" si="9"/>
        <v>12942075951.0254</v>
      </c>
      <c r="C207">
        <f t="shared" si="10"/>
        <v>215701265.85042334</v>
      </c>
      <c r="D207" s="3">
        <f t="shared" si="11"/>
        <v>132.90249294439951</v>
      </c>
    </row>
    <row r="208" spans="1:4">
      <c r="A208" s="2">
        <v>1.2942071608641101E+17</v>
      </c>
      <c r="B208">
        <f t="shared" si="9"/>
        <v>12942071608.6411</v>
      </c>
      <c r="C208">
        <f t="shared" si="10"/>
        <v>215701193.47735167</v>
      </c>
      <c r="D208" s="3">
        <f t="shared" si="11"/>
        <v>134.10871080557504</v>
      </c>
    </row>
    <row r="209" spans="1:4">
      <c r="A209" s="2">
        <v>1.29420687669576E+17</v>
      </c>
      <c r="B209">
        <f t="shared" si="9"/>
        <v>12942068766.9576</v>
      </c>
      <c r="C209">
        <f t="shared" si="10"/>
        <v>215701146.11596</v>
      </c>
      <c r="D209" s="3">
        <f t="shared" si="11"/>
        <v>134.89806733343337</v>
      </c>
    </row>
    <row r="210" spans="1:4">
      <c r="A210" s="2">
        <v>1.2942063354156499E+17</v>
      </c>
      <c r="B210">
        <f t="shared" si="9"/>
        <v>12942063354.1565</v>
      </c>
      <c r="C210">
        <f t="shared" si="10"/>
        <v>215701055.90260834</v>
      </c>
      <c r="D210" s="3">
        <f t="shared" si="11"/>
        <v>136.4016231944826</v>
      </c>
    </row>
    <row r="211" spans="1:4">
      <c r="A211" s="2">
        <v>1.29420573314718E+17</v>
      </c>
      <c r="B211">
        <f t="shared" si="9"/>
        <v>12942057331.4718</v>
      </c>
      <c r="C211">
        <f t="shared" si="10"/>
        <v>215700955.52452999</v>
      </c>
      <c r="D211" s="3">
        <f t="shared" si="11"/>
        <v>138.07459116670822</v>
      </c>
    </row>
    <row r="212" spans="1:4">
      <c r="A212" s="2">
        <v>1.29420522151976E+17</v>
      </c>
      <c r="B212">
        <f t="shared" si="9"/>
        <v>12942052215.197599</v>
      </c>
      <c r="C212">
        <f t="shared" si="10"/>
        <v>215700870.25329334</v>
      </c>
      <c r="D212" s="3">
        <f t="shared" si="11"/>
        <v>139.49577844460805</v>
      </c>
    </row>
    <row r="213" spans="1:4">
      <c r="A213" s="2">
        <v>1.29420502745648E+17</v>
      </c>
      <c r="B213">
        <f t="shared" si="9"/>
        <v>12942050274.5648</v>
      </c>
      <c r="C213">
        <f t="shared" si="10"/>
        <v>215700837.90941334</v>
      </c>
      <c r="D213" s="3">
        <f t="shared" si="11"/>
        <v>140.03484311103821</v>
      </c>
    </row>
    <row r="214" spans="1:4">
      <c r="A214" s="2">
        <v>1.2942048162296701E+17</v>
      </c>
      <c r="B214">
        <f t="shared" si="9"/>
        <v>12942048162.296701</v>
      </c>
      <c r="C214">
        <f t="shared" si="10"/>
        <v>215700802.70494503</v>
      </c>
      <c r="D214" s="3">
        <f t="shared" si="11"/>
        <v>140.62158424960242</v>
      </c>
    </row>
    <row r="215" spans="1:4">
      <c r="A215" s="2">
        <v>1.29420367153724E+17</v>
      </c>
      <c r="B215">
        <f t="shared" si="9"/>
        <v>12942036715.3724</v>
      </c>
      <c r="C215">
        <f t="shared" si="10"/>
        <v>215700611.92287335</v>
      </c>
      <c r="D215" s="3">
        <f t="shared" si="11"/>
        <v>143.80128544436562</v>
      </c>
    </row>
    <row r="216" spans="1:4">
      <c r="A216" s="2">
        <v>1.29420219008284E+17</v>
      </c>
      <c r="B216">
        <f t="shared" si="9"/>
        <v>12942021900.8284</v>
      </c>
      <c r="C216">
        <f t="shared" si="10"/>
        <v>215700365.01380667</v>
      </c>
      <c r="D216" s="3">
        <f t="shared" si="11"/>
        <v>147.91643655565051</v>
      </c>
    </row>
    <row r="217" spans="1:4">
      <c r="A217" s="2">
        <v>1.29420072516926E+17</v>
      </c>
      <c r="B217">
        <f t="shared" si="9"/>
        <v>12942007251.6926</v>
      </c>
      <c r="C217">
        <f t="shared" si="10"/>
        <v>215700120.86154333</v>
      </c>
      <c r="D217" s="3">
        <f t="shared" si="11"/>
        <v>151.98564094437492</v>
      </c>
    </row>
    <row r="218" spans="1:4">
      <c r="A218" s="2">
        <v>1.29420007375074E+17</v>
      </c>
      <c r="B218">
        <f t="shared" si="9"/>
        <v>12942000737.507401</v>
      </c>
      <c r="C218">
        <f t="shared" si="10"/>
        <v>215700012.29179001</v>
      </c>
      <c r="D218" s="3">
        <f t="shared" si="11"/>
        <v>153.79513683319092</v>
      </c>
    </row>
    <row r="219" spans="1:4">
      <c r="A219" s="2">
        <v>1.2941995881754499E+17</v>
      </c>
      <c r="B219">
        <f t="shared" si="9"/>
        <v>12941995881.754499</v>
      </c>
      <c r="C219">
        <f t="shared" si="10"/>
        <v>215699931.36257499</v>
      </c>
      <c r="D219" s="3">
        <f t="shared" si="11"/>
        <v>155.14395708349016</v>
      </c>
    </row>
    <row r="220" spans="1:4">
      <c r="A220" s="2">
        <v>1.2941995798910701E+17</v>
      </c>
      <c r="B220">
        <f t="shared" si="9"/>
        <v>12941995798.910702</v>
      </c>
      <c r="C220">
        <f t="shared" si="10"/>
        <v>215699929.98184502</v>
      </c>
      <c r="D220" s="3">
        <f t="shared" si="11"/>
        <v>155.16696924951341</v>
      </c>
    </row>
    <row r="221" spans="1:4">
      <c r="A221" s="2">
        <v>1.2941992316102301E+17</v>
      </c>
      <c r="B221">
        <f t="shared" si="9"/>
        <v>12941992316.102301</v>
      </c>
      <c r="C221">
        <f t="shared" si="10"/>
        <v>215699871.93503836</v>
      </c>
      <c r="D221" s="3">
        <f t="shared" si="11"/>
        <v>156.13441602759892</v>
      </c>
    </row>
    <row r="222" spans="1:4">
      <c r="A222" s="2">
        <v>1.2941986005299E+17</v>
      </c>
      <c r="B222">
        <f t="shared" si="9"/>
        <v>12941986005.299</v>
      </c>
      <c r="C222">
        <f t="shared" si="10"/>
        <v>215699766.75498334</v>
      </c>
      <c r="D222" s="3">
        <f t="shared" si="11"/>
        <v>157.8874169445038</v>
      </c>
    </row>
    <row r="223" spans="1:4">
      <c r="A223" s="2">
        <v>1.2941985582736499E+17</v>
      </c>
      <c r="B223">
        <f t="shared" si="9"/>
        <v>12941985582.7365</v>
      </c>
      <c r="C223">
        <f t="shared" si="10"/>
        <v>215699759.712275</v>
      </c>
      <c r="D223" s="3">
        <f t="shared" si="11"/>
        <v>158.00479541672601</v>
      </c>
    </row>
    <row r="224" spans="1:4">
      <c r="A224" s="2">
        <v>1.2941970790037E+17</v>
      </c>
      <c r="B224">
        <f t="shared" si="9"/>
        <v>12941970790.037001</v>
      </c>
      <c r="C224">
        <f t="shared" si="10"/>
        <v>215699513.16728336</v>
      </c>
      <c r="D224" s="3">
        <f t="shared" si="11"/>
        <v>162.11387861092885</v>
      </c>
    </row>
    <row r="225" spans="1:4">
      <c r="A225" s="2">
        <v>1.29419704750954E+17</v>
      </c>
      <c r="B225">
        <f t="shared" si="9"/>
        <v>12941970475.0954</v>
      </c>
      <c r="C225">
        <f t="shared" si="10"/>
        <v>215699507.91825667</v>
      </c>
      <c r="D225" s="3">
        <f t="shared" si="11"/>
        <v>162.20136238892874</v>
      </c>
    </row>
    <row r="226" spans="1:4">
      <c r="A226" s="2">
        <v>1.2941968365374099E+17</v>
      </c>
      <c r="B226">
        <f t="shared" si="9"/>
        <v>12941968365.3741</v>
      </c>
      <c r="C226">
        <f t="shared" si="10"/>
        <v>215699472.756235</v>
      </c>
      <c r="D226" s="3">
        <f t="shared" si="11"/>
        <v>162.78739608340794</v>
      </c>
    </row>
    <row r="227" spans="1:4">
      <c r="A227" s="2">
        <v>1.29419667314508E+17</v>
      </c>
      <c r="B227">
        <f t="shared" si="9"/>
        <v>12941966731.4508</v>
      </c>
      <c r="C227">
        <f t="shared" si="10"/>
        <v>215699445.52418</v>
      </c>
      <c r="D227" s="3">
        <f t="shared" si="11"/>
        <v>163.24126366668278</v>
      </c>
    </row>
    <row r="228" spans="1:4">
      <c r="A228" s="2">
        <v>1.29419666022074E+17</v>
      </c>
      <c r="B228">
        <f t="shared" si="9"/>
        <v>12941966602.207399</v>
      </c>
      <c r="C228">
        <f t="shared" si="10"/>
        <v>215699443.37012333</v>
      </c>
      <c r="D228" s="3">
        <f t="shared" si="11"/>
        <v>163.27716461128659</v>
      </c>
    </row>
    <row r="229" spans="1:4">
      <c r="A229" s="2">
        <v>1.2941966278894899E+17</v>
      </c>
      <c r="B229">
        <f t="shared" si="9"/>
        <v>12941966278.894899</v>
      </c>
      <c r="C229">
        <f t="shared" si="10"/>
        <v>215699437.98158166</v>
      </c>
      <c r="D229" s="3">
        <f t="shared" si="11"/>
        <v>163.36697363906435</v>
      </c>
    </row>
    <row r="230" spans="1:4">
      <c r="A230" s="2">
        <v>1.29419657428324E+17</v>
      </c>
      <c r="B230">
        <f t="shared" si="9"/>
        <v>12941965742.832399</v>
      </c>
      <c r="C230">
        <f t="shared" si="10"/>
        <v>215699429.04720667</v>
      </c>
      <c r="D230" s="3">
        <f t="shared" si="11"/>
        <v>163.51587988906437</v>
      </c>
    </row>
    <row r="231" spans="1:4">
      <c r="A231" s="2">
        <v>1.2941965161073299E+17</v>
      </c>
      <c r="B231">
        <f t="shared" si="9"/>
        <v>12941965161.073299</v>
      </c>
      <c r="C231">
        <f t="shared" si="10"/>
        <v>215699419.35122165</v>
      </c>
      <c r="D231" s="3">
        <f t="shared" si="11"/>
        <v>163.67747963905333</v>
      </c>
    </row>
    <row r="232" spans="1:4">
      <c r="A232" s="2">
        <v>1.2941965103557699E+17</v>
      </c>
      <c r="B232">
        <f t="shared" si="9"/>
        <v>12941965103.557699</v>
      </c>
      <c r="C232">
        <f t="shared" si="10"/>
        <v>215699418.39262831</v>
      </c>
      <c r="D232" s="3">
        <f t="shared" si="11"/>
        <v>163.69345619466569</v>
      </c>
    </row>
    <row r="233" spans="1:4">
      <c r="A233" s="2">
        <v>1.29419644229862E+17</v>
      </c>
      <c r="B233">
        <f t="shared" si="9"/>
        <v>12941964422.9862</v>
      </c>
      <c r="C233">
        <f t="shared" si="10"/>
        <v>215699407.04977</v>
      </c>
      <c r="D233" s="3">
        <f t="shared" si="11"/>
        <v>163.88250383324095</v>
      </c>
    </row>
    <row r="234" spans="1:4">
      <c r="A234" s="2">
        <v>1.2941964336173699E+17</v>
      </c>
      <c r="B234">
        <f t="shared" si="9"/>
        <v>12941964336.173698</v>
      </c>
      <c r="C234">
        <f t="shared" si="10"/>
        <v>215699405.60289496</v>
      </c>
      <c r="D234" s="3">
        <f t="shared" si="11"/>
        <v>163.90661841710408</v>
      </c>
    </row>
    <row r="235" spans="1:4">
      <c r="A235" s="2">
        <v>1.29419638023612E+17</v>
      </c>
      <c r="B235">
        <f t="shared" si="9"/>
        <v>12941963802.3612</v>
      </c>
      <c r="C235">
        <f t="shared" si="10"/>
        <v>215699396.70602</v>
      </c>
      <c r="D235" s="3">
        <f t="shared" si="11"/>
        <v>164.05489966657427</v>
      </c>
    </row>
    <row r="236" spans="1:4">
      <c r="A236" s="2">
        <v>1.29419636296894E+17</v>
      </c>
      <c r="B236">
        <f t="shared" si="9"/>
        <v>12941963629.6894</v>
      </c>
      <c r="C236">
        <f t="shared" si="10"/>
        <v>215699393.82815665</v>
      </c>
      <c r="D236" s="3">
        <f t="shared" si="11"/>
        <v>164.10286405563355</v>
      </c>
    </row>
    <row r="237" spans="1:4">
      <c r="A237" s="2">
        <v>1.2941963508373299E+17</v>
      </c>
      <c r="B237">
        <f t="shared" si="9"/>
        <v>12941963508.373299</v>
      </c>
      <c r="C237">
        <f t="shared" si="10"/>
        <v>215699391.80622163</v>
      </c>
      <c r="D237" s="3">
        <f t="shared" si="11"/>
        <v>164.1365629725986</v>
      </c>
    </row>
    <row r="238" spans="1:4">
      <c r="A238" s="2">
        <v>1.2941963421748301E+17</v>
      </c>
      <c r="B238">
        <f t="shared" si="9"/>
        <v>12941963421.748301</v>
      </c>
      <c r="C238">
        <f t="shared" si="10"/>
        <v>215699390.36247167</v>
      </c>
      <c r="D238" s="3">
        <f t="shared" si="11"/>
        <v>164.16062547206877</v>
      </c>
    </row>
    <row r="239" spans="1:4">
      <c r="A239" s="2">
        <v>1.2941962980998301E+17</v>
      </c>
      <c r="B239">
        <f t="shared" si="9"/>
        <v>12941962980.998301</v>
      </c>
      <c r="C239">
        <f t="shared" si="10"/>
        <v>215699383.01663834</v>
      </c>
      <c r="D239" s="3">
        <f t="shared" si="11"/>
        <v>164.28305602762435</v>
      </c>
    </row>
    <row r="240" spans="1:4">
      <c r="A240" s="2">
        <v>1.29419620713174E+17</v>
      </c>
      <c r="B240">
        <f t="shared" si="9"/>
        <v>12941962071.3174</v>
      </c>
      <c r="C240">
        <f t="shared" si="10"/>
        <v>215699367.85529</v>
      </c>
      <c r="D240" s="3">
        <f t="shared" si="11"/>
        <v>164.5357451666726</v>
      </c>
    </row>
    <row r="241" spans="1:4">
      <c r="A241" s="2">
        <v>1.29419615461924E+17</v>
      </c>
      <c r="B241">
        <f t="shared" si="9"/>
        <v>12941961546.1924</v>
      </c>
      <c r="C241">
        <f t="shared" si="10"/>
        <v>215699359.10320666</v>
      </c>
      <c r="D241" s="3">
        <f t="shared" si="11"/>
        <v>164.68161322222815</v>
      </c>
    </row>
    <row r="242" spans="1:4">
      <c r="A242" s="2">
        <v>1.2941960030529101E+17</v>
      </c>
      <c r="B242">
        <f t="shared" si="9"/>
        <v>12941960030.5291</v>
      </c>
      <c r="C242">
        <f t="shared" si="10"/>
        <v>215699333.84215167</v>
      </c>
      <c r="D242" s="3">
        <f t="shared" si="11"/>
        <v>165.10263080543942</v>
      </c>
    </row>
    <row r="243" spans="1:4">
      <c r="A243" s="2">
        <v>1.2941959694654099E+17</v>
      </c>
      <c r="B243">
        <f t="shared" si="9"/>
        <v>12941959694.654099</v>
      </c>
      <c r="C243">
        <f t="shared" si="10"/>
        <v>215699328.24423498</v>
      </c>
      <c r="D243" s="3">
        <f t="shared" si="11"/>
        <v>165.19592941708035</v>
      </c>
    </row>
    <row r="244" spans="1:4">
      <c r="A244" s="2">
        <v>1.2941959640200899E+17</v>
      </c>
      <c r="B244">
        <f t="shared" si="9"/>
        <v>12941959640.200899</v>
      </c>
      <c r="C244">
        <f t="shared" si="10"/>
        <v>215699327.33668166</v>
      </c>
      <c r="D244" s="3">
        <f t="shared" si="11"/>
        <v>165.21105530579885</v>
      </c>
    </row>
    <row r="245" spans="1:4">
      <c r="A245" s="2">
        <v>1.2941957767128099E+17</v>
      </c>
      <c r="B245">
        <f t="shared" si="9"/>
        <v>12941957767.128099</v>
      </c>
      <c r="C245">
        <f t="shared" si="10"/>
        <v>215699296.11880165</v>
      </c>
      <c r="D245" s="3">
        <f t="shared" si="11"/>
        <v>165.73135330571068</v>
      </c>
    </row>
    <row r="246" spans="1:4">
      <c r="A246" s="2">
        <v>1.2941957353509699E+17</v>
      </c>
      <c r="B246">
        <f t="shared" si="9"/>
        <v>12941957353.509699</v>
      </c>
      <c r="C246">
        <f t="shared" si="10"/>
        <v>215699289.22516164</v>
      </c>
      <c r="D246" s="3">
        <f t="shared" si="11"/>
        <v>165.84624730587007</v>
      </c>
    </row>
    <row r="247" spans="1:4">
      <c r="A247" s="2">
        <v>1.29419573001972E+17</v>
      </c>
      <c r="B247">
        <f t="shared" si="9"/>
        <v>12941957300.197201</v>
      </c>
      <c r="C247">
        <f t="shared" si="10"/>
        <v>215699288.33662</v>
      </c>
      <c r="D247" s="3">
        <f t="shared" si="11"/>
        <v>165.86105633311803</v>
      </c>
    </row>
    <row r="248" spans="1:4">
      <c r="A248" s="2">
        <v>1.2941957278744E+17</v>
      </c>
      <c r="B248">
        <f t="shared" si="9"/>
        <v>12941957278.743999</v>
      </c>
      <c r="C248">
        <f t="shared" si="10"/>
        <v>215699287.97906667</v>
      </c>
      <c r="D248" s="3">
        <f t="shared" si="11"/>
        <v>165.86701555569968</v>
      </c>
    </row>
    <row r="249" spans="1:4">
      <c r="A249" s="2">
        <v>1.2941956378630701E+17</v>
      </c>
      <c r="B249">
        <f t="shared" si="9"/>
        <v>12941956378.630701</v>
      </c>
      <c r="C249">
        <f t="shared" si="10"/>
        <v>215699272.97717836</v>
      </c>
      <c r="D249" s="3">
        <f t="shared" si="11"/>
        <v>166.11704702748193</v>
      </c>
    </row>
    <row r="250" spans="1:4">
      <c r="A250" s="2">
        <v>1.294195581774E+17</v>
      </c>
      <c r="B250">
        <f t="shared" si="9"/>
        <v>12941955817.74</v>
      </c>
      <c r="C250">
        <f t="shared" si="10"/>
        <v>215699263.62900001</v>
      </c>
      <c r="D250" s="3">
        <f t="shared" si="11"/>
        <v>166.27285000006358</v>
      </c>
    </row>
    <row r="251" spans="1:4">
      <c r="A251" s="2">
        <v>1.2941955078684099E+17</v>
      </c>
      <c r="B251">
        <f t="shared" si="9"/>
        <v>12941955078.684099</v>
      </c>
      <c r="C251">
        <f t="shared" si="10"/>
        <v>215699251.31140167</v>
      </c>
      <c r="D251" s="3">
        <f t="shared" si="11"/>
        <v>166.4781433057785</v>
      </c>
    </row>
    <row r="252" spans="1:4">
      <c r="A252" s="2">
        <v>1.2941954010737501E+17</v>
      </c>
      <c r="B252">
        <f t="shared" si="9"/>
        <v>12941954010.737501</v>
      </c>
      <c r="C252">
        <f t="shared" si="10"/>
        <v>215699233.5122917</v>
      </c>
      <c r="D252" s="3">
        <f t="shared" si="11"/>
        <v>166.77479513857099</v>
      </c>
    </row>
    <row r="253" spans="1:4">
      <c r="A253" s="2">
        <v>1.2941953080921501E+17</v>
      </c>
      <c r="B253">
        <f t="shared" si="9"/>
        <v>12941953080.921501</v>
      </c>
      <c r="C253">
        <f t="shared" si="10"/>
        <v>215699218.01535836</v>
      </c>
      <c r="D253" s="3">
        <f t="shared" si="11"/>
        <v>167.03307736078898</v>
      </c>
    </row>
    <row r="254" spans="1:4">
      <c r="A254" s="2">
        <v>1.29419527331872E+17</v>
      </c>
      <c r="B254">
        <f t="shared" si="9"/>
        <v>12941952733.187201</v>
      </c>
      <c r="C254">
        <f t="shared" si="10"/>
        <v>215699212.21978667</v>
      </c>
      <c r="D254" s="3">
        <f t="shared" si="11"/>
        <v>167.12967022207047</v>
      </c>
    </row>
    <row r="255" spans="1:4">
      <c r="A255" s="2">
        <v>1.2941951428162499E+17</v>
      </c>
      <c r="B255">
        <f t="shared" si="9"/>
        <v>12941951428.162498</v>
      </c>
      <c r="C255">
        <f t="shared" si="10"/>
        <v>215699190.46937498</v>
      </c>
      <c r="D255" s="3">
        <f t="shared" si="11"/>
        <v>167.49217708375718</v>
      </c>
    </row>
    <row r="256" spans="1:4">
      <c r="A256" s="2">
        <v>1.2941951396162499E+17</v>
      </c>
      <c r="B256">
        <f t="shared" si="9"/>
        <v>12941951396.162498</v>
      </c>
      <c r="C256">
        <f t="shared" si="10"/>
        <v>215699189.93604165</v>
      </c>
      <c r="D256" s="3">
        <f t="shared" si="11"/>
        <v>167.50106597264607</v>
      </c>
    </row>
    <row r="257" spans="1:4">
      <c r="A257" s="2">
        <v>1.2941949798285101E+17</v>
      </c>
      <c r="B257">
        <f t="shared" si="9"/>
        <v>12941949798.285101</v>
      </c>
      <c r="C257">
        <f t="shared" si="10"/>
        <v>215699163.30475169</v>
      </c>
      <c r="D257" s="3">
        <f t="shared" si="11"/>
        <v>167.94492080529531</v>
      </c>
    </row>
    <row r="258" spans="1:4">
      <c r="A258" s="2">
        <v>1.2941949751785101E+17</v>
      </c>
      <c r="B258">
        <f t="shared" ref="B258:B321" si="12">A258/10000000</f>
        <v>12941949751.785101</v>
      </c>
      <c r="C258">
        <f t="shared" ref="C258:C321" si="13">B258/60</f>
        <v>215699162.52975169</v>
      </c>
      <c r="D258" s="3">
        <f t="shared" ref="D258:D321" si="14" xml:space="preserve"> ($F$2-B258)/3600</f>
        <v>167.95783747196197</v>
      </c>
    </row>
    <row r="259" spans="1:4">
      <c r="A259" s="2">
        <v>1.29419490497046E+17</v>
      </c>
      <c r="B259">
        <f t="shared" si="12"/>
        <v>12941949049.704599</v>
      </c>
      <c r="C259">
        <f t="shared" si="13"/>
        <v>215699150.82841</v>
      </c>
      <c r="D259" s="3">
        <f t="shared" si="14"/>
        <v>168.15285983350543</v>
      </c>
    </row>
    <row r="260" spans="1:4">
      <c r="A260" s="2">
        <v>1.2941947575773699E+17</v>
      </c>
      <c r="B260">
        <f t="shared" si="12"/>
        <v>12941947575.773699</v>
      </c>
      <c r="C260">
        <f t="shared" si="13"/>
        <v>215699126.26289499</v>
      </c>
      <c r="D260" s="3">
        <f t="shared" si="14"/>
        <v>168.56228508366479</v>
      </c>
    </row>
    <row r="261" spans="1:4">
      <c r="A261" s="2">
        <v>1.2941947413164301E+17</v>
      </c>
      <c r="B261">
        <f t="shared" si="12"/>
        <v>12941947413.164301</v>
      </c>
      <c r="C261">
        <f t="shared" si="13"/>
        <v>215699123.55273834</v>
      </c>
      <c r="D261" s="3">
        <f t="shared" si="14"/>
        <v>168.60745436085594</v>
      </c>
    </row>
    <row r="262" spans="1:4">
      <c r="A262" s="2">
        <v>1.29419473170862E+17</v>
      </c>
      <c r="B262">
        <f t="shared" si="12"/>
        <v>12941947317.086201</v>
      </c>
      <c r="C262">
        <f t="shared" si="13"/>
        <v>215699121.95143667</v>
      </c>
      <c r="D262" s="3">
        <f t="shared" si="14"/>
        <v>168.63414272202385</v>
      </c>
    </row>
    <row r="263" spans="1:4">
      <c r="A263" s="2">
        <v>1.2941947177411501E+17</v>
      </c>
      <c r="B263">
        <f t="shared" si="12"/>
        <v>12941947177.411501</v>
      </c>
      <c r="C263">
        <f t="shared" si="13"/>
        <v>215699119.62352502</v>
      </c>
      <c r="D263" s="3">
        <f t="shared" si="14"/>
        <v>168.67294124974146</v>
      </c>
    </row>
    <row r="264" spans="1:4">
      <c r="A264" s="2">
        <v>1.2941945194853101E+17</v>
      </c>
      <c r="B264">
        <f t="shared" si="12"/>
        <v>12941945194.853102</v>
      </c>
      <c r="C264">
        <f t="shared" si="13"/>
        <v>215699086.58088502</v>
      </c>
      <c r="D264" s="3">
        <f t="shared" si="14"/>
        <v>169.22365191618601</v>
      </c>
    </row>
    <row r="265" spans="1:4">
      <c r="A265" s="2">
        <v>1.29419438649912E+17</v>
      </c>
      <c r="B265">
        <f t="shared" si="12"/>
        <v>12941943864.991199</v>
      </c>
      <c r="C265">
        <f t="shared" si="13"/>
        <v>215699064.41652</v>
      </c>
      <c r="D265" s="3">
        <f t="shared" si="14"/>
        <v>169.59305800014073</v>
      </c>
    </row>
    <row r="266" spans="1:4">
      <c r="A266" s="2">
        <v>1.2941943129147501E+17</v>
      </c>
      <c r="B266">
        <f t="shared" si="12"/>
        <v>12941943129.147501</v>
      </c>
      <c r="C266">
        <f t="shared" si="13"/>
        <v>215699052.15245834</v>
      </c>
      <c r="D266" s="3">
        <f t="shared" si="14"/>
        <v>169.79745902750227</v>
      </c>
    </row>
    <row r="267" spans="1:4">
      <c r="A267" s="2">
        <v>1.29419429499354E+17</v>
      </c>
      <c r="B267">
        <f t="shared" si="12"/>
        <v>12941942949.9354</v>
      </c>
      <c r="C267">
        <f t="shared" si="13"/>
        <v>215699049.16558999</v>
      </c>
      <c r="D267" s="3">
        <f t="shared" si="14"/>
        <v>169.84724016666414</v>
      </c>
    </row>
    <row r="268" spans="1:4">
      <c r="A268" s="2">
        <v>1.2941942225357299E+17</v>
      </c>
      <c r="B268">
        <f t="shared" si="12"/>
        <v>12941942225.3573</v>
      </c>
      <c r="C268">
        <f t="shared" si="13"/>
        <v>215699037.08928832</v>
      </c>
      <c r="D268" s="3">
        <f t="shared" si="14"/>
        <v>170.04851186116537</v>
      </c>
    </row>
    <row r="269" spans="1:4">
      <c r="A269" s="2">
        <v>1.29419418743378E+17</v>
      </c>
      <c r="B269">
        <f t="shared" si="12"/>
        <v>12941941874.337799</v>
      </c>
      <c r="C269">
        <f t="shared" si="13"/>
        <v>215699031.23896331</v>
      </c>
      <c r="D269" s="3">
        <f t="shared" si="14"/>
        <v>170.14601727803549</v>
      </c>
    </row>
    <row r="270" spans="1:4">
      <c r="A270" s="2">
        <v>1.2941941871759699E+17</v>
      </c>
      <c r="B270">
        <f t="shared" si="12"/>
        <v>12941941871.759699</v>
      </c>
      <c r="C270">
        <f t="shared" si="13"/>
        <v>215699031.19599497</v>
      </c>
      <c r="D270" s="3">
        <f t="shared" si="14"/>
        <v>170.14673341698116</v>
      </c>
    </row>
    <row r="271" spans="1:4">
      <c r="A271" s="2">
        <v>1.29419415965878E+17</v>
      </c>
      <c r="B271">
        <f t="shared" si="12"/>
        <v>12941941596.587799</v>
      </c>
      <c r="C271">
        <f t="shared" si="13"/>
        <v>215699026.60979664</v>
      </c>
      <c r="D271" s="3">
        <f t="shared" si="14"/>
        <v>170.22317005581326</v>
      </c>
    </row>
    <row r="272" spans="1:4">
      <c r="A272" s="2">
        <v>1.29419405267506E+17</v>
      </c>
      <c r="B272">
        <f t="shared" si="12"/>
        <v>12941940526.750601</v>
      </c>
      <c r="C272">
        <f t="shared" si="13"/>
        <v>215699008.77917668</v>
      </c>
      <c r="D272" s="3">
        <f t="shared" si="14"/>
        <v>170.52034705532921</v>
      </c>
    </row>
    <row r="273" spans="1:4">
      <c r="A273" s="2">
        <v>1.2941940337547501E+17</v>
      </c>
      <c r="B273">
        <f t="shared" si="12"/>
        <v>12941940337.547501</v>
      </c>
      <c r="C273">
        <f t="shared" si="13"/>
        <v>215699005.62579167</v>
      </c>
      <c r="D273" s="3">
        <f t="shared" si="14"/>
        <v>170.57290347205267</v>
      </c>
    </row>
    <row r="274" spans="1:4">
      <c r="A274" s="2">
        <v>1.2941940112563101E+17</v>
      </c>
      <c r="B274">
        <f t="shared" si="12"/>
        <v>12941940112.563101</v>
      </c>
      <c r="C274">
        <f t="shared" si="13"/>
        <v>215699001.87605169</v>
      </c>
      <c r="D274" s="3">
        <f t="shared" si="14"/>
        <v>170.63539913866256</v>
      </c>
    </row>
    <row r="275" spans="1:4">
      <c r="A275" s="2">
        <v>1.2941939125022899E+17</v>
      </c>
      <c r="B275">
        <f t="shared" si="12"/>
        <v>12941939125.0229</v>
      </c>
      <c r="C275">
        <f t="shared" si="13"/>
        <v>215698985.41704834</v>
      </c>
      <c r="D275" s="3">
        <f t="shared" si="14"/>
        <v>170.90971586121452</v>
      </c>
    </row>
    <row r="276" spans="1:4">
      <c r="A276" s="2">
        <v>1.2941938642488099E+17</v>
      </c>
      <c r="B276">
        <f t="shared" si="12"/>
        <v>12941938642.4881</v>
      </c>
      <c r="C276">
        <f t="shared" si="13"/>
        <v>215698977.37480167</v>
      </c>
      <c r="D276" s="3">
        <f t="shared" si="14"/>
        <v>171.04375330554114</v>
      </c>
    </row>
    <row r="277" spans="1:4">
      <c r="A277" s="2">
        <v>1.2941938523613101E+17</v>
      </c>
      <c r="B277">
        <f t="shared" si="12"/>
        <v>12941938523.6131</v>
      </c>
      <c r="C277">
        <f t="shared" si="13"/>
        <v>215698975.39355168</v>
      </c>
      <c r="D277" s="3">
        <f t="shared" si="14"/>
        <v>171.07677413887447</v>
      </c>
    </row>
    <row r="278" spans="1:4">
      <c r="A278" s="2">
        <v>1.29419385057068E+17</v>
      </c>
      <c r="B278">
        <f t="shared" si="12"/>
        <v>12941938505.7068</v>
      </c>
      <c r="C278">
        <f t="shared" si="13"/>
        <v>215698975.09511334</v>
      </c>
      <c r="D278" s="3">
        <f t="shared" si="14"/>
        <v>171.08174811098311</v>
      </c>
    </row>
    <row r="279" spans="1:4">
      <c r="A279" s="2">
        <v>1.2941937799182099E+17</v>
      </c>
      <c r="B279">
        <f t="shared" si="12"/>
        <v>12941937799.182098</v>
      </c>
      <c r="C279">
        <f t="shared" si="13"/>
        <v>215698963.31970164</v>
      </c>
      <c r="D279" s="3">
        <f t="shared" si="14"/>
        <v>171.27800497266981</v>
      </c>
    </row>
    <row r="280" spans="1:4">
      <c r="A280" s="2">
        <v>1.29419377171978E+17</v>
      </c>
      <c r="B280">
        <f t="shared" si="12"/>
        <v>12941937717.1978</v>
      </c>
      <c r="C280">
        <f t="shared" si="13"/>
        <v>215698961.95329666</v>
      </c>
      <c r="D280" s="3">
        <f t="shared" si="14"/>
        <v>171.30077838897705</v>
      </c>
    </row>
    <row r="281" spans="1:4">
      <c r="A281" s="2">
        <v>1.2941937619541501E+17</v>
      </c>
      <c r="B281">
        <f t="shared" si="12"/>
        <v>12941937619.5415</v>
      </c>
      <c r="C281">
        <f t="shared" si="13"/>
        <v>215698960.32569167</v>
      </c>
      <c r="D281" s="3">
        <f t="shared" si="14"/>
        <v>171.32790513886346</v>
      </c>
    </row>
    <row r="282" spans="1:4">
      <c r="A282" s="2">
        <v>1.2941937574900899E+17</v>
      </c>
      <c r="B282">
        <f t="shared" si="12"/>
        <v>12941937574.9009</v>
      </c>
      <c r="C282">
        <f t="shared" si="13"/>
        <v>215698959.58168167</v>
      </c>
      <c r="D282" s="3">
        <f t="shared" si="14"/>
        <v>171.34030530558692</v>
      </c>
    </row>
    <row r="283" spans="1:4">
      <c r="A283" s="2">
        <v>1.2941937463432099E+17</v>
      </c>
      <c r="B283">
        <f t="shared" si="12"/>
        <v>12941937463.432098</v>
      </c>
      <c r="C283">
        <f t="shared" si="13"/>
        <v>215698957.72386831</v>
      </c>
      <c r="D283" s="3">
        <f t="shared" si="14"/>
        <v>171.37126886155869</v>
      </c>
    </row>
    <row r="284" spans="1:4">
      <c r="A284" s="2">
        <v>1.29419367463708E+17</v>
      </c>
      <c r="B284">
        <f t="shared" si="12"/>
        <v>12941936746.3708</v>
      </c>
      <c r="C284">
        <f t="shared" si="13"/>
        <v>215698945.77284667</v>
      </c>
      <c r="D284" s="3">
        <f t="shared" si="14"/>
        <v>171.57045255555047</v>
      </c>
    </row>
    <row r="285" spans="1:4">
      <c r="A285" s="2">
        <v>1.2941936686355501E+17</v>
      </c>
      <c r="B285">
        <f t="shared" si="12"/>
        <v>12941936686.355501</v>
      </c>
      <c r="C285">
        <f t="shared" si="13"/>
        <v>215698944.77259168</v>
      </c>
      <c r="D285" s="3">
        <f t="shared" si="14"/>
        <v>171.58712347189586</v>
      </c>
    </row>
    <row r="286" spans="1:4">
      <c r="A286" s="2">
        <v>1.2941936206186701E+17</v>
      </c>
      <c r="B286">
        <f t="shared" si="12"/>
        <v>12941936206.186701</v>
      </c>
      <c r="C286">
        <f t="shared" si="13"/>
        <v>215698936.76977834</v>
      </c>
      <c r="D286" s="3">
        <f t="shared" si="14"/>
        <v>171.7205036942164</v>
      </c>
    </row>
    <row r="287" spans="1:4">
      <c r="A287" s="2">
        <v>1.29419360105786E+17</v>
      </c>
      <c r="B287">
        <f t="shared" si="12"/>
        <v>12941936010.5786</v>
      </c>
      <c r="C287">
        <f t="shared" si="13"/>
        <v>215698933.50964335</v>
      </c>
      <c r="D287" s="3">
        <f t="shared" si="14"/>
        <v>171.77483927779727</v>
      </c>
    </row>
    <row r="288" spans="1:4">
      <c r="A288" s="2">
        <v>1.2941935680096499E+17</v>
      </c>
      <c r="B288">
        <f t="shared" si="12"/>
        <v>12941935680.096498</v>
      </c>
      <c r="C288">
        <f t="shared" si="13"/>
        <v>215698928.00160831</v>
      </c>
      <c r="D288" s="3">
        <f t="shared" si="14"/>
        <v>171.86663986153073</v>
      </c>
    </row>
    <row r="289" spans="1:4">
      <c r="A289" s="2">
        <v>1.29419351780216E+17</v>
      </c>
      <c r="B289">
        <f t="shared" si="12"/>
        <v>12941935178.021601</v>
      </c>
      <c r="C289">
        <f t="shared" si="13"/>
        <v>215698919.63369334</v>
      </c>
      <c r="D289" s="3">
        <f t="shared" si="14"/>
        <v>172.0061051109102</v>
      </c>
    </row>
    <row r="290" spans="1:4">
      <c r="A290" s="2">
        <v>1.29419350442256E+17</v>
      </c>
      <c r="B290">
        <f t="shared" si="12"/>
        <v>12941935044.225599</v>
      </c>
      <c r="C290">
        <f t="shared" si="13"/>
        <v>215698917.40375999</v>
      </c>
      <c r="D290" s="3">
        <f t="shared" si="14"/>
        <v>172.04327066686417</v>
      </c>
    </row>
    <row r="291" spans="1:4">
      <c r="A291" s="2">
        <v>1.2941934920555E+17</v>
      </c>
      <c r="B291">
        <f t="shared" si="12"/>
        <v>12941934920.555</v>
      </c>
      <c r="C291">
        <f t="shared" si="13"/>
        <v>215698915.34258333</v>
      </c>
      <c r="D291" s="3">
        <f t="shared" si="14"/>
        <v>172.07762361102635</v>
      </c>
    </row>
    <row r="292" spans="1:4">
      <c r="A292" s="2">
        <v>1.2941934590650899E+17</v>
      </c>
      <c r="B292">
        <f t="shared" si="12"/>
        <v>12941934590.6509</v>
      </c>
      <c r="C292">
        <f t="shared" si="13"/>
        <v>215698909.84418166</v>
      </c>
      <c r="D292" s="3">
        <f t="shared" si="14"/>
        <v>172.16926363892026</v>
      </c>
    </row>
    <row r="293" spans="1:4">
      <c r="A293" s="2">
        <v>1.29419344868072E+17</v>
      </c>
      <c r="B293">
        <f t="shared" si="12"/>
        <v>12941934486.807199</v>
      </c>
      <c r="C293">
        <f t="shared" si="13"/>
        <v>215698908.11345333</v>
      </c>
      <c r="D293" s="3">
        <f t="shared" si="14"/>
        <v>172.19810911125606</v>
      </c>
    </row>
    <row r="294" spans="1:4">
      <c r="A294" s="2">
        <v>1.29419343219478E+17</v>
      </c>
      <c r="B294">
        <f t="shared" si="12"/>
        <v>12941934321.9478</v>
      </c>
      <c r="C294">
        <f t="shared" si="13"/>
        <v>215698905.36579666</v>
      </c>
      <c r="D294" s="3">
        <f t="shared" si="14"/>
        <v>172.24390338897706</v>
      </c>
    </row>
    <row r="295" spans="1:4">
      <c r="A295" s="2">
        <v>1.29419340905728E+17</v>
      </c>
      <c r="B295">
        <f t="shared" si="12"/>
        <v>12941934090.5728</v>
      </c>
      <c r="C295">
        <f t="shared" si="13"/>
        <v>215698901.50954667</v>
      </c>
      <c r="D295" s="3">
        <f t="shared" si="14"/>
        <v>172.30817422231038</v>
      </c>
    </row>
    <row r="296" spans="1:4">
      <c r="A296" s="2">
        <v>1.29419183115118E+17</v>
      </c>
      <c r="B296">
        <f t="shared" si="12"/>
        <v>12941918311.511801</v>
      </c>
      <c r="C296">
        <f t="shared" si="13"/>
        <v>215698638.52519667</v>
      </c>
      <c r="D296" s="3">
        <f t="shared" si="14"/>
        <v>176.69124672200945</v>
      </c>
    </row>
    <row r="297" spans="1:4">
      <c r="A297" s="2">
        <v>1.29419156782124E+17</v>
      </c>
      <c r="B297">
        <f t="shared" si="12"/>
        <v>12941915678.2124</v>
      </c>
      <c r="C297">
        <f t="shared" si="13"/>
        <v>215698594.63687333</v>
      </c>
      <c r="D297" s="3">
        <f t="shared" si="14"/>
        <v>177.42271877765654</v>
      </c>
    </row>
    <row r="298" spans="1:4">
      <c r="A298" s="2">
        <v>1.29419059092328E+17</v>
      </c>
      <c r="B298">
        <f t="shared" si="12"/>
        <v>12941905909.2328</v>
      </c>
      <c r="C298">
        <f t="shared" si="13"/>
        <v>215698431.82054666</v>
      </c>
      <c r="D298" s="3">
        <f t="shared" si="14"/>
        <v>180.13632422235278</v>
      </c>
    </row>
    <row r="299" spans="1:4">
      <c r="A299" s="2">
        <v>1.29418870256424E+17</v>
      </c>
      <c r="B299">
        <f t="shared" si="12"/>
        <v>12941887025.642401</v>
      </c>
      <c r="C299">
        <f t="shared" si="13"/>
        <v>215698117.09404001</v>
      </c>
      <c r="D299" s="3">
        <f t="shared" si="14"/>
        <v>185.381765999794</v>
      </c>
    </row>
    <row r="300" spans="1:4">
      <c r="A300" s="2">
        <v>1.29418857601174E+17</v>
      </c>
      <c r="B300">
        <f t="shared" si="12"/>
        <v>12941885760.117399</v>
      </c>
      <c r="C300">
        <f t="shared" si="13"/>
        <v>215698096.00195664</v>
      </c>
      <c r="D300" s="3">
        <f t="shared" si="14"/>
        <v>185.73330072244008</v>
      </c>
    </row>
    <row r="301" spans="1:4">
      <c r="A301" s="2">
        <v>1.29418849475306E+17</v>
      </c>
      <c r="B301">
        <f t="shared" si="12"/>
        <v>12941884947.5306</v>
      </c>
      <c r="C301">
        <f t="shared" si="13"/>
        <v>215698082.45884332</v>
      </c>
      <c r="D301" s="3">
        <f t="shared" si="14"/>
        <v>185.95901927789052</v>
      </c>
    </row>
    <row r="302" spans="1:4">
      <c r="A302" s="2">
        <v>1.2941884776186899E+17</v>
      </c>
      <c r="B302">
        <f t="shared" si="12"/>
        <v>12941884776.186899</v>
      </c>
      <c r="C302">
        <f t="shared" si="13"/>
        <v>215698079.60311499</v>
      </c>
      <c r="D302" s="3">
        <f t="shared" si="14"/>
        <v>186.00661475022633</v>
      </c>
    </row>
    <row r="303" spans="1:4">
      <c r="A303" s="2">
        <v>1.2941884604656099E+17</v>
      </c>
      <c r="B303">
        <f t="shared" si="12"/>
        <v>12941884604.656099</v>
      </c>
      <c r="C303">
        <f t="shared" si="13"/>
        <v>215698076.74426833</v>
      </c>
      <c r="D303" s="3">
        <f t="shared" si="14"/>
        <v>186.05426219463348</v>
      </c>
    </row>
    <row r="304" spans="1:4">
      <c r="A304" s="2">
        <v>1.2941884547671699E+17</v>
      </c>
      <c r="B304">
        <f t="shared" si="12"/>
        <v>12941884547.6717</v>
      </c>
      <c r="C304">
        <f t="shared" si="13"/>
        <v>215698075.79452834</v>
      </c>
      <c r="D304" s="3">
        <f t="shared" si="14"/>
        <v>186.07009119457669</v>
      </c>
    </row>
    <row r="305" spans="1:4">
      <c r="A305" s="2">
        <v>1.29418844491092E+17</v>
      </c>
      <c r="B305">
        <f t="shared" si="12"/>
        <v>12941884449.1092</v>
      </c>
      <c r="C305">
        <f t="shared" si="13"/>
        <v>215698074.15182</v>
      </c>
      <c r="D305" s="3">
        <f t="shared" si="14"/>
        <v>186.0974696667989</v>
      </c>
    </row>
    <row r="306" spans="1:4">
      <c r="A306" s="2">
        <v>1.29418840568592E+17</v>
      </c>
      <c r="B306">
        <f t="shared" si="12"/>
        <v>12941884056.8592</v>
      </c>
      <c r="C306">
        <f t="shared" si="13"/>
        <v>215698067.61431998</v>
      </c>
      <c r="D306" s="3">
        <f t="shared" si="14"/>
        <v>186.20642800013223</v>
      </c>
    </row>
    <row r="307" spans="1:4">
      <c r="A307" s="2">
        <v>1.2941883460803299E+17</v>
      </c>
      <c r="B307">
        <f t="shared" si="12"/>
        <v>12941883460.803299</v>
      </c>
      <c r="C307">
        <f t="shared" si="13"/>
        <v>215698057.68005499</v>
      </c>
      <c r="D307" s="3">
        <f t="shared" si="14"/>
        <v>186.37199908362496</v>
      </c>
    </row>
    <row r="308" spans="1:4">
      <c r="A308" s="2">
        <v>1.29418831853814E+17</v>
      </c>
      <c r="B308">
        <f t="shared" si="12"/>
        <v>12941883185.381399</v>
      </c>
      <c r="C308">
        <f t="shared" si="13"/>
        <v>215698053.08969</v>
      </c>
      <c r="D308" s="3">
        <f t="shared" si="14"/>
        <v>186.44850516690147</v>
      </c>
    </row>
    <row r="309" spans="1:4">
      <c r="A309" s="2">
        <v>1.2941882918022E+17</v>
      </c>
      <c r="B309">
        <f t="shared" si="12"/>
        <v>12941882918.021999</v>
      </c>
      <c r="C309">
        <f t="shared" si="13"/>
        <v>215698048.63369998</v>
      </c>
      <c r="D309" s="3">
        <f t="shared" si="14"/>
        <v>186.52277166684468</v>
      </c>
    </row>
    <row r="310" spans="1:4">
      <c r="A310" s="2">
        <v>1.2941882708897E+17</v>
      </c>
      <c r="B310">
        <f t="shared" si="12"/>
        <v>12941882708.896999</v>
      </c>
      <c r="C310">
        <f t="shared" si="13"/>
        <v>215698045.14828333</v>
      </c>
      <c r="D310" s="3">
        <f t="shared" si="14"/>
        <v>186.58086194462246</v>
      </c>
    </row>
    <row r="311" spans="1:4">
      <c r="A311" s="2">
        <v>1.2941882502872301E+17</v>
      </c>
      <c r="B311">
        <f t="shared" si="12"/>
        <v>12941882502.872301</v>
      </c>
      <c r="C311">
        <f t="shared" si="13"/>
        <v>215698041.71453837</v>
      </c>
      <c r="D311" s="3">
        <f t="shared" si="14"/>
        <v>186.63809102747175</v>
      </c>
    </row>
    <row r="312" spans="1:4">
      <c r="A312" s="2">
        <v>1.29418822857786E+17</v>
      </c>
      <c r="B312">
        <f t="shared" si="12"/>
        <v>12941882285.778601</v>
      </c>
      <c r="C312">
        <f t="shared" si="13"/>
        <v>215698038.09631002</v>
      </c>
      <c r="D312" s="3">
        <f t="shared" si="14"/>
        <v>186.6983948331409</v>
      </c>
    </row>
    <row r="313" spans="1:4">
      <c r="A313" s="2">
        <v>1.29418818866536E+17</v>
      </c>
      <c r="B313">
        <f t="shared" si="12"/>
        <v>12941881886.653601</v>
      </c>
      <c r="C313">
        <f t="shared" si="13"/>
        <v>215698031.44422668</v>
      </c>
      <c r="D313" s="3">
        <f t="shared" si="14"/>
        <v>186.80926288869645</v>
      </c>
    </row>
    <row r="314" spans="1:4">
      <c r="A314" s="2">
        <v>1.2941881831216099E+17</v>
      </c>
      <c r="B314">
        <f t="shared" si="12"/>
        <v>12941881831.216099</v>
      </c>
      <c r="C314">
        <f t="shared" si="13"/>
        <v>215698030.52026832</v>
      </c>
      <c r="D314" s="3">
        <f t="shared" si="14"/>
        <v>186.82466219478184</v>
      </c>
    </row>
    <row r="315" spans="1:4">
      <c r="A315" s="2">
        <v>1.29418811287228E+17</v>
      </c>
      <c r="B315">
        <f t="shared" si="12"/>
        <v>12941881128.722799</v>
      </c>
      <c r="C315">
        <f t="shared" si="13"/>
        <v>215698018.81204665</v>
      </c>
      <c r="D315" s="3">
        <f t="shared" si="14"/>
        <v>187.01979922241634</v>
      </c>
    </row>
    <row r="316" spans="1:4">
      <c r="A316" s="2">
        <v>1.2941881118832099E+17</v>
      </c>
      <c r="B316">
        <f t="shared" si="12"/>
        <v>12941881118.8321</v>
      </c>
      <c r="C316">
        <f t="shared" si="13"/>
        <v>215698018.64720166</v>
      </c>
      <c r="D316" s="3">
        <f t="shared" si="14"/>
        <v>187.02254663891262</v>
      </c>
    </row>
    <row r="317" spans="1:4">
      <c r="A317" s="2">
        <v>1.2941881017410301E+17</v>
      </c>
      <c r="B317">
        <f t="shared" si="12"/>
        <v>12941881017.410301</v>
      </c>
      <c r="C317">
        <f t="shared" si="13"/>
        <v>215698016.95683834</v>
      </c>
      <c r="D317" s="3">
        <f t="shared" si="14"/>
        <v>187.05071936077542</v>
      </c>
    </row>
    <row r="318" spans="1:4">
      <c r="A318" s="2">
        <v>1.29418808700196E+17</v>
      </c>
      <c r="B318">
        <f t="shared" si="12"/>
        <v>12941880870.0196</v>
      </c>
      <c r="C318">
        <f t="shared" si="13"/>
        <v>215698014.50032666</v>
      </c>
      <c r="D318" s="3">
        <f t="shared" si="14"/>
        <v>187.09166122224596</v>
      </c>
    </row>
    <row r="319" spans="1:4">
      <c r="A319" s="2">
        <v>1.2941880450746E+17</v>
      </c>
      <c r="B319">
        <f t="shared" si="12"/>
        <v>12941880450.746</v>
      </c>
      <c r="C319">
        <f t="shared" si="13"/>
        <v>215698007.51243335</v>
      </c>
      <c r="D319" s="3">
        <f t="shared" si="14"/>
        <v>187.20812611103057</v>
      </c>
    </row>
    <row r="320" spans="1:4">
      <c r="A320" s="2">
        <v>1.2941880209996E+17</v>
      </c>
      <c r="B320">
        <f t="shared" si="12"/>
        <v>12941880209.996</v>
      </c>
      <c r="C320">
        <f t="shared" si="13"/>
        <v>215698003.49993333</v>
      </c>
      <c r="D320" s="3">
        <f t="shared" si="14"/>
        <v>187.27500111103058</v>
      </c>
    </row>
    <row r="321" spans="1:4">
      <c r="A321" s="2">
        <v>1.2941879632855299E+17</v>
      </c>
      <c r="B321">
        <f t="shared" si="12"/>
        <v>12941879632.855299</v>
      </c>
      <c r="C321">
        <f t="shared" si="13"/>
        <v>215697993.88092166</v>
      </c>
      <c r="D321" s="3">
        <f t="shared" si="14"/>
        <v>187.43531797250111</v>
      </c>
    </row>
    <row r="322" spans="1:4">
      <c r="A322" s="2">
        <v>1.2941879424190099E+17</v>
      </c>
      <c r="B322">
        <f t="shared" ref="B322:B385" si="15">A322/10000000</f>
        <v>12941879424.1901</v>
      </c>
      <c r="C322">
        <f t="shared" ref="C322:C385" si="16">B322/60</f>
        <v>215697990.40316832</v>
      </c>
      <c r="D322" s="3">
        <f t="shared" ref="D322:D385" si="17" xml:space="preserve"> ($F$2-B322)/3600</f>
        <v>187.49328052785663</v>
      </c>
    </row>
    <row r="323" spans="1:4">
      <c r="A323" s="2">
        <v>1.29418789917526E+17</v>
      </c>
      <c r="B323">
        <f t="shared" si="15"/>
        <v>12941878991.7526</v>
      </c>
      <c r="C323">
        <f t="shared" si="16"/>
        <v>215697983.19587666</v>
      </c>
      <c r="D323" s="3">
        <f t="shared" si="17"/>
        <v>187.6134020556344</v>
      </c>
    </row>
    <row r="324" spans="1:4">
      <c r="A324" s="2">
        <v>1.29418788957838E+17</v>
      </c>
      <c r="B324">
        <f t="shared" si="15"/>
        <v>12941878895.7838</v>
      </c>
      <c r="C324">
        <f t="shared" si="16"/>
        <v>215697981.59639665</v>
      </c>
      <c r="D324" s="3">
        <f t="shared" si="17"/>
        <v>187.64006005552079</v>
      </c>
    </row>
    <row r="325" spans="1:4">
      <c r="A325" s="2">
        <v>1.29418787337838E+17</v>
      </c>
      <c r="B325">
        <f t="shared" si="15"/>
        <v>12941878733.7838</v>
      </c>
      <c r="C325">
        <f t="shared" si="16"/>
        <v>215697978.89639667</v>
      </c>
      <c r="D325" s="3">
        <f t="shared" si="17"/>
        <v>187.68506005552081</v>
      </c>
    </row>
    <row r="326" spans="1:4">
      <c r="A326" s="2">
        <v>1.2941878235048301E+17</v>
      </c>
      <c r="B326">
        <f t="shared" si="15"/>
        <v>12941878235.048302</v>
      </c>
      <c r="C326">
        <f t="shared" si="16"/>
        <v>215697970.58413836</v>
      </c>
      <c r="D326" s="3">
        <f t="shared" si="17"/>
        <v>187.82359769397311</v>
      </c>
    </row>
    <row r="327" spans="1:4">
      <c r="A327" s="2">
        <v>1.2941878133751501E+17</v>
      </c>
      <c r="B327">
        <f t="shared" si="15"/>
        <v>12941878133.751501</v>
      </c>
      <c r="C327">
        <f t="shared" si="16"/>
        <v>215697968.89585835</v>
      </c>
      <c r="D327" s="3">
        <f t="shared" si="17"/>
        <v>187.85173569414351</v>
      </c>
    </row>
    <row r="328" spans="1:4">
      <c r="A328" s="2">
        <v>1.29418776043452E+17</v>
      </c>
      <c r="B328">
        <f t="shared" si="15"/>
        <v>12941877604.3452</v>
      </c>
      <c r="C328">
        <f t="shared" si="16"/>
        <v>215697960.07242</v>
      </c>
      <c r="D328" s="3">
        <f t="shared" si="17"/>
        <v>187.99879300011528</v>
      </c>
    </row>
    <row r="329" spans="1:4">
      <c r="A329" s="2">
        <v>1.29418771596018E+17</v>
      </c>
      <c r="B329">
        <f t="shared" si="15"/>
        <v>12941877159.601801</v>
      </c>
      <c r="C329">
        <f t="shared" si="16"/>
        <v>215697952.66003001</v>
      </c>
      <c r="D329" s="3">
        <f t="shared" si="17"/>
        <v>188.12233283307816</v>
      </c>
    </row>
    <row r="330" spans="1:4">
      <c r="A330" s="2">
        <v>1.2941876998523699E+17</v>
      </c>
      <c r="B330">
        <f t="shared" si="15"/>
        <v>12941876998.523699</v>
      </c>
      <c r="C330">
        <f t="shared" si="16"/>
        <v>215697949.97539499</v>
      </c>
      <c r="D330" s="3">
        <f t="shared" si="17"/>
        <v>188.16707675033146</v>
      </c>
    </row>
    <row r="331" spans="1:4">
      <c r="A331" s="2">
        <v>1.29418768768362E+17</v>
      </c>
      <c r="B331">
        <f t="shared" si="15"/>
        <v>12941876876.836201</v>
      </c>
      <c r="C331">
        <f t="shared" si="16"/>
        <v>215697947.94727001</v>
      </c>
      <c r="D331" s="3">
        <f t="shared" si="17"/>
        <v>188.20087883313496</v>
      </c>
    </row>
    <row r="332" spans="1:4">
      <c r="A332" s="2">
        <v>1.29418767380706E+17</v>
      </c>
      <c r="B332">
        <f t="shared" si="15"/>
        <v>12941876738.070601</v>
      </c>
      <c r="C332">
        <f t="shared" si="16"/>
        <v>215697945.63451001</v>
      </c>
      <c r="D332" s="3">
        <f t="shared" si="17"/>
        <v>188.23942483319178</v>
      </c>
    </row>
    <row r="333" spans="1:4">
      <c r="A333" s="2">
        <v>1.29418765822424E+17</v>
      </c>
      <c r="B333">
        <f t="shared" si="15"/>
        <v>12941876582.242399</v>
      </c>
      <c r="C333">
        <f t="shared" si="16"/>
        <v>215697943.03737333</v>
      </c>
      <c r="D333" s="3">
        <f t="shared" si="17"/>
        <v>188.28271044466231</v>
      </c>
    </row>
    <row r="334" spans="1:4">
      <c r="A334" s="2">
        <v>1.2941876422842701E+17</v>
      </c>
      <c r="B334">
        <f t="shared" si="15"/>
        <v>12941876422.842701</v>
      </c>
      <c r="C334">
        <f t="shared" si="16"/>
        <v>215697940.38071167</v>
      </c>
      <c r="D334" s="3">
        <f t="shared" si="17"/>
        <v>188.32698813862271</v>
      </c>
    </row>
    <row r="335" spans="1:4">
      <c r="A335" s="2">
        <v>1.29418759061084E+17</v>
      </c>
      <c r="B335">
        <f t="shared" si="15"/>
        <v>12941875906.1084</v>
      </c>
      <c r="C335">
        <f t="shared" si="16"/>
        <v>215697931.76847333</v>
      </c>
      <c r="D335" s="3">
        <f t="shared" si="17"/>
        <v>188.47052544434865</v>
      </c>
    </row>
    <row r="336" spans="1:4">
      <c r="A336" s="2">
        <v>1.2941875830327101E+17</v>
      </c>
      <c r="B336">
        <f t="shared" si="15"/>
        <v>12941875830.327101</v>
      </c>
      <c r="C336">
        <f t="shared" si="16"/>
        <v>215697930.50545168</v>
      </c>
      <c r="D336" s="3">
        <f t="shared" si="17"/>
        <v>188.49157580534617</v>
      </c>
    </row>
    <row r="337" spans="1:4">
      <c r="A337" s="2">
        <v>1.2941875345724301E+17</v>
      </c>
      <c r="B337">
        <f t="shared" si="15"/>
        <v>12941875345.7243</v>
      </c>
      <c r="C337">
        <f t="shared" si="16"/>
        <v>215697922.42873833</v>
      </c>
      <c r="D337" s="3">
        <f t="shared" si="17"/>
        <v>188.62618769433763</v>
      </c>
    </row>
    <row r="338" spans="1:4">
      <c r="A338" s="2">
        <v>1.29418749525368E+17</v>
      </c>
      <c r="B338">
        <f t="shared" si="15"/>
        <v>12941874952.5368</v>
      </c>
      <c r="C338">
        <f t="shared" si="16"/>
        <v>215697915.87561333</v>
      </c>
      <c r="D338" s="3">
        <f t="shared" si="17"/>
        <v>188.73540644433763</v>
      </c>
    </row>
    <row r="339" spans="1:4">
      <c r="A339" s="2">
        <v>1.2941874746193E+17</v>
      </c>
      <c r="B339">
        <f t="shared" si="15"/>
        <v>12941874746.193001</v>
      </c>
      <c r="C339">
        <f t="shared" si="16"/>
        <v>215697912.43655002</v>
      </c>
      <c r="D339" s="3">
        <f t="shared" si="17"/>
        <v>188.79272416644625</v>
      </c>
    </row>
    <row r="340" spans="1:4">
      <c r="A340" s="2">
        <v>1.2941871895546499E+17</v>
      </c>
      <c r="B340">
        <f t="shared" si="15"/>
        <v>12941871895.546499</v>
      </c>
      <c r="C340">
        <f t="shared" si="16"/>
        <v>215697864.92577499</v>
      </c>
      <c r="D340" s="3">
        <f t="shared" si="17"/>
        <v>189.58457041687436</v>
      </c>
    </row>
    <row r="341" spans="1:4">
      <c r="A341" s="2">
        <v>1.29418700273944E+17</v>
      </c>
      <c r="B341">
        <f t="shared" si="15"/>
        <v>12941870027.3944</v>
      </c>
      <c r="C341">
        <f t="shared" si="16"/>
        <v>215697833.78990665</v>
      </c>
      <c r="D341" s="3">
        <f t="shared" si="17"/>
        <v>190.10350155565473</v>
      </c>
    </row>
    <row r="342" spans="1:4">
      <c r="A342" s="2">
        <v>1.29418700093476E+17</v>
      </c>
      <c r="B342">
        <f t="shared" si="15"/>
        <v>12941870009.347601</v>
      </c>
      <c r="C342">
        <f t="shared" si="16"/>
        <v>215697833.48912668</v>
      </c>
      <c r="D342" s="3">
        <f t="shared" si="17"/>
        <v>190.1085145552953</v>
      </c>
    </row>
    <row r="343" spans="1:4">
      <c r="A343" s="2">
        <v>1.2941869906410099E+17</v>
      </c>
      <c r="B343">
        <f t="shared" si="15"/>
        <v>12941869906.410099</v>
      </c>
      <c r="C343">
        <f t="shared" si="16"/>
        <v>215697831.77350166</v>
      </c>
      <c r="D343" s="3">
        <f t="shared" si="17"/>
        <v>190.13710830582514</v>
      </c>
    </row>
    <row r="344" spans="1:4">
      <c r="A344" s="2">
        <v>1.29418694630976E+17</v>
      </c>
      <c r="B344">
        <f t="shared" si="15"/>
        <v>12941869463.097601</v>
      </c>
      <c r="C344">
        <f t="shared" si="16"/>
        <v>215697824.38496003</v>
      </c>
      <c r="D344" s="3">
        <f t="shared" si="17"/>
        <v>190.26025066640642</v>
      </c>
    </row>
    <row r="345" spans="1:4">
      <c r="A345" s="2">
        <v>1.2941869086901E+17</v>
      </c>
      <c r="B345">
        <f t="shared" si="15"/>
        <v>12941869086.900999</v>
      </c>
      <c r="C345">
        <f t="shared" si="16"/>
        <v>215697818.11501664</v>
      </c>
      <c r="D345" s="3">
        <f t="shared" si="17"/>
        <v>190.36474972248078</v>
      </c>
    </row>
    <row r="346" spans="1:4">
      <c r="A346" s="2">
        <v>1.29418687668698E+17</v>
      </c>
      <c r="B346">
        <f t="shared" si="15"/>
        <v>12941868766.869801</v>
      </c>
      <c r="C346">
        <f t="shared" si="16"/>
        <v>215697812.78116333</v>
      </c>
      <c r="D346" s="3">
        <f t="shared" si="17"/>
        <v>190.45364727762009</v>
      </c>
    </row>
    <row r="347" spans="1:4">
      <c r="A347" s="2">
        <v>1.2941868632729101E+17</v>
      </c>
      <c r="B347">
        <f t="shared" si="15"/>
        <v>12941868632.729101</v>
      </c>
      <c r="C347">
        <f t="shared" si="16"/>
        <v>215697810.54548502</v>
      </c>
      <c r="D347" s="3">
        <f t="shared" si="17"/>
        <v>190.49090858300528</v>
      </c>
    </row>
    <row r="348" spans="1:4">
      <c r="A348" s="2">
        <v>1.2941868203235699E+17</v>
      </c>
      <c r="B348">
        <f t="shared" si="15"/>
        <v>12941868203.235699</v>
      </c>
      <c r="C348">
        <f t="shared" si="16"/>
        <v>215697803.38726166</v>
      </c>
      <c r="D348" s="3">
        <f t="shared" si="17"/>
        <v>190.61021230591669</v>
      </c>
    </row>
    <row r="349" spans="1:4">
      <c r="A349" s="2">
        <v>1.2941867940470099E+17</v>
      </c>
      <c r="B349">
        <f t="shared" si="15"/>
        <v>12941867940.470098</v>
      </c>
      <c r="C349">
        <f t="shared" si="16"/>
        <v>215697799.00783497</v>
      </c>
      <c r="D349" s="3">
        <f t="shared" si="17"/>
        <v>190.68320275041793</v>
      </c>
    </row>
    <row r="350" spans="1:4">
      <c r="A350" s="2">
        <v>1.2941867870126301E+17</v>
      </c>
      <c r="B350">
        <f t="shared" si="15"/>
        <v>12941867870.126301</v>
      </c>
      <c r="C350">
        <f t="shared" si="16"/>
        <v>215697797.83543834</v>
      </c>
      <c r="D350" s="3">
        <f t="shared" si="17"/>
        <v>190.70274269421895</v>
      </c>
    </row>
    <row r="351" spans="1:4">
      <c r="A351" s="2">
        <v>1.2941867181336099E+17</v>
      </c>
      <c r="B351">
        <f t="shared" si="15"/>
        <v>12941867181.3361</v>
      </c>
      <c r="C351">
        <f t="shared" si="16"/>
        <v>215697786.35560167</v>
      </c>
      <c r="D351" s="3">
        <f t="shared" si="17"/>
        <v>190.89407330565982</v>
      </c>
    </row>
    <row r="352" spans="1:4">
      <c r="A352" s="2">
        <v>1.29418670597424E+17</v>
      </c>
      <c r="B352">
        <f t="shared" si="15"/>
        <v>12941867059.742399</v>
      </c>
      <c r="C352">
        <f t="shared" si="16"/>
        <v>215697784.32903999</v>
      </c>
      <c r="D352" s="3">
        <f t="shared" si="17"/>
        <v>190.92784933355119</v>
      </c>
    </row>
    <row r="353" spans="1:4">
      <c r="A353" s="2">
        <v>1.2941866589320499E+17</v>
      </c>
      <c r="B353">
        <f t="shared" si="15"/>
        <v>12941866589.320499</v>
      </c>
      <c r="C353">
        <f t="shared" si="16"/>
        <v>215697776.488675</v>
      </c>
      <c r="D353" s="3">
        <f t="shared" si="17"/>
        <v>191.05852208349441</v>
      </c>
    </row>
    <row r="354" spans="1:4">
      <c r="A354" s="2">
        <v>1.29418664526642E+17</v>
      </c>
      <c r="B354">
        <f t="shared" si="15"/>
        <v>12941866452.6642</v>
      </c>
      <c r="C354">
        <f t="shared" si="16"/>
        <v>215697774.21107</v>
      </c>
      <c r="D354" s="3">
        <f t="shared" si="17"/>
        <v>191.09648216671414</v>
      </c>
    </row>
    <row r="355" spans="1:4">
      <c r="A355" s="2">
        <v>1.2941866069358301E+17</v>
      </c>
      <c r="B355">
        <f t="shared" si="15"/>
        <v>12941866069.358301</v>
      </c>
      <c r="C355">
        <f t="shared" si="16"/>
        <v>215697767.82263836</v>
      </c>
      <c r="D355" s="3">
        <f t="shared" si="17"/>
        <v>191.2029560274548</v>
      </c>
    </row>
    <row r="356" spans="1:4">
      <c r="A356" s="2">
        <v>1.29418660534208E+17</v>
      </c>
      <c r="B356">
        <f t="shared" si="15"/>
        <v>12941866053.420799</v>
      </c>
      <c r="C356">
        <f t="shared" si="16"/>
        <v>215697767.55701333</v>
      </c>
      <c r="D356" s="3">
        <f t="shared" si="17"/>
        <v>191.20738311131797</v>
      </c>
    </row>
    <row r="357" spans="1:4">
      <c r="A357" s="2">
        <v>1.29418659293896E+17</v>
      </c>
      <c r="B357">
        <f t="shared" si="15"/>
        <v>12941865929.389601</v>
      </c>
      <c r="C357">
        <f t="shared" si="16"/>
        <v>215697765.48982668</v>
      </c>
      <c r="D357" s="3">
        <f t="shared" si="17"/>
        <v>191.24183622201284</v>
      </c>
    </row>
    <row r="358" spans="1:4">
      <c r="A358" s="2">
        <v>1.2941865014380499E+17</v>
      </c>
      <c r="B358">
        <f t="shared" si="15"/>
        <v>12941865014.380499</v>
      </c>
      <c r="C358">
        <f t="shared" si="16"/>
        <v>215697750.23967499</v>
      </c>
      <c r="D358" s="3">
        <f t="shared" si="17"/>
        <v>191.49600541697609</v>
      </c>
    </row>
    <row r="359" spans="1:4">
      <c r="A359" s="2">
        <v>1.2941863880106E+17</v>
      </c>
      <c r="B359">
        <f t="shared" si="15"/>
        <v>12941863880.106001</v>
      </c>
      <c r="C359">
        <f t="shared" si="16"/>
        <v>215697731.33510002</v>
      </c>
      <c r="D359" s="3">
        <f t="shared" si="17"/>
        <v>191.81108166641658</v>
      </c>
    </row>
    <row r="360" spans="1:4">
      <c r="A360" s="2">
        <v>1.29418626579468E+17</v>
      </c>
      <c r="B360">
        <f t="shared" si="15"/>
        <v>12941862657.9468</v>
      </c>
      <c r="C360">
        <f t="shared" si="16"/>
        <v>215697710.96577999</v>
      </c>
      <c r="D360" s="3">
        <f t="shared" si="17"/>
        <v>192.15057033326892</v>
      </c>
    </row>
    <row r="361" spans="1:4">
      <c r="A361" s="2">
        <v>1.2941862388665501E+17</v>
      </c>
      <c r="B361">
        <f t="shared" si="15"/>
        <v>12941862388.665501</v>
      </c>
      <c r="C361">
        <f t="shared" si="16"/>
        <v>215697706.47775835</v>
      </c>
      <c r="D361" s="3">
        <f t="shared" si="17"/>
        <v>192.22537069426642</v>
      </c>
    </row>
    <row r="362" spans="1:4">
      <c r="A362" s="2">
        <v>1.29418618421408E+17</v>
      </c>
      <c r="B362">
        <f t="shared" si="15"/>
        <v>12941861842.1408</v>
      </c>
      <c r="C362">
        <f t="shared" si="16"/>
        <v>215697697.36901334</v>
      </c>
      <c r="D362" s="3">
        <f t="shared" si="17"/>
        <v>192.37718311097888</v>
      </c>
    </row>
    <row r="363" spans="1:4">
      <c r="A363" s="2">
        <v>1.29418611813904E+17</v>
      </c>
      <c r="B363">
        <f t="shared" si="15"/>
        <v>12941861181.3904</v>
      </c>
      <c r="C363">
        <f t="shared" si="16"/>
        <v>215697686.35650668</v>
      </c>
      <c r="D363" s="3">
        <f t="shared" si="17"/>
        <v>192.56072488890754</v>
      </c>
    </row>
    <row r="364" spans="1:4">
      <c r="A364" s="2">
        <v>1.2941860672194301E+17</v>
      </c>
      <c r="B364">
        <f t="shared" si="15"/>
        <v>12941860672.194302</v>
      </c>
      <c r="C364">
        <f t="shared" si="16"/>
        <v>215697677.86990502</v>
      </c>
      <c r="D364" s="3">
        <f t="shared" si="17"/>
        <v>192.70216824955409</v>
      </c>
    </row>
    <row r="365" spans="1:4">
      <c r="A365" s="2">
        <v>1.2941860271241101E+17</v>
      </c>
      <c r="B365">
        <f t="shared" si="15"/>
        <v>12941860271.2411</v>
      </c>
      <c r="C365">
        <f t="shared" si="16"/>
        <v>215697671.18735167</v>
      </c>
      <c r="D365" s="3">
        <f t="shared" si="17"/>
        <v>192.81354413880243</v>
      </c>
    </row>
    <row r="366" spans="1:4">
      <c r="A366" s="2">
        <v>1.29418601704442E+17</v>
      </c>
      <c r="B366">
        <f t="shared" si="15"/>
        <v>12941860170.444201</v>
      </c>
      <c r="C366">
        <f t="shared" si="16"/>
        <v>215697669.50740334</v>
      </c>
      <c r="D366" s="3">
        <f t="shared" si="17"/>
        <v>192.84154327763451</v>
      </c>
    </row>
    <row r="367" spans="1:4">
      <c r="A367" s="2">
        <v>1.29418594416228E+17</v>
      </c>
      <c r="B367">
        <f t="shared" si="15"/>
        <v>12941859441.622801</v>
      </c>
      <c r="C367">
        <f t="shared" si="16"/>
        <v>215697657.36038002</v>
      </c>
      <c r="D367" s="3">
        <f t="shared" si="17"/>
        <v>193.04399366643693</v>
      </c>
    </row>
    <row r="368" spans="1:4">
      <c r="A368" s="2">
        <v>1.2941859045211699E+17</v>
      </c>
      <c r="B368">
        <f t="shared" si="15"/>
        <v>12941859045.211699</v>
      </c>
      <c r="C368">
        <f t="shared" si="16"/>
        <v>215697650.7535283</v>
      </c>
      <c r="D368" s="3">
        <f t="shared" si="17"/>
        <v>193.15410786151887</v>
      </c>
    </row>
    <row r="369" spans="1:4">
      <c r="A369" s="2">
        <v>1.29418590150242E+17</v>
      </c>
      <c r="B369">
        <f t="shared" si="15"/>
        <v>12941859015.0242</v>
      </c>
      <c r="C369">
        <f t="shared" si="16"/>
        <v>215697650.25040334</v>
      </c>
      <c r="D369" s="3">
        <f t="shared" si="17"/>
        <v>193.1624932776557</v>
      </c>
    </row>
    <row r="370" spans="1:4">
      <c r="A370" s="2">
        <v>1.2941858193852301E+17</v>
      </c>
      <c r="B370">
        <f t="shared" si="15"/>
        <v>12941858193.852301</v>
      </c>
      <c r="C370">
        <f t="shared" si="16"/>
        <v>215697636.56420502</v>
      </c>
      <c r="D370" s="3">
        <f t="shared" si="17"/>
        <v>193.39059658315446</v>
      </c>
    </row>
    <row r="371" spans="1:4">
      <c r="A371" s="2">
        <v>1.2941857742432499E+17</v>
      </c>
      <c r="B371">
        <f t="shared" si="15"/>
        <v>12941857742.432499</v>
      </c>
      <c r="C371">
        <f t="shared" si="16"/>
        <v>215697629.04054165</v>
      </c>
      <c r="D371" s="3">
        <f t="shared" si="17"/>
        <v>193.51599097251892</v>
      </c>
    </row>
    <row r="372" spans="1:4">
      <c r="A372" s="2">
        <v>1.2941856615643E+17</v>
      </c>
      <c r="B372">
        <f t="shared" si="15"/>
        <v>12941856615.643</v>
      </c>
      <c r="C372">
        <f t="shared" si="16"/>
        <v>215697610.26071665</v>
      </c>
      <c r="D372" s="3">
        <f t="shared" si="17"/>
        <v>193.82898805565304</v>
      </c>
    </row>
    <row r="373" spans="1:4">
      <c r="A373" s="2">
        <v>1.2941856339097901E+17</v>
      </c>
      <c r="B373">
        <f t="shared" si="15"/>
        <v>12941856339.0979</v>
      </c>
      <c r="C373">
        <f t="shared" si="16"/>
        <v>215697605.65163168</v>
      </c>
      <c r="D373" s="3">
        <f t="shared" si="17"/>
        <v>193.90580613878038</v>
      </c>
    </row>
    <row r="374" spans="1:4">
      <c r="A374" s="2">
        <v>1.29418559872576E+17</v>
      </c>
      <c r="B374">
        <f t="shared" si="15"/>
        <v>12941855987.257601</v>
      </c>
      <c r="C374">
        <f t="shared" si="16"/>
        <v>215697599.78762668</v>
      </c>
      <c r="D374" s="3">
        <f t="shared" si="17"/>
        <v>194.00353955533768</v>
      </c>
    </row>
    <row r="375" spans="1:4">
      <c r="A375" s="2">
        <v>1.2941855895476301E+17</v>
      </c>
      <c r="B375">
        <f t="shared" si="15"/>
        <v>12941855895.476301</v>
      </c>
      <c r="C375">
        <f t="shared" si="16"/>
        <v>215697598.25793836</v>
      </c>
      <c r="D375" s="3">
        <f t="shared" si="17"/>
        <v>194.02903436077966</v>
      </c>
    </row>
    <row r="376" spans="1:4">
      <c r="A376" s="2">
        <v>1.2941855120976301E+17</v>
      </c>
      <c r="B376">
        <f t="shared" si="15"/>
        <v>12941855120.976301</v>
      </c>
      <c r="C376">
        <f t="shared" si="16"/>
        <v>215697585.34960502</v>
      </c>
      <c r="D376" s="3">
        <f t="shared" si="17"/>
        <v>194.24417324966853</v>
      </c>
    </row>
    <row r="377" spans="1:4">
      <c r="A377" s="2">
        <v>1.29418543732642E+17</v>
      </c>
      <c r="B377">
        <f t="shared" si="15"/>
        <v>12941854373.2642</v>
      </c>
      <c r="C377">
        <f t="shared" si="16"/>
        <v>215697572.88773668</v>
      </c>
      <c r="D377" s="3">
        <f t="shared" si="17"/>
        <v>194.45187105549707</v>
      </c>
    </row>
    <row r="378" spans="1:4">
      <c r="A378" s="2">
        <v>1.2941853955177E+17</v>
      </c>
      <c r="B378">
        <f t="shared" si="15"/>
        <v>12941853955.177</v>
      </c>
      <c r="C378">
        <f t="shared" si="16"/>
        <v>215697565.91961667</v>
      </c>
      <c r="D378" s="3">
        <f t="shared" si="17"/>
        <v>194.56800638887617</v>
      </c>
    </row>
    <row r="379" spans="1:4">
      <c r="A379" s="2">
        <v>1.2941852458699101E+17</v>
      </c>
      <c r="B379">
        <f t="shared" si="15"/>
        <v>12941852458.6991</v>
      </c>
      <c r="C379">
        <f t="shared" si="16"/>
        <v>215697540.97831833</v>
      </c>
      <c r="D379" s="3">
        <f t="shared" si="17"/>
        <v>194.9836946943071</v>
      </c>
    </row>
    <row r="380" spans="1:4">
      <c r="A380" s="2">
        <v>1.2941852347574099E+17</v>
      </c>
      <c r="B380">
        <f t="shared" si="15"/>
        <v>12941852347.574099</v>
      </c>
      <c r="C380">
        <f t="shared" si="16"/>
        <v>215697539.12623498</v>
      </c>
      <c r="D380" s="3">
        <f t="shared" si="17"/>
        <v>195.01456275039249</v>
      </c>
    </row>
    <row r="381" spans="1:4">
      <c r="A381" s="2">
        <v>1.2941851855205699E+17</v>
      </c>
      <c r="B381">
        <f t="shared" si="15"/>
        <v>12941851855.2057</v>
      </c>
      <c r="C381">
        <f t="shared" si="16"/>
        <v>215697530.920095</v>
      </c>
      <c r="D381" s="3">
        <f t="shared" si="17"/>
        <v>195.15133175002205</v>
      </c>
    </row>
    <row r="382" spans="1:4">
      <c r="A382" s="2">
        <v>1.2941851742315101E+17</v>
      </c>
      <c r="B382">
        <f t="shared" si="15"/>
        <v>12941851742.315102</v>
      </c>
      <c r="C382">
        <f t="shared" si="16"/>
        <v>215697529.03858504</v>
      </c>
      <c r="D382" s="3">
        <f t="shared" si="17"/>
        <v>195.18269024954901</v>
      </c>
    </row>
    <row r="383" spans="1:4">
      <c r="A383" s="2">
        <v>1.29418515731432E+17</v>
      </c>
      <c r="B383">
        <f t="shared" si="15"/>
        <v>12941851573.1432</v>
      </c>
      <c r="C383">
        <f t="shared" si="16"/>
        <v>215697526.21905333</v>
      </c>
      <c r="D383" s="3">
        <f t="shared" si="17"/>
        <v>195.22968244446648</v>
      </c>
    </row>
    <row r="384" spans="1:4">
      <c r="A384" s="2">
        <v>1.2941851567861901E+17</v>
      </c>
      <c r="B384">
        <f t="shared" si="15"/>
        <v>12941851567.8619</v>
      </c>
      <c r="C384">
        <f t="shared" si="16"/>
        <v>215697526.13103166</v>
      </c>
      <c r="D384" s="3">
        <f t="shared" si="17"/>
        <v>195.23114947213068</v>
      </c>
    </row>
    <row r="385" spans="1:4">
      <c r="A385" s="2">
        <v>1.29418515421588E+17</v>
      </c>
      <c r="B385">
        <f t="shared" si="15"/>
        <v>12941851542.1588</v>
      </c>
      <c r="C385">
        <f t="shared" si="16"/>
        <v>215697525.70264667</v>
      </c>
      <c r="D385" s="3">
        <f t="shared" si="17"/>
        <v>195.23828922218746</v>
      </c>
    </row>
    <row r="386" spans="1:4">
      <c r="A386" s="2">
        <v>1.29418515360182E+17</v>
      </c>
      <c r="B386">
        <f t="shared" ref="B386:B449" si="18">A386/10000000</f>
        <v>12941851536.0182</v>
      </c>
      <c r="C386">
        <f t="shared" ref="C386:C449" si="19">B386/60</f>
        <v>215697525.60030332</v>
      </c>
      <c r="D386" s="3">
        <f t="shared" ref="D386:D449" si="20" xml:space="preserve"> ($F$2-B386)/3600</f>
        <v>195.23999494446647</v>
      </c>
    </row>
    <row r="387" spans="1:4">
      <c r="A387" s="2">
        <v>1.2941850845524701E+17</v>
      </c>
      <c r="B387">
        <f t="shared" si="18"/>
        <v>12941850845.5247</v>
      </c>
      <c r="C387">
        <f t="shared" si="19"/>
        <v>215697514.09207833</v>
      </c>
      <c r="D387" s="3">
        <f t="shared" si="20"/>
        <v>195.43179869439868</v>
      </c>
    </row>
    <row r="388" spans="1:4">
      <c r="A388" s="2">
        <v>1.2941850826868499E+17</v>
      </c>
      <c r="B388">
        <f t="shared" si="18"/>
        <v>12941850826.8685</v>
      </c>
      <c r="C388">
        <f t="shared" si="19"/>
        <v>215697513.78114167</v>
      </c>
      <c r="D388" s="3">
        <f t="shared" si="20"/>
        <v>195.43698097229003</v>
      </c>
    </row>
    <row r="389" spans="1:4">
      <c r="A389" s="2">
        <v>1.2941850636634099E+17</v>
      </c>
      <c r="B389">
        <f t="shared" si="18"/>
        <v>12941850636.6341</v>
      </c>
      <c r="C389">
        <f t="shared" si="19"/>
        <v>215697510.61056834</v>
      </c>
      <c r="D389" s="3">
        <f t="shared" si="20"/>
        <v>195.48982386112212</v>
      </c>
    </row>
    <row r="390" spans="1:4">
      <c r="A390" s="2">
        <v>1.2941849854586099E+17</v>
      </c>
      <c r="B390">
        <f t="shared" si="18"/>
        <v>12941849854.5861</v>
      </c>
      <c r="C390">
        <f t="shared" si="19"/>
        <v>215697497.576435</v>
      </c>
      <c r="D390" s="3">
        <f t="shared" si="20"/>
        <v>195.70705941677093</v>
      </c>
    </row>
    <row r="391" spans="1:4">
      <c r="A391" s="2">
        <v>1.2941849744945501E+17</v>
      </c>
      <c r="B391">
        <f t="shared" si="18"/>
        <v>12941849744.945501</v>
      </c>
      <c r="C391">
        <f t="shared" si="19"/>
        <v>215697495.74909168</v>
      </c>
      <c r="D391" s="3">
        <f t="shared" si="20"/>
        <v>195.73751513852014</v>
      </c>
    </row>
    <row r="392" spans="1:4">
      <c r="A392" s="2">
        <v>1.2941849493351699E+17</v>
      </c>
      <c r="B392">
        <f t="shared" si="18"/>
        <v>12941849493.3517</v>
      </c>
      <c r="C392">
        <f t="shared" si="19"/>
        <v>215697491.55586165</v>
      </c>
      <c r="D392" s="3">
        <f t="shared" si="20"/>
        <v>195.80740230560303</v>
      </c>
    </row>
    <row r="393" spans="1:4">
      <c r="A393" s="2">
        <v>1.2941849082695501E+17</v>
      </c>
      <c r="B393">
        <f t="shared" si="18"/>
        <v>12941849082.695501</v>
      </c>
      <c r="C393">
        <f t="shared" si="19"/>
        <v>215697484.71159169</v>
      </c>
      <c r="D393" s="3">
        <f t="shared" si="20"/>
        <v>195.92147347185346</v>
      </c>
    </row>
    <row r="394" spans="1:4">
      <c r="A394" s="2">
        <v>1.29418490272736E+17</v>
      </c>
      <c r="B394">
        <f t="shared" si="18"/>
        <v>12941849027.2736</v>
      </c>
      <c r="C394">
        <f t="shared" si="19"/>
        <v>215697483.78789333</v>
      </c>
      <c r="D394" s="3">
        <f t="shared" si="20"/>
        <v>195.93686844454871</v>
      </c>
    </row>
    <row r="395" spans="1:4">
      <c r="A395" s="2">
        <v>1.2941848407559E+17</v>
      </c>
      <c r="B395">
        <f t="shared" si="18"/>
        <v>12941848407.559</v>
      </c>
      <c r="C395">
        <f t="shared" si="19"/>
        <v>215697473.45931667</v>
      </c>
      <c r="D395" s="3">
        <f t="shared" si="20"/>
        <v>196.10901138888465</v>
      </c>
    </row>
    <row r="396" spans="1:4">
      <c r="A396" s="2">
        <v>1.29418484058402E+17</v>
      </c>
      <c r="B396">
        <f t="shared" si="18"/>
        <v>12941848405.8402</v>
      </c>
      <c r="C396">
        <f t="shared" si="19"/>
        <v>215697473.43066999</v>
      </c>
      <c r="D396" s="3">
        <f t="shared" si="20"/>
        <v>196.10948883321549</v>
      </c>
    </row>
    <row r="397" spans="1:4">
      <c r="A397" s="2">
        <v>1.2941848316418301E+17</v>
      </c>
      <c r="B397">
        <f t="shared" si="18"/>
        <v>12941848316.418301</v>
      </c>
      <c r="C397">
        <f t="shared" si="19"/>
        <v>215697471.94030502</v>
      </c>
      <c r="D397" s="3">
        <f t="shared" si="20"/>
        <v>196.13432824982536</v>
      </c>
    </row>
    <row r="398" spans="1:4">
      <c r="A398" s="2">
        <v>1.2941848169043299E+17</v>
      </c>
      <c r="B398">
        <f t="shared" si="18"/>
        <v>12941848169.043299</v>
      </c>
      <c r="C398">
        <f t="shared" si="19"/>
        <v>215697469.48405498</v>
      </c>
      <c r="D398" s="3">
        <f t="shared" si="20"/>
        <v>196.17526575035518</v>
      </c>
    </row>
    <row r="399" spans="1:4">
      <c r="A399" s="2">
        <v>1.2941848168793299E+17</v>
      </c>
      <c r="B399">
        <f t="shared" si="18"/>
        <v>12941848168.793299</v>
      </c>
      <c r="C399">
        <f t="shared" si="19"/>
        <v>215697469.47988832</v>
      </c>
      <c r="D399" s="3">
        <f t="shared" si="20"/>
        <v>196.17533519479963</v>
      </c>
    </row>
    <row r="400" spans="1:4">
      <c r="A400" s="2">
        <v>1.2941848148684E+17</v>
      </c>
      <c r="B400">
        <f t="shared" si="18"/>
        <v>12941848148.684</v>
      </c>
      <c r="C400">
        <f t="shared" si="19"/>
        <v>215697469.14473334</v>
      </c>
      <c r="D400" s="3">
        <f t="shared" si="20"/>
        <v>196.18092111110687</v>
      </c>
    </row>
    <row r="401" spans="1:4">
      <c r="A401" s="2">
        <v>1.29418480358558E+17</v>
      </c>
      <c r="B401">
        <f t="shared" si="18"/>
        <v>12941848035.855801</v>
      </c>
      <c r="C401">
        <f t="shared" si="19"/>
        <v>215697467.26426333</v>
      </c>
      <c r="D401" s="3">
        <f t="shared" si="20"/>
        <v>196.21226227760314</v>
      </c>
    </row>
    <row r="402" spans="1:4">
      <c r="A402" s="2">
        <v>1.2941847909637101E+17</v>
      </c>
      <c r="B402">
        <f t="shared" si="18"/>
        <v>12941847909.6371</v>
      </c>
      <c r="C402">
        <f t="shared" si="19"/>
        <v>215697465.16061834</v>
      </c>
      <c r="D402" s="3">
        <f t="shared" si="20"/>
        <v>196.24732302771673</v>
      </c>
    </row>
    <row r="403" spans="1:4">
      <c r="A403" s="2">
        <v>1.29418477823936E+17</v>
      </c>
      <c r="B403">
        <f t="shared" si="18"/>
        <v>12941847782.3936</v>
      </c>
      <c r="C403">
        <f t="shared" si="19"/>
        <v>215697463.03989333</v>
      </c>
      <c r="D403" s="3">
        <f t="shared" si="20"/>
        <v>196.28266844431559</v>
      </c>
    </row>
    <row r="404" spans="1:4">
      <c r="A404" s="2">
        <v>1.2941847703753E+17</v>
      </c>
      <c r="B404">
        <f t="shared" si="18"/>
        <v>12941847703.753</v>
      </c>
      <c r="C404">
        <f t="shared" si="19"/>
        <v>215697461.72921667</v>
      </c>
      <c r="D404" s="3">
        <f t="shared" si="20"/>
        <v>196.30451305548351</v>
      </c>
    </row>
    <row r="405" spans="1:4">
      <c r="A405" s="2">
        <v>1.29418475704874E+17</v>
      </c>
      <c r="B405">
        <f t="shared" si="18"/>
        <v>12941847570.4874</v>
      </c>
      <c r="C405">
        <f t="shared" si="19"/>
        <v>215697459.50812334</v>
      </c>
      <c r="D405" s="3">
        <f t="shared" si="20"/>
        <v>196.34153127776253</v>
      </c>
    </row>
    <row r="406" spans="1:4">
      <c r="A406" s="2">
        <v>1.29418472472218E+17</v>
      </c>
      <c r="B406">
        <f t="shared" si="18"/>
        <v>12941847247.2218</v>
      </c>
      <c r="C406">
        <f t="shared" si="19"/>
        <v>215697454.12036332</v>
      </c>
      <c r="D406" s="3">
        <f t="shared" si="20"/>
        <v>196.43132727781932</v>
      </c>
    </row>
    <row r="407" spans="1:4">
      <c r="A407" s="2">
        <v>1.2941847237878E+17</v>
      </c>
      <c r="B407">
        <f t="shared" si="18"/>
        <v>12941847237.878</v>
      </c>
      <c r="C407">
        <f t="shared" si="19"/>
        <v>215697453.96463335</v>
      </c>
      <c r="D407" s="3">
        <f t="shared" si="20"/>
        <v>196.43392277770573</v>
      </c>
    </row>
    <row r="408" spans="1:4">
      <c r="A408" s="2">
        <v>1.2941847167253E+17</v>
      </c>
      <c r="B408">
        <f t="shared" si="18"/>
        <v>12941847167.253</v>
      </c>
      <c r="C408">
        <f t="shared" si="19"/>
        <v>215697452.78755</v>
      </c>
      <c r="D408" s="3">
        <f t="shared" si="20"/>
        <v>196.45354083326129</v>
      </c>
    </row>
    <row r="409" spans="1:4">
      <c r="A409" s="2">
        <v>1.29418468437048E+17</v>
      </c>
      <c r="B409">
        <f t="shared" si="18"/>
        <v>12941846843.7048</v>
      </c>
      <c r="C409">
        <f t="shared" si="19"/>
        <v>215697447.39508</v>
      </c>
      <c r="D409" s="3">
        <f t="shared" si="20"/>
        <v>196.54341533342998</v>
      </c>
    </row>
    <row r="410" spans="1:4">
      <c r="A410" s="2">
        <v>1.2941846752697101E+17</v>
      </c>
      <c r="B410">
        <f t="shared" si="18"/>
        <v>12941846752.697102</v>
      </c>
      <c r="C410">
        <f t="shared" si="19"/>
        <v>215697445.87828502</v>
      </c>
      <c r="D410" s="3">
        <f t="shared" si="20"/>
        <v>196.56869524955749</v>
      </c>
    </row>
    <row r="411" spans="1:4">
      <c r="A411" s="2">
        <v>1.29418466123846E+17</v>
      </c>
      <c r="B411">
        <f t="shared" si="18"/>
        <v>12941846612.3846</v>
      </c>
      <c r="C411">
        <f t="shared" si="19"/>
        <v>215697443.53974333</v>
      </c>
      <c r="D411" s="3">
        <f t="shared" si="20"/>
        <v>196.60767094453175</v>
      </c>
    </row>
    <row r="412" spans="1:4">
      <c r="A412" s="2">
        <v>1.2941846428947101E+17</v>
      </c>
      <c r="B412">
        <f t="shared" si="18"/>
        <v>12941846428.947102</v>
      </c>
      <c r="C412">
        <f t="shared" si="19"/>
        <v>215697440.48245171</v>
      </c>
      <c r="D412" s="3">
        <f t="shared" si="20"/>
        <v>196.65862580511305</v>
      </c>
    </row>
    <row r="413" spans="1:4">
      <c r="A413" s="2">
        <v>1.29418460805564E+17</v>
      </c>
      <c r="B413">
        <f t="shared" si="18"/>
        <v>12941846080.5564</v>
      </c>
      <c r="C413">
        <f t="shared" si="19"/>
        <v>215697434.67594001</v>
      </c>
      <c r="D413" s="3">
        <f t="shared" si="20"/>
        <v>196.75540099991693</v>
      </c>
    </row>
    <row r="414" spans="1:4">
      <c r="A414" s="2">
        <v>1.29418459519314E+17</v>
      </c>
      <c r="B414">
        <f t="shared" si="18"/>
        <v>12941845951.9314</v>
      </c>
      <c r="C414">
        <f t="shared" si="19"/>
        <v>215697432.53219</v>
      </c>
      <c r="D414" s="3">
        <f t="shared" si="20"/>
        <v>196.7911301665836</v>
      </c>
    </row>
    <row r="415" spans="1:4">
      <c r="A415" s="2">
        <v>1.29418454120944E+17</v>
      </c>
      <c r="B415">
        <f t="shared" si="18"/>
        <v>12941845412.0944</v>
      </c>
      <c r="C415">
        <f t="shared" si="19"/>
        <v>215697423.53490669</v>
      </c>
      <c r="D415" s="3">
        <f t="shared" si="20"/>
        <v>196.94108488877615</v>
      </c>
    </row>
    <row r="416" spans="1:4">
      <c r="A416" s="2">
        <v>1.29418450340162E+17</v>
      </c>
      <c r="B416">
        <f t="shared" si="18"/>
        <v>12941845034.016199</v>
      </c>
      <c r="C416">
        <f t="shared" si="19"/>
        <v>215697417.23360333</v>
      </c>
      <c r="D416" s="3">
        <f t="shared" si="20"/>
        <v>197.0461066113578</v>
      </c>
    </row>
    <row r="417" spans="1:4">
      <c r="A417" s="2">
        <v>1.2941844640559E+17</v>
      </c>
      <c r="B417">
        <f t="shared" si="18"/>
        <v>12941844640.559</v>
      </c>
      <c r="C417">
        <f t="shared" si="19"/>
        <v>215697410.67598334</v>
      </c>
      <c r="D417" s="3">
        <f t="shared" si="20"/>
        <v>197.15540027777354</v>
      </c>
    </row>
    <row r="418" spans="1:4">
      <c r="A418" s="2">
        <v>1.29418445503246E+17</v>
      </c>
      <c r="B418">
        <f t="shared" si="18"/>
        <v>12941844550.3246</v>
      </c>
      <c r="C418">
        <f t="shared" si="19"/>
        <v>215697409.17207667</v>
      </c>
      <c r="D418" s="3">
        <f t="shared" si="20"/>
        <v>197.18046538882786</v>
      </c>
    </row>
    <row r="419" spans="1:4">
      <c r="A419" s="2">
        <v>1.2941844526980899E+17</v>
      </c>
      <c r="B419">
        <f t="shared" si="18"/>
        <v>12941844526.9809</v>
      </c>
      <c r="C419">
        <f t="shared" si="19"/>
        <v>215697408.78301498</v>
      </c>
      <c r="D419" s="3">
        <f t="shared" si="20"/>
        <v>197.18694975005255</v>
      </c>
    </row>
    <row r="420" spans="1:4">
      <c r="A420" s="2">
        <v>1.2941844264434E+17</v>
      </c>
      <c r="B420">
        <f t="shared" si="18"/>
        <v>12941844264.434</v>
      </c>
      <c r="C420">
        <f t="shared" si="19"/>
        <v>215697404.40723333</v>
      </c>
      <c r="D420" s="3">
        <f t="shared" si="20"/>
        <v>197.2598794444402</v>
      </c>
    </row>
    <row r="421" spans="1:4">
      <c r="A421" s="2">
        <v>1.2941843622909299E+17</v>
      </c>
      <c r="B421">
        <f t="shared" si="18"/>
        <v>12941843622.9093</v>
      </c>
      <c r="C421">
        <f t="shared" si="19"/>
        <v>215697393.71515501</v>
      </c>
      <c r="D421" s="3">
        <f t="shared" si="20"/>
        <v>197.43808075004154</v>
      </c>
    </row>
    <row r="422" spans="1:4">
      <c r="A422" s="2">
        <v>1.29418423371972E+17</v>
      </c>
      <c r="B422">
        <f t="shared" si="18"/>
        <v>12941842337.197201</v>
      </c>
      <c r="C422">
        <f t="shared" si="19"/>
        <v>215697372.28662002</v>
      </c>
      <c r="D422" s="3">
        <f t="shared" si="20"/>
        <v>197.79522299978467</v>
      </c>
    </row>
    <row r="423" spans="1:4">
      <c r="A423" s="2">
        <v>1.2941803975437901E+17</v>
      </c>
      <c r="B423">
        <f t="shared" si="18"/>
        <v>12941803975.437901</v>
      </c>
      <c r="C423">
        <f t="shared" si="19"/>
        <v>215696732.92396501</v>
      </c>
      <c r="D423" s="3">
        <f t="shared" si="20"/>
        <v>208.45126724984911</v>
      </c>
    </row>
    <row r="424" spans="1:4">
      <c r="A424" s="2">
        <v>1.2941803622100701E+17</v>
      </c>
      <c r="B424">
        <f t="shared" si="18"/>
        <v>12941803622.1007</v>
      </c>
      <c r="C424">
        <f t="shared" si="19"/>
        <v>215696727.03501168</v>
      </c>
      <c r="D424" s="3">
        <f t="shared" si="20"/>
        <v>208.54941647211712</v>
      </c>
    </row>
    <row r="425" spans="1:4">
      <c r="A425" s="2">
        <v>1.29418026482324E+17</v>
      </c>
      <c r="B425">
        <f t="shared" si="18"/>
        <v>12941802648.232401</v>
      </c>
      <c r="C425">
        <f t="shared" si="19"/>
        <v>215696710.80387336</v>
      </c>
      <c r="D425" s="3">
        <f t="shared" si="20"/>
        <v>208.81993544419606</v>
      </c>
    </row>
    <row r="426" spans="1:4">
      <c r="A426" s="2">
        <v>1.29418000099836E+17</v>
      </c>
      <c r="B426">
        <f t="shared" si="18"/>
        <v>12941800009.983601</v>
      </c>
      <c r="C426">
        <f t="shared" si="19"/>
        <v>215696666.83306</v>
      </c>
      <c r="D426" s="3">
        <f t="shared" si="20"/>
        <v>209.5527823331621</v>
      </c>
    </row>
    <row r="427" spans="1:4">
      <c r="A427" s="2">
        <v>1.29417999802336E+17</v>
      </c>
      <c r="B427">
        <f t="shared" si="18"/>
        <v>12941799980.233601</v>
      </c>
      <c r="C427">
        <f t="shared" si="19"/>
        <v>215696666.33722669</v>
      </c>
      <c r="D427" s="3">
        <f t="shared" si="20"/>
        <v>209.56104622205098</v>
      </c>
    </row>
    <row r="428" spans="1:4">
      <c r="A428" s="2">
        <v>1.29417999212024E+17</v>
      </c>
      <c r="B428">
        <f t="shared" si="18"/>
        <v>12941799921.2024</v>
      </c>
      <c r="C428">
        <f t="shared" si="19"/>
        <v>215696665.35337335</v>
      </c>
      <c r="D428" s="3">
        <f t="shared" si="20"/>
        <v>209.57744377772013</v>
      </c>
    </row>
    <row r="429" spans="1:4">
      <c r="A429" s="2">
        <v>1.29417995486934E+17</v>
      </c>
      <c r="B429">
        <f t="shared" si="18"/>
        <v>12941799548.693399</v>
      </c>
      <c r="C429">
        <f t="shared" si="19"/>
        <v>215696659.14488998</v>
      </c>
      <c r="D429" s="3">
        <f t="shared" si="20"/>
        <v>209.68091850015853</v>
      </c>
    </row>
    <row r="430" spans="1:4">
      <c r="A430" s="2">
        <v>1.29417977840014E+17</v>
      </c>
      <c r="B430">
        <f t="shared" si="18"/>
        <v>12941797784.0014</v>
      </c>
      <c r="C430">
        <f t="shared" si="19"/>
        <v>215696629.73335665</v>
      </c>
      <c r="D430" s="3">
        <f t="shared" si="20"/>
        <v>210.17111072222391</v>
      </c>
    </row>
    <row r="431" spans="1:4">
      <c r="A431" s="2">
        <v>1.29417971174936E+17</v>
      </c>
      <c r="B431">
        <f t="shared" si="18"/>
        <v>12941797117.493601</v>
      </c>
      <c r="C431">
        <f t="shared" si="19"/>
        <v>215696618.62489334</v>
      </c>
      <c r="D431" s="3">
        <f t="shared" si="20"/>
        <v>210.35625177754295</v>
      </c>
    </row>
    <row r="432" spans="1:4">
      <c r="A432" s="2">
        <v>1.29417966309376E+17</v>
      </c>
      <c r="B432">
        <f t="shared" si="18"/>
        <v>12941796630.937599</v>
      </c>
      <c r="C432">
        <f t="shared" si="19"/>
        <v>215696610.51562664</v>
      </c>
      <c r="D432" s="3">
        <f t="shared" si="20"/>
        <v>210.4914062224494</v>
      </c>
    </row>
    <row r="433" spans="1:4">
      <c r="A433" s="2">
        <v>1.2941796619922E+17</v>
      </c>
      <c r="B433">
        <f t="shared" si="18"/>
        <v>12941796619.922001</v>
      </c>
      <c r="C433">
        <f t="shared" si="19"/>
        <v>215696610.33203334</v>
      </c>
      <c r="D433" s="3">
        <f t="shared" si="20"/>
        <v>210.49446611086526</v>
      </c>
    </row>
    <row r="434" spans="1:4">
      <c r="A434" s="2">
        <v>1.29417960481564E+17</v>
      </c>
      <c r="B434">
        <f t="shared" si="18"/>
        <v>12941796048.156401</v>
      </c>
      <c r="C434">
        <f t="shared" si="19"/>
        <v>215696600.80260667</v>
      </c>
      <c r="D434" s="3">
        <f t="shared" si="20"/>
        <v>210.65328988869985</v>
      </c>
    </row>
    <row r="435" spans="1:4">
      <c r="A435" s="2">
        <v>1.2941795618604301E+17</v>
      </c>
      <c r="B435">
        <f t="shared" si="18"/>
        <v>12941795618.604301</v>
      </c>
      <c r="C435">
        <f t="shared" si="19"/>
        <v>215696593.64340502</v>
      </c>
      <c r="D435" s="3">
        <f t="shared" si="20"/>
        <v>210.77260991626315</v>
      </c>
    </row>
    <row r="436" spans="1:4">
      <c r="A436" s="2">
        <v>1.29417956174318E+17</v>
      </c>
      <c r="B436">
        <f t="shared" si="18"/>
        <v>12941795617.431801</v>
      </c>
      <c r="C436">
        <f t="shared" si="19"/>
        <v>215696593.62386334</v>
      </c>
      <c r="D436" s="3">
        <f t="shared" si="20"/>
        <v>210.77293561087714</v>
      </c>
    </row>
    <row r="437" spans="1:4">
      <c r="A437" s="2">
        <v>1.29417953028818E+17</v>
      </c>
      <c r="B437">
        <f t="shared" si="18"/>
        <v>12941795302.8818</v>
      </c>
      <c r="C437">
        <f t="shared" si="19"/>
        <v>215696588.38136333</v>
      </c>
      <c r="D437" s="3">
        <f t="shared" si="20"/>
        <v>210.86031061119505</v>
      </c>
    </row>
    <row r="438" spans="1:4">
      <c r="A438" s="2">
        <v>1.2941794307301699E+17</v>
      </c>
      <c r="B438">
        <f t="shared" si="18"/>
        <v>12941794307.301699</v>
      </c>
      <c r="C438">
        <f t="shared" si="19"/>
        <v>215696571.78836164</v>
      </c>
      <c r="D438" s="3">
        <f t="shared" si="20"/>
        <v>211.13686063925425</v>
      </c>
    </row>
    <row r="439" spans="1:4">
      <c r="A439" s="2">
        <v>1.29417942636454E+17</v>
      </c>
      <c r="B439">
        <f t="shared" si="18"/>
        <v>12941794263.645399</v>
      </c>
      <c r="C439">
        <f t="shared" si="19"/>
        <v>215696571.06075665</v>
      </c>
      <c r="D439" s="3">
        <f t="shared" si="20"/>
        <v>211.14898738914067</v>
      </c>
    </row>
    <row r="440" spans="1:4">
      <c r="A440" s="2">
        <v>1.2941793650207901E+17</v>
      </c>
      <c r="B440">
        <f t="shared" si="18"/>
        <v>12941793650.207901</v>
      </c>
      <c r="C440">
        <f t="shared" si="19"/>
        <v>215696560.83679834</v>
      </c>
      <c r="D440" s="3">
        <f t="shared" si="20"/>
        <v>211.31938669416638</v>
      </c>
    </row>
    <row r="441" spans="1:4">
      <c r="A441" s="2">
        <v>1.2941793210980099E+17</v>
      </c>
      <c r="B441">
        <f t="shared" si="18"/>
        <v>12941793210.980099</v>
      </c>
      <c r="C441">
        <f t="shared" si="19"/>
        <v>215696553.51633498</v>
      </c>
      <c r="D441" s="3">
        <f t="shared" si="20"/>
        <v>211.441394417021</v>
      </c>
    </row>
    <row r="442" spans="1:4">
      <c r="A442" s="2">
        <v>1.29417924312992E+17</v>
      </c>
      <c r="B442">
        <f t="shared" si="18"/>
        <v>12941792431.2992</v>
      </c>
      <c r="C442">
        <f t="shared" si="19"/>
        <v>215696540.52165332</v>
      </c>
      <c r="D442" s="3">
        <f t="shared" si="20"/>
        <v>211.65797244442834</v>
      </c>
    </row>
    <row r="443" spans="1:4">
      <c r="A443" s="2">
        <v>1.29417922953304E+17</v>
      </c>
      <c r="B443">
        <f t="shared" si="18"/>
        <v>12941792295.3304</v>
      </c>
      <c r="C443">
        <f t="shared" si="19"/>
        <v>215696538.25550666</v>
      </c>
      <c r="D443" s="3">
        <f t="shared" si="20"/>
        <v>211.69574155542585</v>
      </c>
    </row>
    <row r="444" spans="1:4">
      <c r="A444" s="2">
        <v>1.2941792127346E+17</v>
      </c>
      <c r="B444">
        <f t="shared" si="18"/>
        <v>12941792127.346001</v>
      </c>
      <c r="C444">
        <f t="shared" si="19"/>
        <v>215696535.45576668</v>
      </c>
      <c r="D444" s="3">
        <f t="shared" si="20"/>
        <v>211.7424038887024</v>
      </c>
    </row>
    <row r="445" spans="1:4">
      <c r="A445" s="2">
        <v>1.29417908698222E+17</v>
      </c>
      <c r="B445">
        <f t="shared" si="18"/>
        <v>12941790869.822201</v>
      </c>
      <c r="C445">
        <f t="shared" si="19"/>
        <v>215696514.49703667</v>
      </c>
      <c r="D445" s="3">
        <f t="shared" si="20"/>
        <v>212.09171605534024</v>
      </c>
    </row>
    <row r="446" spans="1:4">
      <c r="A446" s="2">
        <v>1.29417904252692E+17</v>
      </c>
      <c r="B446">
        <f t="shared" si="18"/>
        <v>12941790425.269199</v>
      </c>
      <c r="C446">
        <f t="shared" si="19"/>
        <v>215696507.08781999</v>
      </c>
      <c r="D446" s="3">
        <f t="shared" si="20"/>
        <v>212.21520300017463</v>
      </c>
    </row>
    <row r="447" spans="1:4">
      <c r="A447" s="2">
        <v>1.29417903439098E+17</v>
      </c>
      <c r="B447">
        <f t="shared" si="18"/>
        <v>12941790343.9098</v>
      </c>
      <c r="C447">
        <f t="shared" si="19"/>
        <v>215696505.73183</v>
      </c>
      <c r="D447" s="3">
        <f t="shared" si="20"/>
        <v>212.23780283345116</v>
      </c>
    </row>
    <row r="448" spans="1:4">
      <c r="A448" s="2">
        <v>1.2941790273737901E+17</v>
      </c>
      <c r="B448">
        <f t="shared" si="18"/>
        <v>12941790273.737902</v>
      </c>
      <c r="C448">
        <f t="shared" si="19"/>
        <v>215696504.56229836</v>
      </c>
      <c r="D448" s="3">
        <f t="shared" si="20"/>
        <v>212.257295027309</v>
      </c>
    </row>
    <row r="449" spans="1:4">
      <c r="A449" s="2">
        <v>1.29417899226598E+17</v>
      </c>
      <c r="B449">
        <f t="shared" si="18"/>
        <v>12941789922.6598</v>
      </c>
      <c r="C449">
        <f t="shared" si="19"/>
        <v>215696498.71099666</v>
      </c>
      <c r="D449" s="3">
        <f t="shared" si="20"/>
        <v>212.35481672234005</v>
      </c>
    </row>
    <row r="450" spans="1:4">
      <c r="A450" s="2">
        <v>1.2941789436666301E+17</v>
      </c>
      <c r="B450">
        <f t="shared" ref="B450:B513" si="21">A450/10000000</f>
        <v>12941789436.666302</v>
      </c>
      <c r="C450">
        <f t="shared" ref="C450:C513" si="22">B450/60</f>
        <v>215696490.61110502</v>
      </c>
      <c r="D450" s="3">
        <f t="shared" ref="D450:D513" si="23" xml:space="preserve"> ($F$2-B450)/3600</f>
        <v>212.48981491618687</v>
      </c>
    </row>
    <row r="451" spans="1:4">
      <c r="A451" s="2">
        <v>1.2941788542635101E+17</v>
      </c>
      <c r="B451">
        <f t="shared" si="21"/>
        <v>12941788542.635101</v>
      </c>
      <c r="C451">
        <f t="shared" si="22"/>
        <v>215696475.71058503</v>
      </c>
      <c r="D451" s="3">
        <f t="shared" si="23"/>
        <v>212.73815691630045</v>
      </c>
    </row>
    <row r="452" spans="1:4">
      <c r="A452" s="2">
        <v>1.2941788221571501E+17</v>
      </c>
      <c r="B452">
        <f t="shared" si="21"/>
        <v>12941788221.571501</v>
      </c>
      <c r="C452">
        <f t="shared" si="22"/>
        <v>215696470.35952502</v>
      </c>
      <c r="D452" s="3">
        <f t="shared" si="23"/>
        <v>212.82734124978384</v>
      </c>
    </row>
    <row r="453" spans="1:4">
      <c r="A453" s="2">
        <v>1.2941787573259E+17</v>
      </c>
      <c r="B453">
        <f t="shared" si="21"/>
        <v>12941787573.259001</v>
      </c>
      <c r="C453">
        <f t="shared" si="22"/>
        <v>215696459.55431667</v>
      </c>
      <c r="D453" s="3">
        <f t="shared" si="23"/>
        <v>213.0074280553394</v>
      </c>
    </row>
    <row r="454" spans="1:4">
      <c r="A454" s="2">
        <v>1.29417875072902E+17</v>
      </c>
      <c r="B454">
        <f t="shared" si="21"/>
        <v>12941787507.290199</v>
      </c>
      <c r="C454">
        <f t="shared" si="22"/>
        <v>215696458.45483667</v>
      </c>
      <c r="D454" s="3">
        <f t="shared" si="23"/>
        <v>213.02575272242228</v>
      </c>
    </row>
    <row r="455" spans="1:4">
      <c r="A455" s="2">
        <v>1.2941786207690499E+17</v>
      </c>
      <c r="B455">
        <f t="shared" si="21"/>
        <v>12941786207.690498</v>
      </c>
      <c r="C455">
        <f t="shared" si="22"/>
        <v>215696436.79484165</v>
      </c>
      <c r="D455" s="3">
        <f t="shared" si="23"/>
        <v>213.38675263934664</v>
      </c>
    </row>
    <row r="456" spans="1:4">
      <c r="A456" s="2">
        <v>1.29417857225968E+17</v>
      </c>
      <c r="B456">
        <f t="shared" si="21"/>
        <v>12941785722.5968</v>
      </c>
      <c r="C456">
        <f t="shared" si="22"/>
        <v>215696428.70994666</v>
      </c>
      <c r="D456" s="3">
        <f t="shared" si="23"/>
        <v>213.52150088893043</v>
      </c>
    </row>
    <row r="457" spans="1:4">
      <c r="A457" s="2">
        <v>1.29417856839718E+17</v>
      </c>
      <c r="B457">
        <f t="shared" si="21"/>
        <v>12941785683.9718</v>
      </c>
      <c r="C457">
        <f t="shared" si="22"/>
        <v>215696428.06619665</v>
      </c>
      <c r="D457" s="3">
        <f t="shared" si="23"/>
        <v>213.5322300555971</v>
      </c>
    </row>
    <row r="458" spans="1:4">
      <c r="A458" s="2">
        <v>1.2941785407252099E+17</v>
      </c>
      <c r="B458">
        <f t="shared" si="21"/>
        <v>12941785407.2521</v>
      </c>
      <c r="C458">
        <f t="shared" si="22"/>
        <v>215696423.45420167</v>
      </c>
      <c r="D458" s="3">
        <f t="shared" si="23"/>
        <v>213.60909663889143</v>
      </c>
    </row>
    <row r="459" spans="1:4">
      <c r="A459" s="2">
        <v>1.2941784736493901E+17</v>
      </c>
      <c r="B459">
        <f t="shared" si="21"/>
        <v>12941784736.4939</v>
      </c>
      <c r="C459">
        <f t="shared" si="22"/>
        <v>215696412.27489835</v>
      </c>
      <c r="D459" s="3">
        <f t="shared" si="23"/>
        <v>213.79541836102803</v>
      </c>
    </row>
    <row r="460" spans="1:4">
      <c r="A460" s="2">
        <v>1.2941783927906899E+17</v>
      </c>
      <c r="B460">
        <f t="shared" si="21"/>
        <v>12941783927.906898</v>
      </c>
      <c r="C460">
        <f t="shared" si="22"/>
        <v>215696398.79844829</v>
      </c>
      <c r="D460" s="3">
        <f t="shared" si="23"/>
        <v>214.02002586152818</v>
      </c>
    </row>
    <row r="461" spans="1:4">
      <c r="A461" s="2">
        <v>1.2941783792172499E+17</v>
      </c>
      <c r="B461">
        <f t="shared" si="21"/>
        <v>12941783792.172499</v>
      </c>
      <c r="C461">
        <f t="shared" si="22"/>
        <v>215696396.5362083</v>
      </c>
      <c r="D461" s="3">
        <f t="shared" si="23"/>
        <v>214.05772986147139</v>
      </c>
    </row>
    <row r="462" spans="1:4">
      <c r="A462" s="2">
        <v>1.2941783599735E+17</v>
      </c>
      <c r="B462">
        <f t="shared" si="21"/>
        <v>12941783599.735001</v>
      </c>
      <c r="C462">
        <f t="shared" si="22"/>
        <v>215696393.32891667</v>
      </c>
      <c r="D462" s="3">
        <f t="shared" si="23"/>
        <v>214.11118472205268</v>
      </c>
    </row>
    <row r="463" spans="1:4">
      <c r="A463" s="2">
        <v>1.2941783434516301E+17</v>
      </c>
      <c r="B463">
        <f t="shared" si="21"/>
        <v>12941783434.5163</v>
      </c>
      <c r="C463">
        <f t="shared" si="22"/>
        <v>215696390.57527167</v>
      </c>
      <c r="D463" s="3">
        <f t="shared" si="23"/>
        <v>214.15707880549959</v>
      </c>
    </row>
    <row r="464" spans="1:4">
      <c r="A464" s="2">
        <v>1.2941782588293699E+17</v>
      </c>
      <c r="B464">
        <f t="shared" si="21"/>
        <v>12941782588.293699</v>
      </c>
      <c r="C464">
        <f t="shared" si="22"/>
        <v>215696376.47156164</v>
      </c>
      <c r="D464" s="3">
        <f t="shared" si="23"/>
        <v>214.39214063909318</v>
      </c>
    </row>
    <row r="465" spans="1:4">
      <c r="A465" s="2">
        <v>1.2941781060056899E+17</v>
      </c>
      <c r="B465">
        <f t="shared" si="21"/>
        <v>12941781060.0569</v>
      </c>
      <c r="C465">
        <f t="shared" si="22"/>
        <v>215696351.00094834</v>
      </c>
      <c r="D465" s="3">
        <f t="shared" si="23"/>
        <v>214.81665086110434</v>
      </c>
    </row>
    <row r="466" spans="1:4">
      <c r="A466" s="2">
        <v>1.2941780732681901E+17</v>
      </c>
      <c r="B466">
        <f t="shared" si="21"/>
        <v>12941780732.6819</v>
      </c>
      <c r="C466">
        <f t="shared" si="22"/>
        <v>215696345.54469833</v>
      </c>
      <c r="D466" s="3">
        <f t="shared" si="23"/>
        <v>214.90758836110433</v>
      </c>
    </row>
    <row r="467" spans="1:4">
      <c r="A467" s="2">
        <v>1.2941779594507101E+17</v>
      </c>
      <c r="B467">
        <f t="shared" si="21"/>
        <v>12941779594.507101</v>
      </c>
      <c r="C467">
        <f t="shared" si="22"/>
        <v>215696326.57511836</v>
      </c>
      <c r="D467" s="3">
        <f t="shared" si="23"/>
        <v>215.22374802748362</v>
      </c>
    </row>
    <row r="468" spans="1:4">
      <c r="A468" s="2">
        <v>1.2941778799748E+17</v>
      </c>
      <c r="B468">
        <f t="shared" si="21"/>
        <v>12941778799.747999</v>
      </c>
      <c r="C468">
        <f t="shared" si="22"/>
        <v>215696313.32913333</v>
      </c>
      <c r="D468" s="3">
        <f t="shared" si="23"/>
        <v>215.4445144446691</v>
      </c>
    </row>
    <row r="469" spans="1:4">
      <c r="A469" s="2">
        <v>1.2941778675029299E+17</v>
      </c>
      <c r="B469">
        <f t="shared" si="21"/>
        <v>12941778675.029299</v>
      </c>
      <c r="C469">
        <f t="shared" si="22"/>
        <v>215696311.25048831</v>
      </c>
      <c r="D469" s="3">
        <f t="shared" si="23"/>
        <v>215.47915852811602</v>
      </c>
    </row>
    <row r="470" spans="1:4">
      <c r="A470" s="2">
        <v>1.2941778407279299E+17</v>
      </c>
      <c r="B470">
        <f t="shared" si="21"/>
        <v>12941778407.279299</v>
      </c>
      <c r="C470">
        <f t="shared" si="22"/>
        <v>215696306.78798831</v>
      </c>
      <c r="D470" s="3">
        <f t="shared" si="23"/>
        <v>215.55353352811602</v>
      </c>
    </row>
    <row r="471" spans="1:4">
      <c r="A471" s="2">
        <v>1.29417777627546E+17</v>
      </c>
      <c r="B471">
        <f t="shared" si="21"/>
        <v>12941777762.754601</v>
      </c>
      <c r="C471">
        <f t="shared" si="22"/>
        <v>215696296.04591</v>
      </c>
      <c r="D471" s="3">
        <f t="shared" si="23"/>
        <v>215.73256816652085</v>
      </c>
    </row>
    <row r="472" spans="1:4">
      <c r="A472" s="2">
        <v>1.2941777658488899E+17</v>
      </c>
      <c r="B472">
        <f t="shared" si="21"/>
        <v>12941777658.488899</v>
      </c>
      <c r="C472">
        <f t="shared" si="22"/>
        <v>215696294.30814832</v>
      </c>
      <c r="D472" s="3">
        <f t="shared" si="23"/>
        <v>215.76153086132473</v>
      </c>
    </row>
    <row r="473" spans="1:4">
      <c r="A473" s="2">
        <v>1.2941777428442099E+17</v>
      </c>
      <c r="B473">
        <f t="shared" si="21"/>
        <v>12941777428.442099</v>
      </c>
      <c r="C473">
        <f t="shared" si="22"/>
        <v>215696290.47403497</v>
      </c>
      <c r="D473" s="3">
        <f t="shared" si="23"/>
        <v>215.82543275038401</v>
      </c>
    </row>
    <row r="474" spans="1:4">
      <c r="A474" s="2">
        <v>1.2941777334207699E+17</v>
      </c>
      <c r="B474">
        <f t="shared" si="21"/>
        <v>12941777334.207699</v>
      </c>
      <c r="C474">
        <f t="shared" si="22"/>
        <v>215696288.90346164</v>
      </c>
      <c r="D474" s="3">
        <f t="shared" si="23"/>
        <v>215.85160897254943</v>
      </c>
    </row>
    <row r="475" spans="1:4">
      <c r="A475" s="2">
        <v>1.2941776986105E+17</v>
      </c>
      <c r="B475">
        <f t="shared" si="21"/>
        <v>12941776986.105</v>
      </c>
      <c r="C475">
        <f t="shared" si="22"/>
        <v>215696283.10174999</v>
      </c>
      <c r="D475" s="3">
        <f t="shared" si="23"/>
        <v>215.94830416679383</v>
      </c>
    </row>
    <row r="476" spans="1:4">
      <c r="A476" s="2">
        <v>1.29417764979644E+17</v>
      </c>
      <c r="B476">
        <f t="shared" si="21"/>
        <v>12941776497.964399</v>
      </c>
      <c r="C476">
        <f t="shared" si="22"/>
        <v>215696274.96607333</v>
      </c>
      <c r="D476" s="3">
        <f t="shared" si="23"/>
        <v>216.08389877796174</v>
      </c>
    </row>
    <row r="477" spans="1:4">
      <c r="A477" s="2">
        <v>1.29417761160704E+17</v>
      </c>
      <c r="B477">
        <f t="shared" si="21"/>
        <v>12941776116.0704</v>
      </c>
      <c r="C477">
        <f t="shared" si="22"/>
        <v>215696268.60117334</v>
      </c>
      <c r="D477" s="3">
        <f t="shared" si="23"/>
        <v>216.18998044437834</v>
      </c>
    </row>
    <row r="478" spans="1:4">
      <c r="A478" s="2">
        <v>1.2941776088023501E+17</v>
      </c>
      <c r="B478">
        <f t="shared" si="21"/>
        <v>12941776088.0235</v>
      </c>
      <c r="C478">
        <f t="shared" si="22"/>
        <v>215696268.13372502</v>
      </c>
      <c r="D478" s="3">
        <f t="shared" si="23"/>
        <v>216.19777124987709</v>
      </c>
    </row>
    <row r="479" spans="1:4">
      <c r="A479" s="2">
        <v>1.29417756448672E+17</v>
      </c>
      <c r="B479">
        <f t="shared" si="21"/>
        <v>12941775644.867201</v>
      </c>
      <c r="C479">
        <f t="shared" si="22"/>
        <v>215696260.74778667</v>
      </c>
      <c r="D479" s="3">
        <f t="shared" si="23"/>
        <v>216.3208702219857</v>
      </c>
    </row>
    <row r="480" spans="1:4">
      <c r="A480" s="2">
        <v>1.2941775294257901E+17</v>
      </c>
      <c r="B480">
        <f t="shared" si="21"/>
        <v>12941775294.2579</v>
      </c>
      <c r="C480">
        <f t="shared" si="22"/>
        <v>215696254.90429834</v>
      </c>
      <c r="D480" s="3">
        <f t="shared" si="23"/>
        <v>216.41826169437832</v>
      </c>
    </row>
    <row r="481" spans="1:4">
      <c r="A481" s="2">
        <v>1.29417747331394E+17</v>
      </c>
      <c r="B481">
        <f t="shared" si="21"/>
        <v>12941774733.1394</v>
      </c>
      <c r="C481">
        <f t="shared" si="22"/>
        <v>215696245.55232334</v>
      </c>
      <c r="D481" s="3">
        <f t="shared" si="23"/>
        <v>216.5741279443105</v>
      </c>
    </row>
    <row r="482" spans="1:4">
      <c r="A482" s="2">
        <v>1.29417747172644E+17</v>
      </c>
      <c r="B482">
        <f t="shared" si="21"/>
        <v>12941774717.2644</v>
      </c>
      <c r="C482">
        <f t="shared" si="22"/>
        <v>215696245.28774002</v>
      </c>
      <c r="D482" s="3">
        <f t="shared" si="23"/>
        <v>216.57853766653272</v>
      </c>
    </row>
    <row r="483" spans="1:4">
      <c r="A483" s="2">
        <v>1.2941774617561299E+17</v>
      </c>
      <c r="B483">
        <f t="shared" si="21"/>
        <v>12941774617.561298</v>
      </c>
      <c r="C483">
        <f t="shared" si="22"/>
        <v>215696243.62602165</v>
      </c>
      <c r="D483" s="3">
        <f t="shared" si="23"/>
        <v>216.60623297267489</v>
      </c>
    </row>
    <row r="484" spans="1:4">
      <c r="A484" s="2">
        <v>1.2941773344052301E+17</v>
      </c>
      <c r="B484">
        <f t="shared" si="21"/>
        <v>12941773344.052301</v>
      </c>
      <c r="C484">
        <f t="shared" si="22"/>
        <v>215696222.40087169</v>
      </c>
      <c r="D484" s="3">
        <f t="shared" si="23"/>
        <v>216.95998547183143</v>
      </c>
    </row>
    <row r="485" spans="1:4">
      <c r="A485" s="2">
        <v>1.29417716210228E+17</v>
      </c>
      <c r="B485">
        <f t="shared" si="21"/>
        <v>12941771621.0228</v>
      </c>
      <c r="C485">
        <f t="shared" si="22"/>
        <v>215696193.68371335</v>
      </c>
      <c r="D485" s="3">
        <f t="shared" si="23"/>
        <v>217.43860477765401</v>
      </c>
    </row>
    <row r="486" spans="1:4">
      <c r="A486" s="2">
        <v>1.2941770962623101E+17</v>
      </c>
      <c r="B486">
        <f t="shared" si="21"/>
        <v>12941770962.6231</v>
      </c>
      <c r="C486">
        <f t="shared" si="22"/>
        <v>215696182.71038499</v>
      </c>
      <c r="D486" s="3">
        <f t="shared" si="23"/>
        <v>217.62149358325536</v>
      </c>
    </row>
    <row r="487" spans="1:4">
      <c r="A487" s="2">
        <v>1.2941770204529299E+17</v>
      </c>
      <c r="B487">
        <f t="shared" si="21"/>
        <v>12941770204.529299</v>
      </c>
      <c r="C487">
        <f t="shared" si="22"/>
        <v>215696170.0754883</v>
      </c>
      <c r="D487" s="3">
        <f t="shared" si="23"/>
        <v>217.83207519478267</v>
      </c>
    </row>
    <row r="488" spans="1:4">
      <c r="A488" s="2">
        <v>1.2941767855507699E+17</v>
      </c>
      <c r="B488">
        <f t="shared" si="21"/>
        <v>12941767855.5077</v>
      </c>
      <c r="C488">
        <f t="shared" si="22"/>
        <v>215696130.92512834</v>
      </c>
      <c r="D488" s="3">
        <f t="shared" si="23"/>
        <v>218.48458119445377</v>
      </c>
    </row>
    <row r="489" spans="1:4">
      <c r="A489" s="2">
        <v>1.2941767565492099E+17</v>
      </c>
      <c r="B489">
        <f t="shared" si="21"/>
        <v>12941767565.4921</v>
      </c>
      <c r="C489">
        <f t="shared" si="22"/>
        <v>215696126.091535</v>
      </c>
      <c r="D489" s="3">
        <f t="shared" si="23"/>
        <v>218.56514108339945</v>
      </c>
    </row>
    <row r="490" spans="1:4">
      <c r="A490" s="2">
        <v>1.29417673147108E+17</v>
      </c>
      <c r="B490">
        <f t="shared" si="21"/>
        <v>12941767314.7108</v>
      </c>
      <c r="C490">
        <f t="shared" si="22"/>
        <v>215696121.91184667</v>
      </c>
      <c r="D490" s="3">
        <f t="shared" si="23"/>
        <v>218.63480255550809</v>
      </c>
    </row>
    <row r="491" spans="1:4">
      <c r="A491" s="2">
        <v>1.29417669212956E+17</v>
      </c>
      <c r="B491">
        <f t="shared" si="21"/>
        <v>12941766921.295601</v>
      </c>
      <c r="C491">
        <f t="shared" si="22"/>
        <v>215696115.35492668</v>
      </c>
      <c r="D491" s="3">
        <f t="shared" si="23"/>
        <v>218.74408455530804</v>
      </c>
    </row>
    <row r="492" spans="1:4">
      <c r="A492" s="2">
        <v>1.2941766712858099E+17</v>
      </c>
      <c r="B492">
        <f t="shared" si="21"/>
        <v>12941766712.858099</v>
      </c>
      <c r="C492">
        <f t="shared" si="22"/>
        <v>215696111.8809683</v>
      </c>
      <c r="D492" s="3">
        <f t="shared" si="23"/>
        <v>218.80198386139341</v>
      </c>
    </row>
    <row r="493" spans="1:4">
      <c r="A493" s="2">
        <v>1.29417658413066E+17</v>
      </c>
      <c r="B493">
        <f t="shared" si="21"/>
        <v>12941765841.306601</v>
      </c>
      <c r="C493">
        <f t="shared" si="22"/>
        <v>215696097.35511002</v>
      </c>
      <c r="D493" s="3">
        <f t="shared" si="23"/>
        <v>219.04408149984147</v>
      </c>
    </row>
    <row r="494" spans="1:4">
      <c r="A494" s="2">
        <v>1.29417657165098E+17</v>
      </c>
      <c r="B494">
        <f t="shared" si="21"/>
        <v>12941765716.5098</v>
      </c>
      <c r="C494">
        <f t="shared" si="22"/>
        <v>215696095.27516332</v>
      </c>
      <c r="D494" s="3">
        <f t="shared" si="23"/>
        <v>219.07874727778966</v>
      </c>
    </row>
    <row r="495" spans="1:4">
      <c r="A495" s="2">
        <v>1.2941765073353501E+17</v>
      </c>
      <c r="B495">
        <f t="shared" si="21"/>
        <v>12941765073.3535</v>
      </c>
      <c r="C495">
        <f t="shared" si="22"/>
        <v>215696084.55589166</v>
      </c>
      <c r="D495" s="3">
        <f t="shared" si="23"/>
        <v>219.25740180545384</v>
      </c>
    </row>
    <row r="496" spans="1:4">
      <c r="A496" s="2">
        <v>1.2941765034712899E+17</v>
      </c>
      <c r="B496">
        <f t="shared" si="21"/>
        <v>12941765034.712898</v>
      </c>
      <c r="C496">
        <f t="shared" si="22"/>
        <v>215696083.91188163</v>
      </c>
      <c r="D496" s="3">
        <f t="shared" si="23"/>
        <v>219.26813530604045</v>
      </c>
    </row>
    <row r="497" spans="1:4">
      <c r="A497" s="2">
        <v>1.29417648310788E+17</v>
      </c>
      <c r="B497">
        <f t="shared" si="21"/>
        <v>12941764831.0788</v>
      </c>
      <c r="C497">
        <f t="shared" si="22"/>
        <v>215696080.51798001</v>
      </c>
      <c r="D497" s="3">
        <f t="shared" si="23"/>
        <v>219.32470033327738</v>
      </c>
    </row>
    <row r="498" spans="1:4">
      <c r="A498" s="2">
        <v>1.29417644002976E+17</v>
      </c>
      <c r="B498">
        <f t="shared" si="21"/>
        <v>12941764400.2976</v>
      </c>
      <c r="C498">
        <f t="shared" si="22"/>
        <v>215696073.33829334</v>
      </c>
      <c r="D498" s="3">
        <f t="shared" si="23"/>
        <v>219.44436177783541</v>
      </c>
    </row>
    <row r="499" spans="1:4">
      <c r="A499" s="2">
        <v>1.29417642573444E+17</v>
      </c>
      <c r="B499">
        <f t="shared" si="21"/>
        <v>12941764257.3444</v>
      </c>
      <c r="C499">
        <f t="shared" si="22"/>
        <v>215696070.95574</v>
      </c>
      <c r="D499" s="3">
        <f t="shared" si="23"/>
        <v>219.48407099988725</v>
      </c>
    </row>
    <row r="500" spans="1:4">
      <c r="A500" s="2">
        <v>1.2941763777819699E+17</v>
      </c>
      <c r="B500">
        <f t="shared" si="21"/>
        <v>12941763777.819698</v>
      </c>
      <c r="C500">
        <f t="shared" si="22"/>
        <v>215696062.96366164</v>
      </c>
      <c r="D500" s="3">
        <f t="shared" si="23"/>
        <v>219.61727230601841</v>
      </c>
    </row>
    <row r="501" spans="1:4">
      <c r="A501" s="2">
        <v>1.2941763437897901E+17</v>
      </c>
      <c r="B501">
        <f t="shared" si="21"/>
        <v>12941763437.897902</v>
      </c>
      <c r="C501">
        <f t="shared" si="22"/>
        <v>215696057.29829836</v>
      </c>
      <c r="D501" s="3">
        <f t="shared" si="23"/>
        <v>219.71169502735137</v>
      </c>
    </row>
    <row r="502" spans="1:4">
      <c r="A502" s="2">
        <v>1.2941763240397901E+17</v>
      </c>
      <c r="B502">
        <f t="shared" si="21"/>
        <v>12941763240.397902</v>
      </c>
      <c r="C502">
        <f t="shared" si="22"/>
        <v>215696054.0066317</v>
      </c>
      <c r="D502" s="3">
        <f t="shared" si="23"/>
        <v>219.76655613846248</v>
      </c>
    </row>
    <row r="503" spans="1:4">
      <c r="A503" s="2">
        <v>1.2941763164288499E+17</v>
      </c>
      <c r="B503">
        <f t="shared" si="21"/>
        <v>12941763164.2885</v>
      </c>
      <c r="C503">
        <f t="shared" si="22"/>
        <v>215696052.73814166</v>
      </c>
      <c r="D503" s="3">
        <f t="shared" si="23"/>
        <v>219.78769763893553</v>
      </c>
    </row>
    <row r="504" spans="1:4">
      <c r="A504" s="2">
        <v>1.29417631485854E+17</v>
      </c>
      <c r="B504">
        <f t="shared" si="21"/>
        <v>12941763148.5854</v>
      </c>
      <c r="C504">
        <f t="shared" si="22"/>
        <v>215696052.47642332</v>
      </c>
      <c r="D504" s="3">
        <f t="shared" si="23"/>
        <v>219.79205961121454</v>
      </c>
    </row>
    <row r="505" spans="1:4">
      <c r="A505" s="2">
        <v>1.2941763017538499E+17</v>
      </c>
      <c r="B505">
        <f t="shared" si="21"/>
        <v>12941763017.5385</v>
      </c>
      <c r="C505">
        <f t="shared" si="22"/>
        <v>215696050.29230833</v>
      </c>
      <c r="D505" s="3">
        <f t="shared" si="23"/>
        <v>219.8284615278244</v>
      </c>
    </row>
    <row r="506" spans="1:4">
      <c r="A506" s="2">
        <v>1.29417629947416E+17</v>
      </c>
      <c r="B506">
        <f t="shared" si="21"/>
        <v>12941762994.7416</v>
      </c>
      <c r="C506">
        <f t="shared" si="22"/>
        <v>215696049.91236001</v>
      </c>
      <c r="D506" s="3">
        <f t="shared" si="23"/>
        <v>219.83479399998984</v>
      </c>
    </row>
    <row r="507" spans="1:4">
      <c r="A507" s="2">
        <v>1.29417629508666E+17</v>
      </c>
      <c r="B507">
        <f t="shared" si="21"/>
        <v>12941762950.8666</v>
      </c>
      <c r="C507">
        <f t="shared" si="22"/>
        <v>215696049.18110999</v>
      </c>
      <c r="D507" s="3">
        <f t="shared" si="23"/>
        <v>219.84698149998982</v>
      </c>
    </row>
    <row r="508" spans="1:4">
      <c r="A508" s="2">
        <v>1.2941762841803E+17</v>
      </c>
      <c r="B508">
        <f t="shared" si="21"/>
        <v>12941762841.802999</v>
      </c>
      <c r="C508">
        <f t="shared" si="22"/>
        <v>215696047.36338332</v>
      </c>
      <c r="D508" s="3">
        <f t="shared" si="23"/>
        <v>219.87727694458431</v>
      </c>
    </row>
    <row r="509" spans="1:4">
      <c r="A509" s="2">
        <v>1.2941762802771699E+17</v>
      </c>
      <c r="B509">
        <f t="shared" si="21"/>
        <v>12941762802.7717</v>
      </c>
      <c r="C509">
        <f t="shared" si="22"/>
        <v>215696046.71286166</v>
      </c>
      <c r="D509" s="3">
        <f t="shared" si="23"/>
        <v>219.88811897224849</v>
      </c>
    </row>
    <row r="510" spans="1:4">
      <c r="A510" s="2">
        <v>1.2941762621396701E+17</v>
      </c>
      <c r="B510">
        <f t="shared" si="21"/>
        <v>12941762621.3967</v>
      </c>
      <c r="C510">
        <f t="shared" si="22"/>
        <v>215696043.68994501</v>
      </c>
      <c r="D510" s="3">
        <f t="shared" si="23"/>
        <v>219.93850091669296</v>
      </c>
    </row>
    <row r="511" spans="1:4">
      <c r="A511" s="2">
        <v>1.29417624882874E+17</v>
      </c>
      <c r="B511">
        <f t="shared" si="21"/>
        <v>12941762488.287399</v>
      </c>
      <c r="C511">
        <f t="shared" si="22"/>
        <v>215696041.47145665</v>
      </c>
      <c r="D511" s="3">
        <f t="shared" si="23"/>
        <v>219.97547572241888</v>
      </c>
    </row>
    <row r="512" spans="1:4">
      <c r="A512" s="2">
        <v>1.2941762349646701E+17</v>
      </c>
      <c r="B512">
        <f t="shared" si="21"/>
        <v>12941762349.6467</v>
      </c>
      <c r="C512">
        <f t="shared" si="22"/>
        <v>215696039.16077834</v>
      </c>
      <c r="D512" s="3">
        <f t="shared" si="23"/>
        <v>220.01398702780406</v>
      </c>
    </row>
    <row r="513" spans="1:4">
      <c r="A513" s="2">
        <v>1.29417623397092E+17</v>
      </c>
      <c r="B513">
        <f t="shared" si="21"/>
        <v>12941762339.7092</v>
      </c>
      <c r="C513">
        <f t="shared" si="22"/>
        <v>215696038.99515334</v>
      </c>
      <c r="D513" s="3">
        <f t="shared" si="23"/>
        <v>220.01674744447072</v>
      </c>
    </row>
    <row r="514" spans="1:4">
      <c r="A514" s="2">
        <v>1.29417621439124E+17</v>
      </c>
      <c r="B514">
        <f t="shared" ref="B514:B577" si="24">A514/10000000</f>
        <v>12941762143.912399</v>
      </c>
      <c r="C514">
        <f t="shared" ref="C514:C577" si="25">B514/60</f>
        <v>215696035.73187333</v>
      </c>
      <c r="D514" s="3">
        <f t="shared" ref="D514:D577" si="26" xml:space="preserve"> ($F$2-B514)/3600</f>
        <v>220.0711354446411</v>
      </c>
    </row>
    <row r="515" spans="1:4">
      <c r="A515" s="2">
        <v>1.2941762126865501E+17</v>
      </c>
      <c r="B515">
        <f t="shared" si="24"/>
        <v>12941762126.865501</v>
      </c>
      <c r="C515">
        <f t="shared" si="25"/>
        <v>215696035.44775835</v>
      </c>
      <c r="D515" s="3">
        <f t="shared" si="26"/>
        <v>220.07587069405449</v>
      </c>
    </row>
    <row r="516" spans="1:4">
      <c r="A516" s="2">
        <v>1.2941761843742701E+17</v>
      </c>
      <c r="B516">
        <f t="shared" si="24"/>
        <v>12941761843.742701</v>
      </c>
      <c r="C516">
        <f t="shared" si="25"/>
        <v>215696030.729045</v>
      </c>
      <c r="D516" s="3">
        <f t="shared" si="26"/>
        <v>220.15451591650645</v>
      </c>
    </row>
    <row r="517" spans="1:4">
      <c r="A517" s="2">
        <v>1.2941761819042099E+17</v>
      </c>
      <c r="B517">
        <f t="shared" si="24"/>
        <v>12941761819.042099</v>
      </c>
      <c r="C517">
        <f t="shared" si="25"/>
        <v>215696030.31736833</v>
      </c>
      <c r="D517" s="3">
        <f t="shared" si="26"/>
        <v>220.16137719472249</v>
      </c>
    </row>
    <row r="518" spans="1:4">
      <c r="A518" s="2">
        <v>1.29417613054952E+17</v>
      </c>
      <c r="B518">
        <f t="shared" si="24"/>
        <v>12941761305.495199</v>
      </c>
      <c r="C518">
        <f t="shared" si="25"/>
        <v>215696021.75825331</v>
      </c>
      <c r="D518" s="3">
        <f t="shared" si="26"/>
        <v>220.30402911133237</v>
      </c>
    </row>
    <row r="519" spans="1:4">
      <c r="A519" s="2">
        <v>1.29417611918546E+17</v>
      </c>
      <c r="B519">
        <f t="shared" si="24"/>
        <v>12941761191.854601</v>
      </c>
      <c r="C519">
        <f t="shared" si="25"/>
        <v>215696019.86424336</v>
      </c>
      <c r="D519" s="3">
        <f t="shared" si="26"/>
        <v>220.33559594419268</v>
      </c>
    </row>
    <row r="520" spans="1:4">
      <c r="A520" s="2">
        <v>1.2941761065823299E+17</v>
      </c>
      <c r="B520">
        <f t="shared" si="24"/>
        <v>12941761065.823299</v>
      </c>
      <c r="C520">
        <f t="shared" si="25"/>
        <v>215696017.76372164</v>
      </c>
      <c r="D520" s="3">
        <f t="shared" si="26"/>
        <v>220.37060463905334</v>
      </c>
    </row>
    <row r="521" spans="1:4">
      <c r="A521" s="2">
        <v>1.29417610126046E+17</v>
      </c>
      <c r="B521">
        <f t="shared" si="24"/>
        <v>12941761012.604601</v>
      </c>
      <c r="C521">
        <f t="shared" si="25"/>
        <v>215696016.87674335</v>
      </c>
      <c r="D521" s="3">
        <f t="shared" si="26"/>
        <v>220.38538761085934</v>
      </c>
    </row>
    <row r="522" spans="1:4">
      <c r="A522" s="2">
        <v>1.2941760815913101E+17</v>
      </c>
      <c r="B522">
        <f t="shared" si="24"/>
        <v>12941760815.913101</v>
      </c>
      <c r="C522">
        <f t="shared" si="25"/>
        <v>215696013.59855169</v>
      </c>
      <c r="D522" s="3">
        <f t="shared" si="26"/>
        <v>220.44002413855659</v>
      </c>
    </row>
    <row r="523" spans="1:4">
      <c r="A523" s="2">
        <v>1.29417607093924E+17</v>
      </c>
      <c r="B523">
        <f t="shared" si="24"/>
        <v>12941760709.392401</v>
      </c>
      <c r="C523">
        <f t="shared" si="25"/>
        <v>215696011.82320669</v>
      </c>
      <c r="D523" s="3">
        <f t="shared" si="26"/>
        <v>220.46961322201622</v>
      </c>
    </row>
    <row r="524" spans="1:4">
      <c r="A524" s="2">
        <v>1.2941760653376701E+17</v>
      </c>
      <c r="B524">
        <f t="shared" si="24"/>
        <v>12941760653.376701</v>
      </c>
      <c r="C524">
        <f t="shared" si="25"/>
        <v>215696010.88961169</v>
      </c>
      <c r="D524" s="3">
        <f t="shared" si="26"/>
        <v>220.48517313851249</v>
      </c>
    </row>
    <row r="525" spans="1:4">
      <c r="A525" s="2">
        <v>1.2941760616470499E+17</v>
      </c>
      <c r="B525">
        <f t="shared" si="24"/>
        <v>12941760616.470499</v>
      </c>
      <c r="C525">
        <f t="shared" si="25"/>
        <v>215696010.27450833</v>
      </c>
      <c r="D525" s="3">
        <f t="shared" si="26"/>
        <v>220.49542486137813</v>
      </c>
    </row>
    <row r="526" spans="1:4">
      <c r="A526" s="2">
        <v>1.2941760498595501E+17</v>
      </c>
      <c r="B526">
        <f t="shared" si="24"/>
        <v>12941760498.595501</v>
      </c>
      <c r="C526">
        <f t="shared" si="25"/>
        <v>215696008.30992502</v>
      </c>
      <c r="D526" s="3">
        <f t="shared" si="26"/>
        <v>220.52816791640387</v>
      </c>
    </row>
    <row r="527" spans="1:4">
      <c r="A527" s="2">
        <v>1.29417600266736E+17</v>
      </c>
      <c r="B527">
        <f t="shared" si="24"/>
        <v>12941760026.673599</v>
      </c>
      <c r="C527">
        <f t="shared" si="25"/>
        <v>215696000.44455999</v>
      </c>
      <c r="D527" s="3">
        <f t="shared" si="26"/>
        <v>220.65925733354356</v>
      </c>
    </row>
    <row r="528" spans="1:4">
      <c r="A528" s="2">
        <v>1.29417599555174E+17</v>
      </c>
      <c r="B528">
        <f t="shared" si="24"/>
        <v>12941759955.517401</v>
      </c>
      <c r="C528">
        <f t="shared" si="25"/>
        <v>215695999.25862333</v>
      </c>
      <c r="D528" s="3">
        <f t="shared" si="26"/>
        <v>220.67902294423845</v>
      </c>
    </row>
    <row r="529" spans="1:4">
      <c r="A529" s="2">
        <v>1.2941759881783E+17</v>
      </c>
      <c r="B529">
        <f t="shared" si="24"/>
        <v>12941759881.783001</v>
      </c>
      <c r="C529">
        <f t="shared" si="25"/>
        <v>215695998.02971667</v>
      </c>
      <c r="D529" s="3">
        <f t="shared" si="26"/>
        <v>220.69950472195944</v>
      </c>
    </row>
    <row r="530" spans="1:4">
      <c r="A530" s="2">
        <v>1.2941759513524099E+17</v>
      </c>
      <c r="B530">
        <f t="shared" si="24"/>
        <v>12941759513.524099</v>
      </c>
      <c r="C530">
        <f t="shared" si="25"/>
        <v>215695991.89206833</v>
      </c>
      <c r="D530" s="3">
        <f t="shared" si="26"/>
        <v>220.80179886129167</v>
      </c>
    </row>
    <row r="531" spans="1:4">
      <c r="A531" s="2">
        <v>1.2941759003414701E+17</v>
      </c>
      <c r="B531">
        <f t="shared" si="24"/>
        <v>12941759003.414701</v>
      </c>
      <c r="C531">
        <f t="shared" si="25"/>
        <v>215695983.39024502</v>
      </c>
      <c r="D531" s="3">
        <f t="shared" si="26"/>
        <v>220.94349591626062</v>
      </c>
    </row>
    <row r="532" spans="1:4">
      <c r="A532" s="2">
        <v>1.29417584600672E+17</v>
      </c>
      <c r="B532">
        <f t="shared" si="24"/>
        <v>12941758460.0672</v>
      </c>
      <c r="C532">
        <f t="shared" si="25"/>
        <v>215695974.33445331</v>
      </c>
      <c r="D532" s="3">
        <f t="shared" si="26"/>
        <v>221.09442577785916</v>
      </c>
    </row>
    <row r="533" spans="1:4">
      <c r="A533" s="2">
        <v>1.2941758220285901E+17</v>
      </c>
      <c r="B533">
        <f t="shared" si="24"/>
        <v>12941758220.2859</v>
      </c>
      <c r="C533">
        <f t="shared" si="25"/>
        <v>215695970.33809835</v>
      </c>
      <c r="D533" s="3">
        <f t="shared" si="26"/>
        <v>221.16103169441223</v>
      </c>
    </row>
    <row r="534" spans="1:4">
      <c r="A534" s="2">
        <v>1.294175716998E+17</v>
      </c>
      <c r="B534">
        <f t="shared" si="24"/>
        <v>12941757169.98</v>
      </c>
      <c r="C534">
        <f t="shared" si="25"/>
        <v>215695952.833</v>
      </c>
      <c r="D534" s="3">
        <f t="shared" si="26"/>
        <v>221.4527833334605</v>
      </c>
    </row>
    <row r="535" spans="1:4">
      <c r="A535" s="2">
        <v>1.2941756280424E+17</v>
      </c>
      <c r="B535">
        <f t="shared" si="24"/>
        <v>12941756280.424</v>
      </c>
      <c r="C535">
        <f t="shared" si="25"/>
        <v>215695938.00706667</v>
      </c>
      <c r="D535" s="3">
        <f t="shared" si="26"/>
        <v>221.69988222228156</v>
      </c>
    </row>
    <row r="536" spans="1:4">
      <c r="A536" s="2">
        <v>1.2941754890008701E+17</v>
      </c>
      <c r="B536">
        <f t="shared" si="24"/>
        <v>12941754890.008701</v>
      </c>
      <c r="C536">
        <f t="shared" si="25"/>
        <v>215695914.83347836</v>
      </c>
      <c r="D536" s="3">
        <f t="shared" si="26"/>
        <v>222.08610869407653</v>
      </c>
    </row>
    <row r="537" spans="1:4">
      <c r="A537" s="2">
        <v>1.2941753429934099E+17</v>
      </c>
      <c r="B537">
        <f t="shared" si="24"/>
        <v>12941753429.934099</v>
      </c>
      <c r="C537">
        <f t="shared" si="25"/>
        <v>215695890.49890167</v>
      </c>
      <c r="D537" s="3">
        <f t="shared" si="26"/>
        <v>222.49168497244517</v>
      </c>
    </row>
    <row r="538" spans="1:4">
      <c r="A538" s="2">
        <v>1.29417516668156E+17</v>
      </c>
      <c r="B538">
        <f t="shared" si="24"/>
        <v>12941751666.815599</v>
      </c>
      <c r="C538">
        <f t="shared" si="25"/>
        <v>215695861.11359331</v>
      </c>
      <c r="D538" s="3">
        <f t="shared" si="26"/>
        <v>222.98144011126624</v>
      </c>
    </row>
    <row r="539" spans="1:4">
      <c r="A539" s="2">
        <v>1.29417430196706E+17</v>
      </c>
      <c r="B539">
        <f t="shared" si="24"/>
        <v>12941743019.670601</v>
      </c>
      <c r="C539">
        <f t="shared" si="25"/>
        <v>215695716.99451002</v>
      </c>
      <c r="D539" s="3">
        <f t="shared" si="26"/>
        <v>225.3834248330858</v>
      </c>
    </row>
    <row r="540" spans="1:4">
      <c r="A540" s="2">
        <v>1.2941736197695501E+17</v>
      </c>
      <c r="B540">
        <f t="shared" si="24"/>
        <v>12941736197.695501</v>
      </c>
      <c r="C540">
        <f t="shared" si="25"/>
        <v>215695603.29492503</v>
      </c>
      <c r="D540" s="3">
        <f t="shared" si="26"/>
        <v>227.27841791629791</v>
      </c>
    </row>
    <row r="541" spans="1:4">
      <c r="A541" s="2">
        <v>1.2941717406731E+17</v>
      </c>
      <c r="B541">
        <f t="shared" si="24"/>
        <v>12941717406.731001</v>
      </c>
      <c r="C541">
        <f t="shared" si="25"/>
        <v>215695290.11218336</v>
      </c>
      <c r="D541" s="3">
        <f t="shared" si="26"/>
        <v>232.49813027752771</v>
      </c>
    </row>
    <row r="542" spans="1:4">
      <c r="A542" s="2">
        <v>1.29417130404514E+17</v>
      </c>
      <c r="B542">
        <f t="shared" si="24"/>
        <v>12941713040.451401</v>
      </c>
      <c r="C542">
        <f t="shared" si="25"/>
        <v>215695217.34085667</v>
      </c>
      <c r="D542" s="3">
        <f t="shared" si="26"/>
        <v>233.710985722012</v>
      </c>
    </row>
    <row r="543" spans="1:4">
      <c r="A543" s="2">
        <v>1.29417129359358E+17</v>
      </c>
      <c r="B543">
        <f t="shared" si="24"/>
        <v>12941712935.935801</v>
      </c>
      <c r="C543">
        <f t="shared" si="25"/>
        <v>215695215.59893</v>
      </c>
      <c r="D543" s="3">
        <f t="shared" si="26"/>
        <v>233.74001783317991</v>
      </c>
    </row>
    <row r="544" spans="1:4">
      <c r="A544" s="2">
        <v>1.2941712388083101E+17</v>
      </c>
      <c r="B544">
        <f t="shared" si="24"/>
        <v>12941712388.083101</v>
      </c>
      <c r="C544">
        <f t="shared" si="25"/>
        <v>215695206.4680517</v>
      </c>
      <c r="D544" s="3">
        <f t="shared" si="26"/>
        <v>233.8921991385354</v>
      </c>
    </row>
    <row r="545" spans="1:4">
      <c r="A545" s="2">
        <v>1.29417106904534E+17</v>
      </c>
      <c r="B545">
        <f t="shared" si="24"/>
        <v>12941710690.4534</v>
      </c>
      <c r="C545">
        <f t="shared" si="25"/>
        <v>215695178.17422333</v>
      </c>
      <c r="D545" s="3">
        <f t="shared" si="26"/>
        <v>234.36376294453939</v>
      </c>
    </row>
    <row r="546" spans="1:4">
      <c r="A546" s="2">
        <v>1.2941710451897501E+17</v>
      </c>
      <c r="B546">
        <f t="shared" si="24"/>
        <v>12941710451.897501</v>
      </c>
      <c r="C546">
        <f t="shared" si="25"/>
        <v>215695174.19829169</v>
      </c>
      <c r="D546" s="3">
        <f t="shared" si="26"/>
        <v>234.43002847194671</v>
      </c>
    </row>
    <row r="547" spans="1:4">
      <c r="A547" s="2">
        <v>1.29417096482256E+17</v>
      </c>
      <c r="B547">
        <f t="shared" si="24"/>
        <v>12941709648.225599</v>
      </c>
      <c r="C547">
        <f t="shared" si="25"/>
        <v>215695160.80375999</v>
      </c>
      <c r="D547" s="3">
        <f t="shared" si="26"/>
        <v>234.65327066686419</v>
      </c>
    </row>
    <row r="548" spans="1:4">
      <c r="A548" s="2">
        <v>1.2941708638380701E+17</v>
      </c>
      <c r="B548">
        <f t="shared" si="24"/>
        <v>12941708638.380701</v>
      </c>
      <c r="C548">
        <f t="shared" si="25"/>
        <v>215695143.97301167</v>
      </c>
      <c r="D548" s="3">
        <f t="shared" si="26"/>
        <v>234.93378313859304</v>
      </c>
    </row>
    <row r="549" spans="1:4">
      <c r="A549" s="2">
        <v>1.29417085920232E+17</v>
      </c>
      <c r="B549">
        <f t="shared" si="24"/>
        <v>12941708592.023199</v>
      </c>
      <c r="C549">
        <f t="shared" si="25"/>
        <v>215695143.20038664</v>
      </c>
      <c r="D549" s="3">
        <f t="shared" si="26"/>
        <v>234.94666022247739</v>
      </c>
    </row>
    <row r="550" spans="1:4">
      <c r="A550" s="2">
        <v>1.29417084179396E+17</v>
      </c>
      <c r="B550">
        <f t="shared" si="24"/>
        <v>12941708417.9396</v>
      </c>
      <c r="C550">
        <f t="shared" si="25"/>
        <v>215695140.29899332</v>
      </c>
      <c r="D550" s="3">
        <f t="shared" si="26"/>
        <v>234.99501677778031</v>
      </c>
    </row>
    <row r="551" spans="1:4">
      <c r="A551" s="2">
        <v>1.29417084102834E+17</v>
      </c>
      <c r="B551">
        <f t="shared" si="24"/>
        <v>12941708410.2834</v>
      </c>
      <c r="C551">
        <f t="shared" si="25"/>
        <v>215695140.17139</v>
      </c>
      <c r="D551" s="3">
        <f t="shared" si="26"/>
        <v>234.99714350011612</v>
      </c>
    </row>
    <row r="552" spans="1:4">
      <c r="A552" s="2">
        <v>1.2941707181282099E+17</v>
      </c>
      <c r="B552">
        <f t="shared" si="24"/>
        <v>12941707181.282099</v>
      </c>
      <c r="C552">
        <f t="shared" si="25"/>
        <v>215695119.68803498</v>
      </c>
      <c r="D552" s="3">
        <f t="shared" si="26"/>
        <v>235.33853275034161</v>
      </c>
    </row>
    <row r="553" spans="1:4">
      <c r="A553" s="2">
        <v>1.2941705851773E+17</v>
      </c>
      <c r="B553">
        <f t="shared" si="24"/>
        <v>12941705851.773001</v>
      </c>
      <c r="C553">
        <f t="shared" si="25"/>
        <v>215695097.52955002</v>
      </c>
      <c r="D553" s="3">
        <f t="shared" si="26"/>
        <v>235.70784083313413</v>
      </c>
    </row>
    <row r="554" spans="1:4">
      <c r="A554" s="2">
        <v>1.2941704105220301E+17</v>
      </c>
      <c r="B554">
        <f t="shared" si="24"/>
        <v>12941704105.220301</v>
      </c>
      <c r="C554">
        <f t="shared" si="25"/>
        <v>215695068.42033833</v>
      </c>
      <c r="D554" s="3">
        <f t="shared" si="26"/>
        <v>236.19299436092376</v>
      </c>
    </row>
    <row r="555" spans="1:4">
      <c r="A555" s="2">
        <v>1.29417036701734E+17</v>
      </c>
      <c r="B555">
        <f t="shared" si="24"/>
        <v>12941703670.173401</v>
      </c>
      <c r="C555">
        <f t="shared" si="25"/>
        <v>215695061.16955668</v>
      </c>
      <c r="D555" s="3">
        <f t="shared" si="26"/>
        <v>236.31384072197807</v>
      </c>
    </row>
    <row r="556" spans="1:4">
      <c r="A556" s="2">
        <v>1.29417032189222E+17</v>
      </c>
      <c r="B556">
        <f t="shared" si="24"/>
        <v>12941703218.922199</v>
      </c>
      <c r="C556">
        <f t="shared" si="25"/>
        <v>215695053.64870331</v>
      </c>
      <c r="D556" s="3">
        <f t="shared" si="26"/>
        <v>236.43918827798632</v>
      </c>
    </row>
    <row r="557" spans="1:4">
      <c r="A557" s="2">
        <v>1.2941702687109699E+17</v>
      </c>
      <c r="B557">
        <f t="shared" si="24"/>
        <v>12941702687.109699</v>
      </c>
      <c r="C557">
        <f t="shared" si="25"/>
        <v>215695044.78516164</v>
      </c>
      <c r="D557" s="3">
        <f t="shared" si="26"/>
        <v>236.58691397243075</v>
      </c>
    </row>
    <row r="558" spans="1:4">
      <c r="A558" s="2">
        <v>1.2941702405592899E+17</v>
      </c>
      <c r="B558">
        <f t="shared" si="24"/>
        <v>12941702405.592899</v>
      </c>
      <c r="C558">
        <f t="shared" si="25"/>
        <v>215695040.09321499</v>
      </c>
      <c r="D558" s="3">
        <f t="shared" si="26"/>
        <v>236.66511308352153</v>
      </c>
    </row>
    <row r="559" spans="1:4">
      <c r="A559" s="2">
        <v>1.2941701035510701E+17</v>
      </c>
      <c r="B559">
        <f t="shared" si="24"/>
        <v>12941701035.5107</v>
      </c>
      <c r="C559">
        <f t="shared" si="25"/>
        <v>215695017.25851166</v>
      </c>
      <c r="D559" s="3">
        <f t="shared" si="26"/>
        <v>237.04569147215949</v>
      </c>
    </row>
    <row r="560" spans="1:4">
      <c r="A560" s="2">
        <v>1.2941700619901299E+17</v>
      </c>
      <c r="B560">
        <f t="shared" si="24"/>
        <v>12941700619.901299</v>
      </c>
      <c r="C560">
        <f t="shared" si="25"/>
        <v>215695010.33168831</v>
      </c>
      <c r="D560" s="3">
        <f t="shared" si="26"/>
        <v>237.16113852818808</v>
      </c>
    </row>
    <row r="561" spans="1:4">
      <c r="A561" s="2">
        <v>1.2941700541057501E+17</v>
      </c>
      <c r="B561">
        <f t="shared" si="24"/>
        <v>12941700541.057501</v>
      </c>
      <c r="C561">
        <f t="shared" si="25"/>
        <v>215695009.017625</v>
      </c>
      <c r="D561" s="3">
        <f t="shared" si="26"/>
        <v>237.18303958310022</v>
      </c>
    </row>
    <row r="562" spans="1:4">
      <c r="A562" s="2">
        <v>1.2941700016821901E+17</v>
      </c>
      <c r="B562">
        <f t="shared" si="24"/>
        <v>12941700016.821901</v>
      </c>
      <c r="C562">
        <f t="shared" si="25"/>
        <v>215695000.28036502</v>
      </c>
      <c r="D562" s="3">
        <f t="shared" si="26"/>
        <v>237.32866058296628</v>
      </c>
    </row>
    <row r="563" spans="1:4">
      <c r="A563" s="2">
        <v>1.2941699787962499E+17</v>
      </c>
      <c r="B563">
        <f t="shared" si="24"/>
        <v>12941699787.9625</v>
      </c>
      <c r="C563">
        <f t="shared" si="25"/>
        <v>215694996.46604165</v>
      </c>
      <c r="D563" s="3">
        <f t="shared" si="26"/>
        <v>237.39223263899484</v>
      </c>
    </row>
    <row r="564" spans="1:4">
      <c r="A564" s="2">
        <v>1.29416978622256E+17</v>
      </c>
      <c r="B564">
        <f t="shared" si="24"/>
        <v>12941697862.225599</v>
      </c>
      <c r="C564">
        <f t="shared" si="25"/>
        <v>215694964.37042665</v>
      </c>
      <c r="D564" s="3">
        <f t="shared" si="26"/>
        <v>237.92715955575306</v>
      </c>
    </row>
    <row r="565" spans="1:4">
      <c r="A565" s="2">
        <v>1.29416967848472E+17</v>
      </c>
      <c r="B565">
        <f t="shared" si="24"/>
        <v>12941696784.8472</v>
      </c>
      <c r="C565">
        <f t="shared" si="25"/>
        <v>215694946.41412002</v>
      </c>
      <c r="D565" s="3">
        <f t="shared" si="26"/>
        <v>238.22643133322399</v>
      </c>
    </row>
    <row r="566" spans="1:4">
      <c r="A566" s="2">
        <v>1.2941696163963101E+17</v>
      </c>
      <c r="B566">
        <f t="shared" si="24"/>
        <v>12941696163.9631</v>
      </c>
      <c r="C566">
        <f t="shared" si="25"/>
        <v>215694936.06605166</v>
      </c>
      <c r="D566" s="3">
        <f t="shared" si="26"/>
        <v>238.39889913876851</v>
      </c>
    </row>
    <row r="567" spans="1:4">
      <c r="A567" s="2">
        <v>1.29416958068694E+17</v>
      </c>
      <c r="B567">
        <f t="shared" si="24"/>
        <v>12941695806.8694</v>
      </c>
      <c r="C567">
        <f t="shared" si="25"/>
        <v>215694930.11449</v>
      </c>
      <c r="D567" s="3">
        <f t="shared" si="26"/>
        <v>238.49809183332655</v>
      </c>
    </row>
    <row r="568" spans="1:4">
      <c r="A568" s="2">
        <v>1.2941695294369E+17</v>
      </c>
      <c r="B568">
        <f t="shared" si="24"/>
        <v>12941695294.368999</v>
      </c>
      <c r="C568">
        <f t="shared" si="25"/>
        <v>215694921.57281667</v>
      </c>
      <c r="D568" s="3">
        <f t="shared" si="26"/>
        <v>238.64045305569968</v>
      </c>
    </row>
    <row r="569" spans="1:4">
      <c r="A569" s="2">
        <v>1.2941694127794E+17</v>
      </c>
      <c r="B569">
        <f t="shared" si="24"/>
        <v>12941694127.794001</v>
      </c>
      <c r="C569">
        <f t="shared" si="25"/>
        <v>215694902.12990001</v>
      </c>
      <c r="D569" s="3">
        <f t="shared" si="26"/>
        <v>238.96450166649288</v>
      </c>
    </row>
    <row r="570" spans="1:4">
      <c r="A570" s="2">
        <v>1.2941693046738099E+17</v>
      </c>
      <c r="B570">
        <f t="shared" si="24"/>
        <v>12941693046.7381</v>
      </c>
      <c r="C570">
        <f t="shared" si="25"/>
        <v>215694884.11230168</v>
      </c>
      <c r="D570" s="3">
        <f t="shared" si="26"/>
        <v>239.26479497220782</v>
      </c>
    </row>
    <row r="571" spans="1:4">
      <c r="A571" s="2">
        <v>1.2941692680535E+17</v>
      </c>
      <c r="B571">
        <f t="shared" si="24"/>
        <v>12941692680.535</v>
      </c>
      <c r="C571">
        <f t="shared" si="25"/>
        <v>215694878.00891668</v>
      </c>
      <c r="D571" s="3">
        <f t="shared" si="26"/>
        <v>239.36651805559794</v>
      </c>
    </row>
    <row r="572" spans="1:4">
      <c r="A572" s="2">
        <v>1.29416923053318E+17</v>
      </c>
      <c r="B572">
        <f t="shared" si="24"/>
        <v>12941692305.3318</v>
      </c>
      <c r="C572">
        <f t="shared" si="25"/>
        <v>215694871.75553</v>
      </c>
      <c r="D572" s="3">
        <f t="shared" si="26"/>
        <v>239.47074116653866</v>
      </c>
    </row>
    <row r="573" spans="1:4">
      <c r="A573" s="2">
        <v>1.2941692300597501E+17</v>
      </c>
      <c r="B573">
        <f t="shared" si="24"/>
        <v>12941692300.5975</v>
      </c>
      <c r="C573">
        <f t="shared" si="25"/>
        <v>215694871.67662498</v>
      </c>
      <c r="D573" s="3">
        <f t="shared" si="26"/>
        <v>239.47205625004239</v>
      </c>
    </row>
    <row r="574" spans="1:4">
      <c r="A574" s="2">
        <v>1.2941691660150899E+17</v>
      </c>
      <c r="B574">
        <f t="shared" si="24"/>
        <v>12941691660.1509</v>
      </c>
      <c r="C574">
        <f t="shared" si="25"/>
        <v>215694861.00251499</v>
      </c>
      <c r="D574" s="3">
        <f t="shared" si="26"/>
        <v>239.64995808336471</v>
      </c>
    </row>
    <row r="575" spans="1:4">
      <c r="A575" s="2">
        <v>1.29416913896978E+17</v>
      </c>
      <c r="B575">
        <f t="shared" si="24"/>
        <v>12941691389.6978</v>
      </c>
      <c r="C575">
        <f t="shared" si="25"/>
        <v>215694856.49496332</v>
      </c>
      <c r="D575" s="3">
        <f t="shared" si="26"/>
        <v>239.7250839445326</v>
      </c>
    </row>
    <row r="576" spans="1:4">
      <c r="A576" s="2">
        <v>1.2941690644720099E+17</v>
      </c>
      <c r="B576">
        <f t="shared" si="24"/>
        <v>12941690644.720098</v>
      </c>
      <c r="C576">
        <f t="shared" si="25"/>
        <v>215694844.0786683</v>
      </c>
      <c r="D576" s="3">
        <f t="shared" si="26"/>
        <v>239.93202219486236</v>
      </c>
    </row>
    <row r="577" spans="1:4">
      <c r="A577" s="2">
        <v>1.2941689641185501E+17</v>
      </c>
      <c r="B577">
        <f t="shared" si="24"/>
        <v>12941689641.185501</v>
      </c>
      <c r="C577">
        <f t="shared" si="25"/>
        <v>215694827.35309169</v>
      </c>
      <c r="D577" s="3">
        <f t="shared" si="26"/>
        <v>240.21078180525038</v>
      </c>
    </row>
    <row r="578" spans="1:4">
      <c r="A578" s="2">
        <v>1.29416888361452E+17</v>
      </c>
      <c r="B578">
        <f t="shared" ref="B578:B641" si="27">A578/10000000</f>
        <v>12941688836.145201</v>
      </c>
      <c r="C578">
        <f t="shared" ref="C578:C641" si="28">B578/60</f>
        <v>215694813.93575335</v>
      </c>
      <c r="D578" s="3">
        <f t="shared" ref="D578:D641" si="29" xml:space="preserve"> ($F$2-B578)/3600</f>
        <v>240.4344041109085</v>
      </c>
    </row>
    <row r="579" spans="1:4">
      <c r="A579" s="2">
        <v>1.29416883884108E+17</v>
      </c>
      <c r="B579">
        <f t="shared" si="27"/>
        <v>12941688388.410801</v>
      </c>
      <c r="C579">
        <f t="shared" si="28"/>
        <v>215694806.47351333</v>
      </c>
      <c r="D579" s="3">
        <f t="shared" si="29"/>
        <v>240.55877477751838</v>
      </c>
    </row>
    <row r="580" spans="1:4">
      <c r="A580" s="2">
        <v>1.2941688059823699E+17</v>
      </c>
      <c r="B580">
        <f t="shared" si="27"/>
        <v>12941688059.8237</v>
      </c>
      <c r="C580">
        <f t="shared" si="28"/>
        <v>215694800.99706167</v>
      </c>
      <c r="D580" s="3">
        <f t="shared" si="29"/>
        <v>240.65004897223579</v>
      </c>
    </row>
    <row r="581" spans="1:4">
      <c r="A581" s="2">
        <v>1.29416873057612E+17</v>
      </c>
      <c r="B581">
        <f t="shared" si="27"/>
        <v>12941687305.7612</v>
      </c>
      <c r="C581">
        <f t="shared" si="28"/>
        <v>215694788.42935333</v>
      </c>
      <c r="D581" s="3">
        <f t="shared" si="29"/>
        <v>240.85951077779134</v>
      </c>
    </row>
    <row r="582" spans="1:4">
      <c r="A582" s="2">
        <v>1.2941686218882701E+17</v>
      </c>
      <c r="B582">
        <f t="shared" si="27"/>
        <v>12941686218.8827</v>
      </c>
      <c r="C582">
        <f t="shared" si="28"/>
        <v>215694770.31471166</v>
      </c>
      <c r="D582" s="3">
        <f t="shared" si="29"/>
        <v>241.16142147223155</v>
      </c>
    </row>
    <row r="583" spans="1:4">
      <c r="A583" s="2">
        <v>1.2941686204226499E+17</v>
      </c>
      <c r="B583">
        <f t="shared" si="27"/>
        <v>12941686204.2265</v>
      </c>
      <c r="C583">
        <f t="shared" si="28"/>
        <v>215694770.07044166</v>
      </c>
      <c r="D583" s="3">
        <f t="shared" si="29"/>
        <v>241.1654926390118</v>
      </c>
    </row>
    <row r="584" spans="1:4">
      <c r="A584" s="2">
        <v>1.29416833843166E+17</v>
      </c>
      <c r="B584">
        <f t="shared" si="27"/>
        <v>12941683384.316601</v>
      </c>
      <c r="C584">
        <f t="shared" si="28"/>
        <v>215694723.07194334</v>
      </c>
      <c r="D584" s="3">
        <f t="shared" si="29"/>
        <v>241.94880094422234</v>
      </c>
    </row>
    <row r="585" spans="1:4">
      <c r="A585" s="2">
        <v>1.2941681822107E+17</v>
      </c>
      <c r="B585">
        <f t="shared" si="27"/>
        <v>12941681822.107</v>
      </c>
      <c r="C585">
        <f t="shared" si="28"/>
        <v>215694697.03511667</v>
      </c>
      <c r="D585" s="3">
        <f t="shared" si="29"/>
        <v>242.38274805545808</v>
      </c>
    </row>
    <row r="586" spans="1:4">
      <c r="A586" s="2">
        <v>1.2941680741347901E+17</v>
      </c>
      <c r="B586">
        <f t="shared" si="27"/>
        <v>12941680741.3479</v>
      </c>
      <c r="C586">
        <f t="shared" si="28"/>
        <v>215694679.02246502</v>
      </c>
      <c r="D586" s="3">
        <f t="shared" si="29"/>
        <v>242.68295891655816</v>
      </c>
    </row>
    <row r="587" spans="1:4">
      <c r="A587" s="2">
        <v>1.29416801506448E+17</v>
      </c>
      <c r="B587">
        <f t="shared" si="27"/>
        <v>12941680150.6448</v>
      </c>
      <c r="C587">
        <f t="shared" si="28"/>
        <v>215694669.17741334</v>
      </c>
      <c r="D587" s="3">
        <f t="shared" si="29"/>
        <v>242.84704311105941</v>
      </c>
    </row>
    <row r="588" spans="1:4">
      <c r="A588" s="2">
        <v>1.29416796905782E+17</v>
      </c>
      <c r="B588">
        <f t="shared" si="27"/>
        <v>12941679690.578199</v>
      </c>
      <c r="C588">
        <f t="shared" si="28"/>
        <v>215694661.50963667</v>
      </c>
      <c r="D588" s="3">
        <f t="shared" si="29"/>
        <v>242.97483938905927</v>
      </c>
    </row>
    <row r="589" spans="1:4">
      <c r="A589" s="2">
        <v>1.2941679464890701E+17</v>
      </c>
      <c r="B589">
        <f t="shared" si="27"/>
        <v>12941679464.890701</v>
      </c>
      <c r="C589">
        <f t="shared" si="28"/>
        <v>215694657.74817836</v>
      </c>
      <c r="D589" s="3">
        <f t="shared" si="29"/>
        <v>243.03753036075167</v>
      </c>
    </row>
    <row r="590" spans="1:4">
      <c r="A590" s="2">
        <v>1.29416781790388E+17</v>
      </c>
      <c r="B590">
        <f t="shared" si="27"/>
        <v>12941678179.038799</v>
      </c>
      <c r="C590">
        <f t="shared" si="28"/>
        <v>215694636.31731331</v>
      </c>
      <c r="D590" s="3">
        <f t="shared" si="29"/>
        <v>243.39471144464281</v>
      </c>
    </row>
    <row r="591" spans="1:4">
      <c r="A591" s="2">
        <v>1.2941677704232899E+17</v>
      </c>
      <c r="B591">
        <f t="shared" si="27"/>
        <v>12941677704.232899</v>
      </c>
      <c r="C591">
        <f t="shared" si="28"/>
        <v>215694628.40388164</v>
      </c>
      <c r="D591" s="3">
        <f t="shared" si="29"/>
        <v>243.52660197257995</v>
      </c>
    </row>
    <row r="592" spans="1:4">
      <c r="A592" s="2">
        <v>1.29416773698266E+17</v>
      </c>
      <c r="B592">
        <f t="shared" si="27"/>
        <v>12941677369.826599</v>
      </c>
      <c r="C592">
        <f t="shared" si="28"/>
        <v>215694622.83044332</v>
      </c>
      <c r="D592" s="3">
        <f t="shared" si="29"/>
        <v>243.61949261135524</v>
      </c>
    </row>
    <row r="593" spans="1:4">
      <c r="A593" s="2">
        <v>1.2941676693927101E+17</v>
      </c>
      <c r="B593">
        <f t="shared" si="27"/>
        <v>12941676693.927101</v>
      </c>
      <c r="C593">
        <f t="shared" si="28"/>
        <v>215694611.56545168</v>
      </c>
      <c r="D593" s="3">
        <f t="shared" si="29"/>
        <v>243.80724247190687</v>
      </c>
    </row>
    <row r="594" spans="1:4">
      <c r="A594" s="2">
        <v>1.29416766251614E+17</v>
      </c>
      <c r="B594">
        <f t="shared" si="27"/>
        <v>12941676625.1614</v>
      </c>
      <c r="C594">
        <f t="shared" si="28"/>
        <v>215694610.41935667</v>
      </c>
      <c r="D594" s="3">
        <f t="shared" si="29"/>
        <v>243.82634405559963</v>
      </c>
    </row>
    <row r="595" spans="1:4">
      <c r="A595" s="2">
        <v>1.2941676125223901E+17</v>
      </c>
      <c r="B595">
        <f t="shared" si="27"/>
        <v>12941676125.223902</v>
      </c>
      <c r="C595">
        <f t="shared" si="28"/>
        <v>215694602.08706504</v>
      </c>
      <c r="D595" s="3">
        <f t="shared" si="29"/>
        <v>243.96521558284761</v>
      </c>
    </row>
    <row r="596" spans="1:4">
      <c r="A596" s="2">
        <v>1.29416760488802E+17</v>
      </c>
      <c r="B596">
        <f t="shared" si="27"/>
        <v>12941676048.880199</v>
      </c>
      <c r="C596">
        <f t="shared" si="28"/>
        <v>215694600.81467</v>
      </c>
      <c r="D596" s="3">
        <f t="shared" si="29"/>
        <v>243.98642216682435</v>
      </c>
    </row>
    <row r="597" spans="1:4">
      <c r="A597" s="2">
        <v>1.2941676029458301E+17</v>
      </c>
      <c r="B597">
        <f t="shared" si="27"/>
        <v>12941676029.458302</v>
      </c>
      <c r="C597">
        <f t="shared" si="28"/>
        <v>215694600.49097168</v>
      </c>
      <c r="D597" s="3">
        <f t="shared" si="29"/>
        <v>243.99181713845994</v>
      </c>
    </row>
    <row r="598" spans="1:4">
      <c r="A598" s="2">
        <v>1.2941676012552099E+17</v>
      </c>
      <c r="B598">
        <f t="shared" si="27"/>
        <v>12941676012.552099</v>
      </c>
      <c r="C598">
        <f t="shared" si="28"/>
        <v>215694600.20920166</v>
      </c>
      <c r="D598" s="3">
        <f t="shared" si="29"/>
        <v>243.99651330577004</v>
      </c>
    </row>
    <row r="599" spans="1:4">
      <c r="A599" s="2">
        <v>1.2941675437234899E+17</v>
      </c>
      <c r="B599">
        <f t="shared" si="27"/>
        <v>12941675437.2349</v>
      </c>
      <c r="C599">
        <f t="shared" si="28"/>
        <v>215694590.62058166</v>
      </c>
      <c r="D599" s="3">
        <f t="shared" si="29"/>
        <v>244.15632363902199</v>
      </c>
    </row>
    <row r="600" spans="1:4">
      <c r="A600" s="2">
        <v>1.2941675276188E+17</v>
      </c>
      <c r="B600">
        <f t="shared" si="27"/>
        <v>12941675276.188</v>
      </c>
      <c r="C600">
        <f t="shared" si="28"/>
        <v>215694587.93646666</v>
      </c>
      <c r="D600" s="3">
        <f t="shared" si="29"/>
        <v>244.20105888896518</v>
      </c>
    </row>
    <row r="601" spans="1:4">
      <c r="A601" s="2">
        <v>1.29416751216412E+17</v>
      </c>
      <c r="B601">
        <f t="shared" si="27"/>
        <v>12941675121.641199</v>
      </c>
      <c r="C601">
        <f t="shared" si="28"/>
        <v>215694585.36068666</v>
      </c>
      <c r="D601" s="3">
        <f t="shared" si="29"/>
        <v>244.24398855580225</v>
      </c>
    </row>
    <row r="602" spans="1:4">
      <c r="A602" s="2">
        <v>1.29416745337884E+17</v>
      </c>
      <c r="B602">
        <f t="shared" si="27"/>
        <v>12941674533.788401</v>
      </c>
      <c r="C602">
        <f t="shared" si="28"/>
        <v>215694575.56314</v>
      </c>
      <c r="D602" s="3">
        <f t="shared" si="29"/>
        <v>244.40728099981945</v>
      </c>
    </row>
    <row r="603" spans="1:4">
      <c r="A603" s="2">
        <v>1.2941674289116499E+17</v>
      </c>
      <c r="B603">
        <f t="shared" si="27"/>
        <v>12941674289.116499</v>
      </c>
      <c r="C603">
        <f t="shared" si="28"/>
        <v>215694571.48527497</v>
      </c>
      <c r="D603" s="3">
        <f t="shared" si="29"/>
        <v>244.47524541695913</v>
      </c>
    </row>
    <row r="604" spans="1:4">
      <c r="A604" s="2">
        <v>1.2941674083772701E+17</v>
      </c>
      <c r="B604">
        <f t="shared" si="27"/>
        <v>12941674083.772701</v>
      </c>
      <c r="C604">
        <f t="shared" si="28"/>
        <v>215694568.06287834</v>
      </c>
      <c r="D604" s="3">
        <f t="shared" si="29"/>
        <v>244.53228536076017</v>
      </c>
    </row>
    <row r="605" spans="1:4">
      <c r="A605" s="2">
        <v>1.29416740514446E+17</v>
      </c>
      <c r="B605">
        <f t="shared" si="27"/>
        <v>12941674051.444599</v>
      </c>
      <c r="C605">
        <f t="shared" si="28"/>
        <v>215694567.52407664</v>
      </c>
      <c r="D605" s="3">
        <f t="shared" si="29"/>
        <v>244.54126538912456</v>
      </c>
    </row>
    <row r="606" spans="1:4">
      <c r="A606" s="2">
        <v>1.2941673968100899E+17</v>
      </c>
      <c r="B606">
        <f t="shared" si="27"/>
        <v>12941673968.100899</v>
      </c>
      <c r="C606">
        <f t="shared" si="28"/>
        <v>215694566.13501498</v>
      </c>
      <c r="D606" s="3">
        <f t="shared" si="29"/>
        <v>244.56441641701593</v>
      </c>
    </row>
    <row r="607" spans="1:4">
      <c r="A607" s="2">
        <v>1.2941672571239299E+17</v>
      </c>
      <c r="B607">
        <f t="shared" si="27"/>
        <v>12941672571.2393</v>
      </c>
      <c r="C607">
        <f t="shared" si="28"/>
        <v>215694542.85398832</v>
      </c>
      <c r="D607" s="3">
        <f t="shared" si="29"/>
        <v>244.9524335278405</v>
      </c>
    </row>
    <row r="608" spans="1:4">
      <c r="A608" s="2">
        <v>1.29416725194268E+17</v>
      </c>
      <c r="B608">
        <f t="shared" si="27"/>
        <v>12941672519.4268</v>
      </c>
      <c r="C608">
        <f t="shared" si="28"/>
        <v>215694541.99044666</v>
      </c>
      <c r="D608" s="3">
        <f t="shared" si="29"/>
        <v>244.96682588895163</v>
      </c>
    </row>
    <row r="609" spans="1:4">
      <c r="A609" s="2">
        <v>1.2941672218864301E+17</v>
      </c>
      <c r="B609">
        <f t="shared" si="27"/>
        <v>12941672218.864302</v>
      </c>
      <c r="C609">
        <f t="shared" si="28"/>
        <v>215694536.98107168</v>
      </c>
      <c r="D609" s="3">
        <f t="shared" si="29"/>
        <v>245.05031547175514</v>
      </c>
    </row>
    <row r="610" spans="1:4">
      <c r="A610" s="2">
        <v>1.29416266918934E+17</v>
      </c>
      <c r="B610">
        <f t="shared" si="27"/>
        <v>12941626691.8934</v>
      </c>
      <c r="C610">
        <f t="shared" si="28"/>
        <v>215693778.19822332</v>
      </c>
      <c r="D610" s="3">
        <f t="shared" si="29"/>
        <v>257.69669627772436</v>
      </c>
    </row>
    <row r="611" spans="1:4">
      <c r="A611" s="2">
        <v>1.2941626412681901E+17</v>
      </c>
      <c r="B611">
        <f t="shared" si="27"/>
        <v>12941626412.6819</v>
      </c>
      <c r="C611">
        <f t="shared" si="28"/>
        <v>215693773.54469833</v>
      </c>
      <c r="D611" s="3">
        <f t="shared" si="29"/>
        <v>257.77425502777101</v>
      </c>
    </row>
    <row r="612" spans="1:4">
      <c r="A612" s="2">
        <v>1.2941625941181901E+17</v>
      </c>
      <c r="B612">
        <f t="shared" si="27"/>
        <v>12941625941.1819</v>
      </c>
      <c r="C612">
        <f t="shared" si="28"/>
        <v>215693765.68636501</v>
      </c>
      <c r="D612" s="3">
        <f t="shared" si="29"/>
        <v>257.90522724999323</v>
      </c>
    </row>
    <row r="613" spans="1:4">
      <c r="A613" s="2">
        <v>1.2941622030581699E+17</v>
      </c>
      <c r="B613">
        <f t="shared" si="27"/>
        <v>12941622030.581699</v>
      </c>
      <c r="C613">
        <f t="shared" si="28"/>
        <v>215693700.50969499</v>
      </c>
      <c r="D613" s="3">
        <f t="shared" si="29"/>
        <v>258.99150508350795</v>
      </c>
    </row>
    <row r="614" spans="1:4">
      <c r="A614" s="2">
        <v>1.2941621938863E+17</v>
      </c>
      <c r="B614">
        <f t="shared" si="27"/>
        <v>12941621938.863001</v>
      </c>
      <c r="C614">
        <f t="shared" si="28"/>
        <v>215693698.98105001</v>
      </c>
      <c r="D614" s="3">
        <f t="shared" si="29"/>
        <v>259.0169824997584</v>
      </c>
    </row>
    <row r="615" spans="1:4">
      <c r="A615" s="2">
        <v>1.29416201737634E+17</v>
      </c>
      <c r="B615">
        <f t="shared" si="27"/>
        <v>12941620173.763399</v>
      </c>
      <c r="C615">
        <f t="shared" si="28"/>
        <v>215693669.56272331</v>
      </c>
      <c r="D615" s="3">
        <f t="shared" si="29"/>
        <v>259.50728794468773</v>
      </c>
    </row>
    <row r="616" spans="1:4">
      <c r="A616" s="2">
        <v>1.2941617147366499E+17</v>
      </c>
      <c r="B616">
        <f t="shared" si="27"/>
        <v>12941617147.366499</v>
      </c>
      <c r="C616">
        <f t="shared" si="28"/>
        <v>215693619.12277499</v>
      </c>
      <c r="D616" s="3">
        <f t="shared" si="29"/>
        <v>260.34795375029245</v>
      </c>
    </row>
    <row r="617" spans="1:4">
      <c r="A617" s="2">
        <v>1.2941614645848499E+17</v>
      </c>
      <c r="B617">
        <f t="shared" si="27"/>
        <v>12941614645.848499</v>
      </c>
      <c r="C617">
        <f t="shared" si="28"/>
        <v>215693577.43080834</v>
      </c>
      <c r="D617" s="3">
        <f t="shared" si="29"/>
        <v>261.0428198613061</v>
      </c>
    </row>
    <row r="618" spans="1:4">
      <c r="A618" s="2">
        <v>1.2941612587664301E+17</v>
      </c>
      <c r="B618">
        <f t="shared" si="27"/>
        <v>12941612587.664301</v>
      </c>
      <c r="C618">
        <f t="shared" si="28"/>
        <v>215693543.12773836</v>
      </c>
      <c r="D618" s="3">
        <f t="shared" si="29"/>
        <v>261.61453769418927</v>
      </c>
    </row>
    <row r="619" spans="1:4">
      <c r="A619" s="2">
        <v>1.2941611085635501E+17</v>
      </c>
      <c r="B619">
        <f t="shared" si="27"/>
        <v>12941611085.6355</v>
      </c>
      <c r="C619">
        <f t="shared" si="28"/>
        <v>215693518.093925</v>
      </c>
      <c r="D619" s="3">
        <f t="shared" si="29"/>
        <v>262.03176791667937</v>
      </c>
    </row>
    <row r="620" spans="1:4">
      <c r="A620" s="2">
        <v>1.2941610860791699E+17</v>
      </c>
      <c r="B620">
        <f t="shared" si="27"/>
        <v>12941610860.791698</v>
      </c>
      <c r="C620">
        <f t="shared" si="28"/>
        <v>215693514.34652832</v>
      </c>
      <c r="D620" s="3">
        <f t="shared" si="29"/>
        <v>262.09422452820672</v>
      </c>
    </row>
    <row r="621" spans="1:4">
      <c r="A621" s="2">
        <v>1.29416101016108E+17</v>
      </c>
      <c r="B621">
        <f t="shared" si="27"/>
        <v>12941610101.6108</v>
      </c>
      <c r="C621">
        <f t="shared" si="28"/>
        <v>215693501.69351333</v>
      </c>
      <c r="D621" s="3">
        <f t="shared" si="29"/>
        <v>262.3051081111696</v>
      </c>
    </row>
    <row r="622" spans="1:4">
      <c r="A622" s="2">
        <v>1.2941610059954499E+17</v>
      </c>
      <c r="B622">
        <f t="shared" si="27"/>
        <v>12941610059.954498</v>
      </c>
      <c r="C622">
        <f t="shared" si="28"/>
        <v>215693500.99924165</v>
      </c>
      <c r="D622" s="3">
        <f t="shared" si="29"/>
        <v>262.31667930603027</v>
      </c>
    </row>
    <row r="623" spans="1:4">
      <c r="A623" s="2">
        <v>1.2941609078336099E+17</v>
      </c>
      <c r="B623">
        <f t="shared" si="27"/>
        <v>12941609078.3361</v>
      </c>
      <c r="C623">
        <f t="shared" si="28"/>
        <v>215693484.638935</v>
      </c>
      <c r="D623" s="3">
        <f t="shared" si="29"/>
        <v>262.58935108343758</v>
      </c>
    </row>
    <row r="624" spans="1:4">
      <c r="A624" s="2">
        <v>1.2941607383186499E+17</v>
      </c>
      <c r="B624">
        <f t="shared" si="27"/>
        <v>12941607383.186499</v>
      </c>
      <c r="C624">
        <f t="shared" si="28"/>
        <v>215693456.38644165</v>
      </c>
      <c r="D624" s="3">
        <f t="shared" si="29"/>
        <v>263.06022597259943</v>
      </c>
    </row>
    <row r="625" spans="1:4">
      <c r="A625" s="2">
        <v>1.2941607347952099E+17</v>
      </c>
      <c r="B625">
        <f t="shared" si="27"/>
        <v>12941607347.952099</v>
      </c>
      <c r="C625">
        <f t="shared" si="28"/>
        <v>215693455.79920164</v>
      </c>
      <c r="D625" s="3">
        <f t="shared" si="29"/>
        <v>263.07001330587599</v>
      </c>
    </row>
    <row r="626" spans="1:4">
      <c r="A626" s="2">
        <v>1.2941605971533E+17</v>
      </c>
      <c r="B626">
        <f t="shared" si="27"/>
        <v>12941605971.533001</v>
      </c>
      <c r="C626">
        <f t="shared" si="28"/>
        <v>215693432.85888335</v>
      </c>
      <c r="D626" s="3">
        <f t="shared" si="29"/>
        <v>263.45235194418166</v>
      </c>
    </row>
    <row r="627" spans="1:4">
      <c r="A627" s="2">
        <v>1.2941605408970499E+17</v>
      </c>
      <c r="B627">
        <f t="shared" si="27"/>
        <v>12941605408.970499</v>
      </c>
      <c r="C627">
        <f t="shared" si="28"/>
        <v>215693423.48284164</v>
      </c>
      <c r="D627" s="3">
        <f t="shared" si="29"/>
        <v>263.60861930582257</v>
      </c>
    </row>
    <row r="628" spans="1:4">
      <c r="A628" s="2">
        <v>1.2941603267630099E+17</v>
      </c>
      <c r="B628">
        <f t="shared" si="27"/>
        <v>12941603267.630098</v>
      </c>
      <c r="C628">
        <f t="shared" si="28"/>
        <v>215693387.79383498</v>
      </c>
      <c r="D628" s="3">
        <f t="shared" si="29"/>
        <v>264.20343608379363</v>
      </c>
    </row>
    <row r="629" spans="1:4">
      <c r="A629" s="2">
        <v>1.29416022847148E+17</v>
      </c>
      <c r="B629">
        <f t="shared" si="27"/>
        <v>12941602284.7148</v>
      </c>
      <c r="C629">
        <f t="shared" si="28"/>
        <v>215693371.41191334</v>
      </c>
      <c r="D629" s="3">
        <f t="shared" si="29"/>
        <v>264.47646811114419</v>
      </c>
    </row>
    <row r="630" spans="1:4">
      <c r="A630" s="2">
        <v>1.29416007754312E+17</v>
      </c>
      <c r="B630">
        <f t="shared" si="27"/>
        <v>12941600775.4312</v>
      </c>
      <c r="C630">
        <f t="shared" si="28"/>
        <v>215693346.25718668</v>
      </c>
      <c r="D630" s="3">
        <f t="shared" si="29"/>
        <v>264.8957135555479</v>
      </c>
    </row>
    <row r="631" spans="1:4">
      <c r="A631" s="2">
        <v>1.2941599617161101E+17</v>
      </c>
      <c r="B631">
        <f t="shared" si="27"/>
        <v>12941599617.1611</v>
      </c>
      <c r="C631">
        <f t="shared" si="28"/>
        <v>215693326.952685</v>
      </c>
      <c r="D631" s="3">
        <f t="shared" si="29"/>
        <v>265.21745524989234</v>
      </c>
    </row>
    <row r="632" spans="1:4">
      <c r="A632" s="2">
        <v>1.2941592731294701E+17</v>
      </c>
      <c r="B632">
        <f t="shared" si="27"/>
        <v>12941592731.294701</v>
      </c>
      <c r="C632">
        <f t="shared" si="28"/>
        <v>215693212.188245</v>
      </c>
      <c r="D632" s="3">
        <f t="shared" si="29"/>
        <v>267.13019591649373</v>
      </c>
    </row>
    <row r="633" spans="1:4">
      <c r="A633" s="2">
        <v>1.29415926142478E+17</v>
      </c>
      <c r="B633">
        <f t="shared" si="27"/>
        <v>12941592614.247801</v>
      </c>
      <c r="C633">
        <f t="shared" si="28"/>
        <v>215693210.23746336</v>
      </c>
      <c r="D633" s="3">
        <f t="shared" si="29"/>
        <v>267.16270894421473</v>
      </c>
    </row>
    <row r="634" spans="1:4">
      <c r="A634" s="2">
        <v>1.2941592348685299E+17</v>
      </c>
      <c r="B634">
        <f t="shared" si="27"/>
        <v>12941592348.685299</v>
      </c>
      <c r="C634">
        <f t="shared" si="28"/>
        <v>215693205.81142166</v>
      </c>
      <c r="D634" s="3">
        <f t="shared" si="29"/>
        <v>267.23647630585566</v>
      </c>
    </row>
    <row r="635" spans="1:4">
      <c r="A635" s="2">
        <v>1.29415912955044E+17</v>
      </c>
      <c r="B635">
        <f t="shared" si="27"/>
        <v>12941591295.5044</v>
      </c>
      <c r="C635">
        <f t="shared" si="28"/>
        <v>215693188.25840667</v>
      </c>
      <c r="D635" s="3">
        <f t="shared" si="29"/>
        <v>267.52902655548519</v>
      </c>
    </row>
    <row r="636" spans="1:4">
      <c r="A636" s="2">
        <v>1.2941589818449299E+17</v>
      </c>
      <c r="B636">
        <f t="shared" si="27"/>
        <v>12941589818.449299</v>
      </c>
      <c r="C636">
        <f t="shared" si="28"/>
        <v>215693163.64082164</v>
      </c>
      <c r="D636" s="3">
        <f t="shared" si="29"/>
        <v>267.93931963920591</v>
      </c>
    </row>
    <row r="637" spans="1:4">
      <c r="A637" s="2">
        <v>1.2941589794393299E+17</v>
      </c>
      <c r="B637">
        <f t="shared" si="27"/>
        <v>12941589794.393299</v>
      </c>
      <c r="C637">
        <f t="shared" si="28"/>
        <v>215693163.23988831</v>
      </c>
      <c r="D637" s="3">
        <f t="shared" si="29"/>
        <v>267.94600186136034</v>
      </c>
    </row>
    <row r="638" spans="1:4">
      <c r="A638" s="2">
        <v>1.29415894045394E+17</v>
      </c>
      <c r="B638">
        <f t="shared" si="27"/>
        <v>12941589404.5394</v>
      </c>
      <c r="C638">
        <f t="shared" si="28"/>
        <v>215693156.74232334</v>
      </c>
      <c r="D638" s="3">
        <f t="shared" si="29"/>
        <v>268.05429461108315</v>
      </c>
    </row>
    <row r="639" spans="1:4">
      <c r="A639" s="2">
        <v>1.2941589359711299E+17</v>
      </c>
      <c r="B639">
        <f t="shared" si="27"/>
        <v>12941589359.7113</v>
      </c>
      <c r="C639">
        <f t="shared" si="28"/>
        <v>215693155.99518833</v>
      </c>
      <c r="D639" s="3">
        <f t="shared" si="29"/>
        <v>268.06674686113996</v>
      </c>
    </row>
    <row r="640" spans="1:4">
      <c r="A640" s="2">
        <v>1.29415893238988E+17</v>
      </c>
      <c r="B640">
        <f t="shared" si="27"/>
        <v>12941589323.8988</v>
      </c>
      <c r="C640">
        <f t="shared" si="28"/>
        <v>215693155.39831334</v>
      </c>
      <c r="D640" s="3">
        <f t="shared" si="29"/>
        <v>268.07669477780661</v>
      </c>
    </row>
    <row r="641" spans="1:4">
      <c r="A641" s="2">
        <v>1.29415893117894E+17</v>
      </c>
      <c r="B641">
        <f t="shared" si="27"/>
        <v>12941589311.7894</v>
      </c>
      <c r="C641">
        <f t="shared" si="28"/>
        <v>215693155.19648999</v>
      </c>
      <c r="D641" s="3">
        <f t="shared" si="29"/>
        <v>268.08005849997204</v>
      </c>
    </row>
    <row r="642" spans="1:4">
      <c r="A642" s="2">
        <v>1.29415889900394E+17</v>
      </c>
      <c r="B642">
        <f t="shared" ref="B642:B705" si="30">A642/10000000</f>
        <v>12941588990.0394</v>
      </c>
      <c r="C642">
        <f t="shared" ref="C642:C705" si="31">B642/60</f>
        <v>215693149.83399001</v>
      </c>
      <c r="D642" s="3">
        <f t="shared" ref="D642:D705" si="32" xml:space="preserve"> ($F$2-B642)/3600</f>
        <v>268.169433499972</v>
      </c>
    </row>
    <row r="643" spans="1:4">
      <c r="A643" s="2">
        <v>1.29415889230238E+17</v>
      </c>
      <c r="B643">
        <f t="shared" si="30"/>
        <v>12941588923.0238</v>
      </c>
      <c r="C643">
        <f t="shared" si="31"/>
        <v>215693148.71706334</v>
      </c>
      <c r="D643" s="3">
        <f t="shared" si="32"/>
        <v>268.18804894447328</v>
      </c>
    </row>
    <row r="644" spans="1:4">
      <c r="A644" s="2">
        <v>1.2941588889945699E+17</v>
      </c>
      <c r="B644">
        <f t="shared" si="30"/>
        <v>12941588889.9457</v>
      </c>
      <c r="C644">
        <f t="shared" si="31"/>
        <v>215693148.16576165</v>
      </c>
      <c r="D644" s="3">
        <f t="shared" si="32"/>
        <v>268.19723730564118</v>
      </c>
    </row>
    <row r="645" spans="1:4">
      <c r="A645" s="2">
        <v>1.2941588601124099E+17</v>
      </c>
      <c r="B645">
        <f t="shared" si="30"/>
        <v>12941588601.1241</v>
      </c>
      <c r="C645">
        <f t="shared" si="31"/>
        <v>215693143.35206833</v>
      </c>
      <c r="D645" s="3">
        <f t="shared" si="32"/>
        <v>268.27746552785237</v>
      </c>
    </row>
    <row r="646" spans="1:4">
      <c r="A646" s="2">
        <v>1.29415884263272E+17</v>
      </c>
      <c r="B646">
        <f t="shared" si="30"/>
        <v>12941588426.3272</v>
      </c>
      <c r="C646">
        <f t="shared" si="31"/>
        <v>215693140.43878666</v>
      </c>
      <c r="D646" s="3">
        <f t="shared" si="32"/>
        <v>268.32602022224</v>
      </c>
    </row>
    <row r="647" spans="1:4">
      <c r="A647" s="2">
        <v>1.29415883319366E+17</v>
      </c>
      <c r="B647">
        <f t="shared" si="30"/>
        <v>12941588331.9366</v>
      </c>
      <c r="C647">
        <f t="shared" si="31"/>
        <v>215693138.86561</v>
      </c>
      <c r="D647" s="3">
        <f t="shared" si="32"/>
        <v>268.35223983340791</v>
      </c>
    </row>
    <row r="648" spans="1:4">
      <c r="A648" s="2">
        <v>1.2941587907467901E+17</v>
      </c>
      <c r="B648">
        <f t="shared" si="30"/>
        <v>12941587907.467901</v>
      </c>
      <c r="C648">
        <f t="shared" si="31"/>
        <v>215693131.79113168</v>
      </c>
      <c r="D648" s="3">
        <f t="shared" si="32"/>
        <v>268.47014780521391</v>
      </c>
    </row>
    <row r="649" spans="1:4">
      <c r="A649" s="2">
        <v>1.2941587896592899E+17</v>
      </c>
      <c r="B649">
        <f t="shared" si="30"/>
        <v>12941587896.592899</v>
      </c>
      <c r="C649">
        <f t="shared" si="31"/>
        <v>215693131.60988167</v>
      </c>
      <c r="D649" s="3">
        <f t="shared" si="32"/>
        <v>268.47316863907707</v>
      </c>
    </row>
    <row r="650" spans="1:4">
      <c r="A650" s="2">
        <v>1.29415871388572E+17</v>
      </c>
      <c r="B650">
        <f t="shared" si="30"/>
        <v>12941587138.857201</v>
      </c>
      <c r="C650">
        <f t="shared" si="31"/>
        <v>215693118.98095334</v>
      </c>
      <c r="D650" s="3">
        <f t="shared" si="32"/>
        <v>268.68365077760484</v>
      </c>
    </row>
    <row r="651" spans="1:4">
      <c r="A651" s="2">
        <v>1.2941587071013501E+17</v>
      </c>
      <c r="B651">
        <f t="shared" si="30"/>
        <v>12941587071.0135</v>
      </c>
      <c r="C651">
        <f t="shared" si="31"/>
        <v>215693117.850225</v>
      </c>
      <c r="D651" s="3">
        <f t="shared" si="32"/>
        <v>268.70249624994068</v>
      </c>
    </row>
    <row r="652" spans="1:4">
      <c r="A652" s="2">
        <v>1.2941587050669699E+17</v>
      </c>
      <c r="B652">
        <f t="shared" si="30"/>
        <v>12941587050.669699</v>
      </c>
      <c r="C652">
        <f t="shared" si="31"/>
        <v>215693117.51116166</v>
      </c>
      <c r="D652" s="3">
        <f t="shared" si="32"/>
        <v>268.70814730591246</v>
      </c>
    </row>
    <row r="653" spans="1:4">
      <c r="A653" s="2">
        <v>1.2941586914872899E+17</v>
      </c>
      <c r="B653">
        <f t="shared" si="30"/>
        <v>12941586914.8729</v>
      </c>
      <c r="C653">
        <f t="shared" si="31"/>
        <v>215693115.24788168</v>
      </c>
      <c r="D653" s="3">
        <f t="shared" si="32"/>
        <v>268.74586863888635</v>
      </c>
    </row>
    <row r="654" spans="1:4">
      <c r="A654" s="2">
        <v>1.29415860047544E+17</v>
      </c>
      <c r="B654">
        <f t="shared" si="30"/>
        <v>12941586004.7544</v>
      </c>
      <c r="C654">
        <f t="shared" si="31"/>
        <v>215693100.07923999</v>
      </c>
      <c r="D654" s="3">
        <f t="shared" si="32"/>
        <v>268.998679333263</v>
      </c>
    </row>
    <row r="655" spans="1:4">
      <c r="A655" s="2">
        <v>1.29415860044732E+17</v>
      </c>
      <c r="B655">
        <f t="shared" si="30"/>
        <v>12941586004.4732</v>
      </c>
      <c r="C655">
        <f t="shared" si="31"/>
        <v>215693100.07455334</v>
      </c>
      <c r="D655" s="3">
        <f t="shared" si="32"/>
        <v>268.99875744448769</v>
      </c>
    </row>
    <row r="656" spans="1:4">
      <c r="A656" s="2">
        <v>1.2941585762660701E+17</v>
      </c>
      <c r="B656">
        <f t="shared" si="30"/>
        <v>12941585762.660702</v>
      </c>
      <c r="C656">
        <f t="shared" si="31"/>
        <v>215693096.04434502</v>
      </c>
      <c r="D656" s="3">
        <f t="shared" si="32"/>
        <v>269.06592758284677</v>
      </c>
    </row>
    <row r="657" spans="1:4">
      <c r="A657" s="2">
        <v>1.2941585612453699E+17</v>
      </c>
      <c r="B657">
        <f t="shared" si="30"/>
        <v>12941585612.453699</v>
      </c>
      <c r="C657">
        <f t="shared" si="31"/>
        <v>215693093.54089499</v>
      </c>
      <c r="D657" s="3">
        <f t="shared" si="32"/>
        <v>269.1076517502467</v>
      </c>
    </row>
    <row r="658" spans="1:4">
      <c r="A658" s="2">
        <v>1.29415855063756E+17</v>
      </c>
      <c r="B658">
        <f t="shared" si="30"/>
        <v>12941585506.375601</v>
      </c>
      <c r="C658">
        <f t="shared" si="31"/>
        <v>215693091.77292669</v>
      </c>
      <c r="D658" s="3">
        <f t="shared" si="32"/>
        <v>269.13711788866254</v>
      </c>
    </row>
    <row r="659" spans="1:4">
      <c r="A659" s="2">
        <v>1.2941585344719299E+17</v>
      </c>
      <c r="B659">
        <f t="shared" si="30"/>
        <v>12941585344.719299</v>
      </c>
      <c r="C659">
        <f t="shared" si="31"/>
        <v>215693089.07865497</v>
      </c>
      <c r="D659" s="3">
        <f t="shared" si="32"/>
        <v>269.18202241685657</v>
      </c>
    </row>
    <row r="660" spans="1:4">
      <c r="A660" s="2">
        <v>1.2941584690203501E+17</v>
      </c>
      <c r="B660">
        <f t="shared" si="30"/>
        <v>12941584690.203501</v>
      </c>
      <c r="C660">
        <f t="shared" si="31"/>
        <v>215693078.17005834</v>
      </c>
      <c r="D660" s="3">
        <f t="shared" si="32"/>
        <v>269.36383236090342</v>
      </c>
    </row>
    <row r="661" spans="1:4">
      <c r="A661" s="2">
        <v>1.2941560073570099E+17</v>
      </c>
      <c r="B661">
        <f t="shared" si="30"/>
        <v>12941560073.570099</v>
      </c>
      <c r="C661">
        <f t="shared" si="31"/>
        <v>215692667.89283499</v>
      </c>
      <c r="D661" s="3">
        <f t="shared" si="32"/>
        <v>276.20178608364529</v>
      </c>
    </row>
    <row r="662" spans="1:4">
      <c r="A662" s="2">
        <v>1.2941537083395299E+17</v>
      </c>
      <c r="B662">
        <f t="shared" si="30"/>
        <v>12941537083.3953</v>
      </c>
      <c r="C662">
        <f t="shared" si="31"/>
        <v>215692284.72325501</v>
      </c>
      <c r="D662" s="3">
        <f t="shared" si="32"/>
        <v>282.58794575002457</v>
      </c>
    </row>
    <row r="663" spans="1:4">
      <c r="A663" s="2">
        <v>1.2941534829545901E+17</v>
      </c>
      <c r="B663">
        <f t="shared" si="30"/>
        <v>12941534829.5459</v>
      </c>
      <c r="C663">
        <f t="shared" si="31"/>
        <v>215692247.15909833</v>
      </c>
      <c r="D663" s="3">
        <f t="shared" si="32"/>
        <v>283.21401502768197</v>
      </c>
    </row>
    <row r="664" spans="1:4">
      <c r="A664" s="2">
        <v>1.29415345202484E+17</v>
      </c>
      <c r="B664">
        <f t="shared" si="30"/>
        <v>12941534520.2484</v>
      </c>
      <c r="C664">
        <f t="shared" si="31"/>
        <v>215692242.00413999</v>
      </c>
      <c r="D664" s="3">
        <f t="shared" si="32"/>
        <v>283.29993100007374</v>
      </c>
    </row>
    <row r="665" spans="1:4">
      <c r="A665" s="2">
        <v>1.2941533617364899E+17</v>
      </c>
      <c r="B665">
        <f t="shared" si="30"/>
        <v>12941533617.364899</v>
      </c>
      <c r="C665">
        <f t="shared" si="31"/>
        <v>215692226.95608166</v>
      </c>
      <c r="D665" s="3">
        <f t="shared" si="32"/>
        <v>283.55073197258844</v>
      </c>
    </row>
    <row r="666" spans="1:4">
      <c r="A666" s="2">
        <v>1.2941528950882099E+17</v>
      </c>
      <c r="B666">
        <f t="shared" si="30"/>
        <v>12941528950.882099</v>
      </c>
      <c r="C666">
        <f t="shared" si="31"/>
        <v>215692149.18136832</v>
      </c>
      <c r="D666" s="3">
        <f t="shared" si="32"/>
        <v>284.84697719468011</v>
      </c>
    </row>
    <row r="667" spans="1:4">
      <c r="A667" s="2">
        <v>1.29415287822258E+17</v>
      </c>
      <c r="B667">
        <f t="shared" si="30"/>
        <v>12941528782.2258</v>
      </c>
      <c r="C667">
        <f t="shared" si="31"/>
        <v>215692146.37042999</v>
      </c>
      <c r="D667" s="3">
        <f t="shared" si="32"/>
        <v>284.89382616678876</v>
      </c>
    </row>
    <row r="668" spans="1:4">
      <c r="A668" s="2">
        <v>1.2941528415163299E+17</v>
      </c>
      <c r="B668">
        <f t="shared" si="30"/>
        <v>12941528415.1633</v>
      </c>
      <c r="C668">
        <f t="shared" si="31"/>
        <v>215692140.25272167</v>
      </c>
      <c r="D668" s="3">
        <f t="shared" si="32"/>
        <v>284.99578797234432</v>
      </c>
    </row>
    <row r="669" spans="1:4">
      <c r="A669" s="2">
        <v>1.2941525397995501E+17</v>
      </c>
      <c r="B669">
        <f t="shared" si="30"/>
        <v>12941525397.995501</v>
      </c>
      <c r="C669">
        <f t="shared" si="31"/>
        <v>215692089.96659169</v>
      </c>
      <c r="D669" s="3">
        <f t="shared" si="32"/>
        <v>285.83389013873204</v>
      </c>
    </row>
    <row r="670" spans="1:4">
      <c r="A670" s="2">
        <v>1.29415251871896E+17</v>
      </c>
      <c r="B670">
        <f t="shared" si="30"/>
        <v>12941525187.1896</v>
      </c>
      <c r="C670">
        <f t="shared" si="31"/>
        <v>215692086.45315999</v>
      </c>
      <c r="D670" s="3">
        <f t="shared" si="32"/>
        <v>285.89244733333589</v>
      </c>
    </row>
    <row r="671" spans="1:4">
      <c r="A671" s="2">
        <v>1.2941523392993E+17</v>
      </c>
      <c r="B671">
        <f t="shared" si="30"/>
        <v>12941523392.993</v>
      </c>
      <c r="C671">
        <f t="shared" si="31"/>
        <v>215692056.54988334</v>
      </c>
      <c r="D671" s="3">
        <f t="shared" si="32"/>
        <v>286.39083527776933</v>
      </c>
    </row>
    <row r="672" spans="1:4">
      <c r="A672" s="2">
        <v>1.29415230951558E+17</v>
      </c>
      <c r="B672">
        <f t="shared" si="30"/>
        <v>12941523095.1558</v>
      </c>
      <c r="C672">
        <f t="shared" si="31"/>
        <v>215692051.58592999</v>
      </c>
      <c r="D672" s="3">
        <f t="shared" si="32"/>
        <v>286.47356783337062</v>
      </c>
    </row>
    <row r="673" spans="1:4">
      <c r="A673" s="2">
        <v>1.29415222314364E+17</v>
      </c>
      <c r="B673">
        <f t="shared" si="30"/>
        <v>12941522231.436399</v>
      </c>
      <c r="C673">
        <f t="shared" si="31"/>
        <v>215692037.19060665</v>
      </c>
      <c r="D673" s="3">
        <f t="shared" si="32"/>
        <v>286.71348988903895</v>
      </c>
    </row>
    <row r="674" spans="1:4">
      <c r="A674" s="2">
        <v>1.29415220123344E+17</v>
      </c>
      <c r="B674">
        <f t="shared" si="30"/>
        <v>12941522012.3344</v>
      </c>
      <c r="C674">
        <f t="shared" si="31"/>
        <v>215692033.53890666</v>
      </c>
      <c r="D674" s="3">
        <f t="shared" si="32"/>
        <v>286.77435155550637</v>
      </c>
    </row>
    <row r="675" spans="1:4">
      <c r="A675" s="2">
        <v>1.2941520952659101E+17</v>
      </c>
      <c r="B675">
        <f t="shared" si="30"/>
        <v>12941520952.659101</v>
      </c>
      <c r="C675">
        <f t="shared" si="31"/>
        <v>215692015.87765169</v>
      </c>
      <c r="D675" s="3">
        <f t="shared" si="32"/>
        <v>287.06870580514271</v>
      </c>
    </row>
    <row r="676" spans="1:4">
      <c r="A676" s="2">
        <v>1.2941520902143501E+17</v>
      </c>
      <c r="B676">
        <f t="shared" si="30"/>
        <v>12941520902.143501</v>
      </c>
      <c r="C676">
        <f t="shared" si="31"/>
        <v>215692015.03572503</v>
      </c>
      <c r="D676" s="3">
        <f t="shared" si="32"/>
        <v>287.08273791631063</v>
      </c>
    </row>
    <row r="677" spans="1:4">
      <c r="A677" s="2">
        <v>1.2941518633094099E+17</v>
      </c>
      <c r="B677">
        <f t="shared" si="30"/>
        <v>12941518633.094099</v>
      </c>
      <c r="C677">
        <f t="shared" si="31"/>
        <v>215691977.21823499</v>
      </c>
      <c r="D677" s="3">
        <f t="shared" si="32"/>
        <v>287.71302941693199</v>
      </c>
    </row>
    <row r="678" spans="1:4">
      <c r="A678" s="2">
        <v>1.2941516961252499E+17</v>
      </c>
      <c r="B678">
        <f t="shared" si="30"/>
        <v>12941516961.252499</v>
      </c>
      <c r="C678">
        <f t="shared" si="31"/>
        <v>215691949.35420832</v>
      </c>
      <c r="D678" s="3">
        <f t="shared" si="32"/>
        <v>288.17742986149256</v>
      </c>
    </row>
    <row r="679" spans="1:4">
      <c r="A679" s="2">
        <v>1.29415157824934E+17</v>
      </c>
      <c r="B679">
        <f t="shared" si="30"/>
        <v>12941515782.493401</v>
      </c>
      <c r="C679">
        <f t="shared" si="31"/>
        <v>215691929.70822334</v>
      </c>
      <c r="D679" s="3">
        <f t="shared" si="32"/>
        <v>288.50486294428509</v>
      </c>
    </row>
    <row r="680" spans="1:4">
      <c r="A680" s="2">
        <v>1.29415156125716E+17</v>
      </c>
      <c r="B680">
        <f t="shared" si="30"/>
        <v>12941515612.5716</v>
      </c>
      <c r="C680">
        <f t="shared" si="31"/>
        <v>215691926.87619334</v>
      </c>
      <c r="D680" s="3">
        <f t="shared" si="32"/>
        <v>288.55206344445548</v>
      </c>
    </row>
    <row r="681" spans="1:4">
      <c r="A681" s="2">
        <v>1.2941513552528099E+17</v>
      </c>
      <c r="B681">
        <f t="shared" si="30"/>
        <v>12941513552.528099</v>
      </c>
      <c r="C681">
        <f t="shared" si="31"/>
        <v>215691892.54213497</v>
      </c>
      <c r="D681" s="3">
        <f t="shared" si="32"/>
        <v>289.12429775026112</v>
      </c>
    </row>
    <row r="682" spans="1:4">
      <c r="A682" s="2">
        <v>1.2941512869815901E+17</v>
      </c>
      <c r="B682">
        <f t="shared" si="30"/>
        <v>12941512869.815901</v>
      </c>
      <c r="C682">
        <f t="shared" si="31"/>
        <v>215691881.16359836</v>
      </c>
      <c r="D682" s="3">
        <f t="shared" si="32"/>
        <v>289.31394002755485</v>
      </c>
    </row>
    <row r="683" spans="1:4">
      <c r="A683" s="2">
        <v>1.29415110256974E+17</v>
      </c>
      <c r="B683">
        <f t="shared" si="30"/>
        <v>12941511025.697399</v>
      </c>
      <c r="C683">
        <f t="shared" si="31"/>
        <v>215691850.42828998</v>
      </c>
      <c r="D683" s="3">
        <f t="shared" si="32"/>
        <v>289.82619516690573</v>
      </c>
    </row>
    <row r="684" spans="1:4">
      <c r="A684" s="2">
        <v>1.2941504671504E+17</v>
      </c>
      <c r="B684">
        <f t="shared" si="30"/>
        <v>12941504671.504</v>
      </c>
      <c r="C684">
        <f t="shared" si="31"/>
        <v>215691744.52506667</v>
      </c>
      <c r="D684" s="3">
        <f t="shared" si="32"/>
        <v>291.5912488889694</v>
      </c>
    </row>
    <row r="685" spans="1:4">
      <c r="A685" s="2">
        <v>1.29415042180508E+17</v>
      </c>
      <c r="B685">
        <f t="shared" si="30"/>
        <v>12941504218.0508</v>
      </c>
      <c r="C685">
        <f t="shared" si="31"/>
        <v>215691736.96751335</v>
      </c>
      <c r="D685" s="3">
        <f t="shared" si="32"/>
        <v>291.71720811102125</v>
      </c>
    </row>
    <row r="686" spans="1:4">
      <c r="A686" s="2">
        <v>1.29415041757852E+17</v>
      </c>
      <c r="B686">
        <f t="shared" si="30"/>
        <v>12941504175.7852</v>
      </c>
      <c r="C686">
        <f t="shared" si="31"/>
        <v>215691736.26308668</v>
      </c>
      <c r="D686" s="3">
        <f t="shared" si="32"/>
        <v>291.72894855552249</v>
      </c>
    </row>
    <row r="687" spans="1:4">
      <c r="A687" s="2">
        <v>1.2941503971582099E+17</v>
      </c>
      <c r="B687">
        <f t="shared" si="30"/>
        <v>12941503971.5821</v>
      </c>
      <c r="C687">
        <f t="shared" si="31"/>
        <v>215691732.85970166</v>
      </c>
      <c r="D687" s="3">
        <f t="shared" si="32"/>
        <v>291.78567163891262</v>
      </c>
    </row>
    <row r="688" spans="1:4">
      <c r="A688" s="2">
        <v>1.2941503049776301E+17</v>
      </c>
      <c r="B688">
        <f t="shared" si="30"/>
        <v>12941503049.7763</v>
      </c>
      <c r="C688">
        <f t="shared" si="31"/>
        <v>215691717.49627167</v>
      </c>
      <c r="D688" s="3">
        <f t="shared" si="32"/>
        <v>292.04172880543604</v>
      </c>
    </row>
    <row r="689" spans="1:4">
      <c r="A689" s="2">
        <v>1.29415024648188E+17</v>
      </c>
      <c r="B689">
        <f t="shared" si="30"/>
        <v>12941502464.8188</v>
      </c>
      <c r="C689">
        <f t="shared" si="31"/>
        <v>215691707.74698001</v>
      </c>
      <c r="D689" s="3">
        <f t="shared" si="32"/>
        <v>292.20421700000765</v>
      </c>
    </row>
    <row r="690" spans="1:4">
      <c r="A690" s="2">
        <v>1.29415017280986E+17</v>
      </c>
      <c r="B690">
        <f t="shared" si="30"/>
        <v>12941501728.0986</v>
      </c>
      <c r="C690">
        <f t="shared" si="31"/>
        <v>215691695.46831</v>
      </c>
      <c r="D690" s="3">
        <f t="shared" si="32"/>
        <v>292.40886149989234</v>
      </c>
    </row>
    <row r="691" spans="1:4">
      <c r="A691" s="2">
        <v>1.2941501002137901E+17</v>
      </c>
      <c r="B691">
        <f t="shared" si="30"/>
        <v>12941501002.137901</v>
      </c>
      <c r="C691">
        <f t="shared" si="31"/>
        <v>215691683.36896503</v>
      </c>
      <c r="D691" s="3">
        <f t="shared" si="32"/>
        <v>292.61051724963716</v>
      </c>
    </row>
    <row r="692" spans="1:4">
      <c r="A692" s="2">
        <v>1.2941499881957101E+17</v>
      </c>
      <c r="B692">
        <f t="shared" si="30"/>
        <v>12941499881.9571</v>
      </c>
      <c r="C692">
        <f t="shared" si="31"/>
        <v>215691664.699285</v>
      </c>
      <c r="D692" s="3">
        <f t="shared" si="32"/>
        <v>292.92167858335705</v>
      </c>
    </row>
    <row r="693" spans="1:4">
      <c r="A693" s="2">
        <v>1.29414998594258E+17</v>
      </c>
      <c r="B693">
        <f t="shared" si="30"/>
        <v>12941499859.4258</v>
      </c>
      <c r="C693">
        <f t="shared" si="31"/>
        <v>215691664.32376334</v>
      </c>
      <c r="D693" s="3">
        <f t="shared" si="32"/>
        <v>292.92793727768793</v>
      </c>
    </row>
    <row r="694" spans="1:4">
      <c r="A694" s="2">
        <v>1.2941499537954099E+17</v>
      </c>
      <c r="B694">
        <f t="shared" si="30"/>
        <v>12941499537.9541</v>
      </c>
      <c r="C694">
        <f t="shared" si="31"/>
        <v>215691658.96590167</v>
      </c>
      <c r="D694" s="3">
        <f t="shared" si="32"/>
        <v>293.01723497231802</v>
      </c>
    </row>
    <row r="695" spans="1:4">
      <c r="A695" s="2">
        <v>1.29414989245948E+17</v>
      </c>
      <c r="B695">
        <f t="shared" si="30"/>
        <v>12941498924.594801</v>
      </c>
      <c r="C695">
        <f t="shared" si="31"/>
        <v>215691648.74324667</v>
      </c>
      <c r="D695" s="3">
        <f t="shared" si="32"/>
        <v>293.18761255529193</v>
      </c>
    </row>
    <row r="696" spans="1:4">
      <c r="A696" s="2">
        <v>1.2941498284866899E+17</v>
      </c>
      <c r="B696">
        <f t="shared" si="30"/>
        <v>12941498284.866899</v>
      </c>
      <c r="C696">
        <f t="shared" si="31"/>
        <v>215691638.08111498</v>
      </c>
      <c r="D696" s="3">
        <f t="shared" si="32"/>
        <v>293.36531475014158</v>
      </c>
    </row>
    <row r="697" spans="1:4">
      <c r="A697" s="2">
        <v>1.2941497808616899E+17</v>
      </c>
      <c r="B697">
        <f t="shared" si="30"/>
        <v>12941497808.616899</v>
      </c>
      <c r="C697">
        <f t="shared" si="31"/>
        <v>215691630.14361498</v>
      </c>
      <c r="D697" s="3">
        <f t="shared" si="32"/>
        <v>293.49760641680825</v>
      </c>
    </row>
    <row r="698" spans="1:4">
      <c r="A698" s="2">
        <v>1.2941456005723901E+17</v>
      </c>
      <c r="B698">
        <f t="shared" si="30"/>
        <v>12941456005.723902</v>
      </c>
      <c r="C698">
        <f t="shared" si="31"/>
        <v>215690933.42873171</v>
      </c>
      <c r="D698" s="3">
        <f t="shared" si="32"/>
        <v>305.10952113840312</v>
      </c>
    </row>
    <row r="699" spans="1:4">
      <c r="A699" s="2">
        <v>1.2941450077874099E+17</v>
      </c>
      <c r="B699">
        <f t="shared" si="30"/>
        <v>12941450077.8741</v>
      </c>
      <c r="C699">
        <f t="shared" si="31"/>
        <v>215690834.631235</v>
      </c>
      <c r="D699" s="3">
        <f t="shared" si="32"/>
        <v>306.75614608340794</v>
      </c>
    </row>
    <row r="700" spans="1:4">
      <c r="A700" s="2">
        <v>1.2941428717043501E+17</v>
      </c>
      <c r="B700">
        <f t="shared" si="30"/>
        <v>12941428717.043501</v>
      </c>
      <c r="C700">
        <f t="shared" si="31"/>
        <v>215690478.61739168</v>
      </c>
      <c r="D700" s="3">
        <f t="shared" si="32"/>
        <v>312.68971013863882</v>
      </c>
    </row>
    <row r="701" spans="1:4">
      <c r="A701" s="2">
        <v>1.2941388892297299E+17</v>
      </c>
      <c r="B701">
        <f t="shared" si="30"/>
        <v>12941388892.297298</v>
      </c>
      <c r="C701">
        <f t="shared" si="31"/>
        <v>215689814.87162164</v>
      </c>
      <c r="D701" s="3">
        <f t="shared" si="32"/>
        <v>323.75213963932464</v>
      </c>
    </row>
    <row r="702" spans="1:4">
      <c r="A702" s="2">
        <v>1.29413767747668E+17</v>
      </c>
      <c r="B702">
        <f t="shared" si="30"/>
        <v>12941376774.7668</v>
      </c>
      <c r="C702">
        <f t="shared" si="31"/>
        <v>215689612.91277999</v>
      </c>
      <c r="D702" s="3">
        <f t="shared" si="32"/>
        <v>327.11812033335366</v>
      </c>
    </row>
    <row r="703" spans="1:4">
      <c r="A703" s="2">
        <v>1.2941370981430099E+17</v>
      </c>
      <c r="B703">
        <f t="shared" si="30"/>
        <v>12941370981.430099</v>
      </c>
      <c r="C703">
        <f t="shared" si="31"/>
        <v>215689516.35716832</v>
      </c>
      <c r="D703" s="3">
        <f t="shared" si="32"/>
        <v>328.72738052792022</v>
      </c>
    </row>
    <row r="704" spans="1:4">
      <c r="A704" s="2">
        <v>1.29413538682548E+17</v>
      </c>
      <c r="B704">
        <f t="shared" si="30"/>
        <v>12941353868.254801</v>
      </c>
      <c r="C704">
        <f t="shared" si="31"/>
        <v>215689231.13758001</v>
      </c>
      <c r="D704" s="3">
        <f t="shared" si="32"/>
        <v>333.48104033311211</v>
      </c>
    </row>
    <row r="705" spans="1:4">
      <c r="A705" s="2">
        <v>1.29413447182602E+17</v>
      </c>
      <c r="B705">
        <f t="shared" si="30"/>
        <v>12941344718.260201</v>
      </c>
      <c r="C705">
        <f t="shared" si="31"/>
        <v>215689078.63767001</v>
      </c>
      <c r="D705" s="3">
        <f t="shared" si="32"/>
        <v>336.02270549986099</v>
      </c>
    </row>
    <row r="706" spans="1:4">
      <c r="A706" s="2">
        <v>1.294133937122E+17</v>
      </c>
      <c r="B706">
        <f t="shared" ref="B706:B769" si="33">A706/10000000</f>
        <v>12941339371.219999</v>
      </c>
      <c r="C706">
        <f t="shared" ref="C706:C769" si="34">B706/60</f>
        <v>215688989.52033332</v>
      </c>
      <c r="D706" s="3">
        <f t="shared" ref="D706:D769" si="35" xml:space="preserve"> ($F$2-B706)/3600</f>
        <v>337.50799444463519</v>
      </c>
    </row>
    <row r="707" spans="1:4">
      <c r="A707" s="2">
        <v>1.2941335233290301E+17</v>
      </c>
      <c r="B707">
        <f t="shared" si="33"/>
        <v>12941335233.2903</v>
      </c>
      <c r="C707">
        <f t="shared" si="34"/>
        <v>215688920.55483833</v>
      </c>
      <c r="D707" s="3">
        <f t="shared" si="35"/>
        <v>338.65741936100852</v>
      </c>
    </row>
    <row r="708" spans="1:4">
      <c r="A708" s="2">
        <v>1.2941328940262499E+17</v>
      </c>
      <c r="B708">
        <f t="shared" si="33"/>
        <v>12941328940.262499</v>
      </c>
      <c r="C708">
        <f t="shared" si="34"/>
        <v>215688815.67104164</v>
      </c>
      <c r="D708" s="3">
        <f t="shared" si="35"/>
        <v>340.40548263920675</v>
      </c>
    </row>
    <row r="709" spans="1:4">
      <c r="A709" s="2">
        <v>1.2941281826762099E+17</v>
      </c>
      <c r="B709">
        <f t="shared" si="33"/>
        <v>12941281826.762098</v>
      </c>
      <c r="C709">
        <f t="shared" si="34"/>
        <v>215688030.44603497</v>
      </c>
      <c r="D709" s="3">
        <f t="shared" si="35"/>
        <v>353.4925660838021</v>
      </c>
    </row>
    <row r="710" spans="1:4">
      <c r="A710" s="2">
        <v>1.2941279983291E+17</v>
      </c>
      <c r="B710">
        <f t="shared" si="33"/>
        <v>12941279983.291</v>
      </c>
      <c r="C710">
        <f t="shared" si="34"/>
        <v>215687999.72151667</v>
      </c>
      <c r="D710" s="3">
        <f t="shared" si="35"/>
        <v>354.00464138878715</v>
      </c>
    </row>
    <row r="711" spans="1:4">
      <c r="A711" s="2">
        <v>1.29412776302274E+17</v>
      </c>
      <c r="B711">
        <f t="shared" si="33"/>
        <v>12941277630.2274</v>
      </c>
      <c r="C711">
        <f t="shared" si="34"/>
        <v>215687960.50378999</v>
      </c>
      <c r="D711" s="3">
        <f t="shared" si="35"/>
        <v>354.658270166715</v>
      </c>
    </row>
    <row r="712" spans="1:4">
      <c r="A712" s="2">
        <v>1.2941275632495501E+17</v>
      </c>
      <c r="B712">
        <f t="shared" si="33"/>
        <v>12941275632.495501</v>
      </c>
      <c r="C712">
        <f t="shared" si="34"/>
        <v>215687927.20825833</v>
      </c>
      <c r="D712" s="3">
        <f t="shared" si="35"/>
        <v>355.21319569428761</v>
      </c>
    </row>
    <row r="713" spans="1:4">
      <c r="A713" s="2">
        <v>1.2941275408283299E+17</v>
      </c>
      <c r="B713">
        <f t="shared" si="33"/>
        <v>12941275408.283298</v>
      </c>
      <c r="C713">
        <f t="shared" si="34"/>
        <v>215687923.47138831</v>
      </c>
      <c r="D713" s="3">
        <f t="shared" si="35"/>
        <v>355.27547686152985</v>
      </c>
    </row>
    <row r="714" spans="1:4">
      <c r="A714" s="2">
        <v>1.29412747270802E+17</v>
      </c>
      <c r="B714">
        <f t="shared" si="33"/>
        <v>12941274727.0802</v>
      </c>
      <c r="C714">
        <f t="shared" si="34"/>
        <v>215687912.11800334</v>
      </c>
      <c r="D714" s="3">
        <f t="shared" si="35"/>
        <v>355.46469994439019</v>
      </c>
    </row>
    <row r="715" spans="1:4">
      <c r="A715" s="2">
        <v>1.2941274275414899E+17</v>
      </c>
      <c r="B715">
        <f t="shared" si="33"/>
        <v>12941274275.4149</v>
      </c>
      <c r="C715">
        <f t="shared" si="34"/>
        <v>215687904.59024832</v>
      </c>
      <c r="D715" s="3">
        <f t="shared" si="35"/>
        <v>355.59016252782612</v>
      </c>
    </row>
    <row r="716" spans="1:4">
      <c r="A716" s="2">
        <v>1.2941270401565501E+17</v>
      </c>
      <c r="B716">
        <f t="shared" si="33"/>
        <v>12941270401.5655</v>
      </c>
      <c r="C716">
        <f t="shared" si="34"/>
        <v>215687840.02609167</v>
      </c>
      <c r="D716" s="3">
        <f t="shared" si="35"/>
        <v>356.66623180548351</v>
      </c>
    </row>
    <row r="717" spans="1:4">
      <c r="A717" s="2">
        <v>1.29412687416218E+17</v>
      </c>
      <c r="B717">
        <f t="shared" si="33"/>
        <v>12941268741.621799</v>
      </c>
      <c r="C717">
        <f t="shared" si="34"/>
        <v>215687812.36036333</v>
      </c>
      <c r="D717" s="3">
        <f t="shared" si="35"/>
        <v>357.1273272779253</v>
      </c>
    </row>
    <row r="718" spans="1:4">
      <c r="A718" s="2">
        <v>1.29412682382534E+17</v>
      </c>
      <c r="B718">
        <f t="shared" si="33"/>
        <v>12941268238.253401</v>
      </c>
      <c r="C718">
        <f t="shared" si="34"/>
        <v>215687803.97089002</v>
      </c>
      <c r="D718" s="3">
        <f t="shared" si="35"/>
        <v>357.2671518331104</v>
      </c>
    </row>
    <row r="719" spans="1:4">
      <c r="A719" s="2">
        <v>1.29412620620308E+17</v>
      </c>
      <c r="B719">
        <f t="shared" si="33"/>
        <v>12941262062.0308</v>
      </c>
      <c r="C719">
        <f t="shared" si="34"/>
        <v>215687701.03384668</v>
      </c>
      <c r="D719" s="3">
        <f t="shared" si="35"/>
        <v>358.98276922225955</v>
      </c>
    </row>
    <row r="720" spans="1:4">
      <c r="A720" s="2">
        <v>1.2941260335644899E+17</v>
      </c>
      <c r="B720">
        <f t="shared" si="33"/>
        <v>12941260335.644899</v>
      </c>
      <c r="C720">
        <f t="shared" si="34"/>
        <v>215687672.26074833</v>
      </c>
      <c r="D720" s="3">
        <f t="shared" si="35"/>
        <v>359.46232086128657</v>
      </c>
    </row>
    <row r="721" spans="1:4">
      <c r="A721" s="2">
        <v>1.2941259839069901E+17</v>
      </c>
      <c r="B721">
        <f t="shared" si="33"/>
        <v>12941259839.069901</v>
      </c>
      <c r="C721">
        <f t="shared" si="34"/>
        <v>215687663.98449835</v>
      </c>
      <c r="D721" s="3">
        <f t="shared" si="35"/>
        <v>359.60025836096872</v>
      </c>
    </row>
    <row r="722" spans="1:4">
      <c r="A722" s="2">
        <v>1.29412585372034E+17</v>
      </c>
      <c r="B722">
        <f t="shared" si="33"/>
        <v>12941258537.2034</v>
      </c>
      <c r="C722">
        <f t="shared" si="34"/>
        <v>215687642.28672332</v>
      </c>
      <c r="D722" s="3">
        <f t="shared" si="35"/>
        <v>359.9618879445394</v>
      </c>
    </row>
    <row r="723" spans="1:4">
      <c r="A723" s="2">
        <v>1.2941256946074301E+17</v>
      </c>
      <c r="B723">
        <f t="shared" si="33"/>
        <v>12941256946.074301</v>
      </c>
      <c r="C723">
        <f t="shared" si="34"/>
        <v>215687615.76790503</v>
      </c>
      <c r="D723" s="3">
        <f t="shared" si="35"/>
        <v>360.40386824978725</v>
      </c>
    </row>
    <row r="724" spans="1:4">
      <c r="A724" s="2">
        <v>1.2941256726199299E+17</v>
      </c>
      <c r="B724">
        <f t="shared" si="33"/>
        <v>12941256726.199299</v>
      </c>
      <c r="C724">
        <f t="shared" si="34"/>
        <v>215687612.10332164</v>
      </c>
      <c r="D724" s="3">
        <f t="shared" si="35"/>
        <v>360.46494463920595</v>
      </c>
    </row>
    <row r="725" spans="1:4">
      <c r="A725" s="2">
        <v>1.2941254904681101E+17</v>
      </c>
      <c r="B725">
        <f t="shared" si="33"/>
        <v>12941254904.681101</v>
      </c>
      <c r="C725">
        <f t="shared" si="34"/>
        <v>215687581.74468502</v>
      </c>
      <c r="D725" s="3">
        <f t="shared" si="35"/>
        <v>360.97092191643185</v>
      </c>
    </row>
    <row r="726" spans="1:4">
      <c r="A726" s="2">
        <v>1.2941253582062701E+17</v>
      </c>
      <c r="B726">
        <f t="shared" si="33"/>
        <v>12941253582.0627</v>
      </c>
      <c r="C726">
        <f t="shared" si="34"/>
        <v>215687559.70104501</v>
      </c>
      <c r="D726" s="3">
        <f t="shared" si="35"/>
        <v>361.33831591659123</v>
      </c>
    </row>
    <row r="727" spans="1:4">
      <c r="A727" s="2">
        <v>1.2941251342029101E+17</v>
      </c>
      <c r="B727">
        <f t="shared" si="33"/>
        <v>12941251342.0291</v>
      </c>
      <c r="C727">
        <f t="shared" si="34"/>
        <v>215687522.36715168</v>
      </c>
      <c r="D727" s="3">
        <f t="shared" si="35"/>
        <v>361.9605474721061</v>
      </c>
    </row>
    <row r="728" spans="1:4">
      <c r="A728" s="2">
        <v>1.29412464267766E+17</v>
      </c>
      <c r="B728">
        <f t="shared" si="33"/>
        <v>12941246426.7766</v>
      </c>
      <c r="C728">
        <f t="shared" si="34"/>
        <v>215687440.44627666</v>
      </c>
      <c r="D728" s="3">
        <f t="shared" si="35"/>
        <v>363.32589538892108</v>
      </c>
    </row>
    <row r="729" spans="1:4">
      <c r="A729" s="2">
        <v>1.2941245784198499E+17</v>
      </c>
      <c r="B729">
        <f t="shared" si="33"/>
        <v>12941245784.1985</v>
      </c>
      <c r="C729">
        <f t="shared" si="34"/>
        <v>215687429.73664168</v>
      </c>
      <c r="D729" s="3">
        <f t="shared" si="35"/>
        <v>363.50438930564457</v>
      </c>
    </row>
    <row r="730" spans="1:4">
      <c r="A730" s="2">
        <v>1.29412455085332E+17</v>
      </c>
      <c r="B730">
        <f t="shared" si="33"/>
        <v>12941245508.533199</v>
      </c>
      <c r="C730">
        <f t="shared" si="34"/>
        <v>215687425.14221999</v>
      </c>
      <c r="D730" s="3">
        <f t="shared" si="35"/>
        <v>363.58096300019156</v>
      </c>
    </row>
    <row r="731" spans="1:4">
      <c r="A731" s="2">
        <v>1.294124547283E+17</v>
      </c>
      <c r="B731">
        <f t="shared" si="33"/>
        <v>12941245472.83</v>
      </c>
      <c r="C731">
        <f t="shared" si="34"/>
        <v>215687424.54716668</v>
      </c>
      <c r="D731" s="3">
        <f t="shared" si="35"/>
        <v>363.59088055557675</v>
      </c>
    </row>
    <row r="732" spans="1:4">
      <c r="A732" s="2">
        <v>1.2941244058243E+17</v>
      </c>
      <c r="B732">
        <f t="shared" si="33"/>
        <v>12941244058.243</v>
      </c>
      <c r="C732">
        <f t="shared" si="34"/>
        <v>215687400.97071666</v>
      </c>
      <c r="D732" s="3">
        <f t="shared" si="35"/>
        <v>363.98382138888041</v>
      </c>
    </row>
    <row r="733" spans="1:4">
      <c r="A733" s="2">
        <v>1.29412426607432E+17</v>
      </c>
      <c r="B733">
        <f t="shared" si="33"/>
        <v>12941242660.7432</v>
      </c>
      <c r="C733">
        <f t="shared" si="34"/>
        <v>215687377.67905334</v>
      </c>
      <c r="D733" s="3">
        <f t="shared" si="35"/>
        <v>364.37201577769383</v>
      </c>
    </row>
    <row r="734" spans="1:4">
      <c r="A734" s="2">
        <v>1.29412422235884E+17</v>
      </c>
      <c r="B734">
        <f t="shared" si="33"/>
        <v>12941242223.5884</v>
      </c>
      <c r="C734">
        <f t="shared" si="34"/>
        <v>215687370.39313999</v>
      </c>
      <c r="D734" s="3">
        <f t="shared" si="35"/>
        <v>364.49344766669805</v>
      </c>
    </row>
    <row r="735" spans="1:4">
      <c r="A735" s="2">
        <v>1.29412406293774E+17</v>
      </c>
      <c r="B735">
        <f t="shared" si="33"/>
        <v>12941240629.377399</v>
      </c>
      <c r="C735">
        <f t="shared" si="34"/>
        <v>215687343.82295665</v>
      </c>
      <c r="D735" s="3">
        <f t="shared" si="35"/>
        <v>364.93628405570985</v>
      </c>
    </row>
    <row r="736" spans="1:4">
      <c r="A736" s="2">
        <v>1.2941239997888899E+17</v>
      </c>
      <c r="B736">
        <f t="shared" si="33"/>
        <v>12941239997.888899</v>
      </c>
      <c r="C736">
        <f t="shared" si="34"/>
        <v>215687333.2981483</v>
      </c>
      <c r="D736" s="3">
        <f t="shared" si="35"/>
        <v>365.11169752809735</v>
      </c>
    </row>
    <row r="737" spans="1:4">
      <c r="A737" s="2">
        <v>1.29412151979886E+17</v>
      </c>
      <c r="B737">
        <f t="shared" si="33"/>
        <v>12941215197.9886</v>
      </c>
      <c r="C737">
        <f t="shared" si="34"/>
        <v>215686919.96647665</v>
      </c>
      <c r="D737" s="3">
        <f t="shared" si="35"/>
        <v>372.0005587222841</v>
      </c>
    </row>
    <row r="738" spans="1:4">
      <c r="A738" s="2">
        <v>1.29411918057026E+17</v>
      </c>
      <c r="B738">
        <f t="shared" si="33"/>
        <v>12941191805.7026</v>
      </c>
      <c r="C738">
        <f t="shared" si="34"/>
        <v>215686530.09504333</v>
      </c>
      <c r="D738" s="3">
        <f t="shared" si="35"/>
        <v>378.49841594431138</v>
      </c>
    </row>
    <row r="739" spans="1:4">
      <c r="A739" s="2">
        <v>1.2941191235459101E+17</v>
      </c>
      <c r="B739">
        <f t="shared" si="33"/>
        <v>12941191235.459101</v>
      </c>
      <c r="C739">
        <f t="shared" si="34"/>
        <v>215686520.590985</v>
      </c>
      <c r="D739" s="3">
        <f t="shared" si="35"/>
        <v>378.65681691646574</v>
      </c>
    </row>
    <row r="740" spans="1:4">
      <c r="A740" s="2">
        <v>1.2941180956760899E+17</v>
      </c>
      <c r="B740">
        <f t="shared" si="33"/>
        <v>12941180956.760899</v>
      </c>
      <c r="C740">
        <f t="shared" si="34"/>
        <v>215686349.27934831</v>
      </c>
      <c r="D740" s="3">
        <f t="shared" si="35"/>
        <v>381.51201086150274</v>
      </c>
    </row>
    <row r="741" spans="1:4">
      <c r="A741" s="2">
        <v>1.2941180591089E+17</v>
      </c>
      <c r="B741">
        <f t="shared" si="33"/>
        <v>12941180591.089001</v>
      </c>
      <c r="C741">
        <f t="shared" si="34"/>
        <v>215686343.18481669</v>
      </c>
      <c r="D741" s="3">
        <f t="shared" si="35"/>
        <v>381.61358638869393</v>
      </c>
    </row>
    <row r="742" spans="1:4">
      <c r="A742" s="2">
        <v>1.2941176908262099E+17</v>
      </c>
      <c r="B742">
        <f t="shared" si="33"/>
        <v>12941176908.262098</v>
      </c>
      <c r="C742">
        <f t="shared" si="34"/>
        <v>215686281.80436832</v>
      </c>
      <c r="D742" s="3">
        <f t="shared" si="35"/>
        <v>382.63659386157991</v>
      </c>
    </row>
    <row r="743" spans="1:4">
      <c r="A743" s="2">
        <v>1.2941175658378099E+17</v>
      </c>
      <c r="B743">
        <f t="shared" si="33"/>
        <v>12941175658.378099</v>
      </c>
      <c r="C743">
        <f t="shared" si="34"/>
        <v>215686260.97296831</v>
      </c>
      <c r="D743" s="3">
        <f t="shared" si="35"/>
        <v>382.98378386126626</v>
      </c>
    </row>
    <row r="744" spans="1:4">
      <c r="A744" s="2">
        <v>1.2941174621347299E+17</v>
      </c>
      <c r="B744">
        <f t="shared" si="33"/>
        <v>12941174621.3473</v>
      </c>
      <c r="C744">
        <f t="shared" si="34"/>
        <v>215686243.68912166</v>
      </c>
      <c r="D744" s="3">
        <f t="shared" si="35"/>
        <v>383.27184797234003</v>
      </c>
    </row>
    <row r="745" spans="1:4">
      <c r="A745" s="2">
        <v>1.2941171777452099E+17</v>
      </c>
      <c r="B745">
        <f t="shared" si="33"/>
        <v>12941171777.452099</v>
      </c>
      <c r="C745">
        <f t="shared" si="34"/>
        <v>215686196.29086831</v>
      </c>
      <c r="D745" s="3">
        <f t="shared" si="35"/>
        <v>384.06181886143156</v>
      </c>
    </row>
    <row r="746" spans="1:4">
      <c r="A746" s="2">
        <v>1.2941169288027699E+17</v>
      </c>
      <c r="B746">
        <f t="shared" si="33"/>
        <v>12941169288.027699</v>
      </c>
      <c r="C746">
        <f t="shared" si="34"/>
        <v>215686154.80046165</v>
      </c>
      <c r="D746" s="3">
        <f t="shared" si="35"/>
        <v>384.7533256393009</v>
      </c>
    </row>
    <row r="747" spans="1:4">
      <c r="A747" s="2">
        <v>1.2941162709108899E+17</v>
      </c>
      <c r="B747">
        <f t="shared" si="33"/>
        <v>12941162709.1089</v>
      </c>
      <c r="C747">
        <f t="shared" si="34"/>
        <v>215686045.151815</v>
      </c>
      <c r="D747" s="3">
        <f t="shared" si="35"/>
        <v>386.58080308331381</v>
      </c>
    </row>
    <row r="748" spans="1:4">
      <c r="A748" s="2">
        <v>1.29411564587668E+17</v>
      </c>
      <c r="B748">
        <f t="shared" si="33"/>
        <v>12941156458.7668</v>
      </c>
      <c r="C748">
        <f t="shared" si="34"/>
        <v>215685940.97944668</v>
      </c>
      <c r="D748" s="3">
        <f t="shared" si="35"/>
        <v>388.31700922224258</v>
      </c>
    </row>
    <row r="749" spans="1:4">
      <c r="A749" s="2">
        <v>1.2941156046844899E+17</v>
      </c>
      <c r="B749">
        <f t="shared" si="33"/>
        <v>12941156046.8449</v>
      </c>
      <c r="C749">
        <f t="shared" si="34"/>
        <v>215685934.11408168</v>
      </c>
      <c r="D749" s="3">
        <f t="shared" si="35"/>
        <v>388.43143197218575</v>
      </c>
    </row>
    <row r="750" spans="1:4">
      <c r="A750" s="2">
        <v>1.2941155120742099E+17</v>
      </c>
      <c r="B750">
        <f t="shared" si="33"/>
        <v>12941155120.7421</v>
      </c>
      <c r="C750">
        <f t="shared" si="34"/>
        <v>215685918.67903501</v>
      </c>
      <c r="D750" s="3">
        <f t="shared" si="35"/>
        <v>388.68868275006611</v>
      </c>
    </row>
    <row r="751" spans="1:4">
      <c r="A751" s="2">
        <v>1.2941114613857699E+17</v>
      </c>
      <c r="B751">
        <f t="shared" si="33"/>
        <v>12941114613.857698</v>
      </c>
      <c r="C751">
        <f t="shared" si="34"/>
        <v>215685243.56429496</v>
      </c>
      <c r="D751" s="3">
        <f t="shared" si="35"/>
        <v>399.94059508376654</v>
      </c>
    </row>
    <row r="752" spans="1:4">
      <c r="A752" s="2">
        <v>1.2941105414451E+17</v>
      </c>
      <c r="B752">
        <f t="shared" si="33"/>
        <v>12941105414.451</v>
      </c>
      <c r="C752">
        <f t="shared" si="34"/>
        <v>215685090.24085</v>
      </c>
      <c r="D752" s="3">
        <f t="shared" si="35"/>
        <v>402.49598583327401</v>
      </c>
    </row>
    <row r="753" spans="1:4">
      <c r="A753" s="2">
        <v>1.2941102797032301E+17</v>
      </c>
      <c r="B753">
        <f t="shared" si="33"/>
        <v>12941102797.032301</v>
      </c>
      <c r="C753">
        <f t="shared" si="34"/>
        <v>215685046.61720502</v>
      </c>
      <c r="D753" s="3">
        <f t="shared" si="35"/>
        <v>403.22304658306967</v>
      </c>
    </row>
    <row r="754" spans="1:4">
      <c r="A754" s="2">
        <v>1.2941099427616701E+17</v>
      </c>
      <c r="B754">
        <f t="shared" si="33"/>
        <v>12941099427.616701</v>
      </c>
      <c r="C754">
        <f t="shared" si="34"/>
        <v>215684990.46027836</v>
      </c>
      <c r="D754" s="3">
        <f t="shared" si="35"/>
        <v>404.15899536079831</v>
      </c>
    </row>
    <row r="755" spans="1:4">
      <c r="A755" s="2">
        <v>1.29410914409486E+17</v>
      </c>
      <c r="B755">
        <f t="shared" si="33"/>
        <v>12941091440.948601</v>
      </c>
      <c r="C755">
        <f t="shared" si="34"/>
        <v>215684857.34914336</v>
      </c>
      <c r="D755" s="3">
        <f t="shared" si="35"/>
        <v>406.37751427756416</v>
      </c>
    </row>
    <row r="756" spans="1:4">
      <c r="A756" s="2">
        <v>1.2941090380767699E+17</v>
      </c>
      <c r="B756">
        <f t="shared" si="33"/>
        <v>12941090380.767698</v>
      </c>
      <c r="C756">
        <f t="shared" si="34"/>
        <v>215684839.67946163</v>
      </c>
      <c r="D756" s="3">
        <f t="shared" si="35"/>
        <v>406.67200897269777</v>
      </c>
    </row>
    <row r="757" spans="1:4">
      <c r="A757" s="2">
        <v>1.29410899497586E+17</v>
      </c>
      <c r="B757">
        <f t="shared" si="33"/>
        <v>12941089949.7586</v>
      </c>
      <c r="C757">
        <f t="shared" si="34"/>
        <v>215684832.49597666</v>
      </c>
      <c r="D757" s="3">
        <f t="shared" si="35"/>
        <v>406.79173372215695</v>
      </c>
    </row>
    <row r="758" spans="1:4">
      <c r="A758" s="2">
        <v>1.2941089463024301E+17</v>
      </c>
      <c r="B758">
        <f t="shared" si="33"/>
        <v>12941089463.024302</v>
      </c>
      <c r="C758">
        <f t="shared" si="34"/>
        <v>215684824.38373837</v>
      </c>
      <c r="D758" s="3">
        <f t="shared" si="35"/>
        <v>406.92693769401973</v>
      </c>
    </row>
    <row r="759" spans="1:4">
      <c r="A759" s="2">
        <v>1.2941089212946099E+17</v>
      </c>
      <c r="B759">
        <f t="shared" si="33"/>
        <v>12941089212.946098</v>
      </c>
      <c r="C759">
        <f t="shared" si="34"/>
        <v>215684820.21576831</v>
      </c>
      <c r="D759" s="3">
        <f t="shared" si="35"/>
        <v>406.99640386157563</v>
      </c>
    </row>
    <row r="760" spans="1:4">
      <c r="A760" s="2">
        <v>1.29410840401926E+17</v>
      </c>
      <c r="B760">
        <f t="shared" si="33"/>
        <v>12941084040.1926</v>
      </c>
      <c r="C760">
        <f t="shared" si="34"/>
        <v>215684734.00321001</v>
      </c>
      <c r="D760" s="3">
        <f t="shared" si="35"/>
        <v>408.43327983326384</v>
      </c>
    </row>
    <row r="761" spans="1:4">
      <c r="A761" s="2">
        <v>1.2941080837012301E+17</v>
      </c>
      <c r="B761">
        <f t="shared" si="33"/>
        <v>12941080837.0123</v>
      </c>
      <c r="C761">
        <f t="shared" si="34"/>
        <v>215684680.61687168</v>
      </c>
      <c r="D761" s="3">
        <f t="shared" si="35"/>
        <v>409.32305213875242</v>
      </c>
    </row>
    <row r="762" spans="1:4">
      <c r="A762" s="2">
        <v>1.29410717241316E+17</v>
      </c>
      <c r="B762">
        <f t="shared" si="33"/>
        <v>12941071724.131599</v>
      </c>
      <c r="C762">
        <f t="shared" si="34"/>
        <v>215684528.73552665</v>
      </c>
      <c r="D762" s="3">
        <f t="shared" si="35"/>
        <v>411.85440788904828</v>
      </c>
    </row>
    <row r="763" spans="1:4">
      <c r="A763" s="2">
        <v>1.29410698606478E+17</v>
      </c>
      <c r="B763">
        <f t="shared" si="33"/>
        <v>12941069860.6478</v>
      </c>
      <c r="C763">
        <f t="shared" si="34"/>
        <v>215684497.67746335</v>
      </c>
      <c r="D763" s="3">
        <f t="shared" si="35"/>
        <v>412.37204227765403</v>
      </c>
    </row>
    <row r="764" spans="1:4">
      <c r="A764" s="2">
        <v>1.29410694389356E+17</v>
      </c>
      <c r="B764">
        <f t="shared" si="33"/>
        <v>12941069438.9356</v>
      </c>
      <c r="C764">
        <f t="shared" si="34"/>
        <v>215684490.64892668</v>
      </c>
      <c r="D764" s="3">
        <f t="shared" si="35"/>
        <v>412.48918455547755</v>
      </c>
    </row>
    <row r="765" spans="1:4">
      <c r="A765" s="2">
        <v>1.2941069140529299E+17</v>
      </c>
      <c r="B765">
        <f t="shared" si="33"/>
        <v>12941069140.529299</v>
      </c>
      <c r="C765">
        <f t="shared" si="34"/>
        <v>215684485.67548832</v>
      </c>
      <c r="D765" s="3">
        <f t="shared" si="35"/>
        <v>412.57207519478266</v>
      </c>
    </row>
    <row r="766" spans="1:4">
      <c r="A766" s="2">
        <v>1.29410687998262E+17</v>
      </c>
      <c r="B766">
        <f t="shared" si="33"/>
        <v>12941068799.8262</v>
      </c>
      <c r="C766">
        <f t="shared" si="34"/>
        <v>215684479.99710333</v>
      </c>
      <c r="D766" s="3">
        <f t="shared" si="35"/>
        <v>412.66671494430966</v>
      </c>
    </row>
    <row r="767" spans="1:4">
      <c r="A767" s="2">
        <v>1.2941032339524301E+17</v>
      </c>
      <c r="B767">
        <f t="shared" si="33"/>
        <v>12941032339.524302</v>
      </c>
      <c r="C767">
        <f t="shared" si="34"/>
        <v>215683872.32540503</v>
      </c>
      <c r="D767" s="3">
        <f t="shared" si="35"/>
        <v>422.79457658290863</v>
      </c>
    </row>
    <row r="768" spans="1:4">
      <c r="A768" s="2">
        <v>1.2941018891285101E+17</v>
      </c>
      <c r="B768">
        <f t="shared" si="33"/>
        <v>12941018891.285101</v>
      </c>
      <c r="C768">
        <f t="shared" si="34"/>
        <v>215683648.18808502</v>
      </c>
      <c r="D768" s="3">
        <f t="shared" si="35"/>
        <v>426.53019858307306</v>
      </c>
    </row>
    <row r="769" spans="1:4">
      <c r="A769" s="2">
        <v>1.29410172419586E+17</v>
      </c>
      <c r="B769">
        <f t="shared" si="33"/>
        <v>12941017241.958599</v>
      </c>
      <c r="C769">
        <f t="shared" si="34"/>
        <v>215683620.69930997</v>
      </c>
      <c r="D769" s="3">
        <f t="shared" si="35"/>
        <v>426.98834483358593</v>
      </c>
    </row>
    <row r="770" spans="1:4">
      <c r="A770" s="2">
        <v>1.29410165844586E+17</v>
      </c>
      <c r="B770">
        <f t="shared" ref="B770:B833" si="36">A770/10000000</f>
        <v>12941016584.458599</v>
      </c>
      <c r="C770">
        <f t="shared" ref="C770:C833" si="37">B770/60</f>
        <v>215683609.74097666</v>
      </c>
      <c r="D770" s="3">
        <f t="shared" ref="D770:D833" si="38" xml:space="preserve"> ($F$2-B770)/3600</f>
        <v>427.17098372247483</v>
      </c>
    </row>
    <row r="771" spans="1:4">
      <c r="A771" s="2">
        <v>1.29410158437776E+17</v>
      </c>
      <c r="B771">
        <f t="shared" si="36"/>
        <v>12941015843.777599</v>
      </c>
      <c r="C771">
        <f t="shared" si="37"/>
        <v>215683597.39629331</v>
      </c>
      <c r="D771" s="3">
        <f t="shared" si="38"/>
        <v>427.37672844462924</v>
      </c>
    </row>
    <row r="772" spans="1:4">
      <c r="A772" s="2">
        <v>1.2941015030643501E+17</v>
      </c>
      <c r="B772">
        <f t="shared" si="36"/>
        <v>12941015030.643501</v>
      </c>
      <c r="C772">
        <f t="shared" si="37"/>
        <v>215683583.84405836</v>
      </c>
      <c r="D772" s="3">
        <f t="shared" si="38"/>
        <v>427.60259902742172</v>
      </c>
    </row>
    <row r="773" spans="1:4">
      <c r="A773" s="2">
        <v>1.2941011294907699E+17</v>
      </c>
      <c r="B773">
        <f t="shared" si="36"/>
        <v>12941011294.9077</v>
      </c>
      <c r="C773">
        <f t="shared" si="37"/>
        <v>215683521.58179501</v>
      </c>
      <c r="D773" s="3">
        <f t="shared" si="38"/>
        <v>428.64030341678193</v>
      </c>
    </row>
    <row r="774" spans="1:4">
      <c r="A774" s="2">
        <v>1.2940993180974899E+17</v>
      </c>
      <c r="B774">
        <f t="shared" si="36"/>
        <v>12940993180.974899</v>
      </c>
      <c r="C774">
        <f t="shared" si="37"/>
        <v>215683219.682915</v>
      </c>
      <c r="D774" s="3">
        <f t="shared" si="38"/>
        <v>433.67195141686335</v>
      </c>
    </row>
    <row r="775" spans="1:4">
      <c r="A775" s="2">
        <v>1.2940991461134701E+17</v>
      </c>
      <c r="B775">
        <f t="shared" si="36"/>
        <v>12940991461.134701</v>
      </c>
      <c r="C775">
        <f t="shared" si="37"/>
        <v>215683191.01891169</v>
      </c>
      <c r="D775" s="3">
        <f t="shared" si="38"/>
        <v>434.14968480534026</v>
      </c>
    </row>
    <row r="776" spans="1:4">
      <c r="A776" s="2">
        <v>1.2940991084994099E+17</v>
      </c>
      <c r="B776">
        <f t="shared" si="36"/>
        <v>12940991084.994099</v>
      </c>
      <c r="C776">
        <f t="shared" si="37"/>
        <v>215683184.74990165</v>
      </c>
      <c r="D776" s="3">
        <f t="shared" si="38"/>
        <v>434.25416830592684</v>
      </c>
    </row>
    <row r="777" spans="1:4">
      <c r="A777" s="2">
        <v>1.29409888384134E+17</v>
      </c>
      <c r="B777">
        <f t="shared" si="36"/>
        <v>12940988838.413401</v>
      </c>
      <c r="C777">
        <f t="shared" si="37"/>
        <v>215683147.30689001</v>
      </c>
      <c r="D777" s="3">
        <f t="shared" si="38"/>
        <v>434.87821849981941</v>
      </c>
    </row>
    <row r="778" spans="1:4">
      <c r="A778" s="2">
        <v>1.2940987707114301E+17</v>
      </c>
      <c r="B778">
        <f t="shared" si="36"/>
        <v>12940987707.114302</v>
      </c>
      <c r="C778">
        <f t="shared" si="37"/>
        <v>215683128.45190504</v>
      </c>
      <c r="D778" s="3">
        <f t="shared" si="38"/>
        <v>435.19246824953291</v>
      </c>
    </row>
    <row r="779" spans="1:4">
      <c r="A779" s="2">
        <v>1.2940986290606099E+17</v>
      </c>
      <c r="B779">
        <f t="shared" si="36"/>
        <v>12940986290.6061</v>
      </c>
      <c r="C779">
        <f t="shared" si="37"/>
        <v>215683104.84343499</v>
      </c>
      <c r="D779" s="3">
        <f t="shared" si="38"/>
        <v>435.58594274997711</v>
      </c>
    </row>
    <row r="780" spans="1:4">
      <c r="A780" s="2">
        <v>1.2940985192659501E+17</v>
      </c>
      <c r="B780">
        <f t="shared" si="36"/>
        <v>12940985192.6595</v>
      </c>
      <c r="C780">
        <f t="shared" si="37"/>
        <v>215683086.54432499</v>
      </c>
      <c r="D780" s="3">
        <f t="shared" si="38"/>
        <v>435.89092791663273</v>
      </c>
    </row>
    <row r="781" spans="1:4">
      <c r="A781" s="2">
        <v>1.2940982589428099E+17</v>
      </c>
      <c r="B781">
        <f t="shared" si="36"/>
        <v>12940982589.428099</v>
      </c>
      <c r="C781">
        <f t="shared" si="37"/>
        <v>215683043.15713498</v>
      </c>
      <c r="D781" s="3">
        <f t="shared" si="38"/>
        <v>436.61404775036704</v>
      </c>
    </row>
    <row r="782" spans="1:4">
      <c r="A782" s="2">
        <v>1.29409817527788E+17</v>
      </c>
      <c r="B782">
        <f t="shared" si="36"/>
        <v>12940981752.778799</v>
      </c>
      <c r="C782">
        <f t="shared" si="37"/>
        <v>215683029.21297997</v>
      </c>
      <c r="D782" s="3">
        <f t="shared" si="38"/>
        <v>436.84645033359527</v>
      </c>
    </row>
    <row r="783" spans="1:4">
      <c r="A783" s="2">
        <v>1.2940981576622301E+17</v>
      </c>
      <c r="B783">
        <f t="shared" si="36"/>
        <v>12940981576.622301</v>
      </c>
      <c r="C783">
        <f t="shared" si="37"/>
        <v>215683026.27703837</v>
      </c>
      <c r="D783" s="3">
        <f t="shared" si="38"/>
        <v>436.89538269413845</v>
      </c>
    </row>
    <row r="784" spans="1:4">
      <c r="A784" s="2">
        <v>1.29409802981078E+17</v>
      </c>
      <c r="B784">
        <f t="shared" si="36"/>
        <v>12940980298.1078</v>
      </c>
      <c r="C784">
        <f t="shared" si="37"/>
        <v>215683004.96846333</v>
      </c>
      <c r="D784" s="3">
        <f t="shared" si="38"/>
        <v>437.25052561124164</v>
      </c>
    </row>
    <row r="785" spans="1:4">
      <c r="A785" s="2">
        <v>1.29409795535766E+17</v>
      </c>
      <c r="B785">
        <f t="shared" si="36"/>
        <v>12940979553.576599</v>
      </c>
      <c r="C785">
        <f t="shared" si="37"/>
        <v>215682992.55960998</v>
      </c>
      <c r="D785" s="3">
        <f t="shared" si="38"/>
        <v>437.45733983357746</v>
      </c>
    </row>
    <row r="786" spans="1:4">
      <c r="A786" s="2">
        <v>1.29409793540206E+17</v>
      </c>
      <c r="B786">
        <f t="shared" si="36"/>
        <v>12940979354.020599</v>
      </c>
      <c r="C786">
        <f t="shared" si="37"/>
        <v>215682989.23367664</v>
      </c>
      <c r="D786" s="3">
        <f t="shared" si="38"/>
        <v>437.51277205573189</v>
      </c>
    </row>
    <row r="787" spans="1:4">
      <c r="A787" s="2">
        <v>1.2940930215487501E+17</v>
      </c>
      <c r="B787">
        <f t="shared" si="36"/>
        <v>12940930215.487501</v>
      </c>
      <c r="C787">
        <f t="shared" si="37"/>
        <v>215682170.25812501</v>
      </c>
      <c r="D787" s="3">
        <f t="shared" si="38"/>
        <v>451.16236458301546</v>
      </c>
    </row>
    <row r="788" spans="1:4">
      <c r="A788" s="2">
        <v>1.2940925586488301E+17</v>
      </c>
      <c r="B788">
        <f t="shared" si="36"/>
        <v>12940925586.4883</v>
      </c>
      <c r="C788">
        <f t="shared" si="37"/>
        <v>215682093.10813835</v>
      </c>
      <c r="D788" s="3">
        <f t="shared" si="38"/>
        <v>452.44819769435458</v>
      </c>
    </row>
    <row r="789" spans="1:4">
      <c r="A789" s="2">
        <v>1.2940923052027299E+17</v>
      </c>
      <c r="B789">
        <f t="shared" si="36"/>
        <v>12940923052.0273</v>
      </c>
      <c r="C789">
        <f t="shared" si="37"/>
        <v>215682050.86712167</v>
      </c>
      <c r="D789" s="3">
        <f t="shared" si="38"/>
        <v>453.15221463892198</v>
      </c>
    </row>
    <row r="790" spans="1:4">
      <c r="A790" s="2">
        <v>1.29409187042148E+17</v>
      </c>
      <c r="B790">
        <f t="shared" si="36"/>
        <v>12940918704.2148</v>
      </c>
      <c r="C790">
        <f t="shared" si="37"/>
        <v>215681978.40358001</v>
      </c>
      <c r="D790" s="3">
        <f t="shared" si="38"/>
        <v>454.35994033336641</v>
      </c>
    </row>
    <row r="791" spans="1:4">
      <c r="A791" s="2">
        <v>1.2940916949337299E+17</v>
      </c>
      <c r="B791">
        <f t="shared" si="36"/>
        <v>12940916949.337299</v>
      </c>
      <c r="C791">
        <f t="shared" si="37"/>
        <v>215681949.15562165</v>
      </c>
      <c r="D791" s="3">
        <f t="shared" si="38"/>
        <v>454.84740630573697</v>
      </c>
    </row>
    <row r="792" spans="1:4">
      <c r="A792" s="2">
        <v>1.2940916243478E+17</v>
      </c>
      <c r="B792">
        <f t="shared" si="36"/>
        <v>12940916243.478001</v>
      </c>
      <c r="C792">
        <f t="shared" si="37"/>
        <v>215681937.39130002</v>
      </c>
      <c r="D792" s="3">
        <f t="shared" si="38"/>
        <v>455.04347833315529</v>
      </c>
    </row>
    <row r="793" spans="1:4">
      <c r="A793" s="2">
        <v>1.2940916112087299E+17</v>
      </c>
      <c r="B793">
        <f t="shared" si="36"/>
        <v>12940916112.087299</v>
      </c>
      <c r="C793">
        <f t="shared" si="37"/>
        <v>215681935.201455</v>
      </c>
      <c r="D793" s="3">
        <f t="shared" si="38"/>
        <v>455.0799757501814</v>
      </c>
    </row>
    <row r="794" spans="1:4">
      <c r="A794" s="2">
        <v>1.2940914794648E+17</v>
      </c>
      <c r="B794">
        <f t="shared" si="36"/>
        <v>12940914794.648001</v>
      </c>
      <c r="C794">
        <f t="shared" si="37"/>
        <v>215681913.24413335</v>
      </c>
      <c r="D794" s="3">
        <f t="shared" si="38"/>
        <v>455.44593111091189</v>
      </c>
    </row>
    <row r="795" spans="1:4">
      <c r="A795" s="2">
        <v>1.29409122553444E+17</v>
      </c>
      <c r="B795">
        <f t="shared" si="36"/>
        <v>12940912255.3444</v>
      </c>
      <c r="C795">
        <f t="shared" si="37"/>
        <v>215681870.92240667</v>
      </c>
      <c r="D795" s="3">
        <f t="shared" si="38"/>
        <v>456.15129322210947</v>
      </c>
    </row>
    <row r="796" spans="1:4">
      <c r="A796" s="2">
        <v>1.2940902176499699E+17</v>
      </c>
      <c r="B796">
        <f t="shared" si="36"/>
        <v>12940902176.499699</v>
      </c>
      <c r="C796">
        <f t="shared" si="37"/>
        <v>215681702.94166166</v>
      </c>
      <c r="D796" s="3">
        <f t="shared" si="38"/>
        <v>458.95097230593365</v>
      </c>
    </row>
    <row r="797" spans="1:4">
      <c r="A797" s="2">
        <v>1.2940898821997E+17</v>
      </c>
      <c r="B797">
        <f t="shared" si="36"/>
        <v>12940898821.997</v>
      </c>
      <c r="C797">
        <f t="shared" si="37"/>
        <v>215681647.03328332</v>
      </c>
      <c r="D797" s="3">
        <f t="shared" si="38"/>
        <v>459.88277861118314</v>
      </c>
    </row>
    <row r="798" spans="1:4">
      <c r="A798" s="2">
        <v>1.294089779859E+17</v>
      </c>
      <c r="B798">
        <f t="shared" si="36"/>
        <v>12940897798.59</v>
      </c>
      <c r="C798">
        <f t="shared" si="37"/>
        <v>215681629.9765</v>
      </c>
      <c r="D798" s="3">
        <f t="shared" si="38"/>
        <v>460.16705833329092</v>
      </c>
    </row>
    <row r="799" spans="1:4">
      <c r="A799" s="2">
        <v>1.2940893985489699E+17</v>
      </c>
      <c r="B799">
        <f t="shared" si="36"/>
        <v>12940893985.489698</v>
      </c>
      <c r="C799">
        <f t="shared" si="37"/>
        <v>215681566.42482832</v>
      </c>
      <c r="D799" s="3">
        <f t="shared" si="38"/>
        <v>461.22625286155278</v>
      </c>
    </row>
    <row r="800" spans="1:4">
      <c r="A800" s="2">
        <v>1.2940852428861101E+17</v>
      </c>
      <c r="B800">
        <f t="shared" si="36"/>
        <v>12940852428.861101</v>
      </c>
      <c r="C800">
        <f t="shared" si="37"/>
        <v>215680873.81435168</v>
      </c>
      <c r="D800" s="3">
        <f t="shared" si="38"/>
        <v>472.76976080523599</v>
      </c>
    </row>
    <row r="801" spans="1:4">
      <c r="A801" s="2">
        <v>1.2940822387877699E+17</v>
      </c>
      <c r="B801">
        <f t="shared" si="36"/>
        <v>12940822387.877699</v>
      </c>
      <c r="C801">
        <f t="shared" si="37"/>
        <v>215680373.131295</v>
      </c>
      <c r="D801" s="3">
        <f t="shared" si="38"/>
        <v>481.1144784169727</v>
      </c>
    </row>
    <row r="802" spans="1:4">
      <c r="A802" s="2">
        <v>1.2940754271066E+17</v>
      </c>
      <c r="B802">
        <f t="shared" si="36"/>
        <v>12940754271.066</v>
      </c>
      <c r="C802">
        <f t="shared" si="37"/>
        <v>215679237.8511</v>
      </c>
      <c r="D802" s="3">
        <f t="shared" si="38"/>
        <v>500.03581500000422</v>
      </c>
    </row>
    <row r="803" spans="1:4">
      <c r="A803" s="2">
        <v>1.29407317804034E+17</v>
      </c>
      <c r="B803">
        <f t="shared" si="36"/>
        <v>12940731780.4034</v>
      </c>
      <c r="C803">
        <f t="shared" si="37"/>
        <v>215678863.00672334</v>
      </c>
      <c r="D803" s="3">
        <f t="shared" si="38"/>
        <v>506.2832212776608</v>
      </c>
    </row>
    <row r="804" spans="1:4">
      <c r="A804" s="2">
        <v>1.29406738557304E+17</v>
      </c>
      <c r="B804">
        <f t="shared" si="36"/>
        <v>12940673855.7304</v>
      </c>
      <c r="C804">
        <f t="shared" si="37"/>
        <v>215677897.59550667</v>
      </c>
      <c r="D804" s="3">
        <f t="shared" si="38"/>
        <v>522.37340822219846</v>
      </c>
    </row>
    <row r="805" spans="1:4">
      <c r="A805" s="2">
        <v>1.29406700383314E+17</v>
      </c>
      <c r="B805">
        <f t="shared" si="36"/>
        <v>12940670038.3314</v>
      </c>
      <c r="C805">
        <f t="shared" si="37"/>
        <v>215677833.97218999</v>
      </c>
      <c r="D805" s="3">
        <f t="shared" si="38"/>
        <v>523.43379683335627</v>
      </c>
    </row>
    <row r="806" spans="1:4">
      <c r="A806" s="2">
        <v>1.2940666016013901E+17</v>
      </c>
      <c r="B806">
        <f t="shared" si="36"/>
        <v>12940666016.013901</v>
      </c>
      <c r="C806">
        <f t="shared" si="37"/>
        <v>215677766.93356502</v>
      </c>
      <c r="D806" s="3">
        <f t="shared" si="38"/>
        <v>524.55110724978977</v>
      </c>
    </row>
    <row r="807" spans="1:4">
      <c r="A807" s="2">
        <v>1.2940662333273101E+17</v>
      </c>
      <c r="B807">
        <f t="shared" si="36"/>
        <v>12940662333.2731</v>
      </c>
      <c r="C807">
        <f t="shared" si="37"/>
        <v>215677705.55455166</v>
      </c>
      <c r="D807" s="3">
        <f t="shared" si="38"/>
        <v>525.57409080558352</v>
      </c>
    </row>
    <row r="808" spans="1:4">
      <c r="A808" s="2">
        <v>1.2940657833826899E+17</v>
      </c>
      <c r="B808">
        <f t="shared" si="36"/>
        <v>12940657833.826899</v>
      </c>
      <c r="C808">
        <f t="shared" si="37"/>
        <v>215677630.56378165</v>
      </c>
      <c r="D808" s="3">
        <f t="shared" si="38"/>
        <v>526.82393697261807</v>
      </c>
    </row>
    <row r="809" spans="1:4">
      <c r="A809" s="2">
        <v>1.2940654556183699E+17</v>
      </c>
      <c r="B809">
        <f t="shared" si="36"/>
        <v>12940654556.183699</v>
      </c>
      <c r="C809">
        <f t="shared" si="37"/>
        <v>215677575.93639499</v>
      </c>
      <c r="D809" s="3">
        <f t="shared" si="38"/>
        <v>527.73439341704045</v>
      </c>
    </row>
    <row r="810" spans="1:4">
      <c r="A810" s="2">
        <v>1.2940640715716E+17</v>
      </c>
      <c r="B810">
        <f t="shared" si="36"/>
        <v>12940640715.716</v>
      </c>
      <c r="C810">
        <f t="shared" si="37"/>
        <v>215677345.26193333</v>
      </c>
      <c r="D810" s="3">
        <f t="shared" si="38"/>
        <v>531.57896777788801</v>
      </c>
    </row>
    <row r="811" spans="1:4">
      <c r="A811" s="2">
        <v>1.29406381905024E+17</v>
      </c>
      <c r="B811">
        <f t="shared" si="36"/>
        <v>12940638190.502399</v>
      </c>
      <c r="C811">
        <f t="shared" si="37"/>
        <v>215677303.17503998</v>
      </c>
      <c r="D811" s="3">
        <f t="shared" si="38"/>
        <v>532.28041600015433</v>
      </c>
    </row>
    <row r="812" spans="1:4">
      <c r="A812" s="2">
        <v>1.2940637677955501E+17</v>
      </c>
      <c r="B812">
        <f t="shared" si="36"/>
        <v>12940637677.955502</v>
      </c>
      <c r="C812">
        <f t="shared" si="37"/>
        <v>215677294.63259169</v>
      </c>
      <c r="D812" s="3">
        <f t="shared" si="38"/>
        <v>532.42279013845655</v>
      </c>
    </row>
    <row r="813" spans="1:4">
      <c r="A813" s="2">
        <v>1.29405827825436E+17</v>
      </c>
      <c r="B813">
        <f t="shared" si="36"/>
        <v>12940582782.5436</v>
      </c>
      <c r="C813">
        <f t="shared" si="37"/>
        <v>215676379.70906001</v>
      </c>
      <c r="D813" s="3">
        <f t="shared" si="38"/>
        <v>547.67151566664381</v>
      </c>
    </row>
    <row r="814" spans="1:4">
      <c r="A814" s="2">
        <v>1.29405826876842E+17</v>
      </c>
      <c r="B814">
        <f t="shared" si="36"/>
        <v>12940582687.6842</v>
      </c>
      <c r="C814">
        <f t="shared" si="37"/>
        <v>215676378.12807</v>
      </c>
      <c r="D814" s="3">
        <f t="shared" si="38"/>
        <v>547.69786549992034</v>
      </c>
    </row>
    <row r="815" spans="1:4">
      <c r="A815" s="2">
        <v>1.2940577612194301E+17</v>
      </c>
      <c r="B815">
        <f t="shared" si="36"/>
        <v>12940577612.194302</v>
      </c>
      <c r="C815">
        <f t="shared" si="37"/>
        <v>215676293.53657168</v>
      </c>
      <c r="D815" s="3">
        <f t="shared" si="38"/>
        <v>549.10772380510969</v>
      </c>
    </row>
    <row r="816" spans="1:4">
      <c r="A816" s="2">
        <v>1.29405665153924E+17</v>
      </c>
      <c r="B816">
        <f t="shared" si="36"/>
        <v>12940566515.392401</v>
      </c>
      <c r="C816">
        <f t="shared" si="37"/>
        <v>215676108.58987334</v>
      </c>
      <c r="D816" s="3">
        <f t="shared" si="38"/>
        <v>552.19016877757178</v>
      </c>
    </row>
    <row r="817" spans="1:4">
      <c r="A817" s="2">
        <v>1.29405598205008E+17</v>
      </c>
      <c r="B817">
        <f t="shared" si="36"/>
        <v>12940559820.500799</v>
      </c>
      <c r="C817">
        <f t="shared" si="37"/>
        <v>215675997.00834665</v>
      </c>
      <c r="D817" s="3">
        <f t="shared" si="38"/>
        <v>554.04986088911687</v>
      </c>
    </row>
    <row r="818" spans="1:4">
      <c r="A818" s="2">
        <v>1.2940553425143699E+17</v>
      </c>
      <c r="B818">
        <f t="shared" si="36"/>
        <v>12940553425.1437</v>
      </c>
      <c r="C818">
        <f t="shared" si="37"/>
        <v>215675890.41906166</v>
      </c>
      <c r="D818" s="3">
        <f t="shared" si="38"/>
        <v>555.8263489723206</v>
      </c>
    </row>
    <row r="819" spans="1:4">
      <c r="A819" s="2">
        <v>1.29405498623644E+17</v>
      </c>
      <c r="B819">
        <f t="shared" si="36"/>
        <v>12940549862.364401</v>
      </c>
      <c r="C819">
        <f t="shared" si="37"/>
        <v>215675831.03940669</v>
      </c>
      <c r="D819" s="3">
        <f t="shared" si="38"/>
        <v>556.81600988864898</v>
      </c>
    </row>
    <row r="820" spans="1:4">
      <c r="A820" s="2">
        <v>1.2940389733028099E+17</v>
      </c>
      <c r="B820">
        <f t="shared" si="36"/>
        <v>12940389733.028099</v>
      </c>
      <c r="C820">
        <f t="shared" si="37"/>
        <v>215673162.21713498</v>
      </c>
      <c r="D820" s="3">
        <f t="shared" si="38"/>
        <v>601.29638108359438</v>
      </c>
    </row>
    <row r="821" spans="1:4">
      <c r="A821" s="2">
        <v>1.29403777329398E+17</v>
      </c>
      <c r="B821">
        <f t="shared" si="36"/>
        <v>12940377732.9398</v>
      </c>
      <c r="C821">
        <f t="shared" si="37"/>
        <v>215672962.21566334</v>
      </c>
      <c r="D821" s="3">
        <f t="shared" si="38"/>
        <v>604.62973894437152</v>
      </c>
    </row>
    <row r="822" spans="1:4">
      <c r="A822" s="2">
        <v>1.29403199654814E+17</v>
      </c>
      <c r="B822">
        <f t="shared" si="36"/>
        <v>12940319965.4814</v>
      </c>
      <c r="C822">
        <f t="shared" si="37"/>
        <v>215671999.42468998</v>
      </c>
      <c r="D822" s="3">
        <f t="shared" si="38"/>
        <v>620.6762551667955</v>
      </c>
    </row>
    <row r="823" spans="1:4">
      <c r="A823" s="2">
        <v>1.2940318103819E+17</v>
      </c>
      <c r="B823">
        <f t="shared" si="36"/>
        <v>12940318103.819</v>
      </c>
      <c r="C823">
        <f t="shared" si="37"/>
        <v>215671968.39698333</v>
      </c>
      <c r="D823" s="3">
        <f t="shared" si="38"/>
        <v>621.19338361104326</v>
      </c>
    </row>
    <row r="824" spans="1:4">
      <c r="A824" s="2">
        <v>1.29403035855186E+17</v>
      </c>
      <c r="B824">
        <f t="shared" si="36"/>
        <v>12940303585.5186</v>
      </c>
      <c r="C824">
        <f t="shared" si="37"/>
        <v>215671726.42531002</v>
      </c>
      <c r="D824" s="3">
        <f t="shared" si="38"/>
        <v>625.22624483320453</v>
      </c>
    </row>
    <row r="825" spans="1:4">
      <c r="A825" s="2">
        <v>1.2940303314706099E+17</v>
      </c>
      <c r="B825">
        <f t="shared" si="36"/>
        <v>12940303314.706099</v>
      </c>
      <c r="C825">
        <f t="shared" si="37"/>
        <v>215671721.91176832</v>
      </c>
      <c r="D825" s="3">
        <f t="shared" si="38"/>
        <v>625.3014705281787</v>
      </c>
    </row>
    <row r="826" spans="1:4">
      <c r="A826" s="2">
        <v>1.29402941663524E+17</v>
      </c>
      <c r="B826">
        <f t="shared" si="36"/>
        <v>12940294166.3524</v>
      </c>
      <c r="C826">
        <f t="shared" si="37"/>
        <v>215671569.43920666</v>
      </c>
      <c r="D826" s="3">
        <f t="shared" si="38"/>
        <v>627.84267988893725</v>
      </c>
    </row>
    <row r="827" spans="1:4">
      <c r="A827" s="2">
        <v>1.2940136756732301E+17</v>
      </c>
      <c r="B827">
        <f t="shared" si="36"/>
        <v>12940136756.732302</v>
      </c>
      <c r="C827">
        <f t="shared" si="37"/>
        <v>215668945.94553837</v>
      </c>
      <c r="D827" s="3">
        <f t="shared" si="38"/>
        <v>671.56757436063549</v>
      </c>
    </row>
    <row r="828" spans="1:4">
      <c r="A828" s="2">
        <v>1.2940067422882899E+17</v>
      </c>
      <c r="B828">
        <f t="shared" si="36"/>
        <v>12940067422.882898</v>
      </c>
      <c r="C828">
        <f t="shared" si="37"/>
        <v>215667790.38138163</v>
      </c>
      <c r="D828" s="3">
        <f t="shared" si="38"/>
        <v>690.82697697268588</v>
      </c>
    </row>
    <row r="829" spans="1:4">
      <c r="A829" s="2">
        <v>1.2940038753599299E+17</v>
      </c>
      <c r="B829">
        <f t="shared" si="36"/>
        <v>12940038753.599298</v>
      </c>
      <c r="C829">
        <f t="shared" si="37"/>
        <v>215667312.55998832</v>
      </c>
      <c r="D829" s="3">
        <f t="shared" si="38"/>
        <v>698.79066686153408</v>
      </c>
    </row>
    <row r="830" spans="1:4">
      <c r="A830" s="2">
        <v>1.2940038279594301E+17</v>
      </c>
      <c r="B830">
        <f t="shared" si="36"/>
        <v>12940038279.594301</v>
      </c>
      <c r="C830">
        <f t="shared" si="37"/>
        <v>215667304.65990502</v>
      </c>
      <c r="D830" s="3">
        <f t="shared" si="38"/>
        <v>698.92233491632669</v>
      </c>
    </row>
    <row r="831" spans="1:4">
      <c r="A831" s="2">
        <v>1.29400344986464E+17</v>
      </c>
      <c r="B831">
        <f t="shared" si="36"/>
        <v>12940034498.6464</v>
      </c>
      <c r="C831">
        <f t="shared" si="37"/>
        <v>215667241.64410669</v>
      </c>
      <c r="D831" s="3">
        <f t="shared" si="38"/>
        <v>699.97259822209674</v>
      </c>
    </row>
    <row r="832" spans="1:4">
      <c r="A832" s="2">
        <v>1.2939997648915901E+17</v>
      </c>
      <c r="B832">
        <f t="shared" si="36"/>
        <v>12939997648.915901</v>
      </c>
      <c r="C832">
        <f t="shared" si="37"/>
        <v>215666627.48193169</v>
      </c>
      <c r="D832" s="3">
        <f t="shared" si="38"/>
        <v>710.20863447189333</v>
      </c>
    </row>
    <row r="833" spans="1:4">
      <c r="A833" s="2">
        <v>1.29399816331538E+17</v>
      </c>
      <c r="B833">
        <f t="shared" si="36"/>
        <v>12939981633.153799</v>
      </c>
      <c r="C833">
        <f t="shared" si="37"/>
        <v>215666360.55256331</v>
      </c>
      <c r="D833" s="3">
        <f t="shared" si="38"/>
        <v>714.65745727803971</v>
      </c>
    </row>
    <row r="834" spans="1:4">
      <c r="A834" s="2">
        <v>1.29399779543238E+17</v>
      </c>
      <c r="B834">
        <f t="shared" ref="B834:B897" si="39">A834/10000000</f>
        <v>12939977954.323799</v>
      </c>
      <c r="C834">
        <f t="shared" ref="C834:C897" si="40">B834/60</f>
        <v>215666299.23872998</v>
      </c>
      <c r="D834" s="3">
        <f t="shared" ref="D834:D897" si="41" xml:space="preserve"> ($F$2-B834)/3600</f>
        <v>715.67935450024072</v>
      </c>
    </row>
    <row r="835" spans="1:4">
      <c r="A835" s="2">
        <v>1.2939963061501501E+17</v>
      </c>
      <c r="B835">
        <f t="shared" si="39"/>
        <v>12939963061.501501</v>
      </c>
      <c r="C835">
        <f t="shared" si="40"/>
        <v>215666051.02502501</v>
      </c>
      <c r="D835" s="3">
        <f t="shared" si="41"/>
        <v>719.81624958303235</v>
      </c>
    </row>
    <row r="836" spans="1:4">
      <c r="A836" s="2">
        <v>1.29399607847454E+17</v>
      </c>
      <c r="B836">
        <f t="shared" si="39"/>
        <v>12939960784.745399</v>
      </c>
      <c r="C836">
        <f t="shared" si="40"/>
        <v>215666013.07909</v>
      </c>
      <c r="D836" s="3">
        <f t="shared" si="41"/>
        <v>720.4486818334791</v>
      </c>
    </row>
    <row r="837" spans="1:4">
      <c r="A837" s="2">
        <v>1.2939956568192099E+17</v>
      </c>
      <c r="B837">
        <f t="shared" si="39"/>
        <v>12939956568.192099</v>
      </c>
      <c r="C837">
        <f t="shared" si="40"/>
        <v>215665942.80320165</v>
      </c>
      <c r="D837" s="3">
        <f t="shared" si="41"/>
        <v>721.61994663927294</v>
      </c>
    </row>
    <row r="838" spans="1:4">
      <c r="A838" s="2">
        <v>1.2939950749420499E+17</v>
      </c>
      <c r="B838">
        <f t="shared" si="39"/>
        <v>12939950749.4205</v>
      </c>
      <c r="C838">
        <f t="shared" si="40"/>
        <v>215665845.82367501</v>
      </c>
      <c r="D838" s="3">
        <f t="shared" si="41"/>
        <v>723.23627208338849</v>
      </c>
    </row>
    <row r="839" spans="1:4">
      <c r="A839" s="2">
        <v>1.2939948337251501E+17</v>
      </c>
      <c r="B839">
        <f t="shared" si="39"/>
        <v>12939948337.251501</v>
      </c>
      <c r="C839">
        <f t="shared" si="40"/>
        <v>215665805.62085834</v>
      </c>
      <c r="D839" s="3">
        <f t="shared" si="41"/>
        <v>723.9063190274768</v>
      </c>
    </row>
    <row r="840" spans="1:4">
      <c r="A840" s="2">
        <v>1.29398795728878E+17</v>
      </c>
      <c r="B840">
        <f t="shared" si="39"/>
        <v>12939879572.8878</v>
      </c>
      <c r="C840">
        <f t="shared" si="40"/>
        <v>215664659.54813001</v>
      </c>
      <c r="D840" s="3">
        <f t="shared" si="41"/>
        <v>743.00753116660644</v>
      </c>
    </row>
    <row r="841" spans="1:4">
      <c r="A841" s="2">
        <v>1.2939866623490701E+17</v>
      </c>
      <c r="B841">
        <f t="shared" si="39"/>
        <v>12939866623.490702</v>
      </c>
      <c r="C841">
        <f t="shared" si="40"/>
        <v>215664443.72484502</v>
      </c>
      <c r="D841" s="3">
        <f t="shared" si="41"/>
        <v>746.60458591620124</v>
      </c>
    </row>
    <row r="842" spans="1:4">
      <c r="A842" s="2">
        <v>1.29397233672642E+17</v>
      </c>
      <c r="B842">
        <f t="shared" si="39"/>
        <v>12939723367.2642</v>
      </c>
      <c r="C842">
        <f t="shared" si="40"/>
        <v>215662056.12107</v>
      </c>
      <c r="D842" s="3">
        <f t="shared" si="41"/>
        <v>786.39798216660813</v>
      </c>
    </row>
    <row r="843" spans="1:4">
      <c r="A843" s="2">
        <v>1.2939276157598701E+17</v>
      </c>
      <c r="B843">
        <f t="shared" si="39"/>
        <v>12939276157.598701</v>
      </c>
      <c r="C843">
        <f t="shared" si="40"/>
        <v>215654602.62664503</v>
      </c>
      <c r="D843" s="3">
        <f t="shared" si="41"/>
        <v>910.62288924958966</v>
      </c>
    </row>
    <row r="844" spans="1:4">
      <c r="A844" s="2">
        <v>1.2939260199580099E+17</v>
      </c>
      <c r="B844">
        <f t="shared" si="39"/>
        <v>12939260199.580099</v>
      </c>
      <c r="C844">
        <f t="shared" si="40"/>
        <v>215654336.65966833</v>
      </c>
      <c r="D844" s="3">
        <f t="shared" si="41"/>
        <v>915.05567219469287</v>
      </c>
    </row>
    <row r="845" spans="1:4">
      <c r="A845" s="2">
        <v>1.2939256454642499E+17</v>
      </c>
      <c r="B845">
        <f t="shared" si="39"/>
        <v>12939256454.6425</v>
      </c>
      <c r="C845">
        <f t="shared" si="40"/>
        <v>215654274.24404165</v>
      </c>
      <c r="D845" s="3">
        <f t="shared" si="41"/>
        <v>916.09593263891009</v>
      </c>
    </row>
    <row r="846" spans="1:4">
      <c r="A846" s="2">
        <v>1.2939256359453699E+17</v>
      </c>
      <c r="B846">
        <f t="shared" si="39"/>
        <v>12939256359.453699</v>
      </c>
      <c r="C846">
        <f t="shared" si="40"/>
        <v>215654272.65756166</v>
      </c>
      <c r="D846" s="3">
        <f t="shared" si="41"/>
        <v>916.12237397246895</v>
      </c>
    </row>
    <row r="847" spans="1:4">
      <c r="A847" s="2">
        <v>1.2939221012606701E+17</v>
      </c>
      <c r="B847">
        <f t="shared" si="39"/>
        <v>12939221012.606701</v>
      </c>
      <c r="C847">
        <f t="shared" si="40"/>
        <v>215653683.54344502</v>
      </c>
      <c r="D847" s="3">
        <f t="shared" si="41"/>
        <v>925.94094258308405</v>
      </c>
    </row>
    <row r="848" spans="1:4">
      <c r="A848" s="2">
        <v>1.2939210049903101E+17</v>
      </c>
      <c r="B848">
        <f t="shared" si="39"/>
        <v>12939210049.903101</v>
      </c>
      <c r="C848">
        <f t="shared" si="40"/>
        <v>215653500.83171836</v>
      </c>
      <c r="D848" s="3">
        <f t="shared" si="41"/>
        <v>928.98613802750901</v>
      </c>
    </row>
    <row r="849" spans="1:4">
      <c r="A849" s="2">
        <v>1.2939209662900701E+17</v>
      </c>
      <c r="B849">
        <f t="shared" si="39"/>
        <v>12939209662.900702</v>
      </c>
      <c r="C849">
        <f t="shared" si="40"/>
        <v>215653494.38167837</v>
      </c>
      <c r="D849" s="3">
        <f t="shared" si="41"/>
        <v>929.09363869402148</v>
      </c>
    </row>
    <row r="850" spans="1:4">
      <c r="A850" s="2">
        <v>1.2939199591168099E+17</v>
      </c>
      <c r="B850">
        <f t="shared" si="39"/>
        <v>12939199591.168098</v>
      </c>
      <c r="C850">
        <f t="shared" si="40"/>
        <v>215653326.51946831</v>
      </c>
      <c r="D850" s="3">
        <f t="shared" si="41"/>
        <v>931.89134219487505</v>
      </c>
    </row>
    <row r="851" spans="1:4">
      <c r="A851" s="2">
        <v>1.2939191755138499E+17</v>
      </c>
      <c r="B851">
        <f t="shared" si="39"/>
        <v>12939191755.138498</v>
      </c>
      <c r="C851">
        <f t="shared" si="40"/>
        <v>215653195.91897497</v>
      </c>
      <c r="D851" s="3">
        <f t="shared" si="41"/>
        <v>934.06801708380385</v>
      </c>
    </row>
    <row r="852" spans="1:4">
      <c r="A852" s="2">
        <v>1.2939169999753699E+17</v>
      </c>
      <c r="B852">
        <f t="shared" si="39"/>
        <v>12939169999.753698</v>
      </c>
      <c r="C852">
        <f t="shared" si="40"/>
        <v>215652833.32922831</v>
      </c>
      <c r="D852" s="3">
        <f t="shared" si="41"/>
        <v>940.11117952823633</v>
      </c>
    </row>
    <row r="853" spans="1:4">
      <c r="A853" s="2">
        <v>1.2939145392381501E+17</v>
      </c>
      <c r="B853">
        <f t="shared" si="39"/>
        <v>12939145392.3815</v>
      </c>
      <c r="C853">
        <f t="shared" si="40"/>
        <v>215652423.20635834</v>
      </c>
      <c r="D853" s="3">
        <f t="shared" si="41"/>
        <v>946.94656069437667</v>
      </c>
    </row>
    <row r="854" spans="1:4">
      <c r="A854" s="2">
        <v>1.2939108139791101E+17</v>
      </c>
      <c r="B854">
        <f t="shared" si="39"/>
        <v>12939108139.791101</v>
      </c>
      <c r="C854">
        <f t="shared" si="40"/>
        <v>215651802.32985169</v>
      </c>
      <c r="D854" s="3">
        <f t="shared" si="41"/>
        <v>957.29450247181785</v>
      </c>
    </row>
    <row r="855" spans="1:4">
      <c r="A855" s="2">
        <v>1.29391048843066E+17</v>
      </c>
      <c r="B855">
        <f t="shared" si="39"/>
        <v>12939104884.306601</v>
      </c>
      <c r="C855">
        <f t="shared" si="40"/>
        <v>215651748.07177669</v>
      </c>
      <c r="D855" s="3">
        <f t="shared" si="41"/>
        <v>958.19880372206364</v>
      </c>
    </row>
    <row r="856" spans="1:4">
      <c r="A856" s="2">
        <v>1.29390989785026E+17</v>
      </c>
      <c r="B856">
        <f t="shared" si="39"/>
        <v>12939098978.5026</v>
      </c>
      <c r="C856">
        <f t="shared" si="40"/>
        <v>215651649.64170998</v>
      </c>
      <c r="D856" s="3">
        <f t="shared" si="41"/>
        <v>959.83930483341214</v>
      </c>
    </row>
    <row r="857" spans="1:4">
      <c r="A857" s="2">
        <v>1.2939094764063901E+17</v>
      </c>
      <c r="B857">
        <f t="shared" si="39"/>
        <v>12939094764.0639</v>
      </c>
      <c r="C857">
        <f t="shared" si="40"/>
        <v>215651579.40106499</v>
      </c>
      <c r="D857" s="3">
        <f t="shared" si="41"/>
        <v>961.00998225000171</v>
      </c>
    </row>
    <row r="858" spans="1:4">
      <c r="A858" s="2">
        <v>1.2939084202877501E+17</v>
      </c>
      <c r="B858">
        <f t="shared" si="39"/>
        <v>12939084202.877501</v>
      </c>
      <c r="C858">
        <f t="shared" si="40"/>
        <v>215651403.38129169</v>
      </c>
      <c r="D858" s="3">
        <f t="shared" si="41"/>
        <v>963.94364513874052</v>
      </c>
    </row>
    <row r="859" spans="1:4">
      <c r="A859" s="2">
        <v>1.2938857597281101E+17</v>
      </c>
      <c r="B859">
        <f t="shared" si="39"/>
        <v>12938857597.281101</v>
      </c>
      <c r="C859">
        <f t="shared" si="40"/>
        <v>215647626.62135169</v>
      </c>
      <c r="D859" s="3">
        <f t="shared" si="41"/>
        <v>1026.8896441385482</v>
      </c>
    </row>
    <row r="860" spans="1:4">
      <c r="A860" s="2">
        <v>1.29388128732734E+17</v>
      </c>
      <c r="B860">
        <f t="shared" si="39"/>
        <v>12938812873.273399</v>
      </c>
      <c r="C860">
        <f t="shared" si="40"/>
        <v>215646881.22122332</v>
      </c>
      <c r="D860" s="3">
        <f t="shared" si="41"/>
        <v>1039.3129796112908</v>
      </c>
    </row>
    <row r="861" spans="1:4">
      <c r="A861" s="2">
        <v>1.2938800567093699E+17</v>
      </c>
      <c r="B861">
        <f t="shared" si="39"/>
        <v>12938800567.093699</v>
      </c>
      <c r="C861">
        <f t="shared" si="40"/>
        <v>215646676.11822832</v>
      </c>
      <c r="D861" s="3">
        <f t="shared" si="41"/>
        <v>1042.7313628615273</v>
      </c>
    </row>
    <row r="862" spans="1:4">
      <c r="A862" s="2">
        <v>1.2938747635836E+17</v>
      </c>
      <c r="B862">
        <f t="shared" si="39"/>
        <v>12938747635.836</v>
      </c>
      <c r="C862">
        <f t="shared" si="40"/>
        <v>215645793.93060002</v>
      </c>
      <c r="D862" s="3">
        <f t="shared" si="41"/>
        <v>1057.4344899998771</v>
      </c>
    </row>
    <row r="863" spans="1:4">
      <c r="A863" s="2">
        <v>1.2938735802898499E+17</v>
      </c>
      <c r="B863">
        <f t="shared" si="39"/>
        <v>12938735802.898499</v>
      </c>
      <c r="C863">
        <f t="shared" si="40"/>
        <v>215645596.71497497</v>
      </c>
      <c r="D863" s="3">
        <f t="shared" si="41"/>
        <v>1060.7214170837403</v>
      </c>
    </row>
    <row r="864" spans="1:4">
      <c r="A864" s="2">
        <v>1.2938685974740301E+17</v>
      </c>
      <c r="B864">
        <f t="shared" si="39"/>
        <v>12938685974.740301</v>
      </c>
      <c r="C864">
        <f t="shared" si="40"/>
        <v>215644766.24567169</v>
      </c>
      <c r="D864" s="3">
        <f t="shared" si="41"/>
        <v>1074.5625721385743</v>
      </c>
    </row>
    <row r="865" spans="1:4">
      <c r="A865" s="2">
        <v>1.2938680047944499E+17</v>
      </c>
      <c r="B865">
        <f t="shared" si="39"/>
        <v>12938680047.9445</v>
      </c>
      <c r="C865">
        <f t="shared" si="40"/>
        <v>215644667.46574166</v>
      </c>
      <c r="D865" s="3">
        <f t="shared" si="41"/>
        <v>1076.2089043055639</v>
      </c>
    </row>
    <row r="866" spans="1:4">
      <c r="A866" s="2">
        <v>1.29386509534418E+17</v>
      </c>
      <c r="B866">
        <f t="shared" si="39"/>
        <v>12938650953.441799</v>
      </c>
      <c r="C866">
        <f t="shared" si="40"/>
        <v>215644182.55736333</v>
      </c>
      <c r="D866" s="3">
        <f t="shared" si="41"/>
        <v>1084.2907106113435</v>
      </c>
    </row>
    <row r="867" spans="1:4">
      <c r="A867" s="2">
        <v>1.29385948776516E+17</v>
      </c>
      <c r="B867">
        <f t="shared" si="39"/>
        <v>12938594877.6516</v>
      </c>
      <c r="C867">
        <f t="shared" si="40"/>
        <v>215643247.96085998</v>
      </c>
      <c r="D867" s="3">
        <f t="shared" si="41"/>
        <v>1099.8673190000322</v>
      </c>
    </row>
    <row r="868" spans="1:4">
      <c r="A868" s="2">
        <v>1.2938532141927299E+17</v>
      </c>
      <c r="B868">
        <f t="shared" si="39"/>
        <v>12938532141.927299</v>
      </c>
      <c r="C868">
        <f t="shared" si="40"/>
        <v>215642202.365455</v>
      </c>
      <c r="D868" s="3">
        <f t="shared" si="41"/>
        <v>1117.2939090834723</v>
      </c>
    </row>
    <row r="869" spans="1:4">
      <c r="A869" s="2">
        <v>1.29384864502916E+17</v>
      </c>
      <c r="B869">
        <f t="shared" si="39"/>
        <v>12938486450.291599</v>
      </c>
      <c r="C869">
        <f t="shared" si="40"/>
        <v>215641440.83819333</v>
      </c>
      <c r="D869" s="3">
        <f t="shared" si="41"/>
        <v>1129.9860301113129</v>
      </c>
    </row>
    <row r="870" spans="1:4">
      <c r="A870" s="2">
        <v>1.2938335940310899E+17</v>
      </c>
      <c r="B870">
        <f t="shared" si="39"/>
        <v>12938335940.3109</v>
      </c>
      <c r="C870">
        <f t="shared" si="40"/>
        <v>215638932.33851498</v>
      </c>
      <c r="D870" s="3">
        <f t="shared" si="41"/>
        <v>1171.7943580834071</v>
      </c>
    </row>
    <row r="871" spans="1:4">
      <c r="A871" s="2">
        <v>1.29382477575248E+17</v>
      </c>
      <c r="B871">
        <f t="shared" si="39"/>
        <v>12938247757.524799</v>
      </c>
      <c r="C871">
        <f t="shared" si="40"/>
        <v>215637462.62541333</v>
      </c>
      <c r="D871" s="3">
        <f t="shared" si="41"/>
        <v>1196.2895764446259</v>
      </c>
    </row>
    <row r="872" spans="1:4">
      <c r="A872" s="2">
        <v>1.2938242755357901E+17</v>
      </c>
      <c r="B872">
        <f t="shared" si="39"/>
        <v>12938242755.357901</v>
      </c>
      <c r="C872">
        <f t="shared" si="40"/>
        <v>215637379.25596502</v>
      </c>
      <c r="D872" s="3">
        <f t="shared" si="41"/>
        <v>1197.679067249828</v>
      </c>
    </row>
    <row r="873" spans="1:4">
      <c r="A873" s="2">
        <v>1.2938216947186301E+17</v>
      </c>
      <c r="B873">
        <f t="shared" si="39"/>
        <v>12938216947.1863</v>
      </c>
      <c r="C873">
        <f t="shared" si="40"/>
        <v>215636949.11977166</v>
      </c>
      <c r="D873" s="3">
        <f t="shared" si="41"/>
        <v>1204.8480038054784</v>
      </c>
    </row>
    <row r="874" spans="1:4">
      <c r="A874" s="2">
        <v>1.2938215863030099E+17</v>
      </c>
      <c r="B874">
        <f t="shared" si="39"/>
        <v>12938215863.0301</v>
      </c>
      <c r="C874">
        <f t="shared" si="40"/>
        <v>215636931.05050167</v>
      </c>
      <c r="D874" s="3">
        <f t="shared" si="41"/>
        <v>1205.149158305592</v>
      </c>
    </row>
    <row r="875" spans="1:4">
      <c r="A875" s="2">
        <v>1.29382148322656E+17</v>
      </c>
      <c r="B875">
        <f t="shared" si="39"/>
        <v>12938214832.2656</v>
      </c>
      <c r="C875">
        <f t="shared" si="40"/>
        <v>215636913.87109333</v>
      </c>
      <c r="D875" s="3">
        <f t="shared" si="41"/>
        <v>1205.435481777721</v>
      </c>
    </row>
    <row r="876" spans="1:4">
      <c r="A876" s="2">
        <v>1.29381301762526E+17</v>
      </c>
      <c r="B876">
        <f t="shared" si="39"/>
        <v>12938130176.2526</v>
      </c>
      <c r="C876">
        <f t="shared" si="40"/>
        <v>215635502.93754333</v>
      </c>
      <c r="D876" s="3">
        <f t="shared" si="41"/>
        <v>1228.9510409445234</v>
      </c>
    </row>
    <row r="877" spans="1:4">
      <c r="A877" s="2">
        <v>1.29380742315954E+17</v>
      </c>
      <c r="B877">
        <f t="shared" si="39"/>
        <v>12938074231.5954</v>
      </c>
      <c r="C877">
        <f t="shared" si="40"/>
        <v>215634570.52658999</v>
      </c>
      <c r="D877" s="3">
        <f t="shared" si="41"/>
        <v>1244.49122350004</v>
      </c>
    </row>
    <row r="878" spans="1:4">
      <c r="A878" s="2">
        <v>1.2938069003879E+17</v>
      </c>
      <c r="B878">
        <f t="shared" si="39"/>
        <v>12938069003.879</v>
      </c>
      <c r="C878">
        <f t="shared" si="40"/>
        <v>215634483.39798334</v>
      </c>
      <c r="D878" s="3">
        <f t="shared" si="41"/>
        <v>1245.943366944525</v>
      </c>
    </row>
    <row r="879" spans="1:4">
      <c r="A879" s="2">
        <v>1.29380650956174E+17</v>
      </c>
      <c r="B879">
        <f t="shared" si="39"/>
        <v>12938065095.617399</v>
      </c>
      <c r="C879">
        <f t="shared" si="40"/>
        <v>215634418.26029</v>
      </c>
      <c r="D879" s="3">
        <f t="shared" si="41"/>
        <v>1247.0289951668844</v>
      </c>
    </row>
    <row r="880" spans="1:4">
      <c r="A880" s="2">
        <v>1.2937748400455901E+17</v>
      </c>
      <c r="B880">
        <f t="shared" si="39"/>
        <v>12937748400.4559</v>
      </c>
      <c r="C880">
        <f t="shared" si="40"/>
        <v>215629140.00759834</v>
      </c>
      <c r="D880" s="3">
        <f t="shared" si="41"/>
        <v>1334.9998733610578</v>
      </c>
    </row>
    <row r="881" spans="1:4">
      <c r="A881" s="2">
        <v>1.2937624774110099E+17</v>
      </c>
      <c r="B881">
        <f t="shared" si="39"/>
        <v>12937624774.1101</v>
      </c>
      <c r="C881">
        <f t="shared" si="40"/>
        <v>215627079.56850165</v>
      </c>
      <c r="D881" s="3">
        <f t="shared" si="41"/>
        <v>1369.3405249722798</v>
      </c>
    </row>
    <row r="882" spans="1:4">
      <c r="A882" s="2">
        <v>1.29376117009292E+17</v>
      </c>
      <c r="B882">
        <f t="shared" si="39"/>
        <v>12937611700.929199</v>
      </c>
      <c r="C882">
        <f t="shared" si="40"/>
        <v>215626861.68215331</v>
      </c>
      <c r="D882" s="3">
        <f t="shared" si="41"/>
        <v>1372.9719641113281</v>
      </c>
    </row>
    <row r="883" spans="1:4">
      <c r="A883" s="2">
        <v>1.29375852750338E+17</v>
      </c>
      <c r="B883">
        <f t="shared" si="39"/>
        <v>12937585275.0338</v>
      </c>
      <c r="C883">
        <f t="shared" si="40"/>
        <v>215626421.25056332</v>
      </c>
      <c r="D883" s="3">
        <f t="shared" si="41"/>
        <v>1380.3124906110763</v>
      </c>
    </row>
    <row r="884" spans="1:4">
      <c r="A884" s="2">
        <v>1.2937529444310899E+17</v>
      </c>
      <c r="B884">
        <f t="shared" si="39"/>
        <v>12937529444.3109</v>
      </c>
      <c r="C884">
        <f t="shared" si="40"/>
        <v>215625490.73851499</v>
      </c>
      <c r="D884" s="3">
        <f t="shared" si="41"/>
        <v>1395.8210247500738</v>
      </c>
    </row>
    <row r="885" spans="1:4">
      <c r="A885" s="2">
        <v>1.2937463293579901E+17</v>
      </c>
      <c r="B885">
        <f t="shared" si="39"/>
        <v>12937463293.579901</v>
      </c>
      <c r="C885">
        <f t="shared" si="40"/>
        <v>215624388.22633168</v>
      </c>
      <c r="D885" s="3">
        <f t="shared" si="41"/>
        <v>1414.1962278053495</v>
      </c>
    </row>
    <row r="886" spans="1:4">
      <c r="A886" s="2">
        <v>1.2937460696541699E+17</v>
      </c>
      <c r="B886">
        <f t="shared" si="39"/>
        <v>12937460696.541698</v>
      </c>
      <c r="C886">
        <f t="shared" si="40"/>
        <v>215624344.94236165</v>
      </c>
      <c r="D886" s="3">
        <f t="shared" si="41"/>
        <v>1414.9176273059845</v>
      </c>
    </row>
    <row r="887" spans="1:4">
      <c r="A887" s="2">
        <v>1.29374564875284E+17</v>
      </c>
      <c r="B887">
        <f t="shared" si="39"/>
        <v>12937456487.5284</v>
      </c>
      <c r="C887">
        <f t="shared" si="40"/>
        <v>215624274.79214001</v>
      </c>
      <c r="D887" s="3">
        <f t="shared" si="41"/>
        <v>1416.0867976665497</v>
      </c>
    </row>
    <row r="888" spans="1:4">
      <c r="A888" s="2">
        <v>1.29374472985044E+17</v>
      </c>
      <c r="B888">
        <f t="shared" si="39"/>
        <v>12937447298.5044</v>
      </c>
      <c r="C888">
        <f t="shared" si="40"/>
        <v>215624121.64173999</v>
      </c>
      <c r="D888" s="3">
        <f t="shared" si="41"/>
        <v>1418.639304333263</v>
      </c>
    </row>
    <row r="889" spans="1:4">
      <c r="A889" s="2">
        <v>1.2937427820594899E+17</v>
      </c>
      <c r="B889">
        <f t="shared" si="39"/>
        <v>12937427820.5949</v>
      </c>
      <c r="C889">
        <f t="shared" si="40"/>
        <v>215623797.00991499</v>
      </c>
      <c r="D889" s="3">
        <f t="shared" si="41"/>
        <v>1424.0498347499636</v>
      </c>
    </row>
    <row r="890" spans="1:4">
      <c r="A890" s="2">
        <v>1.2937376404489299E+17</v>
      </c>
      <c r="B890">
        <f t="shared" si="39"/>
        <v>12937376404.4893</v>
      </c>
      <c r="C890">
        <f t="shared" si="40"/>
        <v>215622940.07482165</v>
      </c>
      <c r="D890" s="3">
        <f t="shared" si="41"/>
        <v>1438.3320863056183</v>
      </c>
    </row>
    <row r="891" spans="1:4">
      <c r="A891" s="2">
        <v>1.2937375613461901E+17</v>
      </c>
      <c r="B891">
        <f t="shared" si="39"/>
        <v>12937375613.461901</v>
      </c>
      <c r="C891">
        <f t="shared" si="40"/>
        <v>215622926.89103168</v>
      </c>
      <c r="D891" s="3">
        <f t="shared" si="41"/>
        <v>1438.5518161386913</v>
      </c>
    </row>
    <row r="892" spans="1:4">
      <c r="A892" s="2">
        <v>1.2937374972109901E+17</v>
      </c>
      <c r="B892">
        <f t="shared" si="39"/>
        <v>12937374972.109901</v>
      </c>
      <c r="C892">
        <f t="shared" si="40"/>
        <v>215622916.2018317</v>
      </c>
      <c r="D892" s="3">
        <f t="shared" si="41"/>
        <v>1438.7299694718256</v>
      </c>
    </row>
    <row r="893" spans="1:4">
      <c r="A893" s="2">
        <v>1.2937374878821101E+17</v>
      </c>
      <c r="B893">
        <f t="shared" si="39"/>
        <v>12937374878.8211</v>
      </c>
      <c r="C893">
        <f t="shared" si="40"/>
        <v>215622914.64701834</v>
      </c>
      <c r="D893" s="3">
        <f t="shared" si="41"/>
        <v>1438.7558830277126</v>
      </c>
    </row>
    <row r="894" spans="1:4">
      <c r="A894" s="2">
        <v>1.2937374588379901E+17</v>
      </c>
      <c r="B894">
        <f t="shared" si="39"/>
        <v>12937374588.3799</v>
      </c>
      <c r="C894">
        <f t="shared" si="40"/>
        <v>215622909.80633166</v>
      </c>
      <c r="D894" s="3">
        <f t="shared" si="41"/>
        <v>1438.8365611388949</v>
      </c>
    </row>
    <row r="895" spans="1:4">
      <c r="A895" s="2">
        <v>1.2937374382283501E+17</v>
      </c>
      <c r="B895">
        <f t="shared" si="39"/>
        <v>12937374382.283501</v>
      </c>
      <c r="C895">
        <f t="shared" si="40"/>
        <v>215622906.37139168</v>
      </c>
      <c r="D895" s="3">
        <f t="shared" si="41"/>
        <v>1438.8938101387023</v>
      </c>
    </row>
    <row r="896" spans="1:4">
      <c r="A896" s="2">
        <v>1.2937374358251901E+17</v>
      </c>
      <c r="B896">
        <f t="shared" si="39"/>
        <v>12937374358.251902</v>
      </c>
      <c r="C896">
        <f t="shared" si="40"/>
        <v>215622905.97086504</v>
      </c>
      <c r="D896" s="3">
        <f t="shared" si="41"/>
        <v>1438.9004855828814</v>
      </c>
    </row>
    <row r="897" spans="1:4">
      <c r="A897" s="2">
        <v>1.29373736743838E+17</v>
      </c>
      <c r="B897">
        <f t="shared" si="39"/>
        <v>12937373674.383801</v>
      </c>
      <c r="C897">
        <f t="shared" si="40"/>
        <v>215622894.57306334</v>
      </c>
      <c r="D897" s="3">
        <f t="shared" si="41"/>
        <v>1439.0904489443037</v>
      </c>
    </row>
    <row r="898" spans="1:4">
      <c r="A898" s="2">
        <v>1.29373732512534E+17</v>
      </c>
      <c r="B898">
        <f t="shared" ref="B898:B961" si="42">A898/10000000</f>
        <v>12937373251.253401</v>
      </c>
      <c r="C898">
        <f t="shared" ref="C898:C961" si="43">B898/60</f>
        <v>215622887.52089003</v>
      </c>
      <c r="D898" s="3">
        <f t="shared" ref="D898:D961" si="44" xml:space="preserve"> ($F$2-B898)/3600</f>
        <v>1439.2079851664437</v>
      </c>
    </row>
    <row r="899" spans="1:4">
      <c r="A899" s="2">
        <v>1.2937372130659299E+17</v>
      </c>
      <c r="B899">
        <f t="shared" si="42"/>
        <v>12937372130.6593</v>
      </c>
      <c r="C899">
        <f t="shared" si="43"/>
        <v>215622868.84432167</v>
      </c>
      <c r="D899" s="3">
        <f t="shared" si="44"/>
        <v>1439.5192613055972</v>
      </c>
    </row>
    <row r="900" spans="1:4">
      <c r="A900" s="2">
        <v>1.2937372037283101E+17</v>
      </c>
      <c r="B900">
        <f t="shared" si="42"/>
        <v>12937372037.2831</v>
      </c>
      <c r="C900">
        <f t="shared" si="43"/>
        <v>215622867.28805166</v>
      </c>
      <c r="D900" s="3">
        <f t="shared" si="44"/>
        <v>1439.5451991388534</v>
      </c>
    </row>
    <row r="901" spans="1:4">
      <c r="A901" s="2">
        <v>1.2937372011017101E+17</v>
      </c>
      <c r="B901">
        <f t="shared" si="42"/>
        <v>12937372011.017101</v>
      </c>
      <c r="C901">
        <f t="shared" si="43"/>
        <v>215622866.85028502</v>
      </c>
      <c r="D901" s="3">
        <f t="shared" si="44"/>
        <v>1439.5524952496423</v>
      </c>
    </row>
    <row r="902" spans="1:4">
      <c r="A902" s="2">
        <v>1.29373713695848E+17</v>
      </c>
      <c r="B902">
        <f t="shared" si="42"/>
        <v>12937371369.584801</v>
      </c>
      <c r="C902">
        <f t="shared" si="43"/>
        <v>215622856.15974668</v>
      </c>
      <c r="D902" s="3">
        <f t="shared" si="44"/>
        <v>1439.7306708886888</v>
      </c>
    </row>
    <row r="903" spans="1:4">
      <c r="A903" s="2">
        <v>1.29373709895956E+17</v>
      </c>
      <c r="B903">
        <f t="shared" si="42"/>
        <v>12937370989.5956</v>
      </c>
      <c r="C903">
        <f t="shared" si="43"/>
        <v>215622849.82659334</v>
      </c>
      <c r="D903" s="3">
        <f t="shared" si="44"/>
        <v>1439.8362234444089</v>
      </c>
    </row>
    <row r="904" spans="1:4">
      <c r="A904" s="2">
        <v>1.29373704070398E+17</v>
      </c>
      <c r="B904">
        <f t="shared" si="42"/>
        <v>12937370407.039801</v>
      </c>
      <c r="C904">
        <f t="shared" si="43"/>
        <v>215622840.11733001</v>
      </c>
      <c r="D904" s="3">
        <f t="shared" si="44"/>
        <v>1439.9980444998212</v>
      </c>
    </row>
    <row r="905" spans="1:4">
      <c r="A905" s="2">
        <v>1.2937368947410301E+17</v>
      </c>
      <c r="B905">
        <f t="shared" si="42"/>
        <v>12937368947.410301</v>
      </c>
      <c r="C905">
        <f t="shared" si="43"/>
        <v>215622815.79017168</v>
      </c>
      <c r="D905" s="3">
        <f t="shared" si="44"/>
        <v>1440.4034971385531</v>
      </c>
    </row>
    <row r="906" spans="1:4">
      <c r="A906" s="2">
        <v>1.29373686978742E+17</v>
      </c>
      <c r="B906">
        <f t="shared" si="42"/>
        <v>12937368697.874201</v>
      </c>
      <c r="C906">
        <f t="shared" si="43"/>
        <v>215622811.63123667</v>
      </c>
      <c r="D906" s="3">
        <f t="shared" si="44"/>
        <v>1440.4728127219942</v>
      </c>
    </row>
    <row r="907" spans="1:4">
      <c r="A907" s="2">
        <v>1.2937368553841101E+17</v>
      </c>
      <c r="B907">
        <f t="shared" si="42"/>
        <v>12937368553.841101</v>
      </c>
      <c r="C907">
        <f t="shared" si="43"/>
        <v>215622809.23068503</v>
      </c>
      <c r="D907" s="3">
        <f t="shared" si="44"/>
        <v>1440.5128219164742</v>
      </c>
    </row>
    <row r="908" spans="1:4">
      <c r="A908" s="2">
        <v>1.29373682680562E+17</v>
      </c>
      <c r="B908">
        <f t="shared" si="42"/>
        <v>12937368268.0562</v>
      </c>
      <c r="C908">
        <f t="shared" si="43"/>
        <v>215622804.46760333</v>
      </c>
      <c r="D908" s="3">
        <f t="shared" si="44"/>
        <v>1440.5922066111034</v>
      </c>
    </row>
    <row r="909" spans="1:4">
      <c r="A909" s="2">
        <v>1.29373681813988E+17</v>
      </c>
      <c r="B909">
        <f t="shared" si="42"/>
        <v>12937368181.3988</v>
      </c>
      <c r="C909">
        <f t="shared" si="43"/>
        <v>215622803.02331334</v>
      </c>
      <c r="D909" s="3">
        <f t="shared" si="44"/>
        <v>1440.61627811114</v>
      </c>
    </row>
    <row r="910" spans="1:4">
      <c r="A910" s="2">
        <v>1.29373680396782E+17</v>
      </c>
      <c r="B910">
        <f t="shared" si="42"/>
        <v>12937368039.6782</v>
      </c>
      <c r="C910">
        <f t="shared" si="43"/>
        <v>215622800.66130334</v>
      </c>
      <c r="D910" s="3">
        <f t="shared" si="44"/>
        <v>1440.6556449445088</v>
      </c>
    </row>
    <row r="911" spans="1:4">
      <c r="A911" s="2">
        <v>1.2937367643437501E+17</v>
      </c>
      <c r="B911">
        <f t="shared" si="42"/>
        <v>12937367643.4375</v>
      </c>
      <c r="C911">
        <f t="shared" si="43"/>
        <v>215622794.05729166</v>
      </c>
      <c r="D911" s="3">
        <f t="shared" si="44"/>
        <v>1440.7657118055556</v>
      </c>
    </row>
    <row r="912" spans="1:4">
      <c r="A912" s="2">
        <v>1.29373675669678E+17</v>
      </c>
      <c r="B912">
        <f t="shared" si="42"/>
        <v>12937367566.9678</v>
      </c>
      <c r="C912">
        <f t="shared" si="43"/>
        <v>215622792.78279668</v>
      </c>
      <c r="D912" s="3">
        <f t="shared" si="44"/>
        <v>1440.78695338885</v>
      </c>
    </row>
    <row r="913" spans="1:4">
      <c r="A913" s="2">
        <v>1.2937367521170301E+17</v>
      </c>
      <c r="B913">
        <f t="shared" si="42"/>
        <v>12937367521.170301</v>
      </c>
      <c r="C913">
        <f t="shared" si="43"/>
        <v>215622792.01950502</v>
      </c>
      <c r="D913" s="3">
        <f t="shared" si="44"/>
        <v>1440.7996749162673</v>
      </c>
    </row>
    <row r="914" spans="1:4">
      <c r="A914" s="2">
        <v>1.2937367498201299E+17</v>
      </c>
      <c r="B914">
        <f t="shared" si="42"/>
        <v>12937367498.2013</v>
      </c>
      <c r="C914">
        <f t="shared" si="43"/>
        <v>215622791.63668832</v>
      </c>
      <c r="D914" s="3">
        <f t="shared" si="44"/>
        <v>1440.8060551945368</v>
      </c>
    </row>
    <row r="915" spans="1:4">
      <c r="A915" s="2">
        <v>1.29373673690902E+17</v>
      </c>
      <c r="B915">
        <f t="shared" si="42"/>
        <v>12937367369.0902</v>
      </c>
      <c r="C915">
        <f t="shared" si="43"/>
        <v>215622789.48483667</v>
      </c>
      <c r="D915" s="3">
        <f t="shared" si="44"/>
        <v>1440.841919388771</v>
      </c>
    </row>
    <row r="916" spans="1:4">
      <c r="A916" s="2">
        <v>1.29373672288228E+17</v>
      </c>
      <c r="B916">
        <f t="shared" si="42"/>
        <v>12937367228.8228</v>
      </c>
      <c r="C916">
        <f t="shared" si="43"/>
        <v>215622787.14704666</v>
      </c>
      <c r="D916" s="3">
        <f t="shared" si="44"/>
        <v>1440.8808825556437</v>
      </c>
    </row>
    <row r="917" spans="1:4">
      <c r="A917" s="2">
        <v>1.2937365785787101E+17</v>
      </c>
      <c r="B917">
        <f t="shared" si="42"/>
        <v>12937365785.787102</v>
      </c>
      <c r="C917">
        <f t="shared" si="43"/>
        <v>215622763.0964517</v>
      </c>
      <c r="D917" s="3">
        <f t="shared" si="44"/>
        <v>1441.2817258050707</v>
      </c>
    </row>
    <row r="918" spans="1:4">
      <c r="A918" s="2">
        <v>1.2937362897665101E+17</v>
      </c>
      <c r="B918">
        <f t="shared" si="42"/>
        <v>12937362897.6651</v>
      </c>
      <c r="C918">
        <f t="shared" si="43"/>
        <v>215622714.96108499</v>
      </c>
      <c r="D918" s="3">
        <f t="shared" si="44"/>
        <v>1442.0839819166395</v>
      </c>
    </row>
    <row r="919" spans="1:4">
      <c r="A919" s="2">
        <v>1.2937362021543101E+17</v>
      </c>
      <c r="B919">
        <f t="shared" si="42"/>
        <v>12937362021.5431</v>
      </c>
      <c r="C919">
        <f t="shared" si="43"/>
        <v>215622700.35905167</v>
      </c>
      <c r="D919" s="3">
        <f t="shared" si="44"/>
        <v>1442.3273491387897</v>
      </c>
    </row>
    <row r="920" spans="1:4">
      <c r="A920" s="2">
        <v>1.2937361900963501E+17</v>
      </c>
      <c r="B920">
        <f t="shared" si="42"/>
        <v>12937361900.963501</v>
      </c>
      <c r="C920">
        <f t="shared" si="43"/>
        <v>215622698.34939167</v>
      </c>
      <c r="D920" s="3">
        <f t="shared" si="44"/>
        <v>1442.3608434719511</v>
      </c>
    </row>
    <row r="921" spans="1:4">
      <c r="A921" s="2">
        <v>1.2937360771306701E+17</v>
      </c>
      <c r="B921">
        <f t="shared" si="42"/>
        <v>12937360771.306702</v>
      </c>
      <c r="C921">
        <f t="shared" si="43"/>
        <v>215622679.52177837</v>
      </c>
      <c r="D921" s="3">
        <f t="shared" si="44"/>
        <v>1442.6746370273165</v>
      </c>
    </row>
    <row r="922" spans="1:4">
      <c r="A922" s="2">
        <v>1.2937359381754701E+17</v>
      </c>
      <c r="B922">
        <f t="shared" si="42"/>
        <v>12937359381.754702</v>
      </c>
      <c r="C922">
        <f t="shared" si="43"/>
        <v>215622656.36257836</v>
      </c>
      <c r="D922" s="3">
        <f t="shared" si="44"/>
        <v>1443.0606236939959</v>
      </c>
    </row>
    <row r="923" spans="1:4">
      <c r="A923" s="2">
        <v>1.29373567278426E+17</v>
      </c>
      <c r="B923">
        <f t="shared" si="42"/>
        <v>12937356727.8426</v>
      </c>
      <c r="C923">
        <f t="shared" si="43"/>
        <v>215622612.13071001</v>
      </c>
      <c r="D923" s="3">
        <f t="shared" si="44"/>
        <v>1443.7978215000364</v>
      </c>
    </row>
    <row r="924" spans="1:4">
      <c r="A924" s="2">
        <v>1.2937356375056E+17</v>
      </c>
      <c r="B924">
        <f t="shared" si="42"/>
        <v>12937356375.056</v>
      </c>
      <c r="C924">
        <f t="shared" si="43"/>
        <v>215622606.25093332</v>
      </c>
      <c r="D924" s="3">
        <f t="shared" si="44"/>
        <v>1443.8958177778457</v>
      </c>
    </row>
    <row r="925" spans="1:4">
      <c r="A925" s="2">
        <v>1.2937356159100099E+17</v>
      </c>
      <c r="B925">
        <f t="shared" si="42"/>
        <v>12937356159.1001</v>
      </c>
      <c r="C925">
        <f t="shared" si="43"/>
        <v>215622602.65166834</v>
      </c>
      <c r="D925" s="3">
        <f t="shared" si="44"/>
        <v>1443.955805527899</v>
      </c>
    </row>
    <row r="926" spans="1:4">
      <c r="A926" s="2">
        <v>1.2937355843892899E+17</v>
      </c>
      <c r="B926">
        <f t="shared" si="42"/>
        <v>12937355843.892899</v>
      </c>
      <c r="C926">
        <f t="shared" si="43"/>
        <v>215622597.39821497</v>
      </c>
      <c r="D926" s="3">
        <f t="shared" si="44"/>
        <v>1444.0433630837335</v>
      </c>
    </row>
    <row r="927" spans="1:4">
      <c r="A927" s="2">
        <v>1.29373555656238E+17</v>
      </c>
      <c r="B927">
        <f t="shared" si="42"/>
        <v>12937355565.6238</v>
      </c>
      <c r="C927">
        <f t="shared" si="43"/>
        <v>215622592.76039666</v>
      </c>
      <c r="D927" s="3">
        <f t="shared" si="44"/>
        <v>1444.1206600554783</v>
      </c>
    </row>
    <row r="928" spans="1:4">
      <c r="A928" s="2">
        <v>1.2937355512388899E+17</v>
      </c>
      <c r="B928">
        <f t="shared" si="42"/>
        <v>12937355512.388899</v>
      </c>
      <c r="C928">
        <f t="shared" si="43"/>
        <v>215622591.87314832</v>
      </c>
      <c r="D928" s="3">
        <f t="shared" si="44"/>
        <v>1444.1354475280973</v>
      </c>
    </row>
    <row r="929" spans="1:4">
      <c r="A929" s="2">
        <v>1.29373529846614E+17</v>
      </c>
      <c r="B929">
        <f t="shared" si="42"/>
        <v>12937352984.6614</v>
      </c>
      <c r="C929">
        <f t="shared" si="43"/>
        <v>215622549.74435666</v>
      </c>
      <c r="D929" s="3">
        <f t="shared" si="44"/>
        <v>1444.8375940555995</v>
      </c>
    </row>
    <row r="930" spans="1:4">
      <c r="A930" s="2">
        <v>1.2937350093151E+17</v>
      </c>
      <c r="B930">
        <f t="shared" si="42"/>
        <v>12937350093.150999</v>
      </c>
      <c r="C930">
        <f t="shared" si="43"/>
        <v>215622501.55251664</v>
      </c>
      <c r="D930" s="3">
        <f t="shared" si="44"/>
        <v>1445.6407913891474</v>
      </c>
    </row>
    <row r="931" spans="1:4">
      <c r="A931" s="2">
        <v>1.29373485166298E+17</v>
      </c>
      <c r="B931">
        <f t="shared" si="42"/>
        <v>12937348516.629801</v>
      </c>
      <c r="C931">
        <f t="shared" si="43"/>
        <v>215622475.27716336</v>
      </c>
      <c r="D931" s="3">
        <f t="shared" si="44"/>
        <v>1446.0787139442232</v>
      </c>
    </row>
    <row r="932" spans="1:4">
      <c r="A932" s="2">
        <v>1.29373477808532E+17</v>
      </c>
      <c r="B932">
        <f t="shared" si="42"/>
        <v>12937347780.853201</v>
      </c>
      <c r="C932">
        <f t="shared" si="43"/>
        <v>215622463.01422003</v>
      </c>
      <c r="D932" s="3">
        <f t="shared" si="44"/>
        <v>1446.2830963330798</v>
      </c>
    </row>
    <row r="933" spans="1:4">
      <c r="A933" s="2">
        <v>1.2937346827417501E+17</v>
      </c>
      <c r="B933">
        <f t="shared" si="42"/>
        <v>12937346827.417501</v>
      </c>
      <c r="C933">
        <f t="shared" si="43"/>
        <v>215622447.12362501</v>
      </c>
      <c r="D933" s="3">
        <f t="shared" si="44"/>
        <v>1446.5479395829307</v>
      </c>
    </row>
    <row r="934" spans="1:4">
      <c r="A934" s="2">
        <v>1.29373465354294E+17</v>
      </c>
      <c r="B934">
        <f t="shared" si="42"/>
        <v>12937346535.429399</v>
      </c>
      <c r="C934">
        <f t="shared" si="43"/>
        <v>215622442.25715667</v>
      </c>
      <c r="D934" s="3">
        <f t="shared" si="44"/>
        <v>1446.6290473890303</v>
      </c>
    </row>
    <row r="935" spans="1:4">
      <c r="A935" s="2">
        <v>1.2937342606668499E+17</v>
      </c>
      <c r="B935">
        <f t="shared" si="42"/>
        <v>12937342606.668499</v>
      </c>
      <c r="C935">
        <f t="shared" si="43"/>
        <v>215622376.77780831</v>
      </c>
      <c r="D935" s="3">
        <f t="shared" si="44"/>
        <v>1447.720369861391</v>
      </c>
    </row>
    <row r="936" spans="1:4">
      <c r="A936" s="2">
        <v>1.2937342516542301E+17</v>
      </c>
      <c r="B936">
        <f t="shared" si="42"/>
        <v>12937342516.542301</v>
      </c>
      <c r="C936">
        <f t="shared" si="43"/>
        <v>215622375.27570501</v>
      </c>
      <c r="D936" s="3">
        <f t="shared" si="44"/>
        <v>1447.7454049163393</v>
      </c>
    </row>
    <row r="937" spans="1:4">
      <c r="A937" s="2">
        <v>1.29373411161924E+17</v>
      </c>
      <c r="B937">
        <f t="shared" si="42"/>
        <v>12937341116.1924</v>
      </c>
      <c r="C937">
        <f t="shared" si="43"/>
        <v>215622351.93654001</v>
      </c>
      <c r="D937" s="3">
        <f t="shared" si="44"/>
        <v>1448.134391000006</v>
      </c>
    </row>
    <row r="938" spans="1:4">
      <c r="A938" s="2">
        <v>1.29372988642352E+17</v>
      </c>
      <c r="B938">
        <f t="shared" si="42"/>
        <v>12937298864.235201</v>
      </c>
      <c r="C938">
        <f t="shared" si="43"/>
        <v>215621647.73725334</v>
      </c>
      <c r="D938" s="3">
        <f t="shared" si="44"/>
        <v>1459.8710457775328</v>
      </c>
    </row>
    <row r="939" spans="1:4">
      <c r="A939" s="2">
        <v>1.2937285451807299E+17</v>
      </c>
      <c r="B939">
        <f t="shared" si="42"/>
        <v>12937285451.807299</v>
      </c>
      <c r="C939">
        <f t="shared" si="43"/>
        <v>215621424.19678831</v>
      </c>
      <c r="D939" s="3">
        <f t="shared" si="44"/>
        <v>1463.5967201948165</v>
      </c>
    </row>
    <row r="940" spans="1:4">
      <c r="A940" s="2">
        <v>1.29372699890024E+17</v>
      </c>
      <c r="B940">
        <f t="shared" si="42"/>
        <v>12937269989.002399</v>
      </c>
      <c r="C940">
        <f t="shared" si="43"/>
        <v>215621166.48337331</v>
      </c>
      <c r="D940" s="3">
        <f t="shared" si="44"/>
        <v>1467.8919437779321</v>
      </c>
    </row>
    <row r="941" spans="1:4">
      <c r="A941" s="2">
        <v>1.29372077614694E+17</v>
      </c>
      <c r="B941">
        <f t="shared" si="42"/>
        <v>12937207761.4694</v>
      </c>
      <c r="C941">
        <f t="shared" si="43"/>
        <v>215620129.35782334</v>
      </c>
      <c r="D941" s="3">
        <f t="shared" si="44"/>
        <v>1485.1773696109983</v>
      </c>
    </row>
    <row r="942" spans="1:4">
      <c r="A942" s="2">
        <v>1.29371166693634E+17</v>
      </c>
      <c r="B942">
        <f t="shared" si="42"/>
        <v>12937116669.3634</v>
      </c>
      <c r="C942">
        <f t="shared" si="43"/>
        <v>215618611.15605667</v>
      </c>
      <c r="D942" s="3">
        <f t="shared" si="44"/>
        <v>1510.4807323890261</v>
      </c>
    </row>
    <row r="943" spans="1:4">
      <c r="A943" s="2">
        <v>1.2937042029175699E+17</v>
      </c>
      <c r="B943">
        <f t="shared" si="42"/>
        <v>12937042029.175699</v>
      </c>
      <c r="C943">
        <f t="shared" si="43"/>
        <v>215617367.15292832</v>
      </c>
      <c r="D943" s="3">
        <f t="shared" si="44"/>
        <v>1531.214117861324</v>
      </c>
    </row>
    <row r="944" spans="1:4">
      <c r="A944" s="2">
        <v>1.29370355912362E+17</v>
      </c>
      <c r="B944">
        <f t="shared" si="42"/>
        <v>12937035591.2362</v>
      </c>
      <c r="C944">
        <f t="shared" si="43"/>
        <v>215617259.85393667</v>
      </c>
      <c r="D944" s="3">
        <f t="shared" si="44"/>
        <v>1533.0024343887965</v>
      </c>
    </row>
    <row r="945" spans="1:4">
      <c r="A945" s="2">
        <v>1.2937008354001501E+17</v>
      </c>
      <c r="B945">
        <f t="shared" si="42"/>
        <v>12937008354.001501</v>
      </c>
      <c r="C945">
        <f t="shared" si="43"/>
        <v>215616805.90002501</v>
      </c>
      <c r="D945" s="3">
        <f t="shared" si="44"/>
        <v>1540.5683329163658</v>
      </c>
    </row>
    <row r="946" spans="1:4">
      <c r="A946" s="2">
        <v>1.293700770566E+17</v>
      </c>
      <c r="B946">
        <f t="shared" si="42"/>
        <v>12937007705.66</v>
      </c>
      <c r="C946">
        <f t="shared" si="43"/>
        <v>215616795.09433332</v>
      </c>
      <c r="D946" s="3">
        <f t="shared" si="44"/>
        <v>1540.7484277778201</v>
      </c>
    </row>
    <row r="947" spans="1:4">
      <c r="A947" s="2">
        <v>1.29369532001428E+17</v>
      </c>
      <c r="B947">
        <f t="shared" si="42"/>
        <v>12936953200.142799</v>
      </c>
      <c r="C947">
        <f t="shared" si="43"/>
        <v>215615886.66904667</v>
      </c>
      <c r="D947" s="3">
        <f t="shared" si="44"/>
        <v>1555.8888492223953</v>
      </c>
    </row>
    <row r="948" spans="1:4">
      <c r="A948" s="2">
        <v>1.2936947859871299E+17</v>
      </c>
      <c r="B948">
        <f t="shared" si="42"/>
        <v>12936947859.8713</v>
      </c>
      <c r="C948">
        <f t="shared" si="43"/>
        <v>215615797.66452166</v>
      </c>
      <c r="D948" s="3">
        <f t="shared" si="44"/>
        <v>1557.3722579722935</v>
      </c>
    </row>
    <row r="949" spans="1:4">
      <c r="A949" s="2">
        <v>1.29369457271722E+17</v>
      </c>
      <c r="B949">
        <f t="shared" si="42"/>
        <v>12936945727.172199</v>
      </c>
      <c r="C949">
        <f t="shared" si="43"/>
        <v>215615762.11953667</v>
      </c>
      <c r="D949" s="3">
        <f t="shared" si="44"/>
        <v>1557.9646743890974</v>
      </c>
    </row>
    <row r="950" spans="1:4">
      <c r="A950" s="2">
        <v>1.2936781773289E+17</v>
      </c>
      <c r="B950">
        <f t="shared" si="42"/>
        <v>12936781773.289</v>
      </c>
      <c r="C950">
        <f t="shared" si="43"/>
        <v>215613029.55481666</v>
      </c>
      <c r="D950" s="3">
        <f t="shared" si="44"/>
        <v>1603.507419722345</v>
      </c>
    </row>
    <row r="951" spans="1:4">
      <c r="A951" s="2">
        <v>1.2936752023588499E+17</v>
      </c>
      <c r="B951">
        <f t="shared" si="42"/>
        <v>12936752023.588499</v>
      </c>
      <c r="C951">
        <f t="shared" si="43"/>
        <v>215612533.72647497</v>
      </c>
      <c r="D951" s="3">
        <f t="shared" si="44"/>
        <v>1611.7712254169253</v>
      </c>
    </row>
    <row r="952" spans="1:4">
      <c r="A952" s="2">
        <v>1.29364361735788E+17</v>
      </c>
      <c r="B952">
        <f t="shared" si="42"/>
        <v>12936436173.5788</v>
      </c>
      <c r="C952">
        <f t="shared" si="43"/>
        <v>215607269.55964667</v>
      </c>
      <c r="D952" s="3">
        <f t="shared" si="44"/>
        <v>1699.5073392221664</v>
      </c>
    </row>
    <row r="953" spans="1:4">
      <c r="A953" s="2">
        <v>1.2936418064316701E+17</v>
      </c>
      <c r="B953">
        <f t="shared" si="42"/>
        <v>12936418064.3167</v>
      </c>
      <c r="C953">
        <f t="shared" si="43"/>
        <v>215606967.73861167</v>
      </c>
      <c r="D953" s="3">
        <f t="shared" si="44"/>
        <v>1704.5376898055606</v>
      </c>
    </row>
    <row r="954" spans="1:4">
      <c r="A954" s="2">
        <v>1.2936335028808899E+17</v>
      </c>
      <c r="B954">
        <f t="shared" si="42"/>
        <v>12936335028.808899</v>
      </c>
      <c r="C954">
        <f t="shared" si="43"/>
        <v>215605583.81348166</v>
      </c>
      <c r="D954" s="3">
        <f t="shared" si="44"/>
        <v>1727.6031086391872</v>
      </c>
    </row>
    <row r="955" spans="1:4">
      <c r="A955" s="2">
        <v>1.29363244362136E+17</v>
      </c>
      <c r="B955">
        <f t="shared" si="42"/>
        <v>12936324436.2136</v>
      </c>
      <c r="C955">
        <f t="shared" si="43"/>
        <v>215605407.27022666</v>
      </c>
      <c r="D955" s="3">
        <f t="shared" si="44"/>
        <v>1730.5454962221781</v>
      </c>
    </row>
    <row r="956" spans="1:4">
      <c r="A956" s="2">
        <v>1.29361733793182E+17</v>
      </c>
      <c r="B956">
        <f t="shared" si="42"/>
        <v>12936173379.318199</v>
      </c>
      <c r="C956">
        <f t="shared" si="43"/>
        <v>215602889.65530333</v>
      </c>
      <c r="D956" s="3">
        <f t="shared" si="44"/>
        <v>1772.5057449446783</v>
      </c>
    </row>
    <row r="957" spans="1:4">
      <c r="A957" s="2">
        <v>1.2936167024959901E+17</v>
      </c>
      <c r="B957">
        <f t="shared" si="42"/>
        <v>12936167024.9599</v>
      </c>
      <c r="C957">
        <f t="shared" si="43"/>
        <v>215602783.74933165</v>
      </c>
      <c r="D957" s="3">
        <f t="shared" si="44"/>
        <v>1774.2708444722493</v>
      </c>
    </row>
    <row r="958" spans="1:4">
      <c r="A958" s="2">
        <v>1.2936166723534099E+17</v>
      </c>
      <c r="B958">
        <f t="shared" si="42"/>
        <v>12936166723.5341</v>
      </c>
      <c r="C958">
        <f t="shared" si="43"/>
        <v>215602778.72556832</v>
      </c>
      <c r="D958" s="3">
        <f t="shared" si="44"/>
        <v>1774.3545738612281</v>
      </c>
    </row>
    <row r="959" spans="1:4">
      <c r="A959" s="2">
        <v>1.2936074355631299E+17</v>
      </c>
      <c r="B959">
        <f t="shared" si="42"/>
        <v>12936074355.6313</v>
      </c>
      <c r="C959">
        <f t="shared" si="43"/>
        <v>215601239.26052168</v>
      </c>
      <c r="D959" s="3">
        <f t="shared" si="44"/>
        <v>1800.0123246388964</v>
      </c>
    </row>
    <row r="960" spans="1:4">
      <c r="A960" s="2">
        <v>1.29358333129832E+17</v>
      </c>
      <c r="B960">
        <f t="shared" si="42"/>
        <v>12935833312.9832</v>
      </c>
      <c r="C960">
        <f t="shared" si="43"/>
        <v>215597221.88305333</v>
      </c>
      <c r="D960" s="3">
        <f t="shared" si="44"/>
        <v>1866.9686157777573</v>
      </c>
    </row>
    <row r="961" spans="1:4">
      <c r="A961" s="2">
        <v>1.2935811156266899E+17</v>
      </c>
      <c r="B961">
        <f t="shared" si="42"/>
        <v>12935811156.266899</v>
      </c>
      <c r="C961">
        <f t="shared" si="43"/>
        <v>215596852.60444832</v>
      </c>
      <c r="D961" s="3">
        <f t="shared" si="44"/>
        <v>1873.1232591946921</v>
      </c>
    </row>
    <row r="962" spans="1:4">
      <c r="A962" s="2">
        <v>1.2935800649790301E+17</v>
      </c>
      <c r="B962">
        <f t="shared" ref="B962:B1025" si="45">A962/10000000</f>
        <v>12935800649.7903</v>
      </c>
      <c r="C962">
        <f t="shared" ref="C962:C1025" si="46">B962/60</f>
        <v>215596677.49650499</v>
      </c>
      <c r="D962" s="3">
        <f t="shared" ref="D962:D1025" si="47" xml:space="preserve"> ($F$2-B962)/3600</f>
        <v>1876.0417249165641</v>
      </c>
    </row>
    <row r="963" spans="1:4">
      <c r="A963" s="2">
        <v>1.2935800276642499E+17</v>
      </c>
      <c r="B963">
        <f t="shared" si="45"/>
        <v>12935800276.6425</v>
      </c>
      <c r="C963">
        <f t="shared" si="46"/>
        <v>215596671.27737501</v>
      </c>
      <c r="D963" s="3">
        <f t="shared" si="47"/>
        <v>1876.1453770833546</v>
      </c>
    </row>
    <row r="964" spans="1:4">
      <c r="A964" s="2">
        <v>1.2935798896642701E+17</v>
      </c>
      <c r="B964">
        <f t="shared" si="45"/>
        <v>12935798896.6427</v>
      </c>
      <c r="C964">
        <f t="shared" si="46"/>
        <v>215596648.27737835</v>
      </c>
      <c r="D964" s="3">
        <f t="shared" si="47"/>
        <v>1876.5287103610569</v>
      </c>
    </row>
    <row r="965" spans="1:4">
      <c r="A965" s="2">
        <v>1.2935730144101E+17</v>
      </c>
      <c r="B965">
        <f t="shared" si="45"/>
        <v>12935730144.101</v>
      </c>
      <c r="C965">
        <f t="shared" si="46"/>
        <v>215595502.40168333</v>
      </c>
      <c r="D965" s="3">
        <f t="shared" si="47"/>
        <v>1895.6266386111577</v>
      </c>
    </row>
    <row r="966" spans="1:4">
      <c r="A966" s="2">
        <v>1.2935673606872701E+17</v>
      </c>
      <c r="B966">
        <f t="shared" si="45"/>
        <v>12935673606.872702</v>
      </c>
      <c r="C966">
        <f t="shared" si="46"/>
        <v>215594560.11454502</v>
      </c>
      <c r="D966" s="3">
        <f t="shared" si="47"/>
        <v>1911.331424249543</v>
      </c>
    </row>
    <row r="967" spans="1:4">
      <c r="A967" s="2">
        <v>1.29356270010998E+17</v>
      </c>
      <c r="B967">
        <f t="shared" si="45"/>
        <v>12935627001.0998</v>
      </c>
      <c r="C967">
        <f t="shared" si="46"/>
        <v>215593783.35166332</v>
      </c>
      <c r="D967" s="3">
        <f t="shared" si="47"/>
        <v>1924.2774722777472</v>
      </c>
    </row>
    <row r="968" spans="1:4">
      <c r="A968" s="2">
        <v>1.2935544518622499E+17</v>
      </c>
      <c r="B968">
        <f t="shared" si="45"/>
        <v>12935544518.622499</v>
      </c>
      <c r="C968">
        <f t="shared" si="46"/>
        <v>215592408.64370832</v>
      </c>
      <c r="D968" s="3">
        <f t="shared" si="47"/>
        <v>1947.1892715279262</v>
      </c>
    </row>
    <row r="969" spans="1:4">
      <c r="A969" s="2">
        <v>1.2935515619921901E+17</v>
      </c>
      <c r="B969">
        <f t="shared" si="45"/>
        <v>12935515619.921902</v>
      </c>
      <c r="C969">
        <f t="shared" si="46"/>
        <v>215591926.99869835</v>
      </c>
      <c r="D969" s="3">
        <f t="shared" si="47"/>
        <v>1955.216688360638</v>
      </c>
    </row>
    <row r="970" spans="1:4">
      <c r="A970" s="2">
        <v>1.29354577208308E+17</v>
      </c>
      <c r="B970">
        <f t="shared" si="45"/>
        <v>12935457720.830799</v>
      </c>
      <c r="C970">
        <f t="shared" si="46"/>
        <v>215590962.01384667</v>
      </c>
      <c r="D970" s="3">
        <f t="shared" si="47"/>
        <v>1971.2997692224715</v>
      </c>
    </row>
    <row r="971" spans="1:4">
      <c r="A971" s="2">
        <v>1.2935415176348099E+17</v>
      </c>
      <c r="B971">
        <f t="shared" si="45"/>
        <v>12935415176.348099</v>
      </c>
      <c r="C971">
        <f t="shared" si="46"/>
        <v>215590252.93913499</v>
      </c>
      <c r="D971" s="3">
        <f t="shared" si="47"/>
        <v>1983.1176810836791</v>
      </c>
    </row>
    <row r="972" spans="1:4">
      <c r="A972" s="2">
        <v>1.2935281563355101E+17</v>
      </c>
      <c r="B972">
        <f t="shared" si="45"/>
        <v>12935281563.355101</v>
      </c>
      <c r="C972">
        <f t="shared" si="46"/>
        <v>215588026.05591834</v>
      </c>
      <c r="D972" s="3">
        <f t="shared" si="47"/>
        <v>2020.2324013609357</v>
      </c>
    </row>
    <row r="973" spans="1:4">
      <c r="A973" s="2">
        <v>1.29349372664452E+17</v>
      </c>
      <c r="B973">
        <f t="shared" si="45"/>
        <v>12934937266.4452</v>
      </c>
      <c r="C973">
        <f t="shared" si="46"/>
        <v>215582287.77408665</v>
      </c>
      <c r="D973" s="3">
        <f t="shared" si="47"/>
        <v>2115.8704318888981</v>
      </c>
    </row>
    <row r="974" spans="1:4">
      <c r="A974" s="2">
        <v>1.2934871171660701E+17</v>
      </c>
      <c r="B974">
        <f t="shared" si="45"/>
        <v>12934871171.660702</v>
      </c>
      <c r="C974">
        <f t="shared" si="46"/>
        <v>215581186.19434503</v>
      </c>
      <c r="D974" s="3">
        <f t="shared" si="47"/>
        <v>2134.2300942495135</v>
      </c>
    </row>
    <row r="975" spans="1:4">
      <c r="A975" s="2">
        <v>1.2934852039244301E+17</v>
      </c>
      <c r="B975">
        <f t="shared" si="45"/>
        <v>12934852039.244301</v>
      </c>
      <c r="C975">
        <f t="shared" si="46"/>
        <v>215580867.32073835</v>
      </c>
      <c r="D975" s="3">
        <f t="shared" si="47"/>
        <v>2139.5446543608773</v>
      </c>
    </row>
    <row r="976" spans="1:4">
      <c r="A976" s="2">
        <v>1.2934851103215699E+17</v>
      </c>
      <c r="B976">
        <f t="shared" si="45"/>
        <v>12934851103.2157</v>
      </c>
      <c r="C976">
        <f t="shared" si="46"/>
        <v>215580851.72026166</v>
      </c>
      <c r="D976" s="3">
        <f t="shared" si="47"/>
        <v>2139.8046623055138</v>
      </c>
    </row>
    <row r="977" spans="1:4">
      <c r="A977" s="2">
        <v>1.29346210148196E+17</v>
      </c>
      <c r="B977">
        <f t="shared" si="45"/>
        <v>12934621014.819599</v>
      </c>
      <c r="C977">
        <f t="shared" si="46"/>
        <v>215577016.91365999</v>
      </c>
      <c r="D977" s="3">
        <f t="shared" si="47"/>
        <v>2203.7181056669024</v>
      </c>
    </row>
    <row r="978" spans="1:4">
      <c r="A978" s="2">
        <v>1.2934530580352899E+17</v>
      </c>
      <c r="B978">
        <f t="shared" si="45"/>
        <v>12934530580.3529</v>
      </c>
      <c r="C978">
        <f t="shared" si="46"/>
        <v>215575509.67254832</v>
      </c>
      <c r="D978" s="3">
        <f t="shared" si="47"/>
        <v>2228.8387908612358</v>
      </c>
    </row>
    <row r="979" spans="1:4">
      <c r="A979" s="2">
        <v>1.2934524716205299E+17</v>
      </c>
      <c r="B979">
        <f t="shared" si="45"/>
        <v>12934524716.205299</v>
      </c>
      <c r="C979">
        <f t="shared" si="46"/>
        <v>215575411.936755</v>
      </c>
      <c r="D979" s="3">
        <f t="shared" si="47"/>
        <v>2230.4677207501732</v>
      </c>
    </row>
    <row r="980" spans="1:4">
      <c r="A980" s="2">
        <v>1.29345151397364E+17</v>
      </c>
      <c r="B980">
        <f t="shared" si="45"/>
        <v>12934515139.736401</v>
      </c>
      <c r="C980">
        <f t="shared" si="46"/>
        <v>215575252.32894</v>
      </c>
      <c r="D980" s="3">
        <f t="shared" si="47"/>
        <v>2233.1278509998319</v>
      </c>
    </row>
    <row r="981" spans="1:4">
      <c r="A981" s="2">
        <v>1.2934513918999E+17</v>
      </c>
      <c r="B981">
        <f t="shared" si="45"/>
        <v>12934513918.999001</v>
      </c>
      <c r="C981">
        <f t="shared" si="46"/>
        <v>215575231.98331669</v>
      </c>
      <c r="D981" s="3">
        <f t="shared" si="47"/>
        <v>2233.4669447220695</v>
      </c>
    </row>
    <row r="982" spans="1:4">
      <c r="A982" s="2">
        <v>1.29345077975192E+17</v>
      </c>
      <c r="B982">
        <f t="shared" si="45"/>
        <v>12934507797.519199</v>
      </c>
      <c r="C982">
        <f t="shared" si="46"/>
        <v>215575129.95865333</v>
      </c>
      <c r="D982" s="3">
        <f t="shared" si="47"/>
        <v>2235.1673557779523</v>
      </c>
    </row>
    <row r="983" spans="1:4">
      <c r="A983" s="2">
        <v>1.29344453723402E+17</v>
      </c>
      <c r="B983">
        <f t="shared" si="45"/>
        <v>12934445372.3402</v>
      </c>
      <c r="C983">
        <f t="shared" si="46"/>
        <v>215574089.53900334</v>
      </c>
      <c r="D983" s="3">
        <f t="shared" si="47"/>
        <v>2252.5076832776599</v>
      </c>
    </row>
    <row r="984" spans="1:4">
      <c r="A984" s="2">
        <v>1.2934432193543299E+17</v>
      </c>
      <c r="B984">
        <f t="shared" si="45"/>
        <v>12934432193.543299</v>
      </c>
      <c r="C984">
        <f t="shared" si="46"/>
        <v>215573869.89238831</v>
      </c>
      <c r="D984" s="3">
        <f t="shared" si="47"/>
        <v>2256.1684601947995</v>
      </c>
    </row>
    <row r="985" spans="1:4">
      <c r="A985" s="2">
        <v>1.2934420027415E+17</v>
      </c>
      <c r="B985">
        <f t="shared" si="45"/>
        <v>12934420027.415001</v>
      </c>
      <c r="C985">
        <f t="shared" si="46"/>
        <v>215573667.12358335</v>
      </c>
      <c r="D985" s="3">
        <f t="shared" si="47"/>
        <v>2259.5479402775236</v>
      </c>
    </row>
    <row r="986" spans="1:4">
      <c r="A986" s="2">
        <v>1.29344192320126E+17</v>
      </c>
      <c r="B986">
        <f t="shared" si="45"/>
        <v>12934419232.0126</v>
      </c>
      <c r="C986">
        <f t="shared" si="46"/>
        <v>215573653.86687666</v>
      </c>
      <c r="D986" s="3">
        <f t="shared" si="47"/>
        <v>2259.768885388904</v>
      </c>
    </row>
    <row r="987" spans="1:4">
      <c r="A987" s="2">
        <v>1.2934418354828E+17</v>
      </c>
      <c r="B987">
        <f t="shared" si="45"/>
        <v>12934418354.827999</v>
      </c>
      <c r="C987">
        <f t="shared" si="46"/>
        <v>215573639.24713331</v>
      </c>
      <c r="D987" s="3">
        <f t="shared" si="47"/>
        <v>2260.0125477780234</v>
      </c>
    </row>
    <row r="988" spans="1:4">
      <c r="A988" s="2">
        <v>1.2934415441162701E+17</v>
      </c>
      <c r="B988">
        <f t="shared" si="45"/>
        <v>12934415441.162701</v>
      </c>
      <c r="C988">
        <f t="shared" si="46"/>
        <v>215573590.68604502</v>
      </c>
      <c r="D988" s="3">
        <f t="shared" si="47"/>
        <v>2260.8218992498187</v>
      </c>
    </row>
    <row r="989" spans="1:4">
      <c r="A989" s="2">
        <v>1.2934414053968701E+17</v>
      </c>
      <c r="B989">
        <f t="shared" si="45"/>
        <v>12934414053.9687</v>
      </c>
      <c r="C989">
        <f t="shared" si="46"/>
        <v>215573567.566145</v>
      </c>
      <c r="D989" s="3">
        <f t="shared" si="47"/>
        <v>2261.2072309165533</v>
      </c>
    </row>
    <row r="990" spans="1:4">
      <c r="A990" s="2">
        <v>1.2934398450505299E+17</v>
      </c>
      <c r="B990">
        <f t="shared" si="45"/>
        <v>12934398450.505299</v>
      </c>
      <c r="C990">
        <f t="shared" si="46"/>
        <v>215573307.50842163</v>
      </c>
      <c r="D990" s="3">
        <f t="shared" si="47"/>
        <v>2265.5415263059404</v>
      </c>
    </row>
    <row r="991" spans="1:4">
      <c r="A991" s="2">
        <v>1.29343894694704E+17</v>
      </c>
      <c r="B991">
        <f t="shared" si="45"/>
        <v>12934389469.4704</v>
      </c>
      <c r="C991">
        <f t="shared" si="46"/>
        <v>215573157.82450667</v>
      </c>
      <c r="D991" s="3">
        <f t="shared" si="47"/>
        <v>2268.0362582222619</v>
      </c>
    </row>
    <row r="992" spans="1:4">
      <c r="A992" s="2">
        <v>1.29343888327746E+17</v>
      </c>
      <c r="B992">
        <f t="shared" si="45"/>
        <v>12934388832.774599</v>
      </c>
      <c r="C992">
        <f t="shared" si="46"/>
        <v>215573147.21291</v>
      </c>
      <c r="D992" s="3">
        <f t="shared" si="47"/>
        <v>2268.2131181669233</v>
      </c>
    </row>
    <row r="993" spans="1:4">
      <c r="A993" s="2">
        <v>1.29343696709474E+17</v>
      </c>
      <c r="B993">
        <f t="shared" si="45"/>
        <v>12934369670.947399</v>
      </c>
      <c r="C993">
        <f t="shared" si="46"/>
        <v>215572827.84912333</v>
      </c>
      <c r="D993" s="3">
        <f t="shared" si="47"/>
        <v>2273.5358479446836</v>
      </c>
    </row>
    <row r="994" spans="1:4">
      <c r="A994" s="2">
        <v>1.2934350315071101E+17</v>
      </c>
      <c r="B994">
        <f t="shared" si="45"/>
        <v>12934350315.0711</v>
      </c>
      <c r="C994">
        <f t="shared" si="46"/>
        <v>215572505.251185</v>
      </c>
      <c r="D994" s="3">
        <f t="shared" si="47"/>
        <v>2278.9124802499346</v>
      </c>
    </row>
    <row r="995" spans="1:4">
      <c r="A995" s="2">
        <v>1.29343304948614E+17</v>
      </c>
      <c r="B995">
        <f t="shared" si="45"/>
        <v>12934330494.861401</v>
      </c>
      <c r="C995">
        <f t="shared" si="46"/>
        <v>215572174.91435668</v>
      </c>
      <c r="D995" s="3">
        <f t="shared" si="47"/>
        <v>2284.4180940553879</v>
      </c>
    </row>
    <row r="996" spans="1:4">
      <c r="A996" s="2">
        <v>1.29342551336566E+17</v>
      </c>
      <c r="B996">
        <f t="shared" si="45"/>
        <v>12934255133.656601</v>
      </c>
      <c r="C996">
        <f t="shared" si="46"/>
        <v>215570918.89427668</v>
      </c>
      <c r="D996" s="3">
        <f t="shared" si="47"/>
        <v>2305.3517620552911</v>
      </c>
    </row>
    <row r="997" spans="1:4">
      <c r="A997" s="2">
        <v>1.2934245048654499E+17</v>
      </c>
      <c r="B997">
        <f t="shared" si="45"/>
        <v>12934245048.654499</v>
      </c>
      <c r="C997">
        <f t="shared" si="46"/>
        <v>215570750.81090832</v>
      </c>
      <c r="D997" s="3">
        <f t="shared" si="47"/>
        <v>2308.1531515280408</v>
      </c>
    </row>
    <row r="998" spans="1:4">
      <c r="A998" s="2">
        <v>1.2934242863964701E+17</v>
      </c>
      <c r="B998">
        <f t="shared" si="45"/>
        <v>12934242863.964701</v>
      </c>
      <c r="C998">
        <f t="shared" si="46"/>
        <v>215570714.39941168</v>
      </c>
      <c r="D998" s="3">
        <f t="shared" si="47"/>
        <v>2308.7600098053613</v>
      </c>
    </row>
    <row r="999" spans="1:4">
      <c r="A999" s="2">
        <v>1.2933668686233E+17</v>
      </c>
      <c r="B999">
        <f t="shared" si="45"/>
        <v>12933668686.233</v>
      </c>
      <c r="C999">
        <f t="shared" si="46"/>
        <v>215561144.77054998</v>
      </c>
      <c r="D999" s="3">
        <f t="shared" si="47"/>
        <v>2468.2538241667216</v>
      </c>
    </row>
    <row r="1000" spans="1:4">
      <c r="A1000" s="2">
        <v>1.29334157446798E+17</v>
      </c>
      <c r="B1000">
        <f t="shared" si="45"/>
        <v>12933415744.6798</v>
      </c>
      <c r="C1000">
        <f t="shared" si="46"/>
        <v>215556929.07799667</v>
      </c>
      <c r="D1000" s="3">
        <f t="shared" si="47"/>
        <v>2538.515366722213</v>
      </c>
    </row>
    <row r="1001" spans="1:4">
      <c r="A1001" s="2">
        <v>1.29333995320874E+17</v>
      </c>
      <c r="B1001">
        <f t="shared" si="45"/>
        <v>12933399532.0874</v>
      </c>
      <c r="C1001">
        <f t="shared" si="46"/>
        <v>215556658.86812335</v>
      </c>
      <c r="D1001" s="3">
        <f t="shared" si="47"/>
        <v>2543.01886461099</v>
      </c>
    </row>
    <row r="1002" spans="1:4">
      <c r="A1002" s="2">
        <v>1.2933298669155299E+17</v>
      </c>
      <c r="B1002">
        <f t="shared" si="45"/>
        <v>12933298669.1553</v>
      </c>
      <c r="C1002">
        <f t="shared" si="46"/>
        <v>215554977.81925499</v>
      </c>
      <c r="D1002" s="3">
        <f t="shared" si="47"/>
        <v>2571.0363457499611</v>
      </c>
    </row>
    <row r="1003" spans="1:4">
      <c r="A1003" s="2">
        <v>1.29332325784874E+17</v>
      </c>
      <c r="B1003">
        <f t="shared" si="45"/>
        <v>12933232578.4874</v>
      </c>
      <c r="C1003">
        <f t="shared" si="46"/>
        <v>215553876.30812332</v>
      </c>
      <c r="D1003" s="3">
        <f t="shared" si="47"/>
        <v>2589.3948646110957</v>
      </c>
    </row>
    <row r="1004" spans="1:4">
      <c r="A1004" s="2">
        <v>1.2933077304932301E+17</v>
      </c>
      <c r="B1004">
        <f t="shared" si="45"/>
        <v>12933077304.932301</v>
      </c>
      <c r="C1004">
        <f t="shared" si="46"/>
        <v>215551288.41553834</v>
      </c>
      <c r="D1004" s="3">
        <f t="shared" si="47"/>
        <v>2632.5264076942867</v>
      </c>
    </row>
    <row r="1005" spans="1:4">
      <c r="A1005" s="2">
        <v>1.29330419242292E+17</v>
      </c>
      <c r="B1005">
        <f t="shared" si="45"/>
        <v>12933041924.2292</v>
      </c>
      <c r="C1005">
        <f t="shared" si="46"/>
        <v>215550698.73715335</v>
      </c>
      <c r="D1005" s="3">
        <f t="shared" si="47"/>
        <v>2642.3543807776769</v>
      </c>
    </row>
    <row r="1006" spans="1:4">
      <c r="A1006" s="2">
        <v>1.2933035023185E+17</v>
      </c>
      <c r="B1006">
        <f t="shared" si="45"/>
        <v>12933035023.184999</v>
      </c>
      <c r="C1006">
        <f t="shared" si="46"/>
        <v>215550583.71974999</v>
      </c>
      <c r="D1006" s="3">
        <f t="shared" si="47"/>
        <v>2644.2713375001485</v>
      </c>
    </row>
    <row r="1007" spans="1:4">
      <c r="A1007" s="2">
        <v>1.2933034972043699E+17</v>
      </c>
      <c r="B1007">
        <f t="shared" si="45"/>
        <v>12933034972.043699</v>
      </c>
      <c r="C1007">
        <f t="shared" si="46"/>
        <v>215550582.86739498</v>
      </c>
      <c r="D1007" s="3">
        <f t="shared" si="47"/>
        <v>2644.285543416871</v>
      </c>
    </row>
    <row r="1008" spans="1:4">
      <c r="A1008" s="2">
        <v>1.2932863979281E+17</v>
      </c>
      <c r="B1008">
        <f t="shared" si="45"/>
        <v>12932863979.281</v>
      </c>
      <c r="C1008">
        <f t="shared" si="46"/>
        <v>215547732.98801666</v>
      </c>
      <c r="D1008" s="3">
        <f t="shared" si="47"/>
        <v>2691.7835330555172</v>
      </c>
    </row>
    <row r="1009" spans="1:4">
      <c r="A1009" s="2">
        <v>1.2932627265649101E+17</v>
      </c>
      <c r="B1009">
        <f t="shared" si="45"/>
        <v>12932627265.649101</v>
      </c>
      <c r="C1009">
        <f t="shared" si="46"/>
        <v>215543787.76081836</v>
      </c>
      <c r="D1009" s="3">
        <f t="shared" si="47"/>
        <v>2757.537319694095</v>
      </c>
    </row>
    <row r="1010" spans="1:4">
      <c r="A1010" s="2">
        <v>1.2932170903197699E+17</v>
      </c>
      <c r="B1010">
        <f t="shared" si="45"/>
        <v>12932170903.197699</v>
      </c>
      <c r="C1010">
        <f t="shared" si="46"/>
        <v>215536181.71996164</v>
      </c>
      <c r="D1010" s="3">
        <f t="shared" si="47"/>
        <v>2884.3046673059462</v>
      </c>
    </row>
    <row r="1011" spans="1:4">
      <c r="A1011" s="2">
        <v>1.2932098411491101E+17</v>
      </c>
      <c r="B1011">
        <f t="shared" si="45"/>
        <v>12932098411.4911</v>
      </c>
      <c r="C1011">
        <f t="shared" si="46"/>
        <v>215534973.52485168</v>
      </c>
      <c r="D1011" s="3">
        <f t="shared" si="47"/>
        <v>2904.4412524721356</v>
      </c>
    </row>
    <row r="1012" spans="1:4">
      <c r="A1012" s="2">
        <v>1.2932092646707699E+17</v>
      </c>
      <c r="B1012">
        <f t="shared" si="45"/>
        <v>12932092646.707699</v>
      </c>
      <c r="C1012">
        <f t="shared" si="46"/>
        <v>215534877.44512832</v>
      </c>
      <c r="D1012" s="3">
        <f t="shared" si="47"/>
        <v>2906.0425811947716</v>
      </c>
    </row>
    <row r="1013" spans="1:4">
      <c r="A1013" s="2">
        <v>1.2932032960137E+17</v>
      </c>
      <c r="B1013">
        <f t="shared" si="45"/>
        <v>12932032960.136999</v>
      </c>
      <c r="C1013">
        <f t="shared" si="46"/>
        <v>215533882.66894999</v>
      </c>
      <c r="D1013" s="3">
        <f t="shared" si="47"/>
        <v>2922.6221841669085</v>
      </c>
    </row>
    <row r="1014" spans="1:4">
      <c r="A1014" s="2">
        <v>1.29320196792736E+17</v>
      </c>
      <c r="B1014">
        <f t="shared" si="45"/>
        <v>12932019679.2736</v>
      </c>
      <c r="C1014">
        <f t="shared" si="46"/>
        <v>215533661.32122666</v>
      </c>
      <c r="D1014" s="3">
        <f t="shared" si="47"/>
        <v>2926.3113128889931</v>
      </c>
    </row>
    <row r="1015" spans="1:4">
      <c r="A1015" s="2">
        <v>1.2931899155157901E+17</v>
      </c>
      <c r="B1015">
        <f t="shared" si="45"/>
        <v>12931899155.1579</v>
      </c>
      <c r="C1015">
        <f t="shared" si="46"/>
        <v>215531652.58596501</v>
      </c>
      <c r="D1015" s="3">
        <f t="shared" si="47"/>
        <v>2959.7902339167067</v>
      </c>
    </row>
    <row r="1016" spans="1:4">
      <c r="A1016" s="2">
        <v>1.2931843445944099E+17</v>
      </c>
      <c r="B1016">
        <f t="shared" si="45"/>
        <v>12931843445.944099</v>
      </c>
      <c r="C1016">
        <f t="shared" si="46"/>
        <v>215530724.09906831</v>
      </c>
      <c r="D1016" s="3">
        <f t="shared" si="47"/>
        <v>2975.2650155279371</v>
      </c>
    </row>
    <row r="1017" spans="1:4">
      <c r="A1017" s="2">
        <v>1.29318388114316E+17</v>
      </c>
      <c r="B1017">
        <f t="shared" si="45"/>
        <v>12931838811.431601</v>
      </c>
      <c r="C1017">
        <f t="shared" si="46"/>
        <v>215530646.85719335</v>
      </c>
      <c r="D1017" s="3">
        <f t="shared" si="47"/>
        <v>2976.5523801109525</v>
      </c>
    </row>
    <row r="1018" spans="1:4">
      <c r="A1018" s="2">
        <v>1.29315748096888E+17</v>
      </c>
      <c r="B1018">
        <f t="shared" si="45"/>
        <v>12931574809.688801</v>
      </c>
      <c r="C1018">
        <f t="shared" si="46"/>
        <v>215526246.82814667</v>
      </c>
      <c r="D1018" s="3">
        <f t="shared" si="47"/>
        <v>3049.88619755533</v>
      </c>
    </row>
    <row r="1019" spans="1:4">
      <c r="A1019" s="2">
        <v>1.2931485634782899E+17</v>
      </c>
      <c r="B1019">
        <f t="shared" si="45"/>
        <v>12931485634.7829</v>
      </c>
      <c r="C1019">
        <f t="shared" si="46"/>
        <v>215524760.57971498</v>
      </c>
      <c r="D1019" s="3">
        <f t="shared" si="47"/>
        <v>3074.65700475004</v>
      </c>
    </row>
    <row r="1020" spans="1:4">
      <c r="A1020" s="2">
        <v>1.29314854035314E+17</v>
      </c>
      <c r="B1020">
        <f t="shared" si="45"/>
        <v>12931485403.531401</v>
      </c>
      <c r="C1020">
        <f t="shared" si="46"/>
        <v>215524756.72552335</v>
      </c>
      <c r="D1020" s="3">
        <f t="shared" si="47"/>
        <v>3074.7212412775889</v>
      </c>
    </row>
    <row r="1021" spans="1:4">
      <c r="A1021" s="2">
        <v>1.2931483193089101E+17</v>
      </c>
      <c r="B1021">
        <f t="shared" si="45"/>
        <v>12931483193.0891</v>
      </c>
      <c r="C1021">
        <f t="shared" si="46"/>
        <v>215524719.88481835</v>
      </c>
      <c r="D1021" s="3">
        <f t="shared" si="47"/>
        <v>3075.3352530278098</v>
      </c>
    </row>
    <row r="1022" spans="1:4">
      <c r="A1022" s="2">
        <v>1.293141113881E+17</v>
      </c>
      <c r="B1022">
        <f t="shared" si="45"/>
        <v>12931411138.809999</v>
      </c>
      <c r="C1022">
        <f t="shared" si="46"/>
        <v>215523518.98016664</v>
      </c>
      <c r="D1022" s="3">
        <f t="shared" si="47"/>
        <v>3095.3503305557037</v>
      </c>
    </row>
    <row r="1023" spans="1:4">
      <c r="A1023" s="2">
        <v>1.29313979267646E+17</v>
      </c>
      <c r="B1023">
        <f t="shared" si="45"/>
        <v>12931397926.764601</v>
      </c>
      <c r="C1023">
        <f t="shared" si="46"/>
        <v>215523298.77941</v>
      </c>
      <c r="D1023" s="3">
        <f t="shared" si="47"/>
        <v>3099.0203431664572</v>
      </c>
    </row>
    <row r="1024" spans="1:4">
      <c r="A1024" s="2">
        <v>1.2931295047133501E+17</v>
      </c>
      <c r="B1024">
        <f t="shared" si="45"/>
        <v>12931295047.133501</v>
      </c>
      <c r="C1024">
        <f t="shared" si="46"/>
        <v>215521584.11889169</v>
      </c>
      <c r="D1024" s="3">
        <f t="shared" si="47"/>
        <v>3127.5980184719297</v>
      </c>
    </row>
    <row r="1025" spans="1:4">
      <c r="A1025" s="2">
        <v>1.2930888451787299E+17</v>
      </c>
      <c r="B1025">
        <f t="shared" si="45"/>
        <v>12930888451.7873</v>
      </c>
      <c r="C1025">
        <f t="shared" si="46"/>
        <v>215514807.52978835</v>
      </c>
      <c r="D1025" s="3">
        <f t="shared" si="47"/>
        <v>3240.541170194414</v>
      </c>
    </row>
    <row r="1026" spans="1:4">
      <c r="A1026" s="2">
        <v>1.2930822089740499E+17</v>
      </c>
      <c r="B1026">
        <f t="shared" ref="B1026:B1089" si="48">A1026/10000000</f>
        <v>12930822089.740499</v>
      </c>
      <c r="C1026">
        <f t="shared" ref="C1026:C1089" si="49">B1026/60</f>
        <v>215513701.495675</v>
      </c>
      <c r="D1026" s="3">
        <f t="shared" ref="D1026:D1089" si="50" xml:space="preserve"> ($F$2-B1026)/3600</f>
        <v>3258.9750720834732</v>
      </c>
    </row>
    <row r="1027" spans="1:4">
      <c r="A1027" s="2">
        <v>1.29306291349274E+17</v>
      </c>
      <c r="B1027">
        <f t="shared" si="48"/>
        <v>12930629134.927401</v>
      </c>
      <c r="C1027">
        <f t="shared" si="49"/>
        <v>215510485.58212334</v>
      </c>
      <c r="D1027" s="3">
        <f t="shared" si="50"/>
        <v>3312.5736312776144</v>
      </c>
    </row>
    <row r="1028" spans="1:4">
      <c r="A1028" s="2">
        <v>1.29306279915446E+17</v>
      </c>
      <c r="B1028">
        <f t="shared" si="48"/>
        <v>12930627991.5446</v>
      </c>
      <c r="C1028">
        <f t="shared" si="49"/>
        <v>215510466.52574334</v>
      </c>
      <c r="D1028" s="3">
        <f t="shared" si="50"/>
        <v>3312.8912376112407</v>
      </c>
    </row>
    <row r="1029" spans="1:4">
      <c r="A1029" s="2">
        <v>1.29303794978456E+17</v>
      </c>
      <c r="B1029">
        <f t="shared" si="48"/>
        <v>12930379497.8456</v>
      </c>
      <c r="C1029">
        <f t="shared" si="49"/>
        <v>215506324.96409333</v>
      </c>
      <c r="D1029" s="3">
        <f t="shared" si="50"/>
        <v>3381.9172651110757</v>
      </c>
    </row>
    <row r="1030" spans="1:4">
      <c r="A1030" s="2">
        <v>1.2930372327242701E+17</v>
      </c>
      <c r="B1030">
        <f t="shared" si="48"/>
        <v>12930372327.242701</v>
      </c>
      <c r="C1030">
        <f t="shared" si="49"/>
        <v>215506205.454045</v>
      </c>
      <c r="D1030" s="3">
        <f t="shared" si="50"/>
        <v>3383.90909924984</v>
      </c>
    </row>
    <row r="1031" spans="1:4">
      <c r="A1031" s="2">
        <v>1.29300447793646E+17</v>
      </c>
      <c r="B1031">
        <f t="shared" si="48"/>
        <v>12930044779.364599</v>
      </c>
      <c r="C1031">
        <f t="shared" si="49"/>
        <v>215500746.32274333</v>
      </c>
      <c r="D1031" s="3">
        <f t="shared" si="50"/>
        <v>3474.894620944659</v>
      </c>
    </row>
    <row r="1032" spans="1:4">
      <c r="A1032" s="2">
        <v>1.2930032679080301E+17</v>
      </c>
      <c r="B1032">
        <f t="shared" si="48"/>
        <v>12930032679.080301</v>
      </c>
      <c r="C1032">
        <f t="shared" si="49"/>
        <v>215500544.65133837</v>
      </c>
      <c r="D1032" s="3">
        <f t="shared" si="50"/>
        <v>3478.2558110274208</v>
      </c>
    </row>
    <row r="1033" spans="1:4">
      <c r="A1033" s="2">
        <v>1.2929501943538899E+17</v>
      </c>
      <c r="B1033">
        <f t="shared" si="48"/>
        <v>12929501943.538898</v>
      </c>
      <c r="C1033">
        <f t="shared" si="49"/>
        <v>215491699.05898163</v>
      </c>
      <c r="D1033" s="3">
        <f t="shared" si="50"/>
        <v>3625.6823503059809</v>
      </c>
    </row>
    <row r="1034" spans="1:4">
      <c r="A1034" s="2">
        <v>1.2928995299662301E+17</v>
      </c>
      <c r="B1034">
        <f t="shared" si="48"/>
        <v>12928995299.6623</v>
      </c>
      <c r="C1034">
        <f t="shared" si="49"/>
        <v>215483254.99437168</v>
      </c>
      <c r="D1034" s="3">
        <f t="shared" si="50"/>
        <v>3766.4167604721915</v>
      </c>
    </row>
    <row r="1035" spans="1:4">
      <c r="A1035" s="2">
        <v>1.29289762172158E+17</v>
      </c>
      <c r="B1035">
        <f t="shared" si="48"/>
        <v>12928976217.215799</v>
      </c>
      <c r="C1035">
        <f t="shared" si="49"/>
        <v>215482936.95359665</v>
      </c>
      <c r="D1035" s="3">
        <f t="shared" si="50"/>
        <v>3771.717440055741</v>
      </c>
    </row>
    <row r="1036" spans="1:4">
      <c r="A1036" s="2">
        <v>1.2928975308952701E+17</v>
      </c>
      <c r="B1036">
        <f t="shared" si="48"/>
        <v>12928975308.952702</v>
      </c>
      <c r="C1036">
        <f t="shared" si="49"/>
        <v>215482921.81587836</v>
      </c>
      <c r="D1036" s="3">
        <f t="shared" si="50"/>
        <v>3771.9697353606753</v>
      </c>
    </row>
    <row r="1037" spans="1:4">
      <c r="A1037" s="2">
        <v>1.2928975289733699E+17</v>
      </c>
      <c r="B1037">
        <f t="shared" si="48"/>
        <v>12928975289.7337</v>
      </c>
      <c r="C1037">
        <f t="shared" si="49"/>
        <v>215482921.49556166</v>
      </c>
      <c r="D1037" s="3">
        <f t="shared" si="50"/>
        <v>3771.9750739722781</v>
      </c>
    </row>
    <row r="1038" spans="1:4">
      <c r="A1038" s="2">
        <v>1.2928975251436301E+17</v>
      </c>
      <c r="B1038">
        <f t="shared" si="48"/>
        <v>12928975251.4363</v>
      </c>
      <c r="C1038">
        <f t="shared" si="49"/>
        <v>215482920.85727167</v>
      </c>
      <c r="D1038" s="3">
        <f t="shared" si="50"/>
        <v>3771.9857121388118</v>
      </c>
    </row>
    <row r="1039" spans="1:4">
      <c r="A1039" s="2">
        <v>1.2928924472948499E+17</v>
      </c>
      <c r="B1039">
        <f t="shared" si="48"/>
        <v>12928924472.9485</v>
      </c>
      <c r="C1039">
        <f t="shared" si="49"/>
        <v>215482074.54914168</v>
      </c>
      <c r="D1039" s="3">
        <f t="shared" si="50"/>
        <v>3786.0908476389777</v>
      </c>
    </row>
    <row r="1040" spans="1:4">
      <c r="A1040" s="2">
        <v>1.29289136958096E+17</v>
      </c>
      <c r="B1040">
        <f t="shared" si="48"/>
        <v>12928913695.809601</v>
      </c>
      <c r="C1040">
        <f t="shared" si="49"/>
        <v>215481894.93016002</v>
      </c>
      <c r="D1040" s="3">
        <f t="shared" si="50"/>
        <v>3789.0844973331027</v>
      </c>
    </row>
    <row r="1041" spans="1:4">
      <c r="A1041" s="2">
        <v>1.29289042999932E+17</v>
      </c>
      <c r="B1041">
        <f t="shared" si="48"/>
        <v>12928904299.9932</v>
      </c>
      <c r="C1041">
        <f t="shared" si="49"/>
        <v>215481738.33322001</v>
      </c>
      <c r="D1041" s="3">
        <f t="shared" si="50"/>
        <v>3791.6944463332493</v>
      </c>
    </row>
    <row r="1042" spans="1:4">
      <c r="A1042" s="2">
        <v>1.2928831957389699E+17</v>
      </c>
      <c r="B1042">
        <f t="shared" si="48"/>
        <v>12928831957.3897</v>
      </c>
      <c r="C1042">
        <f t="shared" si="49"/>
        <v>215480532.62316167</v>
      </c>
      <c r="D1042" s="3">
        <f t="shared" si="50"/>
        <v>3811.7896139722402</v>
      </c>
    </row>
    <row r="1043" spans="1:4">
      <c r="A1043" s="2">
        <v>1.2928831848982099E+17</v>
      </c>
      <c r="B1043">
        <f t="shared" si="48"/>
        <v>12928831848.9821</v>
      </c>
      <c r="C1043">
        <f t="shared" si="49"/>
        <v>215480530.81636831</v>
      </c>
      <c r="D1043" s="3">
        <f t="shared" si="50"/>
        <v>3811.8197271945742</v>
      </c>
    </row>
    <row r="1044" spans="1:4">
      <c r="A1044" s="2">
        <v>1.2928828506140499E+17</v>
      </c>
      <c r="B1044">
        <f t="shared" si="48"/>
        <v>12928828506.140499</v>
      </c>
      <c r="C1044">
        <f t="shared" si="49"/>
        <v>215480475.10234165</v>
      </c>
      <c r="D1044" s="3">
        <f t="shared" si="50"/>
        <v>3812.7482943058012</v>
      </c>
    </row>
    <row r="1045" spans="1:4">
      <c r="A1045" s="2">
        <v>1.29284733860638E+17</v>
      </c>
      <c r="B1045">
        <f t="shared" si="48"/>
        <v>12928473386.063801</v>
      </c>
      <c r="C1045">
        <f t="shared" si="49"/>
        <v>215474556.43439668</v>
      </c>
      <c r="D1045" s="3">
        <f t="shared" si="50"/>
        <v>3911.3927600553302</v>
      </c>
    </row>
    <row r="1046" spans="1:4">
      <c r="A1046" s="2">
        <v>1.2928458354859699E+17</v>
      </c>
      <c r="B1046">
        <f t="shared" si="48"/>
        <v>12928458354.859699</v>
      </c>
      <c r="C1046">
        <f t="shared" si="49"/>
        <v>215474305.91432831</v>
      </c>
      <c r="D1046" s="3">
        <f t="shared" si="50"/>
        <v>3915.5680945279864</v>
      </c>
    </row>
    <row r="1047" spans="1:4">
      <c r="A1047" s="2">
        <v>1.2928458240530899E+17</v>
      </c>
      <c r="B1047">
        <f t="shared" si="48"/>
        <v>12928458240.530899</v>
      </c>
      <c r="C1047">
        <f t="shared" si="49"/>
        <v>215474304.00884831</v>
      </c>
      <c r="D1047" s="3">
        <f t="shared" si="50"/>
        <v>3915.5998525280424</v>
      </c>
    </row>
    <row r="1048" spans="1:4">
      <c r="A1048" s="2">
        <v>1.29281800476122E+17</v>
      </c>
      <c r="B1048">
        <f t="shared" si="48"/>
        <v>12928180047.6122</v>
      </c>
      <c r="C1048">
        <f t="shared" si="49"/>
        <v>215469667.46020332</v>
      </c>
      <c r="D1048" s="3">
        <f t="shared" si="50"/>
        <v>3992.8756632778382</v>
      </c>
    </row>
    <row r="1049" spans="1:4">
      <c r="A1049" s="2">
        <v>1.2928174311106E+17</v>
      </c>
      <c r="B1049">
        <f t="shared" si="48"/>
        <v>12928174311.106001</v>
      </c>
      <c r="C1049">
        <f t="shared" si="49"/>
        <v>215469571.85176668</v>
      </c>
      <c r="D1049" s="3">
        <f t="shared" si="50"/>
        <v>3994.4691372219722</v>
      </c>
    </row>
    <row r="1050" spans="1:4">
      <c r="A1050" s="2">
        <v>1.2927685239988499E+17</v>
      </c>
      <c r="B1050">
        <f t="shared" si="48"/>
        <v>12927685239.988499</v>
      </c>
      <c r="C1050">
        <f t="shared" si="49"/>
        <v>215461420.66647497</v>
      </c>
      <c r="D1050" s="3">
        <f t="shared" si="50"/>
        <v>4130.3222254170314</v>
      </c>
    </row>
    <row r="1051" spans="1:4">
      <c r="A1051" s="2">
        <v>1.2927333760480499E+17</v>
      </c>
      <c r="B1051">
        <f t="shared" si="48"/>
        <v>12927333760.480499</v>
      </c>
      <c r="C1051">
        <f t="shared" si="49"/>
        <v>215455562.67467499</v>
      </c>
      <c r="D1051" s="3">
        <f t="shared" si="50"/>
        <v>4227.9554220835371</v>
      </c>
    </row>
    <row r="1052" spans="1:4">
      <c r="A1052" s="2">
        <v>1.2927110732544701E+17</v>
      </c>
      <c r="B1052">
        <f t="shared" si="48"/>
        <v>12927110732.544701</v>
      </c>
      <c r="C1052">
        <f t="shared" si="49"/>
        <v>215451845.54241168</v>
      </c>
      <c r="D1052" s="3">
        <f t="shared" si="50"/>
        <v>4289.9076264720497</v>
      </c>
    </row>
    <row r="1053" spans="1:4">
      <c r="A1053" s="2">
        <v>1.2927080313701E+17</v>
      </c>
      <c r="B1053">
        <f t="shared" si="48"/>
        <v>12927080313.701</v>
      </c>
      <c r="C1053">
        <f t="shared" si="49"/>
        <v>215451338.56168333</v>
      </c>
      <c r="D1053" s="3">
        <f t="shared" si="50"/>
        <v>4298.3573052777183</v>
      </c>
    </row>
    <row r="1054" spans="1:4">
      <c r="A1054" s="2">
        <v>1.2927074500024E+17</v>
      </c>
      <c r="B1054">
        <f t="shared" si="48"/>
        <v>12927074500.024</v>
      </c>
      <c r="C1054">
        <f t="shared" si="49"/>
        <v>215451241.66706666</v>
      </c>
      <c r="D1054" s="3">
        <f t="shared" si="50"/>
        <v>4299.9722155555091</v>
      </c>
    </row>
    <row r="1055" spans="1:4">
      <c r="A1055" s="2">
        <v>1.29266775309052E+17</v>
      </c>
      <c r="B1055">
        <f t="shared" si="48"/>
        <v>12926677530.905199</v>
      </c>
      <c r="C1055">
        <f t="shared" si="49"/>
        <v>215444625.51508665</v>
      </c>
      <c r="D1055" s="3">
        <f t="shared" si="50"/>
        <v>4410.2414152224856</v>
      </c>
    </row>
    <row r="1056" spans="1:4">
      <c r="A1056" s="2">
        <v>1.2926570309446301E+17</v>
      </c>
      <c r="B1056">
        <f t="shared" si="48"/>
        <v>12926570309.446301</v>
      </c>
      <c r="C1056">
        <f t="shared" si="49"/>
        <v>215442838.49077168</v>
      </c>
      <c r="D1056" s="3">
        <f t="shared" si="50"/>
        <v>4440.0251538054144</v>
      </c>
    </row>
    <row r="1057" spans="1:4">
      <c r="A1057" s="2">
        <v>1.29261459580166E+17</v>
      </c>
      <c r="B1057">
        <f t="shared" si="48"/>
        <v>12926145958.0166</v>
      </c>
      <c r="C1057">
        <f t="shared" si="49"/>
        <v>215435765.96694332</v>
      </c>
      <c r="D1057" s="3">
        <f t="shared" si="50"/>
        <v>4557.9005509445406</v>
      </c>
    </row>
    <row r="1058" spans="1:4">
      <c r="A1058" s="2">
        <v>1.29261422557144E+17</v>
      </c>
      <c r="B1058">
        <f t="shared" si="48"/>
        <v>12926142255.714399</v>
      </c>
      <c r="C1058">
        <f t="shared" si="49"/>
        <v>215435704.26190665</v>
      </c>
      <c r="D1058" s="3">
        <f t="shared" si="50"/>
        <v>4558.9289682224062</v>
      </c>
    </row>
    <row r="1059" spans="1:4">
      <c r="A1059" s="2">
        <v>1.2926072643996E+17</v>
      </c>
      <c r="B1059">
        <f t="shared" si="48"/>
        <v>12926072643.996</v>
      </c>
      <c r="C1059">
        <f t="shared" si="49"/>
        <v>215434544.06659999</v>
      </c>
      <c r="D1059" s="3">
        <f t="shared" si="50"/>
        <v>4578.2655566665862</v>
      </c>
    </row>
    <row r="1060" spans="1:4">
      <c r="A1060" s="2">
        <v>1.2925519721140499E+17</v>
      </c>
      <c r="B1060">
        <f t="shared" si="48"/>
        <v>12925519721.140499</v>
      </c>
      <c r="C1060">
        <f t="shared" si="49"/>
        <v>215425328.685675</v>
      </c>
      <c r="D1060" s="3">
        <f t="shared" si="50"/>
        <v>4731.8552387502459</v>
      </c>
    </row>
    <row r="1061" spans="1:4">
      <c r="A1061" s="2">
        <v>1.2925514664602701E+17</v>
      </c>
      <c r="B1061">
        <f t="shared" si="48"/>
        <v>12925514664.602701</v>
      </c>
      <c r="C1061">
        <f t="shared" si="49"/>
        <v>215425244.41004503</v>
      </c>
      <c r="D1061" s="3">
        <f t="shared" si="50"/>
        <v>4733.259832583004</v>
      </c>
    </row>
    <row r="1062" spans="1:4">
      <c r="A1062" s="2">
        <v>1.29254699790756E+17</v>
      </c>
      <c r="B1062">
        <f t="shared" si="48"/>
        <v>12925469979.0756</v>
      </c>
      <c r="C1062">
        <f t="shared" si="49"/>
        <v>215424499.65125999</v>
      </c>
      <c r="D1062" s="3">
        <f t="shared" si="50"/>
        <v>4745.6724790000917</v>
      </c>
    </row>
    <row r="1063" spans="1:4">
      <c r="A1063" s="2">
        <v>1.2925459273929E+17</v>
      </c>
      <c r="B1063">
        <f t="shared" si="48"/>
        <v>12925459273.929001</v>
      </c>
      <c r="C1063">
        <f t="shared" si="49"/>
        <v>215424321.23215002</v>
      </c>
      <c r="D1063" s="3">
        <f t="shared" si="50"/>
        <v>4748.6461308330963</v>
      </c>
    </row>
    <row r="1064" spans="1:4">
      <c r="A1064" s="2">
        <v>1.29254427768606E+17</v>
      </c>
      <c r="B1064">
        <f t="shared" si="48"/>
        <v>12925442776.8606</v>
      </c>
      <c r="C1064">
        <f t="shared" si="49"/>
        <v>215424046.28101</v>
      </c>
      <c r="D1064" s="3">
        <f t="shared" si="50"/>
        <v>4753.228649833467</v>
      </c>
    </row>
    <row r="1065" spans="1:4">
      <c r="A1065" s="2">
        <v>1.29252578177156E+17</v>
      </c>
      <c r="B1065">
        <f t="shared" si="48"/>
        <v>12925257817.715599</v>
      </c>
      <c r="C1065">
        <f t="shared" si="49"/>
        <v>215420963.62859333</v>
      </c>
      <c r="D1065" s="3">
        <f t="shared" si="50"/>
        <v>4804.6061901113726</v>
      </c>
    </row>
    <row r="1066" spans="1:4">
      <c r="A1066" s="2">
        <v>1.2925177715191E+17</v>
      </c>
      <c r="B1066">
        <f t="shared" si="48"/>
        <v>12925177715.191</v>
      </c>
      <c r="C1066">
        <f t="shared" si="49"/>
        <v>215419628.58651668</v>
      </c>
      <c r="D1066" s="3">
        <f t="shared" si="50"/>
        <v>4826.856891388893</v>
      </c>
    </row>
    <row r="1067" spans="1:4">
      <c r="A1067" s="2">
        <v>1.2924746328251901E+17</v>
      </c>
      <c r="B1067">
        <f t="shared" si="48"/>
        <v>12924746328.251902</v>
      </c>
      <c r="C1067">
        <f t="shared" si="49"/>
        <v>215412438.80419835</v>
      </c>
      <c r="D1067" s="3">
        <f t="shared" si="50"/>
        <v>4946.6865966939922</v>
      </c>
    </row>
    <row r="1068" spans="1:4">
      <c r="A1068" s="2">
        <v>1.2924744842556899E+17</v>
      </c>
      <c r="B1068">
        <f t="shared" si="48"/>
        <v>12924744842.5569</v>
      </c>
      <c r="C1068">
        <f t="shared" si="49"/>
        <v>215412414.042615</v>
      </c>
      <c r="D1068" s="3">
        <f t="shared" si="50"/>
        <v>4947.0992897499937</v>
      </c>
    </row>
    <row r="1069" spans="1:4">
      <c r="A1069" s="2">
        <v>1.2924687654023299E+17</v>
      </c>
      <c r="B1069">
        <f t="shared" si="48"/>
        <v>12924687654.023298</v>
      </c>
      <c r="C1069">
        <f t="shared" si="49"/>
        <v>215411460.9003883</v>
      </c>
      <c r="D1069" s="3">
        <f t="shared" si="50"/>
        <v>4962.98499352826</v>
      </c>
    </row>
    <row r="1070" spans="1:4">
      <c r="A1070" s="2">
        <v>1.29246855075826E+17</v>
      </c>
      <c r="B1070">
        <f t="shared" si="48"/>
        <v>12924685507.5826</v>
      </c>
      <c r="C1070">
        <f t="shared" si="49"/>
        <v>215411425.12637666</v>
      </c>
      <c r="D1070" s="3">
        <f t="shared" si="50"/>
        <v>4963.5812270556553</v>
      </c>
    </row>
    <row r="1071" spans="1:4">
      <c r="A1071" s="2">
        <v>1.2924672883845901E+17</v>
      </c>
      <c r="B1071">
        <f t="shared" si="48"/>
        <v>12924672883.845901</v>
      </c>
      <c r="C1071">
        <f t="shared" si="49"/>
        <v>215411214.73076501</v>
      </c>
      <c r="D1071" s="3">
        <f t="shared" si="50"/>
        <v>4967.0878205829194</v>
      </c>
    </row>
    <row r="1072" spans="1:4">
      <c r="A1072" s="2">
        <v>1.2924571680374E+17</v>
      </c>
      <c r="B1072">
        <f t="shared" si="48"/>
        <v>12924571680.374001</v>
      </c>
      <c r="C1072">
        <f t="shared" si="49"/>
        <v>215409528.00623333</v>
      </c>
      <c r="D1072" s="3">
        <f t="shared" si="50"/>
        <v>4995.1998961109584</v>
      </c>
    </row>
    <row r="1073" spans="1:4">
      <c r="A1073" s="2">
        <v>1.29243399943646E+17</v>
      </c>
      <c r="B1073">
        <f t="shared" si="48"/>
        <v>12924339994.364599</v>
      </c>
      <c r="C1073">
        <f t="shared" si="49"/>
        <v>215405666.57274333</v>
      </c>
      <c r="D1073" s="3">
        <f t="shared" si="50"/>
        <v>5059.5571209446589</v>
      </c>
    </row>
    <row r="1074" spans="1:4">
      <c r="A1074" s="2">
        <v>1.2924250852990099E+17</v>
      </c>
      <c r="B1074">
        <f t="shared" si="48"/>
        <v>12924250852.990099</v>
      </c>
      <c r="C1074">
        <f t="shared" si="49"/>
        <v>215404180.88316831</v>
      </c>
      <c r="D1074" s="3">
        <f t="shared" si="50"/>
        <v>5084.3186138614019</v>
      </c>
    </row>
    <row r="1075" spans="1:4">
      <c r="A1075" s="2">
        <v>1.29240807265538E+17</v>
      </c>
      <c r="B1075">
        <f t="shared" si="48"/>
        <v>12924080726.553801</v>
      </c>
      <c r="C1075">
        <f t="shared" si="49"/>
        <v>215401345.44256335</v>
      </c>
      <c r="D1075" s="3">
        <f t="shared" si="50"/>
        <v>5131.575957277616</v>
      </c>
    </row>
    <row r="1076" spans="1:4">
      <c r="A1076" s="2">
        <v>1.29240679424244E+17</v>
      </c>
      <c r="B1076">
        <f t="shared" si="48"/>
        <v>12924067942.4244</v>
      </c>
      <c r="C1076">
        <f t="shared" si="49"/>
        <v>215401132.37374002</v>
      </c>
      <c r="D1076" s="3">
        <f t="shared" si="50"/>
        <v>5135.1271043332417</v>
      </c>
    </row>
    <row r="1077" spans="1:4">
      <c r="A1077" s="2">
        <v>1.29236638912662E+17</v>
      </c>
      <c r="B1077">
        <f t="shared" si="48"/>
        <v>12923663891.266199</v>
      </c>
      <c r="C1077">
        <f t="shared" si="49"/>
        <v>215394398.18776998</v>
      </c>
      <c r="D1077" s="3">
        <f t="shared" si="50"/>
        <v>5247.3635371669134</v>
      </c>
    </row>
    <row r="1078" spans="1:4">
      <c r="A1078" s="2">
        <v>1.29236371409664E+17</v>
      </c>
      <c r="B1078">
        <f t="shared" si="48"/>
        <v>12923637140.9664</v>
      </c>
      <c r="C1078">
        <f t="shared" si="49"/>
        <v>215393952.34944001</v>
      </c>
      <c r="D1078" s="3">
        <f t="shared" si="50"/>
        <v>5254.7941759999594</v>
      </c>
    </row>
    <row r="1079" spans="1:4">
      <c r="A1079" s="2">
        <v>1.2923474097375901E+17</v>
      </c>
      <c r="B1079">
        <f t="shared" si="48"/>
        <v>12923474097.3759</v>
      </c>
      <c r="C1079">
        <f t="shared" si="49"/>
        <v>215391234.956265</v>
      </c>
      <c r="D1079" s="3">
        <f t="shared" si="50"/>
        <v>5300.0840622499254</v>
      </c>
    </row>
    <row r="1080" spans="1:4">
      <c r="A1080" s="2">
        <v>1.2923128735372E+17</v>
      </c>
      <c r="B1080">
        <f t="shared" si="48"/>
        <v>12923128735.372</v>
      </c>
      <c r="C1080">
        <f t="shared" si="49"/>
        <v>215385478.92286667</v>
      </c>
      <c r="D1080" s="3">
        <f t="shared" si="50"/>
        <v>5396.0179522222943</v>
      </c>
    </row>
    <row r="1081" spans="1:4">
      <c r="A1081" s="2">
        <v>1.2923123878937699E+17</v>
      </c>
      <c r="B1081">
        <f t="shared" si="48"/>
        <v>12923123878.937698</v>
      </c>
      <c r="C1081">
        <f t="shared" si="49"/>
        <v>215385397.98229498</v>
      </c>
      <c r="D1081" s="3">
        <f t="shared" si="50"/>
        <v>5397.3669617504547</v>
      </c>
    </row>
    <row r="1082" spans="1:4">
      <c r="A1082" s="2">
        <v>1.29231096656256E+17</v>
      </c>
      <c r="B1082">
        <f t="shared" si="48"/>
        <v>12923109665.625601</v>
      </c>
      <c r="C1082">
        <f t="shared" si="49"/>
        <v>215385161.09376001</v>
      </c>
      <c r="D1082" s="3">
        <f t="shared" si="50"/>
        <v>5401.3151039997738</v>
      </c>
    </row>
    <row r="1083" spans="1:4">
      <c r="A1083" s="2">
        <v>1.29230997863612E+17</v>
      </c>
      <c r="B1083">
        <f t="shared" si="48"/>
        <v>12923099786.3612</v>
      </c>
      <c r="C1083">
        <f t="shared" si="49"/>
        <v>215384996.43935335</v>
      </c>
      <c r="D1083" s="3">
        <f t="shared" si="50"/>
        <v>5404.0593441110186</v>
      </c>
    </row>
    <row r="1084" spans="1:4">
      <c r="A1084" s="2">
        <v>1.2923014026272301E+17</v>
      </c>
      <c r="B1084">
        <f t="shared" si="48"/>
        <v>12923014026.272301</v>
      </c>
      <c r="C1084">
        <f t="shared" si="49"/>
        <v>215383567.10453835</v>
      </c>
      <c r="D1084" s="3">
        <f t="shared" si="50"/>
        <v>5427.881591027578</v>
      </c>
    </row>
    <row r="1085" spans="1:4">
      <c r="A1085" s="2">
        <v>1.2922962818442899E+17</v>
      </c>
      <c r="B1085">
        <f t="shared" si="48"/>
        <v>12922962818.4429</v>
      </c>
      <c r="C1085">
        <f t="shared" si="49"/>
        <v>215382713.640715</v>
      </c>
      <c r="D1085" s="3">
        <f t="shared" si="50"/>
        <v>5442.1059880834155</v>
      </c>
    </row>
    <row r="1086" spans="1:4">
      <c r="A1086" s="2">
        <v>1.29227880623184E+17</v>
      </c>
      <c r="B1086">
        <f t="shared" si="48"/>
        <v>12922788062.318399</v>
      </c>
      <c r="C1086">
        <f t="shared" si="49"/>
        <v>215379801.03863999</v>
      </c>
      <c r="D1086" s="3">
        <f t="shared" si="50"/>
        <v>5490.6493560001581</v>
      </c>
    </row>
    <row r="1087" spans="1:4">
      <c r="A1087" s="2">
        <v>1.29227514452756E+17</v>
      </c>
      <c r="B1087">
        <f t="shared" si="48"/>
        <v>12922751445.2756</v>
      </c>
      <c r="C1087">
        <f t="shared" si="49"/>
        <v>215379190.75459334</v>
      </c>
      <c r="D1087" s="3">
        <f t="shared" si="50"/>
        <v>5500.8207567776572</v>
      </c>
    </row>
    <row r="1088" spans="1:4">
      <c r="A1088" s="2">
        <v>1.2922529909957699E+17</v>
      </c>
      <c r="B1088">
        <f t="shared" si="48"/>
        <v>12922529909.957699</v>
      </c>
      <c r="C1088">
        <f t="shared" si="49"/>
        <v>215375498.49929497</v>
      </c>
      <c r="D1088" s="3">
        <f t="shared" si="50"/>
        <v>5562.3583450836604</v>
      </c>
    </row>
    <row r="1089" spans="1:4">
      <c r="A1089" s="2">
        <v>1.29224959447012E+17</v>
      </c>
      <c r="B1089">
        <f t="shared" si="48"/>
        <v>12922495944.7012</v>
      </c>
      <c r="C1089">
        <f t="shared" si="49"/>
        <v>215374932.41168669</v>
      </c>
      <c r="D1089" s="3">
        <f t="shared" si="50"/>
        <v>5571.7931385554211</v>
      </c>
    </row>
    <row r="1090" spans="1:4">
      <c r="A1090" s="2">
        <v>1.29224679506518E+17</v>
      </c>
      <c r="B1090">
        <f t="shared" ref="B1090:B1153" si="51">A1090/10000000</f>
        <v>12922467950.6518</v>
      </c>
      <c r="C1090">
        <f t="shared" ref="C1090:C1153" si="52">B1090/60</f>
        <v>215374465.84419668</v>
      </c>
      <c r="D1090" s="3">
        <f t="shared" ref="D1090:D1153" si="53" xml:space="preserve"> ($F$2-B1090)/3600</f>
        <v>5579.5692633888457</v>
      </c>
    </row>
    <row r="1091" spans="1:4">
      <c r="A1091" s="2">
        <v>1.2922410658559E+17</v>
      </c>
      <c r="B1091">
        <f t="shared" si="51"/>
        <v>12922410658.559</v>
      </c>
      <c r="C1091">
        <f t="shared" si="52"/>
        <v>215373510.97598332</v>
      </c>
      <c r="D1091" s="3">
        <f t="shared" si="53"/>
        <v>5595.4837336111068</v>
      </c>
    </row>
    <row r="1092" spans="1:4">
      <c r="A1092" s="2">
        <v>1.2921898832766E+17</v>
      </c>
      <c r="B1092">
        <f t="shared" si="51"/>
        <v>12921898832.766001</v>
      </c>
      <c r="C1092">
        <f t="shared" si="52"/>
        <v>215364980.54610002</v>
      </c>
      <c r="D1092" s="3">
        <f t="shared" si="53"/>
        <v>5737.6575649997922</v>
      </c>
    </row>
    <row r="1093" spans="1:4">
      <c r="A1093" s="2">
        <v>1.2921890326949501E+17</v>
      </c>
      <c r="B1093">
        <f t="shared" si="51"/>
        <v>12921890326.949501</v>
      </c>
      <c r="C1093">
        <f t="shared" si="52"/>
        <v>215364838.78249168</v>
      </c>
      <c r="D1093" s="3">
        <f t="shared" si="53"/>
        <v>5740.0202918052673</v>
      </c>
    </row>
    <row r="1094" spans="1:4">
      <c r="A1094" s="2">
        <v>1.2921826085856701E+17</v>
      </c>
      <c r="B1094">
        <f t="shared" si="51"/>
        <v>12921826085.856701</v>
      </c>
      <c r="C1094">
        <f t="shared" si="52"/>
        <v>215363768.0976117</v>
      </c>
      <c r="D1094" s="3">
        <f t="shared" si="53"/>
        <v>5757.865039805306</v>
      </c>
    </row>
    <row r="1095" spans="1:4">
      <c r="A1095" s="2">
        <v>1.29217370961274E+17</v>
      </c>
      <c r="B1095">
        <f t="shared" si="51"/>
        <v>12921737096.127399</v>
      </c>
      <c r="C1095">
        <f t="shared" si="52"/>
        <v>215362284.93545666</v>
      </c>
      <c r="D1095" s="3">
        <f t="shared" si="53"/>
        <v>5782.5844090557102</v>
      </c>
    </row>
    <row r="1096" spans="1:4">
      <c r="A1096" s="2">
        <v>1.29216440874366E+17</v>
      </c>
      <c r="B1096">
        <f t="shared" si="51"/>
        <v>12921644087.4366</v>
      </c>
      <c r="C1096">
        <f t="shared" si="52"/>
        <v>215360734.79060999</v>
      </c>
      <c r="D1096" s="3">
        <f t="shared" si="53"/>
        <v>5808.4201565000749</v>
      </c>
    </row>
    <row r="1097" spans="1:4">
      <c r="A1097" s="2">
        <v>1.2921630723218301E+17</v>
      </c>
      <c r="B1097">
        <f t="shared" si="51"/>
        <v>12921630723.2183</v>
      </c>
      <c r="C1097">
        <f t="shared" si="52"/>
        <v>215360512.05363834</v>
      </c>
      <c r="D1097" s="3">
        <f t="shared" si="53"/>
        <v>5812.1324393611485</v>
      </c>
    </row>
    <row r="1098" spans="1:4">
      <c r="A1098" s="2">
        <v>1.29212742794266E+17</v>
      </c>
      <c r="B1098">
        <f t="shared" si="51"/>
        <v>12921274279.4266</v>
      </c>
      <c r="C1098">
        <f t="shared" si="52"/>
        <v>215354571.32377666</v>
      </c>
      <c r="D1098" s="3">
        <f t="shared" si="53"/>
        <v>5911.1446037223604</v>
      </c>
    </row>
    <row r="1099" spans="1:4">
      <c r="A1099" s="2">
        <v>1.29210238445674E+17</v>
      </c>
      <c r="B1099">
        <f t="shared" si="51"/>
        <v>12921023844.5674</v>
      </c>
      <c r="C1099">
        <f t="shared" si="52"/>
        <v>215350397.40945667</v>
      </c>
      <c r="D1099" s="3">
        <f t="shared" si="53"/>
        <v>5980.7098423888947</v>
      </c>
    </row>
    <row r="1100" spans="1:4">
      <c r="A1100" s="2">
        <v>1.292069191411E+17</v>
      </c>
      <c r="B1100">
        <f t="shared" si="51"/>
        <v>12920691914.110001</v>
      </c>
      <c r="C1100">
        <f t="shared" si="52"/>
        <v>215344865.23516667</v>
      </c>
      <c r="D1100" s="3">
        <f t="shared" si="53"/>
        <v>6072.9127472220525</v>
      </c>
    </row>
    <row r="1101" spans="1:4">
      <c r="A1101" s="2">
        <v>1.2920603429016899E+17</v>
      </c>
      <c r="B1101">
        <f t="shared" si="51"/>
        <v>12920603429.016899</v>
      </c>
      <c r="C1101">
        <f t="shared" si="52"/>
        <v>215343390.48361498</v>
      </c>
      <c r="D1101" s="3">
        <f t="shared" si="53"/>
        <v>6097.4919397502472</v>
      </c>
    </row>
    <row r="1102" spans="1:4">
      <c r="A1102" s="2">
        <v>1.29204384671592E+17</v>
      </c>
      <c r="B1102">
        <f t="shared" si="51"/>
        <v>12920438467.159201</v>
      </c>
      <c r="C1102">
        <f t="shared" si="52"/>
        <v>215340641.11932001</v>
      </c>
      <c r="D1102" s="3">
        <f t="shared" si="53"/>
        <v>6143.3146779998142</v>
      </c>
    </row>
    <row r="1103" spans="1:4">
      <c r="A1103" s="2">
        <v>1.29204383797356E+17</v>
      </c>
      <c r="B1103">
        <f t="shared" si="51"/>
        <v>12920438379.7356</v>
      </c>
      <c r="C1103">
        <f t="shared" si="52"/>
        <v>215340639.66226</v>
      </c>
      <c r="D1103" s="3">
        <f t="shared" si="53"/>
        <v>6143.338962333467</v>
      </c>
    </row>
    <row r="1104" spans="1:4">
      <c r="A1104" s="2">
        <v>1.2920427193534099E+17</v>
      </c>
      <c r="B1104">
        <f t="shared" si="51"/>
        <v>12920427193.5341</v>
      </c>
      <c r="C1104">
        <f t="shared" si="52"/>
        <v>215340453.22556832</v>
      </c>
      <c r="D1104" s="3">
        <f t="shared" si="53"/>
        <v>6146.4462405278946</v>
      </c>
    </row>
    <row r="1105" spans="1:4">
      <c r="A1105" s="2">
        <v>1.29203586772524E+17</v>
      </c>
      <c r="B1105">
        <f t="shared" si="51"/>
        <v>12920358677.252399</v>
      </c>
      <c r="C1105">
        <f t="shared" si="52"/>
        <v>215339311.28753999</v>
      </c>
      <c r="D1105" s="3">
        <f t="shared" si="53"/>
        <v>6165.4785410001541</v>
      </c>
    </row>
    <row r="1106" spans="1:4">
      <c r="A1106" s="2">
        <v>1.2920171130364701E+17</v>
      </c>
      <c r="B1106">
        <f t="shared" si="51"/>
        <v>12920171130.3647</v>
      </c>
      <c r="C1106">
        <f t="shared" si="52"/>
        <v>215336185.50607833</v>
      </c>
      <c r="D1106" s="3">
        <f t="shared" si="53"/>
        <v>6217.5748986943563</v>
      </c>
    </row>
    <row r="1107" spans="1:4">
      <c r="A1107" s="2">
        <v>1.2920102939863901E+17</v>
      </c>
      <c r="B1107">
        <f t="shared" si="51"/>
        <v>12920102939.863901</v>
      </c>
      <c r="C1107">
        <f t="shared" si="52"/>
        <v>215335048.99773169</v>
      </c>
      <c r="D1107" s="3">
        <f t="shared" si="53"/>
        <v>6236.5167044719065</v>
      </c>
    </row>
    <row r="1108" spans="1:4">
      <c r="A1108" s="2">
        <v>1.29201023083674E+17</v>
      </c>
      <c r="B1108">
        <f t="shared" si="51"/>
        <v>12920102308.367399</v>
      </c>
      <c r="C1108">
        <f t="shared" si="52"/>
        <v>215335038.47278997</v>
      </c>
      <c r="D1108" s="3">
        <f t="shared" si="53"/>
        <v>6236.6921201668847</v>
      </c>
    </row>
    <row r="1109" spans="1:4">
      <c r="A1109" s="2">
        <v>1.2920074044720099E+17</v>
      </c>
      <c r="B1109">
        <f t="shared" si="51"/>
        <v>12920074044.720098</v>
      </c>
      <c r="C1109">
        <f t="shared" si="52"/>
        <v>215334567.41200164</v>
      </c>
      <c r="D1109" s="3">
        <f t="shared" si="53"/>
        <v>6244.5431333059732</v>
      </c>
    </row>
    <row r="1110" spans="1:4">
      <c r="A1110" s="2">
        <v>1.2919728997988899E+17</v>
      </c>
      <c r="B1110">
        <f t="shared" si="51"/>
        <v>12919728997.988899</v>
      </c>
      <c r="C1110">
        <f t="shared" si="52"/>
        <v>215328816.63314831</v>
      </c>
      <c r="D1110" s="3">
        <f t="shared" si="53"/>
        <v>6340.3894475279913</v>
      </c>
    </row>
    <row r="1111" spans="1:4">
      <c r="A1111" s="2">
        <v>1.2919567800039101E+17</v>
      </c>
      <c r="B1111">
        <f t="shared" si="51"/>
        <v>12919567800.039101</v>
      </c>
      <c r="C1111">
        <f t="shared" si="52"/>
        <v>215326130.00065169</v>
      </c>
      <c r="D1111" s="3">
        <f t="shared" si="53"/>
        <v>6385.1666558053757</v>
      </c>
    </row>
    <row r="1112" spans="1:4">
      <c r="A1112" s="2">
        <v>1.2919471470751501E+17</v>
      </c>
      <c r="B1112">
        <f t="shared" si="51"/>
        <v>12919471470.751501</v>
      </c>
      <c r="C1112">
        <f t="shared" si="52"/>
        <v>215324524.51252502</v>
      </c>
      <c r="D1112" s="3">
        <f t="shared" si="53"/>
        <v>6411.9247912496994</v>
      </c>
    </row>
    <row r="1113" spans="1:4">
      <c r="A1113" s="2">
        <v>1.2919295646303699E+17</v>
      </c>
      <c r="B1113">
        <f t="shared" si="51"/>
        <v>12919295646.303699</v>
      </c>
      <c r="C1113">
        <f t="shared" si="52"/>
        <v>215321594.10506165</v>
      </c>
      <c r="D1113" s="3">
        <f t="shared" si="53"/>
        <v>6460.7649156390298</v>
      </c>
    </row>
    <row r="1114" spans="1:4">
      <c r="A1114" s="2">
        <v>1.29192114415944E+17</v>
      </c>
      <c r="B1114">
        <f t="shared" si="51"/>
        <v>12919211441.5944</v>
      </c>
      <c r="C1114">
        <f t="shared" si="52"/>
        <v>215320190.69324002</v>
      </c>
      <c r="D1114" s="3">
        <f t="shared" si="53"/>
        <v>6484.1551126665536</v>
      </c>
    </row>
    <row r="1115" spans="1:4">
      <c r="A1115" s="2">
        <v>1.29191533863112E+17</v>
      </c>
      <c r="B1115">
        <f t="shared" si="51"/>
        <v>12919153386.311199</v>
      </c>
      <c r="C1115">
        <f t="shared" si="52"/>
        <v>215319223.10518664</v>
      </c>
      <c r="D1115" s="3">
        <f t="shared" si="53"/>
        <v>6500.2815802224477</v>
      </c>
    </row>
    <row r="1116" spans="1:4">
      <c r="A1116" s="2">
        <v>1.29191273290988E+17</v>
      </c>
      <c r="B1116">
        <f t="shared" si="51"/>
        <v>12919127329.098801</v>
      </c>
      <c r="C1116">
        <f t="shared" si="52"/>
        <v>215318788.81831333</v>
      </c>
      <c r="D1116" s="3">
        <f t="shared" si="53"/>
        <v>6507.5196947775949</v>
      </c>
    </row>
    <row r="1117" spans="1:4">
      <c r="A1117" s="2">
        <v>1.2918787676141299E+17</v>
      </c>
      <c r="B1117">
        <f t="shared" si="51"/>
        <v>12918787676.141298</v>
      </c>
      <c r="C1117">
        <f t="shared" si="52"/>
        <v>215313127.93568832</v>
      </c>
      <c r="D1117" s="3">
        <f t="shared" si="53"/>
        <v>6601.8677385282517</v>
      </c>
    </row>
    <row r="1118" spans="1:4">
      <c r="A1118" s="2">
        <v>1.2918617950921501E+17</v>
      </c>
      <c r="B1118">
        <f t="shared" si="51"/>
        <v>12918617950.921501</v>
      </c>
      <c r="C1118">
        <f t="shared" si="52"/>
        <v>215310299.18202502</v>
      </c>
      <c r="D1118" s="3">
        <f t="shared" si="53"/>
        <v>6649.0136329163442</v>
      </c>
    </row>
    <row r="1119" spans="1:4">
      <c r="A1119" s="2">
        <v>1.29180876363842E+17</v>
      </c>
      <c r="B1119">
        <f t="shared" si="51"/>
        <v>12918087636.384199</v>
      </c>
      <c r="C1119">
        <f t="shared" si="52"/>
        <v>215301460.60640332</v>
      </c>
      <c r="D1119" s="3">
        <f t="shared" si="53"/>
        <v>6796.3232266113491</v>
      </c>
    </row>
    <row r="1120" spans="1:4">
      <c r="A1120" s="2">
        <v>1.29180187119466E+17</v>
      </c>
      <c r="B1120">
        <f t="shared" si="51"/>
        <v>12918018711.9466</v>
      </c>
      <c r="C1120">
        <f t="shared" si="52"/>
        <v>215300311.86577666</v>
      </c>
      <c r="D1120" s="3">
        <f t="shared" si="53"/>
        <v>6815.4689037222333</v>
      </c>
    </row>
    <row r="1121" spans="1:4">
      <c r="A1121" s="2">
        <v>1.29179231386624E+17</v>
      </c>
      <c r="B1121">
        <f t="shared" si="51"/>
        <v>12917923138.662399</v>
      </c>
      <c r="C1121">
        <f t="shared" si="52"/>
        <v>215298718.97770664</v>
      </c>
      <c r="D1121" s="3">
        <f t="shared" si="53"/>
        <v>6842.0170382224187</v>
      </c>
    </row>
    <row r="1122" spans="1:4">
      <c r="A1122" s="2">
        <v>1.2917759363336499E+17</v>
      </c>
      <c r="B1122">
        <f t="shared" si="51"/>
        <v>12917759363.336498</v>
      </c>
      <c r="C1122">
        <f t="shared" si="52"/>
        <v>215295989.38894165</v>
      </c>
      <c r="D1122" s="3">
        <f t="shared" si="53"/>
        <v>6887.5101843060384</v>
      </c>
    </row>
    <row r="1123" spans="1:4">
      <c r="A1123" s="2">
        <v>1.2917660021837699E+17</v>
      </c>
      <c r="B1123">
        <f t="shared" si="51"/>
        <v>12917660021.8377</v>
      </c>
      <c r="C1123">
        <f t="shared" si="52"/>
        <v>215294333.69729501</v>
      </c>
      <c r="D1123" s="3">
        <f t="shared" si="53"/>
        <v>6915.1050450833636</v>
      </c>
    </row>
    <row r="1124" spans="1:4">
      <c r="A1124" s="2">
        <v>1.29173733996648E+17</v>
      </c>
      <c r="B1124">
        <f t="shared" si="51"/>
        <v>12917373399.664801</v>
      </c>
      <c r="C1124">
        <f t="shared" si="52"/>
        <v>215289556.66108</v>
      </c>
      <c r="D1124" s="3">
        <f t="shared" si="53"/>
        <v>6994.7223153331543</v>
      </c>
    </row>
    <row r="1125" spans="1:4">
      <c r="A1125" s="2">
        <v>1.2917076449017901E+17</v>
      </c>
      <c r="B1125">
        <f t="shared" si="51"/>
        <v>12917076449.0179</v>
      </c>
      <c r="C1125">
        <f t="shared" si="52"/>
        <v>215284607.48363167</v>
      </c>
      <c r="D1125" s="3">
        <f t="shared" si="53"/>
        <v>7077.208606138759</v>
      </c>
    </row>
    <row r="1126" spans="1:4">
      <c r="A1126" s="2">
        <v>1.29167121785142E+17</v>
      </c>
      <c r="B1126">
        <f t="shared" si="51"/>
        <v>12916712178.5142</v>
      </c>
      <c r="C1126">
        <f t="shared" si="52"/>
        <v>215278536.30857</v>
      </c>
      <c r="D1126" s="3">
        <f t="shared" si="53"/>
        <v>7178.3948571666078</v>
      </c>
    </row>
    <row r="1127" spans="1:4">
      <c r="A1127" s="2">
        <v>1.29164672950296E+17</v>
      </c>
      <c r="B1127">
        <f t="shared" si="51"/>
        <v>12916467295.0296</v>
      </c>
      <c r="C1127">
        <f t="shared" si="52"/>
        <v>215274454.91716</v>
      </c>
      <c r="D1127" s="3">
        <f t="shared" si="53"/>
        <v>7246.4180473332935</v>
      </c>
    </row>
    <row r="1128" spans="1:4">
      <c r="A1128" s="2">
        <v>1.2916361333517501E+17</v>
      </c>
      <c r="B1128">
        <f t="shared" si="51"/>
        <v>12916361333.5175</v>
      </c>
      <c r="C1128">
        <f t="shared" si="52"/>
        <v>215272688.89195833</v>
      </c>
      <c r="D1128" s="3">
        <f t="shared" si="53"/>
        <v>7275.851800694466</v>
      </c>
    </row>
    <row r="1129" spans="1:4">
      <c r="A1129" s="2">
        <v>1.2915889190293E+17</v>
      </c>
      <c r="B1129">
        <f t="shared" si="51"/>
        <v>12915889190.292999</v>
      </c>
      <c r="C1129">
        <f t="shared" si="52"/>
        <v>215264819.83821666</v>
      </c>
      <c r="D1129" s="3">
        <f t="shared" si="53"/>
        <v>7407.0026963890923</v>
      </c>
    </row>
    <row r="1130" spans="1:4">
      <c r="A1130" s="2">
        <v>1.2915239321621299E+17</v>
      </c>
      <c r="B1130">
        <f t="shared" si="51"/>
        <v>12915239321.6213</v>
      </c>
      <c r="C1130">
        <f t="shared" si="52"/>
        <v>215253988.69368833</v>
      </c>
      <c r="D1130" s="3">
        <f t="shared" si="53"/>
        <v>7587.5217718611821</v>
      </c>
    </row>
    <row r="1131" spans="1:4">
      <c r="A1131" s="2">
        <v>1.29145527668706E+17</v>
      </c>
      <c r="B1131">
        <f t="shared" si="51"/>
        <v>12914552766.8706</v>
      </c>
      <c r="C1131">
        <f t="shared" si="52"/>
        <v>215242546.11451</v>
      </c>
      <c r="D1131" s="3">
        <f t="shared" si="53"/>
        <v>7778.2314248334033</v>
      </c>
    </row>
    <row r="1132" spans="1:4">
      <c r="A1132" s="2">
        <v>1.2914545628011299E+17</v>
      </c>
      <c r="B1132">
        <f t="shared" si="51"/>
        <v>12914545628.011299</v>
      </c>
      <c r="C1132">
        <f t="shared" si="52"/>
        <v>215242427.13352165</v>
      </c>
      <c r="D1132" s="3">
        <f t="shared" si="53"/>
        <v>7780.2144413057968</v>
      </c>
    </row>
    <row r="1133" spans="1:4">
      <c r="A1133" s="2">
        <v>1.2914470870672899E+17</v>
      </c>
      <c r="B1133">
        <f t="shared" si="51"/>
        <v>12914470870.672899</v>
      </c>
      <c r="C1133">
        <f t="shared" si="52"/>
        <v>215241181.17788166</v>
      </c>
      <c r="D1133" s="3">
        <f t="shared" si="53"/>
        <v>7800.9803686390978</v>
      </c>
    </row>
    <row r="1134" spans="1:4">
      <c r="A1134" s="2">
        <v>1.2914453052604701E+17</v>
      </c>
      <c r="B1134">
        <f t="shared" si="51"/>
        <v>12914453052.6047</v>
      </c>
      <c r="C1134">
        <f t="shared" si="52"/>
        <v>215240884.21007833</v>
      </c>
      <c r="D1134" s="3">
        <f t="shared" si="53"/>
        <v>7805.929832027753</v>
      </c>
    </row>
    <row r="1135" spans="1:4">
      <c r="A1135" s="2">
        <v>1.2914313094981101E+17</v>
      </c>
      <c r="B1135">
        <f t="shared" si="51"/>
        <v>12914313094.9811</v>
      </c>
      <c r="C1135">
        <f t="shared" si="52"/>
        <v>215238551.58301833</v>
      </c>
      <c r="D1135" s="3">
        <f t="shared" si="53"/>
        <v>7844.8069496944217</v>
      </c>
    </row>
    <row r="1136" spans="1:4">
      <c r="A1136" s="2">
        <v>1.2914311161916499E+17</v>
      </c>
      <c r="B1136">
        <f t="shared" si="51"/>
        <v>12914311161.9165</v>
      </c>
      <c r="C1136">
        <f t="shared" si="52"/>
        <v>215238519.365275</v>
      </c>
      <c r="D1136" s="3">
        <f t="shared" si="53"/>
        <v>7845.3439120833082</v>
      </c>
    </row>
    <row r="1137" spans="1:4">
      <c r="A1137" s="2">
        <v>1.29140635348952E+17</v>
      </c>
      <c r="B1137">
        <f t="shared" si="51"/>
        <v>12914063534.895201</v>
      </c>
      <c r="C1137">
        <f t="shared" si="52"/>
        <v>215234392.24825335</v>
      </c>
      <c r="D1137" s="3">
        <f t="shared" si="53"/>
        <v>7914.1291957775748</v>
      </c>
    </row>
    <row r="1138" spans="1:4">
      <c r="A1138" s="2">
        <v>1.29139392645706E+17</v>
      </c>
      <c r="B1138">
        <f t="shared" si="51"/>
        <v>12913939264.570601</v>
      </c>
      <c r="C1138">
        <f t="shared" si="52"/>
        <v>215232321.07617667</v>
      </c>
      <c r="D1138" s="3">
        <f t="shared" si="53"/>
        <v>7948.648730388747</v>
      </c>
    </row>
    <row r="1139" spans="1:4">
      <c r="A1139" s="2">
        <v>1.29138670627532E+17</v>
      </c>
      <c r="B1139">
        <f t="shared" si="51"/>
        <v>12913867062.753201</v>
      </c>
      <c r="C1139">
        <f t="shared" si="52"/>
        <v>215231117.71255335</v>
      </c>
      <c r="D1139" s="3">
        <f t="shared" si="53"/>
        <v>7968.7047907776305</v>
      </c>
    </row>
    <row r="1140" spans="1:4">
      <c r="A1140" s="2">
        <v>1.2913806161634099E+17</v>
      </c>
      <c r="B1140">
        <f t="shared" si="51"/>
        <v>12913806161.6341</v>
      </c>
      <c r="C1140">
        <f t="shared" si="52"/>
        <v>215230102.69390166</v>
      </c>
      <c r="D1140" s="3">
        <f t="shared" si="53"/>
        <v>7985.6217683055665</v>
      </c>
    </row>
    <row r="1141" spans="1:4">
      <c r="A1141" s="2">
        <v>1.2913715988018E+17</v>
      </c>
      <c r="B1141">
        <f t="shared" si="51"/>
        <v>12913715988.018</v>
      </c>
      <c r="C1141">
        <f t="shared" si="52"/>
        <v>215228599.8003</v>
      </c>
      <c r="D1141" s="3">
        <f t="shared" si="53"/>
        <v>8010.6699950000975</v>
      </c>
    </row>
    <row r="1142" spans="1:4">
      <c r="A1142" s="2">
        <v>1.2913702109347299E+17</v>
      </c>
      <c r="B1142">
        <f t="shared" si="51"/>
        <v>12913702109.3473</v>
      </c>
      <c r="C1142">
        <f t="shared" si="52"/>
        <v>215228368.48912165</v>
      </c>
      <c r="D1142" s="3">
        <f t="shared" si="53"/>
        <v>8014.525181305673</v>
      </c>
    </row>
    <row r="1143" spans="1:4">
      <c r="A1143" s="2">
        <v>1.2913529484553501E+17</v>
      </c>
      <c r="B1143">
        <f t="shared" si="51"/>
        <v>12913529484.553501</v>
      </c>
      <c r="C1143">
        <f t="shared" si="52"/>
        <v>215225491.40922502</v>
      </c>
      <c r="D1143" s="3">
        <f t="shared" si="53"/>
        <v>8062.4765129163534</v>
      </c>
    </row>
    <row r="1144" spans="1:4">
      <c r="A1144" s="2">
        <v>1.2913371645588499E+17</v>
      </c>
      <c r="B1144">
        <f t="shared" si="51"/>
        <v>12913371645.588499</v>
      </c>
      <c r="C1144">
        <f t="shared" si="52"/>
        <v>215222860.75980833</v>
      </c>
      <c r="D1144" s="3">
        <f t="shared" si="53"/>
        <v>8106.3206698613694</v>
      </c>
    </row>
    <row r="1145" spans="1:4">
      <c r="A1145" s="2">
        <v>1.29133412010088E+17</v>
      </c>
      <c r="B1145">
        <f t="shared" si="51"/>
        <v>12913341201.008801</v>
      </c>
      <c r="C1145">
        <f t="shared" si="52"/>
        <v>215222353.35014668</v>
      </c>
      <c r="D1145" s="3">
        <f t="shared" si="53"/>
        <v>8114.7774975554148</v>
      </c>
    </row>
    <row r="1146" spans="1:4">
      <c r="A1146" s="2">
        <v>1.2913182081879699E+17</v>
      </c>
      <c r="B1146">
        <f t="shared" si="51"/>
        <v>12913182081.8797</v>
      </c>
      <c r="C1146">
        <f t="shared" si="52"/>
        <v>215219701.36466166</v>
      </c>
      <c r="D1146" s="3">
        <f t="shared" si="53"/>
        <v>8158.9772556389698</v>
      </c>
    </row>
    <row r="1147" spans="1:4">
      <c r="A1147" s="2">
        <v>1.29128335317396E+17</v>
      </c>
      <c r="B1147">
        <f t="shared" si="51"/>
        <v>12912833531.739599</v>
      </c>
      <c r="C1147">
        <f t="shared" si="52"/>
        <v>215213892.19566</v>
      </c>
      <c r="D1147" s="3">
        <f t="shared" si="53"/>
        <v>8255.7967390002141</v>
      </c>
    </row>
    <row r="1148" spans="1:4">
      <c r="A1148" s="2">
        <v>1.2912761805191501E+17</v>
      </c>
      <c r="B1148">
        <f t="shared" si="51"/>
        <v>12912761805.191502</v>
      </c>
      <c r="C1148">
        <f t="shared" si="52"/>
        <v>215212696.75319168</v>
      </c>
      <c r="D1148" s="3">
        <f t="shared" si="53"/>
        <v>8275.7207801384393</v>
      </c>
    </row>
    <row r="1149" spans="1:4">
      <c r="A1149" s="2">
        <v>1.2912261583647699E+17</v>
      </c>
      <c r="B1149">
        <f t="shared" si="51"/>
        <v>12912261583.647699</v>
      </c>
      <c r="C1149">
        <f t="shared" si="52"/>
        <v>215204359.72746167</v>
      </c>
      <c r="D1149" s="3">
        <f t="shared" si="53"/>
        <v>8414.6712089724006</v>
      </c>
    </row>
    <row r="1150" spans="1:4">
      <c r="A1150" s="2">
        <v>1.2912241609599699E+17</v>
      </c>
      <c r="B1150">
        <f t="shared" si="51"/>
        <v>12912241609.599699</v>
      </c>
      <c r="C1150">
        <f t="shared" si="52"/>
        <v>215204026.82666165</v>
      </c>
      <c r="D1150" s="3">
        <f t="shared" si="53"/>
        <v>8420.2195556391616</v>
      </c>
    </row>
    <row r="1151" spans="1:4">
      <c r="A1151" s="2">
        <v>1.2912238711689901E+17</v>
      </c>
      <c r="B1151">
        <f t="shared" si="51"/>
        <v>12912238711.689901</v>
      </c>
      <c r="C1151">
        <f t="shared" si="52"/>
        <v>215203978.52816501</v>
      </c>
      <c r="D1151" s="3">
        <f t="shared" si="53"/>
        <v>8421.0245305829576</v>
      </c>
    </row>
    <row r="1152" spans="1:4">
      <c r="A1152" s="2">
        <v>1.2912233310561699E+17</v>
      </c>
      <c r="B1152">
        <f t="shared" si="51"/>
        <v>12912233310.561699</v>
      </c>
      <c r="C1152">
        <f t="shared" si="52"/>
        <v>215203888.50936165</v>
      </c>
      <c r="D1152" s="3">
        <f t="shared" si="53"/>
        <v>8422.5248439725237</v>
      </c>
    </row>
    <row r="1153" spans="1:4">
      <c r="A1153" s="2">
        <v>1.2912125029771501E+17</v>
      </c>
      <c r="B1153">
        <f t="shared" si="51"/>
        <v>12912125029.771502</v>
      </c>
      <c r="C1153">
        <f t="shared" si="52"/>
        <v>215202083.82952502</v>
      </c>
      <c r="D1153" s="3">
        <f t="shared" si="53"/>
        <v>8452.6028412495725</v>
      </c>
    </row>
    <row r="1154" spans="1:4">
      <c r="A1154" s="2">
        <v>1.2911437427956499E+17</v>
      </c>
      <c r="B1154">
        <f t="shared" ref="B1154:B1217" si="54">A1154/10000000</f>
        <v>12911437427.956499</v>
      </c>
      <c r="C1154">
        <f t="shared" ref="C1154:C1217" si="55">B1154/60</f>
        <v>215190623.79927498</v>
      </c>
      <c r="D1154" s="3">
        <f t="shared" ref="D1154:D1217" si="56" xml:space="preserve"> ($F$2-B1154)/3600</f>
        <v>8643.6033454169174</v>
      </c>
    </row>
    <row r="1155" spans="1:4">
      <c r="A1155" s="2">
        <v>1.29113496726716E+17</v>
      </c>
      <c r="B1155">
        <f t="shared" si="54"/>
        <v>12911349672.6716</v>
      </c>
      <c r="C1155">
        <f t="shared" si="55"/>
        <v>215189161.21119335</v>
      </c>
      <c r="D1155" s="3">
        <f t="shared" si="56"/>
        <v>8667.9798134443499</v>
      </c>
    </row>
    <row r="1156" spans="1:4">
      <c r="A1156" s="2">
        <v>1.29112852030048E+17</v>
      </c>
      <c r="B1156">
        <f t="shared" si="54"/>
        <v>12911285203.004801</v>
      </c>
      <c r="C1156">
        <f t="shared" si="55"/>
        <v>215188086.71674669</v>
      </c>
      <c r="D1156" s="3">
        <f t="shared" si="56"/>
        <v>8685.8880542220013</v>
      </c>
    </row>
    <row r="1157" spans="1:4">
      <c r="A1157" s="2">
        <v>1.2911277771426E+17</v>
      </c>
      <c r="B1157">
        <f t="shared" si="54"/>
        <v>12911277771.426001</v>
      </c>
      <c r="C1157">
        <f t="shared" si="55"/>
        <v>215187962.85710001</v>
      </c>
      <c r="D1157" s="3">
        <f t="shared" si="56"/>
        <v>8687.9523816665005</v>
      </c>
    </row>
    <row r="1158" spans="1:4">
      <c r="A1158" s="2">
        <v>1.2911270369003699E+17</v>
      </c>
      <c r="B1158">
        <f t="shared" si="54"/>
        <v>12911270369.003698</v>
      </c>
      <c r="C1158">
        <f t="shared" si="55"/>
        <v>215187839.48339498</v>
      </c>
      <c r="D1158" s="3">
        <f t="shared" si="56"/>
        <v>8690.0086100837925</v>
      </c>
    </row>
    <row r="1159" spans="1:4">
      <c r="A1159" s="2">
        <v>1.29112590819466E+17</v>
      </c>
      <c r="B1159">
        <f t="shared" si="54"/>
        <v>12911259081.9466</v>
      </c>
      <c r="C1159">
        <f t="shared" si="55"/>
        <v>215187651.36577666</v>
      </c>
      <c r="D1159" s="3">
        <f t="shared" si="56"/>
        <v>8693.1439037222335</v>
      </c>
    </row>
    <row r="1160" spans="1:4">
      <c r="A1160" s="2">
        <v>1.2911089777689E+17</v>
      </c>
      <c r="B1160">
        <f t="shared" si="54"/>
        <v>12911089777.688999</v>
      </c>
      <c r="C1160">
        <f t="shared" si="55"/>
        <v>215184829.62814999</v>
      </c>
      <c r="D1160" s="3">
        <f t="shared" si="56"/>
        <v>8740.172864166896</v>
      </c>
    </row>
    <row r="1161" spans="1:4">
      <c r="A1161" s="2">
        <v>1.29110341065838E+17</v>
      </c>
      <c r="B1161">
        <f t="shared" si="54"/>
        <v>12911034106.583799</v>
      </c>
      <c r="C1161">
        <f t="shared" si="55"/>
        <v>215183901.77639666</v>
      </c>
      <c r="D1161" s="3">
        <f t="shared" si="56"/>
        <v>8755.6370600557329</v>
      </c>
    </row>
    <row r="1162" spans="1:4">
      <c r="A1162" s="2">
        <v>1.2910939597841299E+17</v>
      </c>
      <c r="B1162">
        <f t="shared" si="54"/>
        <v>12910939597.841299</v>
      </c>
      <c r="C1162">
        <f t="shared" si="55"/>
        <v>215182326.63068831</v>
      </c>
      <c r="D1162" s="3">
        <f t="shared" si="56"/>
        <v>8781.8894885280406</v>
      </c>
    </row>
    <row r="1163" spans="1:4">
      <c r="A1163" s="2">
        <v>1.2910926026534899E+17</v>
      </c>
      <c r="B1163">
        <f t="shared" si="54"/>
        <v>12910926026.534899</v>
      </c>
      <c r="C1163">
        <f t="shared" si="55"/>
        <v>215182100.44224831</v>
      </c>
      <c r="D1163" s="3">
        <f t="shared" si="56"/>
        <v>8785.6592958614565</v>
      </c>
    </row>
    <row r="1164" spans="1:4">
      <c r="A1164" s="2">
        <v>1.2910924405369699E+17</v>
      </c>
      <c r="B1164">
        <f t="shared" si="54"/>
        <v>12910924405.369699</v>
      </c>
      <c r="C1164">
        <f t="shared" si="55"/>
        <v>215182073.42282832</v>
      </c>
      <c r="D1164" s="3">
        <f t="shared" si="56"/>
        <v>8786.1096195279224</v>
      </c>
    </row>
    <row r="1165" spans="1:4">
      <c r="A1165" s="2">
        <v>1.29109206565062E+17</v>
      </c>
      <c r="B1165">
        <f t="shared" si="54"/>
        <v>12910920656.506201</v>
      </c>
      <c r="C1165">
        <f t="shared" si="55"/>
        <v>215182010.94177002</v>
      </c>
      <c r="D1165" s="3">
        <f t="shared" si="56"/>
        <v>8787.1509704997807</v>
      </c>
    </row>
    <row r="1166" spans="1:4">
      <c r="A1166" s="2">
        <v>1.29108273205484E+17</v>
      </c>
      <c r="B1166">
        <f t="shared" si="54"/>
        <v>12910827320.548401</v>
      </c>
      <c r="C1166">
        <f t="shared" si="55"/>
        <v>215180455.34247336</v>
      </c>
      <c r="D1166" s="3">
        <f t="shared" si="56"/>
        <v>8813.0776254442007</v>
      </c>
    </row>
    <row r="1167" spans="1:4">
      <c r="A1167" s="2">
        <v>1.2910767421430701E+17</v>
      </c>
      <c r="B1167">
        <f t="shared" si="54"/>
        <v>12910767421.4307</v>
      </c>
      <c r="C1167">
        <f t="shared" si="55"/>
        <v>215179457.02384502</v>
      </c>
      <c r="D1167" s="3">
        <f t="shared" si="56"/>
        <v>8829.7162692499169</v>
      </c>
    </row>
    <row r="1168" spans="1:4">
      <c r="A1168" s="2">
        <v>1.2910765782278701E+17</v>
      </c>
      <c r="B1168">
        <f t="shared" si="54"/>
        <v>12910765782.2787</v>
      </c>
      <c r="C1168">
        <f t="shared" si="55"/>
        <v>215179429.70464501</v>
      </c>
      <c r="D1168" s="3">
        <f t="shared" si="56"/>
        <v>8830.1715892500342</v>
      </c>
    </row>
    <row r="1169" spans="1:4">
      <c r="A1169" s="2">
        <v>1.29107568795164E+17</v>
      </c>
      <c r="B1169">
        <f t="shared" si="54"/>
        <v>12910756879.516399</v>
      </c>
      <c r="C1169">
        <f t="shared" si="55"/>
        <v>215179281.32527333</v>
      </c>
      <c r="D1169" s="3">
        <f t="shared" si="56"/>
        <v>8832.6445787779485</v>
      </c>
    </row>
    <row r="1170" spans="1:4">
      <c r="A1170" s="2">
        <v>1.2910741170595699E+17</v>
      </c>
      <c r="B1170">
        <f t="shared" si="54"/>
        <v>12910741170.595699</v>
      </c>
      <c r="C1170">
        <f t="shared" si="55"/>
        <v>215179019.50992832</v>
      </c>
      <c r="D1170" s="3">
        <f t="shared" si="56"/>
        <v>8837.0081678613024</v>
      </c>
    </row>
    <row r="1171" spans="1:4">
      <c r="A1171" s="2">
        <v>1.2910662280824099E+17</v>
      </c>
      <c r="B1171">
        <f t="shared" si="54"/>
        <v>12910662280.824099</v>
      </c>
      <c r="C1171">
        <f t="shared" si="55"/>
        <v>215177704.68040165</v>
      </c>
      <c r="D1171" s="3">
        <f t="shared" si="56"/>
        <v>8858.9219933059485</v>
      </c>
    </row>
    <row r="1172" spans="1:4">
      <c r="A1172" s="2">
        <v>1.29106592689928E+17</v>
      </c>
      <c r="B1172">
        <f t="shared" si="54"/>
        <v>12910659268.9928</v>
      </c>
      <c r="C1172">
        <f t="shared" si="55"/>
        <v>215177654.48321334</v>
      </c>
      <c r="D1172" s="3">
        <f t="shared" si="56"/>
        <v>8859.7586131111784</v>
      </c>
    </row>
    <row r="1173" spans="1:4">
      <c r="A1173" s="2">
        <v>1.29104892961632E+17</v>
      </c>
      <c r="B1173">
        <f t="shared" si="54"/>
        <v>12910489296.1632</v>
      </c>
      <c r="C1173">
        <f t="shared" si="55"/>
        <v>215174821.60271999</v>
      </c>
      <c r="D1173" s="3">
        <f t="shared" si="56"/>
        <v>8906.9732879998955</v>
      </c>
    </row>
    <row r="1174" spans="1:4">
      <c r="A1174" s="2">
        <v>1.29104117087094E+17</v>
      </c>
      <c r="B1174">
        <f t="shared" si="54"/>
        <v>12910411708.7094</v>
      </c>
      <c r="C1174">
        <f t="shared" si="55"/>
        <v>215173528.47849</v>
      </c>
      <c r="D1174" s="3">
        <f t="shared" si="56"/>
        <v>8928.52535849995</v>
      </c>
    </row>
    <row r="1175" spans="1:4">
      <c r="A1175" s="2">
        <v>1.2910259654947699E+17</v>
      </c>
      <c r="B1175">
        <f t="shared" si="54"/>
        <v>12910259654.947699</v>
      </c>
      <c r="C1175">
        <f t="shared" si="55"/>
        <v>215170994.24912831</v>
      </c>
      <c r="D1175" s="3">
        <f t="shared" si="56"/>
        <v>8970.762514528169</v>
      </c>
    </row>
    <row r="1176" spans="1:4">
      <c r="A1176" s="2">
        <v>1.2910252810548499E+17</v>
      </c>
      <c r="B1176">
        <f t="shared" si="54"/>
        <v>12910252810.5485</v>
      </c>
      <c r="C1176">
        <f t="shared" si="55"/>
        <v>215170880.17580834</v>
      </c>
      <c r="D1176" s="3">
        <f t="shared" si="56"/>
        <v>8972.6637365277602</v>
      </c>
    </row>
    <row r="1177" spans="1:4">
      <c r="A1177" s="2">
        <v>1.29102485539468E+17</v>
      </c>
      <c r="B1177">
        <f t="shared" si="54"/>
        <v>12910248553.9468</v>
      </c>
      <c r="C1177">
        <f t="shared" si="55"/>
        <v>215170809.23244667</v>
      </c>
      <c r="D1177" s="3">
        <f t="shared" si="56"/>
        <v>8973.8461258888237</v>
      </c>
    </row>
    <row r="1178" spans="1:4">
      <c r="A1178" s="2">
        <v>1.2909803362323E+17</v>
      </c>
      <c r="B1178">
        <f t="shared" si="54"/>
        <v>12909803362.323</v>
      </c>
      <c r="C1178">
        <f t="shared" si="55"/>
        <v>215163389.37204999</v>
      </c>
      <c r="D1178" s="3">
        <f t="shared" si="56"/>
        <v>9097.5104658333457</v>
      </c>
    </row>
    <row r="1179" spans="1:4">
      <c r="A1179" s="2">
        <v>1.2909791049297101E+17</v>
      </c>
      <c r="B1179">
        <f t="shared" si="54"/>
        <v>12909791049.2971</v>
      </c>
      <c r="C1179">
        <f t="shared" si="55"/>
        <v>215163184.15495166</v>
      </c>
      <c r="D1179" s="3">
        <f t="shared" si="56"/>
        <v>9100.9307508055372</v>
      </c>
    </row>
    <row r="1180" spans="1:4">
      <c r="A1180" s="2">
        <v>1.29097185613066E+17</v>
      </c>
      <c r="B1180">
        <f t="shared" si="54"/>
        <v>12909718561.306601</v>
      </c>
      <c r="C1180">
        <f t="shared" si="55"/>
        <v>215161976.02177668</v>
      </c>
      <c r="D1180" s="3">
        <f t="shared" si="56"/>
        <v>9121.0663037220638</v>
      </c>
    </row>
    <row r="1181" spans="1:4">
      <c r="A1181" s="2">
        <v>1.29097179518142E+17</v>
      </c>
      <c r="B1181">
        <f t="shared" si="54"/>
        <v>12909717951.814199</v>
      </c>
      <c r="C1181">
        <f t="shared" si="55"/>
        <v>215161965.86357</v>
      </c>
      <c r="D1181" s="3">
        <f t="shared" si="56"/>
        <v>9121.23560716682</v>
      </c>
    </row>
    <row r="1182" spans="1:4">
      <c r="A1182" s="2">
        <v>1.29096192518362E+17</v>
      </c>
      <c r="B1182">
        <f t="shared" si="54"/>
        <v>12909619251.836201</v>
      </c>
      <c r="C1182">
        <f t="shared" si="55"/>
        <v>215160320.86393669</v>
      </c>
      <c r="D1182" s="3">
        <f t="shared" si="56"/>
        <v>9148.6522677220237</v>
      </c>
    </row>
    <row r="1183" spans="1:4">
      <c r="A1183" s="2">
        <v>1.2909220742898099E+17</v>
      </c>
      <c r="B1183">
        <f t="shared" si="54"/>
        <v>12909220742.8981</v>
      </c>
      <c r="C1183">
        <f t="shared" si="55"/>
        <v>215153679.04830167</v>
      </c>
      <c r="D1183" s="3">
        <f t="shared" si="56"/>
        <v>9259.3491949722502</v>
      </c>
    </row>
    <row r="1184" spans="1:4">
      <c r="A1184" s="2">
        <v>1.2909130870179E+17</v>
      </c>
      <c r="B1184">
        <f t="shared" si="54"/>
        <v>12909130870.179001</v>
      </c>
      <c r="C1184">
        <f t="shared" si="55"/>
        <v>215152181.16965002</v>
      </c>
      <c r="D1184" s="3">
        <f t="shared" si="56"/>
        <v>9284.3138391664288</v>
      </c>
    </row>
    <row r="1185" spans="1:4">
      <c r="A1185" s="2">
        <v>1.29090172435542E+17</v>
      </c>
      <c r="B1185">
        <f t="shared" si="54"/>
        <v>12909017243.554199</v>
      </c>
      <c r="C1185">
        <f t="shared" si="55"/>
        <v>215150287.39256999</v>
      </c>
      <c r="D1185" s="3">
        <f t="shared" si="56"/>
        <v>9315.8767905002169</v>
      </c>
    </row>
    <row r="1186" spans="1:4">
      <c r="A1186" s="2">
        <v>1.2908791124875699E+17</v>
      </c>
      <c r="B1186">
        <f t="shared" si="54"/>
        <v>12908791124.8757</v>
      </c>
      <c r="C1186">
        <f t="shared" si="55"/>
        <v>215146518.74792832</v>
      </c>
      <c r="D1186" s="3">
        <f t="shared" si="56"/>
        <v>9378.6875345277786</v>
      </c>
    </row>
    <row r="1187" spans="1:4">
      <c r="A1187" s="2">
        <v>1.29084114311438E+17</v>
      </c>
      <c r="B1187">
        <f t="shared" si="54"/>
        <v>12908411431.143801</v>
      </c>
      <c r="C1187">
        <f t="shared" si="55"/>
        <v>215140190.51906335</v>
      </c>
      <c r="D1187" s="3">
        <f t="shared" si="56"/>
        <v>9484.1580156109067</v>
      </c>
    </row>
    <row r="1188" spans="1:4">
      <c r="A1188" s="2">
        <v>1.29082377462856E+17</v>
      </c>
      <c r="B1188">
        <f t="shared" si="54"/>
        <v>12908237746.285601</v>
      </c>
      <c r="C1188">
        <f t="shared" si="55"/>
        <v>215137295.77142668</v>
      </c>
      <c r="D1188" s="3">
        <f t="shared" si="56"/>
        <v>9532.4038095553715</v>
      </c>
    </row>
    <row r="1189" spans="1:4">
      <c r="A1189" s="2">
        <v>1.2907996981951901E+17</v>
      </c>
      <c r="B1189">
        <f t="shared" si="54"/>
        <v>12907996981.9519</v>
      </c>
      <c r="C1189">
        <f t="shared" si="55"/>
        <v>215133283.03253168</v>
      </c>
      <c r="D1189" s="3">
        <f t="shared" si="56"/>
        <v>9599.2827911387558</v>
      </c>
    </row>
    <row r="1190" spans="1:4">
      <c r="A1190" s="2">
        <v>1.29079147201924E+17</v>
      </c>
      <c r="B1190">
        <f t="shared" si="54"/>
        <v>12907914720.1924</v>
      </c>
      <c r="C1190">
        <f t="shared" si="55"/>
        <v>215131912.00320667</v>
      </c>
      <c r="D1190" s="3">
        <f t="shared" si="56"/>
        <v>9622.1332798888943</v>
      </c>
    </row>
    <row r="1191" spans="1:4">
      <c r="A1191" s="2">
        <v>1.29078083158438E+17</v>
      </c>
      <c r="B1191">
        <f t="shared" si="54"/>
        <v>12907808315.8438</v>
      </c>
      <c r="C1191">
        <f t="shared" si="55"/>
        <v>215130138.59739667</v>
      </c>
      <c r="D1191" s="3">
        <f t="shared" si="56"/>
        <v>9651.6900433890023</v>
      </c>
    </row>
    <row r="1192" spans="1:4">
      <c r="A1192" s="2">
        <v>1.29076642561366E+17</v>
      </c>
      <c r="B1192">
        <f t="shared" si="54"/>
        <v>12907664256.1366</v>
      </c>
      <c r="C1192">
        <f t="shared" si="55"/>
        <v>215127737.60227668</v>
      </c>
      <c r="D1192" s="3">
        <f t="shared" si="56"/>
        <v>9691.7066287220841</v>
      </c>
    </row>
    <row r="1193" spans="1:4">
      <c r="A1193" s="2">
        <v>1.2907387321291E+17</v>
      </c>
      <c r="B1193">
        <f t="shared" si="54"/>
        <v>12907387321.291</v>
      </c>
      <c r="C1193">
        <f t="shared" si="55"/>
        <v>215123122.02151668</v>
      </c>
      <c r="D1193" s="3">
        <f t="shared" si="56"/>
        <v>9768.6329747221207</v>
      </c>
    </row>
    <row r="1194" spans="1:4">
      <c r="A1194" s="2">
        <v>1.2907234293497299E+17</v>
      </c>
      <c r="B1194">
        <f t="shared" si="54"/>
        <v>12907234293.497299</v>
      </c>
      <c r="C1194">
        <f t="shared" si="55"/>
        <v>215120571.55828831</v>
      </c>
      <c r="D1194" s="3">
        <f t="shared" si="56"/>
        <v>9811.1406951946683</v>
      </c>
    </row>
    <row r="1195" spans="1:4">
      <c r="A1195" s="2">
        <v>1.29071384570492E+17</v>
      </c>
      <c r="B1195">
        <f t="shared" si="54"/>
        <v>12907138457.0492</v>
      </c>
      <c r="C1195">
        <f t="shared" si="55"/>
        <v>215118974.28415334</v>
      </c>
      <c r="D1195" s="3">
        <f t="shared" si="56"/>
        <v>9837.7619307777622</v>
      </c>
    </row>
    <row r="1196" spans="1:4">
      <c r="A1196" s="2">
        <v>1.2907125672411E+17</v>
      </c>
      <c r="B1196">
        <f t="shared" si="54"/>
        <v>12907125672.410999</v>
      </c>
      <c r="C1196">
        <f t="shared" si="55"/>
        <v>215118761.20684999</v>
      </c>
      <c r="D1196" s="3">
        <f t="shared" si="56"/>
        <v>9841.313219166861</v>
      </c>
    </row>
    <row r="1197" spans="1:4">
      <c r="A1197" s="2">
        <v>1.2906608557044E+17</v>
      </c>
      <c r="B1197">
        <f t="shared" si="54"/>
        <v>12906608557.044001</v>
      </c>
      <c r="C1197">
        <f t="shared" si="55"/>
        <v>215110142.61740002</v>
      </c>
      <c r="D1197" s="3">
        <f t="shared" si="56"/>
        <v>9984.9563766664924</v>
      </c>
    </row>
    <row r="1198" spans="1:4">
      <c r="A1198" s="2">
        <v>1.2906536950648E+17</v>
      </c>
      <c r="B1198">
        <f t="shared" si="54"/>
        <v>12906536950.648001</v>
      </c>
      <c r="C1198">
        <f t="shared" si="55"/>
        <v>215108949.17746669</v>
      </c>
      <c r="D1198" s="3">
        <f t="shared" si="56"/>
        <v>10004.847042222023</v>
      </c>
    </row>
    <row r="1199" spans="1:4">
      <c r="A1199" s="2">
        <v>1.2906525986665E+17</v>
      </c>
      <c r="B1199">
        <f t="shared" si="54"/>
        <v>12906525986.665001</v>
      </c>
      <c r="C1199">
        <f t="shared" si="55"/>
        <v>215108766.44441667</v>
      </c>
      <c r="D1199" s="3">
        <f t="shared" si="56"/>
        <v>10007.892593055301</v>
      </c>
    </row>
    <row r="1200" spans="1:4">
      <c r="A1200" s="2">
        <v>1.2905999297354099E+17</v>
      </c>
      <c r="B1200">
        <f t="shared" si="54"/>
        <v>12905999297.354099</v>
      </c>
      <c r="C1200">
        <f t="shared" si="55"/>
        <v>215099988.289235</v>
      </c>
      <c r="D1200" s="3">
        <f t="shared" si="56"/>
        <v>10154.195179416869</v>
      </c>
    </row>
    <row r="1201" spans="1:4">
      <c r="A1201" s="2">
        <v>1.2905474886944499E+17</v>
      </c>
      <c r="B1201">
        <f t="shared" si="54"/>
        <v>12905474886.9445</v>
      </c>
      <c r="C1201">
        <f t="shared" si="55"/>
        <v>215091248.11574167</v>
      </c>
      <c r="D1201" s="3">
        <f t="shared" si="56"/>
        <v>10299.864737638898</v>
      </c>
    </row>
    <row r="1202" spans="1:4">
      <c r="A1202" s="2">
        <v>1.2905390148451101E+17</v>
      </c>
      <c r="B1202">
        <f t="shared" si="54"/>
        <v>12905390148.451101</v>
      </c>
      <c r="C1202">
        <f t="shared" si="55"/>
        <v>215089835.80751836</v>
      </c>
      <c r="D1202" s="3">
        <f t="shared" si="56"/>
        <v>10323.403208027416</v>
      </c>
    </row>
    <row r="1203" spans="1:4">
      <c r="A1203" s="2">
        <v>1.29053372590358E+17</v>
      </c>
      <c r="B1203">
        <f t="shared" si="54"/>
        <v>12905337259.035801</v>
      </c>
      <c r="C1203">
        <f t="shared" si="55"/>
        <v>215088954.31726333</v>
      </c>
      <c r="D1203" s="3">
        <f t="shared" si="56"/>
        <v>10338.094712277518</v>
      </c>
    </row>
    <row r="1204" spans="1:4">
      <c r="A1204" s="2">
        <v>1.29053034006218E+17</v>
      </c>
      <c r="B1204">
        <f t="shared" si="54"/>
        <v>12905303400.621799</v>
      </c>
      <c r="C1204">
        <f t="shared" si="55"/>
        <v>215088390.01036331</v>
      </c>
      <c r="D1204" s="3">
        <f t="shared" si="56"/>
        <v>10347.499827277925</v>
      </c>
    </row>
    <row r="1205" spans="1:4">
      <c r="A1205" s="2">
        <v>1.29052315547864E+17</v>
      </c>
      <c r="B1205">
        <f t="shared" si="54"/>
        <v>12905231554.7864</v>
      </c>
      <c r="C1205">
        <f t="shared" si="55"/>
        <v>215087192.57977334</v>
      </c>
      <c r="D1205" s="3">
        <f t="shared" si="56"/>
        <v>10367.457003777821</v>
      </c>
    </row>
    <row r="1206" spans="1:4">
      <c r="A1206" s="2">
        <v>1.2904989371669E+17</v>
      </c>
      <c r="B1206">
        <f t="shared" si="54"/>
        <v>12904989371.669001</v>
      </c>
      <c r="C1206">
        <f t="shared" si="55"/>
        <v>215083156.19448334</v>
      </c>
      <c r="D1206" s="3">
        <f t="shared" si="56"/>
        <v>10434.730091944271</v>
      </c>
    </row>
    <row r="1207" spans="1:4">
      <c r="A1207" s="2">
        <v>1.29048699144866E+17</v>
      </c>
      <c r="B1207">
        <f t="shared" si="54"/>
        <v>12904869914.486601</v>
      </c>
      <c r="C1207">
        <f t="shared" si="55"/>
        <v>215081165.24144334</v>
      </c>
      <c r="D1207" s="3">
        <f t="shared" si="56"/>
        <v>10467.912642610869</v>
      </c>
    </row>
    <row r="1208" spans="1:4">
      <c r="A1208" s="2">
        <v>1.2904721432641E+17</v>
      </c>
      <c r="B1208">
        <f t="shared" si="54"/>
        <v>12904721432.641001</v>
      </c>
      <c r="C1208">
        <f t="shared" si="55"/>
        <v>215078690.54401669</v>
      </c>
      <c r="D1208" s="3">
        <f t="shared" si="56"/>
        <v>10509.157599722015</v>
      </c>
    </row>
    <row r="1209" spans="1:4">
      <c r="A1209" s="2">
        <v>1.29044416052778E+17</v>
      </c>
      <c r="B1209">
        <f t="shared" si="54"/>
        <v>12904441605.2778</v>
      </c>
      <c r="C1209">
        <f t="shared" si="55"/>
        <v>215074026.75463</v>
      </c>
      <c r="D1209" s="3">
        <f t="shared" si="56"/>
        <v>10586.887422833443</v>
      </c>
    </row>
    <row r="1210" spans="1:4">
      <c r="A1210" s="2">
        <v>1.2904380952842E+17</v>
      </c>
      <c r="B1210">
        <f t="shared" si="54"/>
        <v>12904380952.841999</v>
      </c>
      <c r="C1210">
        <f t="shared" si="55"/>
        <v>215073015.88069999</v>
      </c>
      <c r="D1210" s="3">
        <f t="shared" si="56"/>
        <v>10603.735321666929</v>
      </c>
    </row>
    <row r="1211" spans="1:4">
      <c r="A1211" s="2">
        <v>1.2904198270385699E+17</v>
      </c>
      <c r="B1211">
        <f t="shared" si="54"/>
        <v>12904198270.385698</v>
      </c>
      <c r="C1211">
        <f t="shared" si="55"/>
        <v>215069971.17309496</v>
      </c>
      <c r="D1211" s="3">
        <f t="shared" si="56"/>
        <v>10654.480448417135</v>
      </c>
    </row>
    <row r="1212" spans="1:4">
      <c r="A1212" s="2">
        <v>1.2904172406635901E+17</v>
      </c>
      <c r="B1212">
        <f t="shared" si="54"/>
        <v>12904172406.6359</v>
      </c>
      <c r="C1212">
        <f t="shared" si="55"/>
        <v>215069540.11059836</v>
      </c>
      <c r="D1212" s="3">
        <f t="shared" si="56"/>
        <v>10661.664823360972</v>
      </c>
    </row>
    <row r="1213" spans="1:4">
      <c r="A1213" s="2">
        <v>1.29035043830872E+17</v>
      </c>
      <c r="B1213">
        <f t="shared" si="54"/>
        <v>12903504383.0872</v>
      </c>
      <c r="C1213">
        <f t="shared" si="55"/>
        <v>215058406.38478667</v>
      </c>
      <c r="D1213" s="3">
        <f t="shared" si="56"/>
        <v>10847.226920222176</v>
      </c>
    </row>
    <row r="1214" spans="1:4">
      <c r="A1214" s="2">
        <v>1.2903066675511101E+17</v>
      </c>
      <c r="B1214">
        <f t="shared" si="54"/>
        <v>12903066675.511101</v>
      </c>
      <c r="C1214">
        <f t="shared" si="55"/>
        <v>215051111.25851834</v>
      </c>
      <c r="D1214" s="3">
        <f t="shared" si="56"/>
        <v>10968.812358027564</v>
      </c>
    </row>
    <row r="1215" spans="1:4">
      <c r="A1215" s="2">
        <v>1.29029857380336E+17</v>
      </c>
      <c r="B1215">
        <f t="shared" si="54"/>
        <v>12902985738.0336</v>
      </c>
      <c r="C1215">
        <f t="shared" si="55"/>
        <v>215049762.30056</v>
      </c>
      <c r="D1215" s="3">
        <f t="shared" si="56"/>
        <v>10991.294990666707</v>
      </c>
    </row>
    <row r="1216" spans="1:4">
      <c r="A1216" s="2">
        <v>1.2902979961707901E+17</v>
      </c>
      <c r="B1216">
        <f t="shared" si="54"/>
        <v>12902979961.707901</v>
      </c>
      <c r="C1216">
        <f t="shared" si="55"/>
        <v>215049666.028465</v>
      </c>
      <c r="D1216" s="3">
        <f t="shared" si="56"/>
        <v>10992.899525583056</v>
      </c>
    </row>
    <row r="1217" spans="1:4">
      <c r="A1217" s="2">
        <v>1.29028860849338E+17</v>
      </c>
      <c r="B1217">
        <f t="shared" si="54"/>
        <v>12902886084.9338</v>
      </c>
      <c r="C1217">
        <f t="shared" si="55"/>
        <v>215048101.41556332</v>
      </c>
      <c r="D1217" s="3">
        <f t="shared" si="56"/>
        <v>11018.976407277849</v>
      </c>
    </row>
    <row r="1218" spans="1:4">
      <c r="A1218" s="2">
        <v>1.2902801592851E+17</v>
      </c>
      <c r="B1218">
        <f t="shared" ref="B1218:B1281" si="57">A1218/10000000</f>
        <v>12902801592.851</v>
      </c>
      <c r="C1218">
        <f t="shared" ref="C1218:C1281" si="58">B1218/60</f>
        <v>215046693.21418333</v>
      </c>
      <c r="D1218" s="3">
        <f t="shared" ref="D1218:D1281" si="59" xml:space="preserve"> ($F$2-B1218)/3600</f>
        <v>11042.446430277825</v>
      </c>
    </row>
    <row r="1219" spans="1:4">
      <c r="A1219" s="2">
        <v>1.29027974167402E+17</v>
      </c>
      <c r="B1219">
        <f t="shared" si="57"/>
        <v>12902797416.7402</v>
      </c>
      <c r="C1219">
        <f t="shared" si="58"/>
        <v>215046623.61233667</v>
      </c>
      <c r="D1219" s="3">
        <f t="shared" si="59"/>
        <v>11043.606461055544</v>
      </c>
    </row>
    <row r="1220" spans="1:4">
      <c r="A1220" s="2">
        <v>1.29027970422906E+17</v>
      </c>
      <c r="B1220">
        <f t="shared" si="57"/>
        <v>12902797042.2906</v>
      </c>
      <c r="C1220">
        <f t="shared" si="58"/>
        <v>215046617.37151</v>
      </c>
      <c r="D1220" s="3">
        <f t="shared" si="59"/>
        <v>11043.710474833382</v>
      </c>
    </row>
    <row r="1221" spans="1:4">
      <c r="A1221" s="2">
        <v>1.2902536899068E+17</v>
      </c>
      <c r="B1221">
        <f t="shared" si="57"/>
        <v>12902536899.068001</v>
      </c>
      <c r="C1221">
        <f t="shared" si="58"/>
        <v>215042281.65113336</v>
      </c>
      <c r="D1221" s="3">
        <f t="shared" si="59"/>
        <v>11115.97248111089</v>
      </c>
    </row>
    <row r="1222" spans="1:4">
      <c r="A1222" s="2">
        <v>1.29024836344708E+17</v>
      </c>
      <c r="B1222">
        <f t="shared" si="57"/>
        <v>12902483634.4708</v>
      </c>
      <c r="C1222">
        <f t="shared" si="58"/>
        <v>215041393.90784666</v>
      </c>
      <c r="D1222" s="3">
        <f t="shared" si="59"/>
        <v>11130.768202555444</v>
      </c>
    </row>
    <row r="1223" spans="1:4">
      <c r="A1223" s="2">
        <v>1.2902302931423101E+17</v>
      </c>
      <c r="B1223">
        <f t="shared" si="57"/>
        <v>12902302931.423101</v>
      </c>
      <c r="C1223">
        <f t="shared" si="58"/>
        <v>215038382.19038501</v>
      </c>
      <c r="D1223" s="3">
        <f t="shared" si="59"/>
        <v>11180.963493582938</v>
      </c>
    </row>
    <row r="1224" spans="1:4">
      <c r="A1224" s="2">
        <v>1.290219584837E+17</v>
      </c>
      <c r="B1224">
        <f t="shared" si="57"/>
        <v>12902195848.370001</v>
      </c>
      <c r="C1224">
        <f t="shared" si="58"/>
        <v>215036597.47283334</v>
      </c>
      <c r="D1224" s="3">
        <f t="shared" si="59"/>
        <v>11210.708786110878</v>
      </c>
    </row>
    <row r="1225" spans="1:4">
      <c r="A1225" s="2">
        <v>1.2902193925051101E+17</v>
      </c>
      <c r="B1225">
        <f t="shared" si="57"/>
        <v>12902193925.051102</v>
      </c>
      <c r="C1225">
        <f t="shared" si="58"/>
        <v>215036565.41751835</v>
      </c>
      <c r="D1225" s="3">
        <f t="shared" si="59"/>
        <v>11211.243041360643</v>
      </c>
    </row>
    <row r="1226" spans="1:4">
      <c r="A1226" s="2">
        <v>1.2902188749752099E+17</v>
      </c>
      <c r="B1226">
        <f t="shared" si="57"/>
        <v>12902188749.7521</v>
      </c>
      <c r="C1226">
        <f t="shared" si="58"/>
        <v>215036479.16253501</v>
      </c>
      <c r="D1226" s="3">
        <f t="shared" si="59"/>
        <v>11212.680624416669</v>
      </c>
    </row>
    <row r="1227" spans="1:4">
      <c r="A1227" s="2">
        <v>1.29019391939034E+17</v>
      </c>
      <c r="B1227">
        <f t="shared" si="57"/>
        <v>12901939193.9034</v>
      </c>
      <c r="C1227">
        <f t="shared" si="58"/>
        <v>215032319.89839</v>
      </c>
      <c r="D1227" s="3">
        <f t="shared" si="59"/>
        <v>11282.001693499884</v>
      </c>
    </row>
    <row r="1228" spans="1:4">
      <c r="A1228" s="2">
        <v>1.2901685233057699E+17</v>
      </c>
      <c r="B1228">
        <f t="shared" si="57"/>
        <v>12901685233.057699</v>
      </c>
      <c r="C1228">
        <f t="shared" si="58"/>
        <v>215028087.21762833</v>
      </c>
      <c r="D1228" s="3">
        <f t="shared" si="59"/>
        <v>11352.546372861332</v>
      </c>
    </row>
    <row r="1229" spans="1:4">
      <c r="A1229" s="2">
        <v>1.29015897183938E+17</v>
      </c>
      <c r="B1229">
        <f t="shared" si="57"/>
        <v>12901589718.393801</v>
      </c>
      <c r="C1229">
        <f t="shared" si="58"/>
        <v>215026495.30656335</v>
      </c>
      <c r="D1229" s="3">
        <f t="shared" si="59"/>
        <v>11379.07822394424</v>
      </c>
    </row>
    <row r="1230" spans="1:4">
      <c r="A1230" s="2">
        <v>1.2901588169201901E+17</v>
      </c>
      <c r="B1230">
        <f t="shared" si="57"/>
        <v>12901588169.2019</v>
      </c>
      <c r="C1230">
        <f t="shared" si="58"/>
        <v>215026469.48669833</v>
      </c>
      <c r="D1230" s="3">
        <f t="shared" si="59"/>
        <v>11379.508555027644</v>
      </c>
    </row>
    <row r="1231" spans="1:4">
      <c r="A1231" s="2">
        <v>1.2901335431663901E+17</v>
      </c>
      <c r="B1231">
        <f t="shared" si="57"/>
        <v>12901335431.6639</v>
      </c>
      <c r="C1231">
        <f t="shared" si="58"/>
        <v>215022257.19439834</v>
      </c>
      <c r="D1231" s="3">
        <f t="shared" si="59"/>
        <v>11449.713426694339</v>
      </c>
    </row>
    <row r="1232" spans="1:4">
      <c r="A1232" s="2">
        <v>1.29012476699622E+17</v>
      </c>
      <c r="B1232">
        <f t="shared" si="57"/>
        <v>12901247669.9622</v>
      </c>
      <c r="C1232">
        <f t="shared" si="58"/>
        <v>215020794.49937001</v>
      </c>
      <c r="D1232" s="3">
        <f t="shared" si="59"/>
        <v>11474.091677166622</v>
      </c>
    </row>
    <row r="1233" spans="1:4">
      <c r="A1233" s="2">
        <v>1.29011899828106E+17</v>
      </c>
      <c r="B1233">
        <f t="shared" si="57"/>
        <v>12901189982.8106</v>
      </c>
      <c r="C1233">
        <f t="shared" si="58"/>
        <v>215019833.04684335</v>
      </c>
      <c r="D1233" s="3">
        <f t="shared" si="59"/>
        <v>11490.115885944366</v>
      </c>
    </row>
    <row r="1234" spans="1:4">
      <c r="A1234" s="2">
        <v>1.29011895012672E+17</v>
      </c>
      <c r="B1234">
        <f t="shared" si="57"/>
        <v>12901189501.2672</v>
      </c>
      <c r="C1234">
        <f t="shared" si="58"/>
        <v>215019825.02112001</v>
      </c>
      <c r="D1234" s="3">
        <f t="shared" si="59"/>
        <v>11490.24964799987</v>
      </c>
    </row>
    <row r="1235" spans="1:4">
      <c r="A1235" s="2">
        <v>1.29009796689512E+17</v>
      </c>
      <c r="B1235">
        <f t="shared" si="57"/>
        <v>12900979668.9512</v>
      </c>
      <c r="C1235">
        <f t="shared" si="58"/>
        <v>215016327.81585333</v>
      </c>
      <c r="D1235" s="3">
        <f t="shared" si="59"/>
        <v>11548.53640244431</v>
      </c>
    </row>
    <row r="1236" spans="1:4">
      <c r="A1236" s="2">
        <v>1.29008092469374E+17</v>
      </c>
      <c r="B1236">
        <f t="shared" si="57"/>
        <v>12900809246.937401</v>
      </c>
      <c r="C1236">
        <f t="shared" si="58"/>
        <v>215013487.44895667</v>
      </c>
      <c r="D1236" s="3">
        <f t="shared" si="59"/>
        <v>11595.875850721995</v>
      </c>
    </row>
    <row r="1237" spans="1:4">
      <c r="A1237" s="2">
        <v>1.29006526139712E+17</v>
      </c>
      <c r="B1237">
        <f t="shared" si="57"/>
        <v>12900652613.971201</v>
      </c>
      <c r="C1237">
        <f t="shared" si="58"/>
        <v>215010876.89952001</v>
      </c>
      <c r="D1237" s="3">
        <f t="shared" si="59"/>
        <v>11639.385007999737</v>
      </c>
    </row>
    <row r="1238" spans="1:4">
      <c r="A1238" s="2">
        <v>1.29004864973668E+17</v>
      </c>
      <c r="B1238">
        <f t="shared" si="57"/>
        <v>12900486497.3668</v>
      </c>
      <c r="C1238">
        <f t="shared" si="58"/>
        <v>215008108.28944668</v>
      </c>
      <c r="D1238" s="3">
        <f t="shared" si="59"/>
        <v>11685.528509222137</v>
      </c>
    </row>
    <row r="1239" spans="1:4">
      <c r="A1239" s="2">
        <v>1.29004047865394E+17</v>
      </c>
      <c r="B1239">
        <f t="shared" si="57"/>
        <v>12900404786.5394</v>
      </c>
      <c r="C1239">
        <f t="shared" si="58"/>
        <v>215006746.44232333</v>
      </c>
      <c r="D1239" s="3">
        <f t="shared" si="59"/>
        <v>11708.225961277751</v>
      </c>
    </row>
    <row r="1240" spans="1:4">
      <c r="A1240" s="2">
        <v>1.2900386786022899E+17</v>
      </c>
      <c r="B1240">
        <f t="shared" si="57"/>
        <v>12900386786.0229</v>
      </c>
      <c r="C1240">
        <f t="shared" si="58"/>
        <v>215006446.43371499</v>
      </c>
      <c r="D1240" s="3">
        <f t="shared" si="59"/>
        <v>11713.226104750103</v>
      </c>
    </row>
    <row r="1241" spans="1:4">
      <c r="A1241" s="2">
        <v>1.2898303436441299E+17</v>
      </c>
      <c r="B1241">
        <f t="shared" si="57"/>
        <v>12898303436.441299</v>
      </c>
      <c r="C1241">
        <f t="shared" si="58"/>
        <v>214971723.94068831</v>
      </c>
      <c r="D1241" s="3">
        <f t="shared" si="59"/>
        <v>12291.934321861267</v>
      </c>
    </row>
    <row r="1242" spans="1:4">
      <c r="A1242" s="2">
        <v>1.2897616627280499E+17</v>
      </c>
      <c r="B1242">
        <f t="shared" si="57"/>
        <v>12897616627.280499</v>
      </c>
      <c r="C1242">
        <f t="shared" si="58"/>
        <v>214960277.12134165</v>
      </c>
      <c r="D1242" s="3">
        <f t="shared" si="59"/>
        <v>12482.71464430597</v>
      </c>
    </row>
    <row r="1243" spans="1:4">
      <c r="A1243" s="2">
        <v>1.2896513523603299E+17</v>
      </c>
      <c r="B1243">
        <f t="shared" si="57"/>
        <v>12896513523.6033</v>
      </c>
      <c r="C1243">
        <f t="shared" si="58"/>
        <v>214941892.06005499</v>
      </c>
      <c r="D1243" s="3">
        <f t="shared" si="59"/>
        <v>12789.132332416641</v>
      </c>
    </row>
    <row r="1244" spans="1:4">
      <c r="A1244" s="2">
        <v>1.2896342843386899E+17</v>
      </c>
      <c r="B1244">
        <f t="shared" si="57"/>
        <v>12896342843.3869</v>
      </c>
      <c r="C1244">
        <f t="shared" si="58"/>
        <v>214939047.38978165</v>
      </c>
      <c r="D1244" s="3">
        <f t="shared" si="59"/>
        <v>12836.543503638903</v>
      </c>
    </row>
    <row r="1245" spans="1:4">
      <c r="A1245" s="2">
        <v>1.2896336743366701E+17</v>
      </c>
      <c r="B1245">
        <f t="shared" si="57"/>
        <v>12896336743.366701</v>
      </c>
      <c r="C1245">
        <f t="shared" si="58"/>
        <v>214938945.72277835</v>
      </c>
      <c r="D1245" s="3">
        <f t="shared" si="59"/>
        <v>12838.237953694132</v>
      </c>
    </row>
    <row r="1246" spans="1:4">
      <c r="A1246" s="2">
        <v>1.28955371435546E+17</v>
      </c>
      <c r="B1246">
        <f t="shared" si="57"/>
        <v>12895537143.5546</v>
      </c>
      <c r="C1246">
        <f t="shared" si="58"/>
        <v>214925619.05924332</v>
      </c>
      <c r="D1246" s="3">
        <f t="shared" si="59"/>
        <v>13060.349012611177</v>
      </c>
    </row>
    <row r="1247" spans="1:4">
      <c r="A1247" s="2">
        <v>1.28949320726578E+17</v>
      </c>
      <c r="B1247">
        <f t="shared" si="57"/>
        <v>12894932072.657801</v>
      </c>
      <c r="C1247">
        <f t="shared" si="58"/>
        <v>214915534.54429668</v>
      </c>
      <c r="D1247" s="3">
        <f t="shared" si="59"/>
        <v>13228.424261722035</v>
      </c>
    </row>
    <row r="1248" spans="1:4">
      <c r="A1248" s="2">
        <v>1.28947030184054E+17</v>
      </c>
      <c r="B1248">
        <f t="shared" si="57"/>
        <v>12894703018.405399</v>
      </c>
      <c r="C1248">
        <f t="shared" si="58"/>
        <v>214911716.97342333</v>
      </c>
      <c r="D1248" s="3">
        <f t="shared" si="59"/>
        <v>13292.050442944632</v>
      </c>
    </row>
    <row r="1249" spans="1:4">
      <c r="A1249" s="2">
        <v>1.2894011266657901E+17</v>
      </c>
      <c r="B1249">
        <f t="shared" si="57"/>
        <v>12894011266.6579</v>
      </c>
      <c r="C1249">
        <f t="shared" si="58"/>
        <v>214900187.77763167</v>
      </c>
      <c r="D1249" s="3">
        <f t="shared" si="59"/>
        <v>13484.203706138929</v>
      </c>
    </row>
    <row r="1250" spans="1:4">
      <c r="A1250" s="2">
        <v>1.28933968633324E+17</v>
      </c>
      <c r="B1250">
        <f t="shared" si="57"/>
        <v>12893396863.332399</v>
      </c>
      <c r="C1250">
        <f t="shared" si="58"/>
        <v>214889947.72220665</v>
      </c>
      <c r="D1250" s="3">
        <f t="shared" si="59"/>
        <v>13654.871296555732</v>
      </c>
    </row>
    <row r="1251" spans="1:4">
      <c r="A1251" s="2">
        <v>1.28908826361258E+17</v>
      </c>
      <c r="B1251">
        <f t="shared" si="57"/>
        <v>12890882636.125799</v>
      </c>
      <c r="C1251">
        <f t="shared" si="58"/>
        <v>214848043.93542999</v>
      </c>
      <c r="D1251" s="3">
        <f t="shared" si="59"/>
        <v>14353.267742833561</v>
      </c>
    </row>
    <row r="1252" spans="1:4">
      <c r="A1252" s="2">
        <v>1.28903509946242E+17</v>
      </c>
      <c r="B1252">
        <f t="shared" si="57"/>
        <v>12890350994.624201</v>
      </c>
      <c r="C1252">
        <f t="shared" si="58"/>
        <v>214839183.24373668</v>
      </c>
      <c r="D1252" s="3">
        <f t="shared" si="59"/>
        <v>14500.945937721994</v>
      </c>
    </row>
    <row r="1253" spans="1:4">
      <c r="A1253" s="2">
        <v>1.2888393367999299E+17</v>
      </c>
      <c r="B1253">
        <f t="shared" si="57"/>
        <v>12888393367.9993</v>
      </c>
      <c r="C1253">
        <f t="shared" si="58"/>
        <v>214806556.13332167</v>
      </c>
      <c r="D1253" s="3">
        <f t="shared" si="59"/>
        <v>15044.731111305555</v>
      </c>
    </row>
    <row r="1254" spans="1:4">
      <c r="A1254" s="2">
        <v>1.288733965358E+17</v>
      </c>
      <c r="B1254">
        <f t="shared" si="57"/>
        <v>12887339653.58</v>
      </c>
      <c r="C1254">
        <f t="shared" si="58"/>
        <v>214788994.22633332</v>
      </c>
      <c r="D1254" s="3">
        <f t="shared" si="59"/>
        <v>15337.429561111132</v>
      </c>
    </row>
    <row r="1255" spans="1:4">
      <c r="A1255" s="2">
        <v>1.28869202547856E+17</v>
      </c>
      <c r="B1255">
        <f t="shared" si="57"/>
        <v>12886920254.785601</v>
      </c>
      <c r="C1255">
        <f t="shared" si="58"/>
        <v>214782004.24642667</v>
      </c>
      <c r="D1255" s="3">
        <f t="shared" si="59"/>
        <v>15453.929226222039</v>
      </c>
    </row>
    <row r="1256" spans="1:4">
      <c r="A1256" s="2">
        <v>1.2884417538045299E+17</v>
      </c>
      <c r="B1256">
        <f t="shared" si="57"/>
        <v>12884417538.0453</v>
      </c>
      <c r="C1256">
        <f t="shared" si="58"/>
        <v>214740292.30075499</v>
      </c>
      <c r="D1256" s="3">
        <f t="shared" si="59"/>
        <v>16149.128320750131</v>
      </c>
    </row>
    <row r="1257" spans="1:4">
      <c r="A1257" s="2">
        <v>1.28831125149608E+17</v>
      </c>
      <c r="B1257">
        <f t="shared" si="57"/>
        <v>12883112514.9608</v>
      </c>
      <c r="C1257">
        <f t="shared" si="58"/>
        <v>214718541.91601333</v>
      </c>
      <c r="D1257" s="3">
        <f t="shared" si="59"/>
        <v>16511.634733111063</v>
      </c>
    </row>
    <row r="1258" spans="1:4">
      <c r="A1258" s="2">
        <v>1.2883103119835699E+17</v>
      </c>
      <c r="B1258">
        <f t="shared" si="57"/>
        <v>12883103119.835699</v>
      </c>
      <c r="C1258">
        <f t="shared" si="58"/>
        <v>214718385.33059499</v>
      </c>
      <c r="D1258" s="3">
        <f t="shared" si="59"/>
        <v>16514.244490083587</v>
      </c>
    </row>
    <row r="1259" spans="1:4">
      <c r="A1259" s="2">
        <v>1.2881971346145E+17</v>
      </c>
      <c r="B1259">
        <f t="shared" si="57"/>
        <v>12881971346.145</v>
      </c>
      <c r="C1259">
        <f t="shared" si="58"/>
        <v>214699522.43575001</v>
      </c>
      <c r="D1259" s="3">
        <f t="shared" si="59"/>
        <v>16828.626070833205</v>
      </c>
    </row>
    <row r="1260" spans="1:4">
      <c r="A1260" s="2">
        <v>1.2881101377666499E+17</v>
      </c>
      <c r="B1260">
        <f t="shared" si="57"/>
        <v>12881101377.6665</v>
      </c>
      <c r="C1260">
        <f t="shared" si="58"/>
        <v>214685022.96110833</v>
      </c>
      <c r="D1260" s="3">
        <f t="shared" si="59"/>
        <v>17070.283981527751</v>
      </c>
    </row>
    <row r="1261" spans="1:4">
      <c r="A1261" s="2">
        <v>1.28804255998278E+17</v>
      </c>
      <c r="B1261">
        <f t="shared" si="57"/>
        <v>12880425599.827801</v>
      </c>
      <c r="C1261">
        <f t="shared" si="58"/>
        <v>214673759.99713001</v>
      </c>
      <c r="D1261" s="3">
        <f t="shared" si="59"/>
        <v>17258.000047833124</v>
      </c>
    </row>
    <row r="1262" spans="1:4">
      <c r="A1262" s="2">
        <v>1.2879324134392499E+17</v>
      </c>
      <c r="B1262">
        <f t="shared" si="57"/>
        <v>12879324134.3925</v>
      </c>
      <c r="C1262">
        <f t="shared" si="58"/>
        <v>214655402.23987499</v>
      </c>
      <c r="D1262" s="3">
        <f t="shared" si="59"/>
        <v>17563.96266875002</v>
      </c>
    </row>
    <row r="1263" spans="1:4">
      <c r="A1263" s="2">
        <v>1.2878013268806899E+17</v>
      </c>
      <c r="B1263">
        <f t="shared" si="57"/>
        <v>12878013268.8069</v>
      </c>
      <c r="C1263">
        <f t="shared" si="58"/>
        <v>214633554.480115</v>
      </c>
      <c r="D1263" s="3">
        <f t="shared" si="59"/>
        <v>17928.091998083328</v>
      </c>
    </row>
    <row r="1264" spans="1:4">
      <c r="A1264" s="2">
        <v>1.28720358996194E+17</v>
      </c>
      <c r="B1264">
        <f t="shared" si="57"/>
        <v>12872035899.6194</v>
      </c>
      <c r="C1264">
        <f t="shared" si="58"/>
        <v>214533931.66032332</v>
      </c>
      <c r="D1264" s="3">
        <f t="shared" si="59"/>
        <v>19588.472327944437</v>
      </c>
    </row>
    <row r="1265" spans="1:4">
      <c r="A1265" s="2">
        <v>1.2871706516817101E+17</v>
      </c>
      <c r="B1265">
        <f t="shared" si="57"/>
        <v>12871706516.817101</v>
      </c>
      <c r="C1265">
        <f t="shared" si="58"/>
        <v>214528441.94695169</v>
      </c>
      <c r="D1265" s="3">
        <f t="shared" si="59"/>
        <v>19679.96755080541</v>
      </c>
    </row>
    <row r="1266" spans="1:4">
      <c r="A1266" s="2">
        <v>1.2871432474951699E+17</v>
      </c>
      <c r="B1266">
        <f t="shared" si="57"/>
        <v>12871432474.951698</v>
      </c>
      <c r="C1266">
        <f t="shared" si="58"/>
        <v>214523874.58252829</v>
      </c>
      <c r="D1266" s="3">
        <f t="shared" si="59"/>
        <v>19756.090291194916</v>
      </c>
    </row>
    <row r="1267" spans="1:4">
      <c r="A1267" s="2">
        <v>1.2870429271741501E+17</v>
      </c>
      <c r="B1267">
        <f t="shared" si="57"/>
        <v>12870429271.741501</v>
      </c>
      <c r="C1267">
        <f t="shared" si="58"/>
        <v>214507154.52902502</v>
      </c>
      <c r="D1267" s="3">
        <f t="shared" si="59"/>
        <v>20034.757849583097</v>
      </c>
    </row>
    <row r="1268" spans="1:4">
      <c r="A1268" s="2">
        <v>1.2869756382937E+17</v>
      </c>
      <c r="B1268">
        <f t="shared" si="57"/>
        <v>12869756382.937</v>
      </c>
      <c r="C1268">
        <f t="shared" si="58"/>
        <v>214495939.71561667</v>
      </c>
      <c r="D1268" s="3">
        <f t="shared" si="59"/>
        <v>20221.671406388814</v>
      </c>
    </row>
    <row r="1269" spans="1:4">
      <c r="A1269" s="2">
        <v>1.2868014846355501E+17</v>
      </c>
      <c r="B1269">
        <f t="shared" si="57"/>
        <v>12868014846.355501</v>
      </c>
      <c r="C1269">
        <f t="shared" si="58"/>
        <v>214466914.10592502</v>
      </c>
      <c r="D1269" s="3">
        <f t="shared" si="59"/>
        <v>20705.431567916341</v>
      </c>
    </row>
    <row r="1270" spans="1:4">
      <c r="A1270" s="2">
        <v>1.2861177185660899E+17</v>
      </c>
      <c r="B1270">
        <f t="shared" si="57"/>
        <v>12861177185.6609</v>
      </c>
      <c r="C1270">
        <f t="shared" si="58"/>
        <v>214352953.09434834</v>
      </c>
      <c r="D1270" s="3">
        <f t="shared" si="59"/>
        <v>22604.781760861079</v>
      </c>
    </row>
    <row r="1271" spans="1:4">
      <c r="A1271" s="2">
        <v>1.2855619328575299E+17</v>
      </c>
      <c r="B1271">
        <f t="shared" si="57"/>
        <v>12855619328.575298</v>
      </c>
      <c r="C1271">
        <f t="shared" si="58"/>
        <v>214260322.14292163</v>
      </c>
      <c r="D1271" s="3">
        <f t="shared" si="59"/>
        <v>24148.630951306026</v>
      </c>
    </row>
    <row r="1272" spans="1:4">
      <c r="A1272" s="2">
        <v>1.285418395313E+17</v>
      </c>
      <c r="B1272">
        <f t="shared" si="57"/>
        <v>12854183953.129999</v>
      </c>
      <c r="C1272">
        <f t="shared" si="58"/>
        <v>214236399.21883333</v>
      </c>
      <c r="D1272" s="3">
        <f t="shared" si="59"/>
        <v>24547.346352778011</v>
      </c>
    </row>
    <row r="1273" spans="1:4">
      <c r="A1273" s="2">
        <v>1.2849585257976701E+17</v>
      </c>
      <c r="B1273">
        <f t="shared" si="57"/>
        <v>12849585257.976702</v>
      </c>
      <c r="C1273">
        <f t="shared" si="58"/>
        <v>214159754.29961169</v>
      </c>
      <c r="D1273" s="3">
        <f t="shared" si="59"/>
        <v>25824.761673138408</v>
      </c>
    </row>
    <row r="1274" spans="1:4">
      <c r="A1274" s="2">
        <v>1.28491447183432E+17</v>
      </c>
      <c r="B1274">
        <f t="shared" si="57"/>
        <v>12849144718.343201</v>
      </c>
      <c r="C1274">
        <f t="shared" si="58"/>
        <v>214152411.97238669</v>
      </c>
      <c r="D1274" s="3">
        <f t="shared" si="59"/>
        <v>25947.133793555367</v>
      </c>
    </row>
    <row r="1275" spans="1:4">
      <c r="A1275" s="2">
        <v>1.28479561778628E+17</v>
      </c>
      <c r="B1275">
        <f t="shared" si="57"/>
        <v>12847956177.862801</v>
      </c>
      <c r="C1275">
        <f t="shared" si="58"/>
        <v>214132602.96438</v>
      </c>
      <c r="D1275" s="3">
        <f t="shared" si="59"/>
        <v>26277.283926999833</v>
      </c>
    </row>
    <row r="1276" spans="1:4">
      <c r="A1276" s="2">
        <v>1.28457097770626E+17</v>
      </c>
      <c r="B1276">
        <f t="shared" si="57"/>
        <v>12845709777.062599</v>
      </c>
      <c r="C1276">
        <f t="shared" si="58"/>
        <v>214095162.95104331</v>
      </c>
      <c r="D1276" s="3">
        <f t="shared" si="59"/>
        <v>26901.284149278006</v>
      </c>
    </row>
    <row r="1277" spans="1:4">
      <c r="A1277" s="2">
        <v>1.28444732999694E+17</v>
      </c>
      <c r="B1277">
        <f t="shared" si="57"/>
        <v>12844473299.9694</v>
      </c>
      <c r="C1277">
        <f t="shared" si="58"/>
        <v>214074554.99948999</v>
      </c>
      <c r="D1277" s="3">
        <f t="shared" si="59"/>
        <v>27244.750008499886</v>
      </c>
    </row>
    <row r="1278" spans="1:4">
      <c r="A1278" s="2">
        <v>1.2840848343698301E+17</v>
      </c>
      <c r="B1278">
        <f t="shared" si="57"/>
        <v>12840848343.698301</v>
      </c>
      <c r="C1278">
        <f t="shared" si="58"/>
        <v>214014139.06163836</v>
      </c>
      <c r="D1278" s="3">
        <f t="shared" si="59"/>
        <v>28251.682306027411</v>
      </c>
    </row>
    <row r="1279" spans="1:4">
      <c r="A1279" s="2">
        <v>1.2840764958097501E+17</v>
      </c>
      <c r="B1279">
        <f t="shared" si="57"/>
        <v>12840764958.0975</v>
      </c>
      <c r="C1279">
        <f t="shared" si="58"/>
        <v>214012749.30162498</v>
      </c>
      <c r="D1279" s="3">
        <f t="shared" si="59"/>
        <v>28274.844972916708</v>
      </c>
    </row>
    <row r="1280" spans="1:4">
      <c r="A1280" s="2">
        <v>1.28407586343314E+17</v>
      </c>
      <c r="B1280">
        <f t="shared" si="57"/>
        <v>12840758634.3314</v>
      </c>
      <c r="C1280">
        <f t="shared" si="58"/>
        <v>214012643.90552333</v>
      </c>
      <c r="D1280" s="3">
        <f t="shared" si="59"/>
        <v>28276.601574611133</v>
      </c>
    </row>
    <row r="1281" spans="1:4">
      <c r="A1281" s="2">
        <v>1.2835922018786301E+17</v>
      </c>
      <c r="B1281">
        <f t="shared" si="57"/>
        <v>12835922018.786301</v>
      </c>
      <c r="C1281">
        <f t="shared" si="58"/>
        <v>213932033.64643833</v>
      </c>
      <c r="D1281" s="3">
        <f t="shared" si="59"/>
        <v>29620.105892694261</v>
      </c>
    </row>
    <row r="1282" spans="1:4">
      <c r="A1282" s="2">
        <v>1.28356565947662E+17</v>
      </c>
      <c r="B1282">
        <f t="shared" ref="B1282:B1342" si="60">A1282/10000000</f>
        <v>12835656594.766199</v>
      </c>
      <c r="C1282">
        <f t="shared" ref="C1282:C1342" si="61">B1282/60</f>
        <v>213927609.91276997</v>
      </c>
      <c r="D1282" s="3">
        <f t="shared" ref="D1282:D1342" si="62" xml:space="preserve"> ($F$2-B1282)/3600</f>
        <v>29693.834787166914</v>
      </c>
    </row>
    <row r="1283" spans="1:4">
      <c r="A1283" s="2">
        <v>1.28299095198604E+17</v>
      </c>
      <c r="B1283">
        <f t="shared" si="60"/>
        <v>12829909519.860399</v>
      </c>
      <c r="C1283">
        <f t="shared" si="61"/>
        <v>213831825.33100665</v>
      </c>
      <c r="D1283" s="3">
        <f t="shared" si="62"/>
        <v>31290.244483222432</v>
      </c>
    </row>
    <row r="1284" spans="1:4">
      <c r="A1284" s="2">
        <v>1.2825645432011299E+17</v>
      </c>
      <c r="B1284">
        <f t="shared" si="60"/>
        <v>12825645432.011299</v>
      </c>
      <c r="C1284">
        <f t="shared" si="61"/>
        <v>213760757.20018831</v>
      </c>
      <c r="D1284" s="3">
        <f t="shared" si="62"/>
        <v>32474.713330194685</v>
      </c>
    </row>
    <row r="1285" spans="1:4">
      <c r="A1285" s="2">
        <v>1.2820115175485901E+17</v>
      </c>
      <c r="B1285">
        <f t="shared" si="60"/>
        <v>12820115175.485901</v>
      </c>
      <c r="C1285">
        <f t="shared" si="61"/>
        <v>213668586.25809833</v>
      </c>
      <c r="D1285" s="3">
        <f t="shared" si="62"/>
        <v>34010.895698360866</v>
      </c>
    </row>
    <row r="1286" spans="1:4">
      <c r="A1286" s="2">
        <v>1.2805619980298099E+17</v>
      </c>
      <c r="B1286">
        <f t="shared" si="60"/>
        <v>12805619980.2981</v>
      </c>
      <c r="C1286">
        <f t="shared" si="61"/>
        <v>213426999.671635</v>
      </c>
      <c r="D1286" s="3">
        <f t="shared" si="62"/>
        <v>38037.33880608347</v>
      </c>
    </row>
    <row r="1287" spans="1:4">
      <c r="A1287" s="2">
        <v>1.28039573460768E+17</v>
      </c>
      <c r="B1287">
        <f t="shared" si="60"/>
        <v>12803957346.076799</v>
      </c>
      <c r="C1287">
        <f t="shared" si="61"/>
        <v>213399289.10128</v>
      </c>
      <c r="D1287" s="3">
        <f t="shared" si="62"/>
        <v>38499.181645333505</v>
      </c>
    </row>
    <row r="1288" spans="1:4">
      <c r="A1288" s="2">
        <v>1.2800776233753E+17</v>
      </c>
      <c r="B1288">
        <f t="shared" si="60"/>
        <v>12800776233.753</v>
      </c>
      <c r="C1288">
        <f t="shared" si="61"/>
        <v>213346270.56255001</v>
      </c>
      <c r="D1288" s="3">
        <f t="shared" si="62"/>
        <v>39382.823957499932</v>
      </c>
    </row>
    <row r="1289" spans="1:4">
      <c r="A1289" s="2">
        <v>1.27995452158182E+17</v>
      </c>
      <c r="B1289">
        <f t="shared" si="60"/>
        <v>12799545215.818199</v>
      </c>
      <c r="C1289">
        <f t="shared" si="61"/>
        <v>213325753.59696999</v>
      </c>
      <c r="D1289" s="3">
        <f t="shared" si="62"/>
        <v>39724.77338383357</v>
      </c>
    </row>
    <row r="1290" spans="1:4">
      <c r="A1290" s="2">
        <v>1.27939618815106E+17</v>
      </c>
      <c r="B1290">
        <f t="shared" si="60"/>
        <v>12793961881.510599</v>
      </c>
      <c r="C1290">
        <f t="shared" si="61"/>
        <v>213232698.02517664</v>
      </c>
      <c r="D1290" s="3">
        <f t="shared" si="62"/>
        <v>41275.699580389126</v>
      </c>
    </row>
    <row r="1291" spans="1:4">
      <c r="A1291" s="2">
        <v>1.2793959204242E+17</v>
      </c>
      <c r="B1291">
        <f t="shared" si="60"/>
        <v>12793959204.242001</v>
      </c>
      <c r="C1291">
        <f t="shared" si="61"/>
        <v>213232653.40403333</v>
      </c>
      <c r="D1291" s="3">
        <f t="shared" si="62"/>
        <v>41276.443266110953</v>
      </c>
    </row>
    <row r="1292" spans="1:4">
      <c r="A1292" s="2">
        <v>1.2793952195590899E+17</v>
      </c>
      <c r="B1292">
        <f t="shared" si="60"/>
        <v>12793952195.590899</v>
      </c>
      <c r="C1292">
        <f t="shared" si="61"/>
        <v>213232536.59318164</v>
      </c>
      <c r="D1292" s="3">
        <f t="shared" si="62"/>
        <v>41278.390113639303</v>
      </c>
    </row>
    <row r="1293" spans="1:4">
      <c r="A1293" s="2">
        <v>1.2793933093518E+17</v>
      </c>
      <c r="B1293">
        <f t="shared" si="60"/>
        <v>12793933093.518</v>
      </c>
      <c r="C1293">
        <f t="shared" si="61"/>
        <v>213232218.22529998</v>
      </c>
      <c r="D1293" s="3">
        <f t="shared" si="62"/>
        <v>41283.696245000101</v>
      </c>
    </row>
    <row r="1294" spans="1:4">
      <c r="A1294" s="2">
        <v>1.2793931494141699E+17</v>
      </c>
      <c r="B1294">
        <f t="shared" si="60"/>
        <v>12793931494.141699</v>
      </c>
      <c r="C1294">
        <f t="shared" si="61"/>
        <v>213232191.56902832</v>
      </c>
      <c r="D1294" s="3">
        <f t="shared" si="62"/>
        <v>41284.14051619477</v>
      </c>
    </row>
    <row r="1295" spans="1:4">
      <c r="A1295" s="2">
        <v>1.2793930806525901E+17</v>
      </c>
      <c r="B1295">
        <f t="shared" si="60"/>
        <v>12793930806.5259</v>
      </c>
      <c r="C1295">
        <f t="shared" si="61"/>
        <v>213232180.10876501</v>
      </c>
      <c r="D1295" s="3">
        <f t="shared" si="62"/>
        <v>41284.331520583364</v>
      </c>
    </row>
    <row r="1296" spans="1:4">
      <c r="A1296" s="2">
        <v>1.27939293320912E+17</v>
      </c>
      <c r="B1296">
        <f t="shared" si="60"/>
        <v>12793929332.0912</v>
      </c>
      <c r="C1296">
        <f t="shared" si="61"/>
        <v>213232155.53485334</v>
      </c>
      <c r="D1296" s="3">
        <f t="shared" si="62"/>
        <v>41284.741085777816</v>
      </c>
    </row>
    <row r="1297" spans="1:4">
      <c r="A1297" s="2">
        <v>1.27939282586052E+17</v>
      </c>
      <c r="B1297">
        <f t="shared" si="60"/>
        <v>12793928258.6052</v>
      </c>
      <c r="C1297">
        <f t="shared" si="61"/>
        <v>213232137.64342001</v>
      </c>
      <c r="D1297" s="3">
        <f t="shared" si="62"/>
        <v>41285.039276333388</v>
      </c>
    </row>
    <row r="1298" spans="1:4">
      <c r="A1298" s="2">
        <v>1.27937670786704E+17</v>
      </c>
      <c r="B1298">
        <f t="shared" si="60"/>
        <v>12793767078.670401</v>
      </c>
      <c r="C1298">
        <f t="shared" si="61"/>
        <v>213229451.31117335</v>
      </c>
      <c r="D1298" s="3">
        <f t="shared" si="62"/>
        <v>41329.811480444274</v>
      </c>
    </row>
    <row r="1299" spans="1:4">
      <c r="A1299" s="2">
        <v>1.27936728596232E+17</v>
      </c>
      <c r="B1299">
        <f t="shared" si="60"/>
        <v>12793672859.623199</v>
      </c>
      <c r="C1299">
        <f t="shared" si="61"/>
        <v>213227880.99372</v>
      </c>
      <c r="D1299" s="3">
        <f t="shared" si="62"/>
        <v>41355.983438000148</v>
      </c>
    </row>
    <row r="1300" spans="1:4">
      <c r="A1300" s="2">
        <v>1.27936076628842E+17</v>
      </c>
      <c r="B1300">
        <f t="shared" si="60"/>
        <v>12793607662.884199</v>
      </c>
      <c r="C1300">
        <f t="shared" si="61"/>
        <v>213226794.38140333</v>
      </c>
      <c r="D1300" s="3">
        <f t="shared" si="62"/>
        <v>41374.093643278014</v>
      </c>
    </row>
    <row r="1301" spans="1:4">
      <c r="A1301" s="2">
        <v>1.2793587609599501E+17</v>
      </c>
      <c r="B1301">
        <f t="shared" si="60"/>
        <v>12793587609.599501</v>
      </c>
      <c r="C1301">
        <f t="shared" si="61"/>
        <v>213226460.15999168</v>
      </c>
      <c r="D1301" s="3">
        <f t="shared" si="62"/>
        <v>41379.664000138706</v>
      </c>
    </row>
    <row r="1302" spans="1:4">
      <c r="A1302" s="2">
        <v>1.27935875072368E+17</v>
      </c>
      <c r="B1302">
        <f t="shared" si="60"/>
        <v>12793587507.236799</v>
      </c>
      <c r="C1302">
        <f t="shared" si="61"/>
        <v>213226458.45394665</v>
      </c>
      <c r="D1302" s="3">
        <f t="shared" si="62"/>
        <v>41379.69243422243</v>
      </c>
    </row>
    <row r="1303" spans="1:4">
      <c r="A1303" s="2">
        <v>1.2793584818780301E+17</v>
      </c>
      <c r="B1303">
        <f t="shared" si="60"/>
        <v>12793584818.7803</v>
      </c>
      <c r="C1303">
        <f t="shared" si="61"/>
        <v>213226413.64633834</v>
      </c>
      <c r="D1303" s="3">
        <f t="shared" si="62"/>
        <v>41380.439227694405</v>
      </c>
    </row>
    <row r="1304" spans="1:4">
      <c r="A1304" s="2">
        <v>1.2793505279088E+17</v>
      </c>
      <c r="B1304">
        <f t="shared" si="60"/>
        <v>12793505279.087999</v>
      </c>
      <c r="C1304">
        <f t="shared" si="61"/>
        <v>213225087.98479998</v>
      </c>
      <c r="D1304" s="3">
        <f t="shared" si="62"/>
        <v>41402.533586666847</v>
      </c>
    </row>
    <row r="1305" spans="1:4">
      <c r="A1305" s="2">
        <v>1.2793377557783E+17</v>
      </c>
      <c r="B1305">
        <f t="shared" si="60"/>
        <v>12793377557.783001</v>
      </c>
      <c r="C1305">
        <f t="shared" si="61"/>
        <v>213222959.29638335</v>
      </c>
      <c r="D1305" s="3">
        <f t="shared" si="62"/>
        <v>41438.011726944183</v>
      </c>
    </row>
    <row r="1306" spans="1:4">
      <c r="A1306" s="2">
        <v>1.2793325800876099E+17</v>
      </c>
      <c r="B1306">
        <f t="shared" si="60"/>
        <v>12793325800.876099</v>
      </c>
      <c r="C1306">
        <f t="shared" si="61"/>
        <v>213222096.6812683</v>
      </c>
      <c r="D1306" s="3">
        <f t="shared" si="62"/>
        <v>41452.388645528161</v>
      </c>
    </row>
    <row r="1307" spans="1:4">
      <c r="A1307" s="2">
        <v>1.27929312816646E+17</v>
      </c>
      <c r="B1307">
        <f t="shared" si="60"/>
        <v>12792931281.6646</v>
      </c>
      <c r="C1307">
        <f t="shared" si="61"/>
        <v>213215521.36107668</v>
      </c>
      <c r="D1307" s="3">
        <f t="shared" si="62"/>
        <v>41561.977315388787</v>
      </c>
    </row>
    <row r="1308" spans="1:4">
      <c r="A1308" s="2">
        <v>1.2792727883145699E+17</v>
      </c>
      <c r="B1308">
        <f t="shared" si="60"/>
        <v>12792727883.145699</v>
      </c>
      <c r="C1308">
        <f t="shared" si="61"/>
        <v>213212131.38576165</v>
      </c>
      <c r="D1308" s="3">
        <f t="shared" si="62"/>
        <v>41618.476903972623</v>
      </c>
    </row>
    <row r="1309" spans="1:4">
      <c r="A1309" s="2">
        <v>1.2792499006613501E+17</v>
      </c>
      <c r="B1309">
        <f t="shared" si="60"/>
        <v>12792499006.613501</v>
      </c>
      <c r="C1309">
        <f t="shared" si="61"/>
        <v>213208316.77689168</v>
      </c>
      <c r="D1309" s="3">
        <f t="shared" si="62"/>
        <v>41682.05371847206</v>
      </c>
    </row>
    <row r="1310" spans="1:4">
      <c r="A1310" s="2">
        <v>1.2788939732289101E+17</v>
      </c>
      <c r="B1310">
        <f t="shared" si="60"/>
        <v>12788939732.289101</v>
      </c>
      <c r="C1310">
        <f t="shared" si="61"/>
        <v>213148995.53815168</v>
      </c>
      <c r="D1310" s="3">
        <f t="shared" si="62"/>
        <v>42670.741030805373</v>
      </c>
    </row>
    <row r="1311" spans="1:4">
      <c r="A1311" s="2">
        <v>1.2785499902956099E+17</v>
      </c>
      <c r="B1311">
        <f t="shared" si="60"/>
        <v>12785499902.956099</v>
      </c>
      <c r="C1311">
        <f t="shared" si="61"/>
        <v>213091665.04926831</v>
      </c>
      <c r="D1311" s="3">
        <f t="shared" si="62"/>
        <v>43626.249178861515</v>
      </c>
    </row>
    <row r="1312" spans="1:4">
      <c r="A1312" s="2">
        <v>1.2785126123815501E+17</v>
      </c>
      <c r="B1312">
        <f t="shared" si="60"/>
        <v>12785126123.8155</v>
      </c>
      <c r="C1312">
        <f t="shared" si="61"/>
        <v>213085435.396925</v>
      </c>
      <c r="D1312" s="3">
        <f t="shared" si="62"/>
        <v>43730.076717916592</v>
      </c>
    </row>
    <row r="1313" spans="1:4">
      <c r="A1313" s="2">
        <v>1.2785068630378E+17</v>
      </c>
      <c r="B1313">
        <f t="shared" si="60"/>
        <v>12785068630.378</v>
      </c>
      <c r="C1313">
        <f t="shared" si="61"/>
        <v>213084477.17296666</v>
      </c>
      <c r="D1313" s="3">
        <f t="shared" si="62"/>
        <v>43746.047117222151</v>
      </c>
    </row>
    <row r="1314" spans="1:4">
      <c r="A1314" s="2">
        <v>1.27849503012374E+17</v>
      </c>
      <c r="B1314">
        <f t="shared" si="60"/>
        <v>12784950301.2374</v>
      </c>
      <c r="C1314">
        <f t="shared" si="61"/>
        <v>213082505.02062333</v>
      </c>
      <c r="D1314" s="3">
        <f t="shared" si="62"/>
        <v>43778.916322944431</v>
      </c>
    </row>
    <row r="1315" spans="1:4">
      <c r="A1315" s="2">
        <v>1.2784548647409299E+17</v>
      </c>
      <c r="B1315">
        <f t="shared" si="60"/>
        <v>12784548647.4093</v>
      </c>
      <c r="C1315">
        <f t="shared" si="61"/>
        <v>213075810.79015499</v>
      </c>
      <c r="D1315" s="3">
        <f t="shared" si="62"/>
        <v>43890.486830750044</v>
      </c>
    </row>
    <row r="1316" spans="1:4">
      <c r="A1316" s="2">
        <v>1.2783142305049901E+17</v>
      </c>
      <c r="B1316">
        <f t="shared" si="60"/>
        <v>12783142305.0499</v>
      </c>
      <c r="C1316">
        <f t="shared" si="61"/>
        <v>213052371.75083166</v>
      </c>
      <c r="D1316" s="3">
        <f t="shared" si="62"/>
        <v>44281.137486138876</v>
      </c>
    </row>
    <row r="1317" spans="1:4">
      <c r="A1317" s="2">
        <v>1.27819279823436E+17</v>
      </c>
      <c r="B1317">
        <f t="shared" si="60"/>
        <v>12781927982.343599</v>
      </c>
      <c r="C1317">
        <f t="shared" si="61"/>
        <v>213032133.03906</v>
      </c>
      <c r="D1317" s="3">
        <f t="shared" si="62"/>
        <v>44618.449349000191</v>
      </c>
    </row>
    <row r="1318" spans="1:4">
      <c r="A1318" s="2">
        <v>0</v>
      </c>
      <c r="B1318">
        <f t="shared" si="60"/>
        <v>0</v>
      </c>
      <c r="C1318">
        <f t="shared" si="61"/>
        <v>0</v>
      </c>
      <c r="D1318" s="3">
        <f t="shared" si="62"/>
        <v>3595154</v>
      </c>
    </row>
    <row r="1319" spans="1:4">
      <c r="A1319" s="2">
        <v>0</v>
      </c>
      <c r="B1319">
        <f t="shared" si="60"/>
        <v>0</v>
      </c>
      <c r="C1319">
        <f t="shared" si="61"/>
        <v>0</v>
      </c>
      <c r="D1319" s="3">
        <f t="shared" si="62"/>
        <v>3595154</v>
      </c>
    </row>
    <row r="1320" spans="1:4">
      <c r="A1320" s="2">
        <v>0</v>
      </c>
      <c r="B1320">
        <f t="shared" si="60"/>
        <v>0</v>
      </c>
      <c r="C1320">
        <f t="shared" si="61"/>
        <v>0</v>
      </c>
      <c r="D1320" s="3">
        <f t="shared" si="62"/>
        <v>3595154</v>
      </c>
    </row>
    <row r="1321" spans="1:4">
      <c r="A1321" s="2">
        <v>0</v>
      </c>
      <c r="B1321">
        <f t="shared" si="60"/>
        <v>0</v>
      </c>
      <c r="C1321">
        <f t="shared" si="61"/>
        <v>0</v>
      </c>
      <c r="D1321" s="3">
        <f t="shared" si="62"/>
        <v>3595154</v>
      </c>
    </row>
    <row r="1322" spans="1:4">
      <c r="A1322" s="2">
        <v>0</v>
      </c>
      <c r="B1322">
        <f t="shared" si="60"/>
        <v>0</v>
      </c>
      <c r="C1322">
        <f t="shared" si="61"/>
        <v>0</v>
      </c>
      <c r="D1322" s="3">
        <f t="shared" si="62"/>
        <v>3595154</v>
      </c>
    </row>
    <row r="1323" spans="1:4">
      <c r="A1323" s="2">
        <v>0</v>
      </c>
      <c r="B1323">
        <f t="shared" si="60"/>
        <v>0</v>
      </c>
      <c r="C1323">
        <f t="shared" si="61"/>
        <v>0</v>
      </c>
      <c r="D1323" s="3">
        <f t="shared" si="62"/>
        <v>3595154</v>
      </c>
    </row>
    <row r="1324" spans="1:4">
      <c r="A1324" s="2">
        <v>0</v>
      </c>
      <c r="B1324">
        <f t="shared" si="60"/>
        <v>0</v>
      </c>
      <c r="C1324">
        <f t="shared" si="61"/>
        <v>0</v>
      </c>
      <c r="D1324" s="3">
        <f t="shared" si="62"/>
        <v>3595154</v>
      </c>
    </row>
    <row r="1325" spans="1:4">
      <c r="A1325" s="2">
        <v>0</v>
      </c>
      <c r="B1325">
        <f t="shared" si="60"/>
        <v>0</v>
      </c>
      <c r="C1325">
        <f t="shared" si="61"/>
        <v>0</v>
      </c>
      <c r="D1325" s="3">
        <f t="shared" si="62"/>
        <v>3595154</v>
      </c>
    </row>
    <row r="1326" spans="1:4">
      <c r="A1326" s="2">
        <v>0</v>
      </c>
      <c r="B1326">
        <f t="shared" si="60"/>
        <v>0</v>
      </c>
      <c r="C1326">
        <f t="shared" si="61"/>
        <v>0</v>
      </c>
      <c r="D1326" s="3">
        <f t="shared" si="62"/>
        <v>3595154</v>
      </c>
    </row>
    <row r="1327" spans="1:4">
      <c r="A1327" s="2">
        <v>0</v>
      </c>
      <c r="B1327">
        <f t="shared" si="60"/>
        <v>0</v>
      </c>
      <c r="C1327">
        <f t="shared" si="61"/>
        <v>0</v>
      </c>
      <c r="D1327" s="3">
        <f t="shared" si="62"/>
        <v>3595154</v>
      </c>
    </row>
    <row r="1328" spans="1:4">
      <c r="A1328" s="2">
        <v>0</v>
      </c>
      <c r="B1328">
        <f t="shared" si="60"/>
        <v>0</v>
      </c>
      <c r="C1328">
        <f t="shared" si="61"/>
        <v>0</v>
      </c>
      <c r="D1328" s="3">
        <f t="shared" si="62"/>
        <v>3595154</v>
      </c>
    </row>
    <row r="1329" spans="1:4">
      <c r="A1329" s="2">
        <v>0</v>
      </c>
      <c r="B1329">
        <f t="shared" si="60"/>
        <v>0</v>
      </c>
      <c r="C1329">
        <f t="shared" si="61"/>
        <v>0</v>
      </c>
      <c r="D1329" s="3">
        <f t="shared" si="62"/>
        <v>3595154</v>
      </c>
    </row>
    <row r="1330" spans="1:4">
      <c r="A1330" s="2">
        <v>0</v>
      </c>
      <c r="B1330">
        <f t="shared" si="60"/>
        <v>0</v>
      </c>
      <c r="C1330">
        <f t="shared" si="61"/>
        <v>0</v>
      </c>
      <c r="D1330" s="3">
        <f t="shared" si="62"/>
        <v>3595154</v>
      </c>
    </row>
    <row r="1331" spans="1:4">
      <c r="A1331" s="2">
        <v>0</v>
      </c>
      <c r="B1331">
        <f t="shared" si="60"/>
        <v>0</v>
      </c>
      <c r="C1331">
        <f t="shared" si="61"/>
        <v>0</v>
      </c>
      <c r="D1331" s="3">
        <f t="shared" si="62"/>
        <v>3595154</v>
      </c>
    </row>
    <row r="1332" spans="1:4">
      <c r="A1332" s="2">
        <v>0</v>
      </c>
      <c r="B1332">
        <f t="shared" si="60"/>
        <v>0</v>
      </c>
      <c r="C1332">
        <f t="shared" si="61"/>
        <v>0</v>
      </c>
      <c r="D1332" s="3">
        <f t="shared" si="62"/>
        <v>3595154</v>
      </c>
    </row>
    <row r="1333" spans="1:4">
      <c r="A1333" s="2">
        <v>0</v>
      </c>
      <c r="B1333">
        <f t="shared" si="60"/>
        <v>0</v>
      </c>
      <c r="C1333">
        <f t="shared" si="61"/>
        <v>0</v>
      </c>
      <c r="D1333" s="3">
        <f t="shared" si="62"/>
        <v>3595154</v>
      </c>
    </row>
    <row r="1334" spans="1:4">
      <c r="A1334" s="2">
        <v>0</v>
      </c>
      <c r="B1334">
        <f t="shared" si="60"/>
        <v>0</v>
      </c>
      <c r="C1334">
        <f t="shared" si="61"/>
        <v>0</v>
      </c>
      <c r="D1334" s="3">
        <f t="shared" si="62"/>
        <v>3595154</v>
      </c>
    </row>
    <row r="1335" spans="1:4">
      <c r="A1335" s="2">
        <v>0</v>
      </c>
      <c r="B1335">
        <f t="shared" si="60"/>
        <v>0</v>
      </c>
      <c r="C1335">
        <f t="shared" si="61"/>
        <v>0</v>
      </c>
      <c r="D1335" s="3">
        <f t="shared" si="62"/>
        <v>3595154</v>
      </c>
    </row>
    <row r="1336" spans="1:4">
      <c r="A1336" s="2">
        <v>0</v>
      </c>
      <c r="B1336">
        <f t="shared" si="60"/>
        <v>0</v>
      </c>
      <c r="C1336">
        <f t="shared" si="61"/>
        <v>0</v>
      </c>
      <c r="D1336" s="3">
        <f t="shared" si="62"/>
        <v>3595154</v>
      </c>
    </row>
    <row r="1337" spans="1:4">
      <c r="A1337" s="2">
        <v>0</v>
      </c>
      <c r="B1337">
        <f t="shared" si="60"/>
        <v>0</v>
      </c>
      <c r="C1337">
        <f t="shared" si="61"/>
        <v>0</v>
      </c>
      <c r="D1337" s="3">
        <f t="shared" si="62"/>
        <v>3595154</v>
      </c>
    </row>
    <row r="1338" spans="1:4">
      <c r="A1338" s="2">
        <v>0</v>
      </c>
      <c r="B1338">
        <f t="shared" si="60"/>
        <v>0</v>
      </c>
      <c r="C1338">
        <f t="shared" si="61"/>
        <v>0</v>
      </c>
      <c r="D1338" s="3">
        <f t="shared" si="62"/>
        <v>3595154</v>
      </c>
    </row>
    <row r="1339" spans="1:4">
      <c r="A1339" s="2">
        <v>0</v>
      </c>
      <c r="B1339">
        <f t="shared" si="60"/>
        <v>0</v>
      </c>
      <c r="C1339">
        <f t="shared" si="61"/>
        <v>0</v>
      </c>
      <c r="D1339" s="3">
        <f t="shared" si="62"/>
        <v>3595154</v>
      </c>
    </row>
    <row r="1340" spans="1:4">
      <c r="A1340" s="2">
        <v>0</v>
      </c>
      <c r="B1340">
        <f t="shared" si="60"/>
        <v>0</v>
      </c>
      <c r="C1340">
        <f t="shared" si="61"/>
        <v>0</v>
      </c>
      <c r="D1340" s="3">
        <f t="shared" si="62"/>
        <v>3595154</v>
      </c>
    </row>
    <row r="1341" spans="1:4">
      <c r="A1341" s="2">
        <v>0</v>
      </c>
      <c r="B1341">
        <f t="shared" si="60"/>
        <v>0</v>
      </c>
      <c r="C1341">
        <f t="shared" si="61"/>
        <v>0</v>
      </c>
      <c r="D1341" s="3">
        <f t="shared" si="62"/>
        <v>3595154</v>
      </c>
    </row>
    <row r="1342" spans="1:4">
      <c r="A1342" s="2">
        <v>0</v>
      </c>
      <c r="B1342">
        <f t="shared" si="60"/>
        <v>0</v>
      </c>
      <c r="C1342">
        <f t="shared" si="61"/>
        <v>0</v>
      </c>
      <c r="D1342" s="3">
        <f t="shared" si="62"/>
        <v>3595154</v>
      </c>
    </row>
  </sheetData>
  <sortState ref="A1:A1510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436"/>
  <sheetViews>
    <sheetView topLeftCell="A188" workbookViewId="0">
      <selection activeCell="A433" sqref="A433"/>
    </sheetView>
  </sheetViews>
  <sheetFormatPr defaultRowHeight="15"/>
  <cols>
    <col min="1" max="1" width="150.140625" customWidth="1"/>
  </cols>
  <sheetData>
    <row r="3" spans="1:1">
      <c r="A3" s="5" t="s">
        <v>24520</v>
      </c>
    </row>
    <row r="4" spans="1:1">
      <c r="A4" s="6" t="s">
        <v>24524</v>
      </c>
    </row>
    <row r="5" spans="1:1">
      <c r="A5" s="6" t="s">
        <v>24523</v>
      </c>
    </row>
    <row r="6" spans="1:1">
      <c r="A6" s="7" t="s">
        <v>6003</v>
      </c>
    </row>
    <row r="7" spans="1:1">
      <c r="A7" s="7" t="s">
        <v>12074</v>
      </c>
    </row>
    <row r="8" spans="1:1">
      <c r="A8" s="7" t="s">
        <v>3244</v>
      </c>
    </row>
    <row r="9" spans="1:1">
      <c r="A9" s="7" t="s">
        <v>3486</v>
      </c>
    </row>
    <row r="10" spans="1:1">
      <c r="A10" s="7" t="s">
        <v>11208</v>
      </c>
    </row>
    <row r="11" spans="1:1">
      <c r="A11" s="7" t="s">
        <v>14514</v>
      </c>
    </row>
    <row r="12" spans="1:1">
      <c r="A12" s="7" t="s">
        <v>11554</v>
      </c>
    </row>
    <row r="13" spans="1:1">
      <c r="A13" s="7" t="s">
        <v>2274</v>
      </c>
    </row>
    <row r="14" spans="1:1">
      <c r="A14" s="7" t="s">
        <v>159</v>
      </c>
    </row>
    <row r="15" spans="1:1">
      <c r="A15" s="7" t="s">
        <v>3405</v>
      </c>
    </row>
    <row r="16" spans="1:1">
      <c r="A16" s="7" t="s">
        <v>21575</v>
      </c>
    </row>
    <row r="17" spans="1:1">
      <c r="A17" s="7" t="s">
        <v>20298</v>
      </c>
    </row>
    <row r="18" spans="1:1">
      <c r="A18" s="7" t="s">
        <v>16868</v>
      </c>
    </row>
    <row r="19" spans="1:1">
      <c r="A19" s="7" t="s">
        <v>17171</v>
      </c>
    </row>
    <row r="20" spans="1:1">
      <c r="A20" s="7" t="s">
        <v>17297</v>
      </c>
    </row>
    <row r="21" spans="1:1">
      <c r="A21" s="7" t="s">
        <v>22852</v>
      </c>
    </row>
    <row r="22" spans="1:1">
      <c r="A22" s="7" t="s">
        <v>22943</v>
      </c>
    </row>
    <row r="23" spans="1:1">
      <c r="A23" s="7" t="s">
        <v>3118</v>
      </c>
    </row>
    <row r="24" spans="1:1">
      <c r="A24" s="7" t="s">
        <v>7734</v>
      </c>
    </row>
    <row r="25" spans="1:1">
      <c r="A25" s="7" t="s">
        <v>3330</v>
      </c>
    </row>
    <row r="26" spans="1:1">
      <c r="A26" s="7" t="s">
        <v>10035</v>
      </c>
    </row>
    <row r="27" spans="1:1">
      <c r="A27" s="7" t="s">
        <v>15543</v>
      </c>
    </row>
    <row r="28" spans="1:1">
      <c r="A28" s="7" t="s">
        <v>19449</v>
      </c>
    </row>
    <row r="29" spans="1:1">
      <c r="A29" s="7" t="s">
        <v>20787</v>
      </c>
    </row>
    <row r="30" spans="1:1">
      <c r="A30" s="7" t="s">
        <v>12611</v>
      </c>
    </row>
    <row r="31" spans="1:1">
      <c r="A31" s="7" t="s">
        <v>10611</v>
      </c>
    </row>
    <row r="32" spans="1:1">
      <c r="A32" s="7" t="s">
        <v>13620</v>
      </c>
    </row>
    <row r="33" spans="1:1">
      <c r="A33" s="7" t="s">
        <v>21148</v>
      </c>
    </row>
    <row r="34" spans="1:1">
      <c r="A34" s="7" t="s">
        <v>9811</v>
      </c>
    </row>
    <row r="35" spans="1:1">
      <c r="A35" s="7" t="s">
        <v>15829</v>
      </c>
    </row>
    <row r="36" spans="1:1">
      <c r="A36" s="7" t="s">
        <v>10279</v>
      </c>
    </row>
    <row r="37" spans="1:1">
      <c r="A37" s="7" t="s">
        <v>10937</v>
      </c>
    </row>
    <row r="38" spans="1:1">
      <c r="A38" s="7" t="s">
        <v>10926</v>
      </c>
    </row>
    <row r="39" spans="1:1">
      <c r="A39" s="7" t="s">
        <v>14595</v>
      </c>
    </row>
    <row r="40" spans="1:1">
      <c r="A40" s="7" t="s">
        <v>18012</v>
      </c>
    </row>
    <row r="41" spans="1:1">
      <c r="A41" s="7" t="s">
        <v>11685</v>
      </c>
    </row>
    <row r="42" spans="1:1">
      <c r="A42" s="7" t="s">
        <v>19018</v>
      </c>
    </row>
    <row r="43" spans="1:1">
      <c r="A43" s="7" t="s">
        <v>18311</v>
      </c>
    </row>
    <row r="44" spans="1:1">
      <c r="A44" s="7" t="s">
        <v>10455</v>
      </c>
    </row>
    <row r="45" spans="1:1">
      <c r="A45" s="7" t="s">
        <v>11197</v>
      </c>
    </row>
    <row r="46" spans="1:1">
      <c r="A46" s="7" t="s">
        <v>849</v>
      </c>
    </row>
    <row r="47" spans="1:1">
      <c r="A47" s="7" t="s">
        <v>10536</v>
      </c>
    </row>
    <row r="48" spans="1:1">
      <c r="A48" s="7" t="s">
        <v>9958</v>
      </c>
    </row>
    <row r="49" spans="1:1">
      <c r="A49" s="7" t="s">
        <v>17720</v>
      </c>
    </row>
    <row r="50" spans="1:1">
      <c r="A50" s="7" t="s">
        <v>11390</v>
      </c>
    </row>
    <row r="51" spans="1:1">
      <c r="A51" s="7" t="s">
        <v>7146</v>
      </c>
    </row>
    <row r="52" spans="1:1">
      <c r="A52" s="7" t="s">
        <v>20399</v>
      </c>
    </row>
    <row r="53" spans="1:1">
      <c r="A53" s="7" t="s">
        <v>15057</v>
      </c>
    </row>
    <row r="54" spans="1:1">
      <c r="A54" s="7" t="s">
        <v>5342</v>
      </c>
    </row>
    <row r="55" spans="1:1">
      <c r="A55" s="7" t="s">
        <v>19581</v>
      </c>
    </row>
    <row r="56" spans="1:1">
      <c r="A56" s="7" t="s">
        <v>23596</v>
      </c>
    </row>
    <row r="57" spans="1:1">
      <c r="A57" s="7" t="s">
        <v>18739</v>
      </c>
    </row>
    <row r="58" spans="1:1">
      <c r="A58" s="7" t="s">
        <v>18483</v>
      </c>
    </row>
    <row r="59" spans="1:1">
      <c r="A59" s="7" t="s">
        <v>12352</v>
      </c>
    </row>
    <row r="60" spans="1:1">
      <c r="A60" s="7" t="s">
        <v>18691</v>
      </c>
    </row>
    <row r="61" spans="1:1">
      <c r="A61" s="7" t="s">
        <v>13063</v>
      </c>
    </row>
    <row r="62" spans="1:1">
      <c r="A62" s="7" t="s">
        <v>13072</v>
      </c>
    </row>
    <row r="63" spans="1:1">
      <c r="A63" s="7" t="s">
        <v>9289</v>
      </c>
    </row>
    <row r="64" spans="1:1">
      <c r="A64" s="7" t="s">
        <v>18518</v>
      </c>
    </row>
    <row r="65" spans="1:1">
      <c r="A65" s="7" t="s">
        <v>8451</v>
      </c>
    </row>
    <row r="66" spans="1:1">
      <c r="A66" s="7" t="s">
        <v>10596</v>
      </c>
    </row>
    <row r="67" spans="1:1">
      <c r="A67" s="7" t="s">
        <v>11767</v>
      </c>
    </row>
    <row r="68" spans="1:1">
      <c r="A68" s="7" t="s">
        <v>9185</v>
      </c>
    </row>
    <row r="69" spans="1:1">
      <c r="A69" s="7" t="s">
        <v>9653</v>
      </c>
    </row>
    <row r="70" spans="1:1">
      <c r="A70" s="7" t="s">
        <v>2048</v>
      </c>
    </row>
    <row r="71" spans="1:1">
      <c r="A71" s="7" t="s">
        <v>9598</v>
      </c>
    </row>
    <row r="72" spans="1:1">
      <c r="A72" s="7" t="s">
        <v>7974</v>
      </c>
    </row>
    <row r="73" spans="1:1">
      <c r="A73" s="7" t="s">
        <v>6468</v>
      </c>
    </row>
    <row r="74" spans="1:1">
      <c r="A74" s="7" t="s">
        <v>13435</v>
      </c>
    </row>
    <row r="75" spans="1:1">
      <c r="A75" s="7" t="s">
        <v>3529</v>
      </c>
    </row>
    <row r="76" spans="1:1">
      <c r="A76" s="7" t="s">
        <v>11897</v>
      </c>
    </row>
    <row r="77" spans="1:1">
      <c r="A77" s="7" t="s">
        <v>6188</v>
      </c>
    </row>
    <row r="78" spans="1:1">
      <c r="A78" s="7" t="s">
        <v>1708</v>
      </c>
    </row>
    <row r="79" spans="1:1">
      <c r="A79" s="7" t="s">
        <v>20835</v>
      </c>
    </row>
    <row r="80" spans="1:1">
      <c r="A80" s="7" t="s">
        <v>19930</v>
      </c>
    </row>
    <row r="81" spans="1:1">
      <c r="A81" s="7" t="s">
        <v>21393</v>
      </c>
    </row>
    <row r="82" spans="1:1">
      <c r="A82" s="7" t="s">
        <v>20330</v>
      </c>
    </row>
    <row r="83" spans="1:1">
      <c r="A83" s="7" t="s">
        <v>1170</v>
      </c>
    </row>
    <row r="84" spans="1:1">
      <c r="A84" s="7" t="s">
        <v>20951</v>
      </c>
    </row>
    <row r="85" spans="1:1">
      <c r="A85" s="7" t="s">
        <v>6630</v>
      </c>
    </row>
    <row r="86" spans="1:1">
      <c r="A86" s="7" t="s">
        <v>379</v>
      </c>
    </row>
    <row r="87" spans="1:1">
      <c r="A87" s="7" t="s">
        <v>19178</v>
      </c>
    </row>
    <row r="88" spans="1:1">
      <c r="A88" s="7" t="s">
        <v>21334</v>
      </c>
    </row>
    <row r="89" spans="1:1">
      <c r="A89" s="7" t="s">
        <v>14671</v>
      </c>
    </row>
    <row r="90" spans="1:1">
      <c r="A90" s="7" t="s">
        <v>6256</v>
      </c>
    </row>
    <row r="91" spans="1:1">
      <c r="A91" s="7" t="s">
        <v>14811</v>
      </c>
    </row>
    <row r="92" spans="1:1">
      <c r="A92" s="7" t="s">
        <v>6683</v>
      </c>
    </row>
    <row r="93" spans="1:1">
      <c r="A93" s="7" t="s">
        <v>19320</v>
      </c>
    </row>
    <row r="94" spans="1:1">
      <c r="A94" s="7" t="s">
        <v>10280</v>
      </c>
    </row>
    <row r="95" spans="1:1">
      <c r="A95" s="7" t="s">
        <v>8165</v>
      </c>
    </row>
    <row r="96" spans="1:1">
      <c r="A96" s="7" t="s">
        <v>17363</v>
      </c>
    </row>
    <row r="97" spans="1:1">
      <c r="A97" s="7" t="s">
        <v>17350</v>
      </c>
    </row>
    <row r="98" spans="1:1">
      <c r="A98" s="7" t="s">
        <v>18894</v>
      </c>
    </row>
    <row r="99" spans="1:1">
      <c r="A99" s="7" t="s">
        <v>5684</v>
      </c>
    </row>
    <row r="100" spans="1:1">
      <c r="A100" s="7" t="s">
        <v>1248</v>
      </c>
    </row>
    <row r="101" spans="1:1">
      <c r="A101" s="7" t="s">
        <v>5794</v>
      </c>
    </row>
    <row r="102" spans="1:1">
      <c r="A102" s="7" t="s">
        <v>9202</v>
      </c>
    </row>
    <row r="103" spans="1:1">
      <c r="A103" s="7" t="s">
        <v>20370</v>
      </c>
    </row>
    <row r="104" spans="1:1">
      <c r="A104" s="7" t="s">
        <v>6954</v>
      </c>
    </row>
    <row r="105" spans="1:1">
      <c r="A105" s="7" t="s">
        <v>16030</v>
      </c>
    </row>
    <row r="106" spans="1:1">
      <c r="A106" s="7" t="s">
        <v>23236</v>
      </c>
    </row>
    <row r="107" spans="1:1">
      <c r="A107" s="7" t="s">
        <v>17500</v>
      </c>
    </row>
    <row r="108" spans="1:1">
      <c r="A108" s="7" t="s">
        <v>22653</v>
      </c>
    </row>
    <row r="109" spans="1:1">
      <c r="A109" s="7" t="s">
        <v>3987</v>
      </c>
    </row>
    <row r="110" spans="1:1">
      <c r="A110" s="7" t="s">
        <v>11501</v>
      </c>
    </row>
    <row r="111" spans="1:1">
      <c r="A111" s="7" t="s">
        <v>13318</v>
      </c>
    </row>
    <row r="112" spans="1:1">
      <c r="A112" s="7" t="s">
        <v>19826</v>
      </c>
    </row>
    <row r="113" spans="1:1">
      <c r="A113" s="7" t="s">
        <v>13369</v>
      </c>
    </row>
    <row r="114" spans="1:1">
      <c r="A114" s="7" t="s">
        <v>20685</v>
      </c>
    </row>
    <row r="115" spans="1:1">
      <c r="A115" s="7" t="s">
        <v>6996</v>
      </c>
    </row>
    <row r="116" spans="1:1">
      <c r="A116" s="7" t="s">
        <v>16453</v>
      </c>
    </row>
    <row r="117" spans="1:1">
      <c r="A117" s="7" t="s">
        <v>2896</v>
      </c>
    </row>
    <row r="118" spans="1:1">
      <c r="A118" s="7" t="s">
        <v>4576</v>
      </c>
    </row>
    <row r="119" spans="1:1">
      <c r="A119" s="7" t="s">
        <v>10587</v>
      </c>
    </row>
    <row r="120" spans="1:1">
      <c r="A120" s="7" t="s">
        <v>19327</v>
      </c>
    </row>
    <row r="121" spans="1:1">
      <c r="A121" s="7" t="s">
        <v>16468</v>
      </c>
    </row>
    <row r="122" spans="1:1">
      <c r="A122" s="7" t="s">
        <v>9590</v>
      </c>
    </row>
    <row r="123" spans="1:1">
      <c r="A123" s="7" t="s">
        <v>17049</v>
      </c>
    </row>
    <row r="124" spans="1:1">
      <c r="A124" s="7" t="s">
        <v>8591</v>
      </c>
    </row>
    <row r="125" spans="1:1">
      <c r="A125" s="7" t="s">
        <v>16011</v>
      </c>
    </row>
    <row r="126" spans="1:1">
      <c r="A126" s="7" t="s">
        <v>14623</v>
      </c>
    </row>
    <row r="127" spans="1:1">
      <c r="A127" s="7" t="s">
        <v>9546</v>
      </c>
    </row>
    <row r="128" spans="1:1">
      <c r="A128" s="7" t="s">
        <v>804</v>
      </c>
    </row>
    <row r="129" spans="1:1">
      <c r="A129" s="7" t="s">
        <v>20625</v>
      </c>
    </row>
    <row r="130" spans="1:1">
      <c r="A130" s="7" t="s">
        <v>3595</v>
      </c>
    </row>
    <row r="131" spans="1:1">
      <c r="A131" s="7" t="s">
        <v>10071</v>
      </c>
    </row>
    <row r="132" spans="1:1">
      <c r="A132" s="7" t="s">
        <v>17856</v>
      </c>
    </row>
    <row r="133" spans="1:1">
      <c r="A133" s="7" t="s">
        <v>14207</v>
      </c>
    </row>
    <row r="134" spans="1:1">
      <c r="A134" s="7" t="s">
        <v>9896</v>
      </c>
    </row>
    <row r="135" spans="1:1">
      <c r="A135" s="7" t="s">
        <v>14528</v>
      </c>
    </row>
    <row r="136" spans="1:1">
      <c r="A136" s="7" t="s">
        <v>14702</v>
      </c>
    </row>
    <row r="137" spans="1:1">
      <c r="A137" s="7" t="s">
        <v>15609</v>
      </c>
    </row>
    <row r="138" spans="1:1">
      <c r="A138" s="7" t="s">
        <v>11868</v>
      </c>
    </row>
    <row r="139" spans="1:1">
      <c r="A139" s="7" t="s">
        <v>1106</v>
      </c>
    </row>
    <row r="140" spans="1:1">
      <c r="A140" s="7" t="s">
        <v>12255</v>
      </c>
    </row>
    <row r="141" spans="1:1">
      <c r="A141" s="7" t="s">
        <v>10138</v>
      </c>
    </row>
    <row r="142" spans="1:1">
      <c r="A142" s="7" t="s">
        <v>17900</v>
      </c>
    </row>
    <row r="143" spans="1:1">
      <c r="A143" s="7" t="s">
        <v>18296</v>
      </c>
    </row>
    <row r="144" spans="1:1">
      <c r="A144" s="7" t="s">
        <v>16969</v>
      </c>
    </row>
    <row r="145" spans="1:1">
      <c r="A145" s="7" t="s">
        <v>9495</v>
      </c>
    </row>
    <row r="146" spans="1:1">
      <c r="A146" s="7" t="s">
        <v>4560</v>
      </c>
    </row>
    <row r="147" spans="1:1">
      <c r="A147" s="7" t="s">
        <v>22082</v>
      </c>
    </row>
    <row r="148" spans="1:1">
      <c r="A148" s="7" t="s">
        <v>12760</v>
      </c>
    </row>
    <row r="149" spans="1:1">
      <c r="A149" s="7" t="s">
        <v>23063</v>
      </c>
    </row>
    <row r="150" spans="1:1">
      <c r="A150" s="7" t="s">
        <v>14401</v>
      </c>
    </row>
    <row r="151" spans="1:1">
      <c r="A151" s="7" t="s">
        <v>2986</v>
      </c>
    </row>
    <row r="152" spans="1:1">
      <c r="A152" s="7" t="s">
        <v>848</v>
      </c>
    </row>
    <row r="153" spans="1:1">
      <c r="A153" s="7" t="s">
        <v>4340</v>
      </c>
    </row>
    <row r="154" spans="1:1">
      <c r="A154" s="7" t="s">
        <v>18272</v>
      </c>
    </row>
    <row r="155" spans="1:1">
      <c r="A155" s="7" t="s">
        <v>23499</v>
      </c>
    </row>
    <row r="156" spans="1:1">
      <c r="A156" s="7" t="s">
        <v>19127</v>
      </c>
    </row>
    <row r="157" spans="1:1">
      <c r="A157" s="7" t="s">
        <v>10948</v>
      </c>
    </row>
    <row r="158" spans="1:1">
      <c r="A158" s="7" t="s">
        <v>18403</v>
      </c>
    </row>
    <row r="159" spans="1:1">
      <c r="A159" s="7" t="s">
        <v>6125</v>
      </c>
    </row>
    <row r="160" spans="1:1">
      <c r="A160" s="7" t="s">
        <v>18281</v>
      </c>
    </row>
    <row r="161" spans="1:1">
      <c r="A161" s="7" t="s">
        <v>6206</v>
      </c>
    </row>
    <row r="162" spans="1:1">
      <c r="A162" s="7" t="s">
        <v>21779</v>
      </c>
    </row>
    <row r="163" spans="1:1">
      <c r="A163" s="7" t="s">
        <v>289</v>
      </c>
    </row>
    <row r="164" spans="1:1">
      <c r="A164" s="7" t="s">
        <v>11222</v>
      </c>
    </row>
    <row r="165" spans="1:1">
      <c r="A165" s="7" t="s">
        <v>15889</v>
      </c>
    </row>
    <row r="166" spans="1:1">
      <c r="A166" s="7" t="s">
        <v>23047</v>
      </c>
    </row>
    <row r="167" spans="1:1">
      <c r="A167" s="7" t="s">
        <v>22028</v>
      </c>
    </row>
    <row r="168" spans="1:1">
      <c r="A168" s="7" t="s">
        <v>9946</v>
      </c>
    </row>
    <row r="169" spans="1:1">
      <c r="A169" s="7" t="s">
        <v>15499</v>
      </c>
    </row>
    <row r="170" spans="1:1">
      <c r="A170" s="7" t="s">
        <v>1339</v>
      </c>
    </row>
    <row r="171" spans="1:1">
      <c r="A171" s="7" t="s">
        <v>15768</v>
      </c>
    </row>
    <row r="172" spans="1:1">
      <c r="A172" s="7" t="s">
        <v>9748</v>
      </c>
    </row>
    <row r="173" spans="1:1">
      <c r="A173" s="7" t="s">
        <v>11667</v>
      </c>
    </row>
    <row r="174" spans="1:1">
      <c r="A174" s="7" t="s">
        <v>13352</v>
      </c>
    </row>
    <row r="175" spans="1:1">
      <c r="A175" s="7" t="s">
        <v>19627</v>
      </c>
    </row>
    <row r="176" spans="1:1">
      <c r="A176" s="7" t="s">
        <v>2499</v>
      </c>
    </row>
    <row r="177" spans="1:1">
      <c r="A177" s="7" t="s">
        <v>22523</v>
      </c>
    </row>
    <row r="178" spans="1:1">
      <c r="A178" s="7" t="s">
        <v>3585</v>
      </c>
    </row>
    <row r="179" spans="1:1">
      <c r="A179" s="7" t="s">
        <v>22155</v>
      </c>
    </row>
    <row r="180" spans="1:1">
      <c r="A180" s="7" t="s">
        <v>21856</v>
      </c>
    </row>
    <row r="181" spans="1:1">
      <c r="A181" s="7" t="s">
        <v>6862</v>
      </c>
    </row>
    <row r="182" spans="1:1">
      <c r="A182" s="7" t="s">
        <v>19508</v>
      </c>
    </row>
    <row r="183" spans="1:1">
      <c r="A183" s="7" t="s">
        <v>2134</v>
      </c>
    </row>
    <row r="184" spans="1:1">
      <c r="A184" s="7" t="s">
        <v>13831</v>
      </c>
    </row>
    <row r="185" spans="1:1">
      <c r="A185" s="7" t="s">
        <v>21254</v>
      </c>
    </row>
    <row r="186" spans="1:1">
      <c r="A186" s="7" t="s">
        <v>22608</v>
      </c>
    </row>
    <row r="187" spans="1:1">
      <c r="A187" s="7" t="s">
        <v>17588</v>
      </c>
    </row>
    <row r="188" spans="1:1">
      <c r="A188" s="7" t="s">
        <v>13222</v>
      </c>
    </row>
    <row r="189" spans="1:1">
      <c r="A189" s="7" t="s">
        <v>22054</v>
      </c>
    </row>
    <row r="190" spans="1:1">
      <c r="A190" s="7" t="s">
        <v>11420</v>
      </c>
    </row>
    <row r="191" spans="1:1">
      <c r="A191" s="7" t="s">
        <v>6055</v>
      </c>
    </row>
    <row r="192" spans="1:1">
      <c r="A192" s="7" t="s">
        <v>2624</v>
      </c>
    </row>
    <row r="193" spans="1:1">
      <c r="A193" s="7" t="s">
        <v>12578</v>
      </c>
    </row>
    <row r="194" spans="1:1">
      <c r="A194" s="7" t="s">
        <v>4154</v>
      </c>
    </row>
    <row r="195" spans="1:1">
      <c r="A195" s="7" t="s">
        <v>1177</v>
      </c>
    </row>
    <row r="196" spans="1:1">
      <c r="A196" s="7" t="s">
        <v>18020</v>
      </c>
    </row>
    <row r="197" spans="1:1">
      <c r="A197" s="7" t="s">
        <v>18388</v>
      </c>
    </row>
    <row r="198" spans="1:1">
      <c r="A198" s="7" t="s">
        <v>13130</v>
      </c>
    </row>
    <row r="199" spans="1:1">
      <c r="A199" s="7" t="s">
        <v>6901</v>
      </c>
    </row>
    <row r="200" spans="1:1">
      <c r="A200" s="7" t="s">
        <v>11553</v>
      </c>
    </row>
    <row r="201" spans="1:1">
      <c r="A201" s="7" t="s">
        <v>15140</v>
      </c>
    </row>
    <row r="202" spans="1:1">
      <c r="A202" s="7" t="s">
        <v>18706</v>
      </c>
    </row>
    <row r="203" spans="1:1">
      <c r="A203" s="7" t="s">
        <v>4106</v>
      </c>
    </row>
    <row r="204" spans="1:1">
      <c r="A204" s="7" t="s">
        <v>10436</v>
      </c>
    </row>
    <row r="205" spans="1:1">
      <c r="A205" s="7" t="s">
        <v>5297</v>
      </c>
    </row>
    <row r="206" spans="1:1">
      <c r="A206" s="7" t="s">
        <v>14787</v>
      </c>
    </row>
    <row r="207" spans="1:1">
      <c r="A207" s="7" t="s">
        <v>22666</v>
      </c>
    </row>
    <row r="208" spans="1:1">
      <c r="A208" s="7" t="s">
        <v>15844</v>
      </c>
    </row>
    <row r="209" spans="1:1">
      <c r="A209" s="7" t="s">
        <v>21198</v>
      </c>
    </row>
    <row r="210" spans="1:1">
      <c r="A210" s="7" t="s">
        <v>13655</v>
      </c>
    </row>
    <row r="211" spans="1:1">
      <c r="A211" s="7" t="s">
        <v>17573</v>
      </c>
    </row>
    <row r="212" spans="1:1">
      <c r="A212" s="7" t="s">
        <v>11975</v>
      </c>
    </row>
    <row r="213" spans="1:1">
      <c r="A213" s="7" t="s">
        <v>18988</v>
      </c>
    </row>
    <row r="214" spans="1:1">
      <c r="A214" s="7" t="s">
        <v>4458</v>
      </c>
    </row>
    <row r="215" spans="1:1">
      <c r="A215" s="7" t="s">
        <v>16116</v>
      </c>
    </row>
    <row r="216" spans="1:1">
      <c r="A216" s="7" t="s">
        <v>9986</v>
      </c>
    </row>
    <row r="217" spans="1:1">
      <c r="A217" s="7" t="s">
        <v>8491</v>
      </c>
    </row>
    <row r="218" spans="1:1">
      <c r="A218" s="7" t="s">
        <v>23016</v>
      </c>
    </row>
    <row r="219" spans="1:1">
      <c r="A219" s="7" t="s">
        <v>21969</v>
      </c>
    </row>
    <row r="220" spans="1:1">
      <c r="A220" s="7" t="s">
        <v>19003</v>
      </c>
    </row>
    <row r="221" spans="1:1">
      <c r="A221" s="7" t="s">
        <v>16132</v>
      </c>
    </row>
    <row r="222" spans="1:1">
      <c r="A222" s="7" t="s">
        <v>20280</v>
      </c>
    </row>
    <row r="223" spans="1:1">
      <c r="A223" s="7" t="s">
        <v>2344</v>
      </c>
    </row>
    <row r="224" spans="1:1">
      <c r="A224" s="7" t="s">
        <v>12015</v>
      </c>
    </row>
    <row r="225" spans="1:1">
      <c r="A225" s="7" t="s">
        <v>9507</v>
      </c>
    </row>
    <row r="226" spans="1:1">
      <c r="A226" s="7" t="s">
        <v>7824</v>
      </c>
    </row>
    <row r="227" spans="1:1">
      <c r="A227" s="7" t="s">
        <v>17122</v>
      </c>
    </row>
    <row r="228" spans="1:1">
      <c r="A228" s="7" t="s">
        <v>11268</v>
      </c>
    </row>
    <row r="229" spans="1:1">
      <c r="A229" s="7" t="s">
        <v>20615</v>
      </c>
    </row>
    <row r="230" spans="1:1">
      <c r="A230" s="7" t="s">
        <v>8943</v>
      </c>
    </row>
    <row r="231" spans="1:1">
      <c r="A231" s="7" t="s">
        <v>18908</v>
      </c>
    </row>
    <row r="232" spans="1:1">
      <c r="A232" s="7" t="s">
        <v>165</v>
      </c>
    </row>
    <row r="233" spans="1:1">
      <c r="A233" s="7" t="s">
        <v>2156</v>
      </c>
    </row>
    <row r="234" spans="1:1">
      <c r="A234" s="7" t="s">
        <v>4929</v>
      </c>
    </row>
    <row r="235" spans="1:1">
      <c r="A235" s="7" t="s">
        <v>8590</v>
      </c>
    </row>
    <row r="236" spans="1:1">
      <c r="A236" s="7" t="s">
        <v>942</v>
      </c>
    </row>
    <row r="237" spans="1:1">
      <c r="A237" s="7" t="s">
        <v>11354</v>
      </c>
    </row>
    <row r="238" spans="1:1">
      <c r="A238" s="7" t="s">
        <v>4257</v>
      </c>
    </row>
    <row r="239" spans="1:1">
      <c r="A239" s="7" t="s">
        <v>13687</v>
      </c>
    </row>
    <row r="240" spans="1:1">
      <c r="A240" s="7" t="s">
        <v>10120</v>
      </c>
    </row>
    <row r="241" spans="1:1">
      <c r="A241" s="7" t="s">
        <v>1227</v>
      </c>
    </row>
    <row r="242" spans="1:1">
      <c r="A242" s="7" t="s">
        <v>1228</v>
      </c>
    </row>
    <row r="243" spans="1:1">
      <c r="A243" s="7" t="s">
        <v>11467</v>
      </c>
    </row>
    <row r="244" spans="1:1">
      <c r="A244" s="7" t="s">
        <v>10089</v>
      </c>
    </row>
    <row r="245" spans="1:1">
      <c r="A245" s="7" t="s">
        <v>22206</v>
      </c>
    </row>
    <row r="246" spans="1:1">
      <c r="A246" s="7" t="s">
        <v>21547</v>
      </c>
    </row>
    <row r="247" spans="1:1">
      <c r="A247" s="7" t="s">
        <v>7160</v>
      </c>
    </row>
    <row r="248" spans="1:1">
      <c r="A248" s="7" t="s">
        <v>6751</v>
      </c>
    </row>
    <row r="249" spans="1:1">
      <c r="A249" s="7" t="s">
        <v>6928</v>
      </c>
    </row>
    <row r="250" spans="1:1">
      <c r="A250" s="7" t="s">
        <v>9928</v>
      </c>
    </row>
    <row r="251" spans="1:1">
      <c r="A251" s="7" t="s">
        <v>20440</v>
      </c>
    </row>
    <row r="252" spans="1:1">
      <c r="A252" s="7" t="s">
        <v>11958</v>
      </c>
    </row>
    <row r="253" spans="1:1">
      <c r="A253" s="7" t="s">
        <v>13504</v>
      </c>
    </row>
    <row r="254" spans="1:1">
      <c r="A254" s="7" t="s">
        <v>16553</v>
      </c>
    </row>
    <row r="255" spans="1:1">
      <c r="A255" s="7" t="s">
        <v>18223</v>
      </c>
    </row>
    <row r="256" spans="1:1">
      <c r="A256" s="7" t="s">
        <v>7170</v>
      </c>
    </row>
    <row r="257" spans="1:1">
      <c r="A257" s="7" t="s">
        <v>10733</v>
      </c>
    </row>
    <row r="258" spans="1:1">
      <c r="A258" s="7" t="s">
        <v>7428</v>
      </c>
    </row>
    <row r="259" spans="1:1">
      <c r="A259" s="7" t="s">
        <v>9667</v>
      </c>
    </row>
    <row r="260" spans="1:1">
      <c r="A260" s="7" t="s">
        <v>13398</v>
      </c>
    </row>
    <row r="261" spans="1:1">
      <c r="A261" s="7" t="s">
        <v>6918</v>
      </c>
    </row>
    <row r="262" spans="1:1">
      <c r="A262" s="7" t="s">
        <v>5749</v>
      </c>
    </row>
    <row r="263" spans="1:1">
      <c r="A263" s="7" t="s">
        <v>18324</v>
      </c>
    </row>
    <row r="264" spans="1:1">
      <c r="A264" s="7" t="s">
        <v>9846</v>
      </c>
    </row>
    <row r="265" spans="1:1">
      <c r="A265" s="7" t="s">
        <v>20053</v>
      </c>
    </row>
    <row r="266" spans="1:1">
      <c r="A266" s="7" t="s">
        <v>21156</v>
      </c>
    </row>
    <row r="267" spans="1:1">
      <c r="A267" s="7" t="s">
        <v>6769</v>
      </c>
    </row>
    <row r="268" spans="1:1">
      <c r="A268" s="7" t="s">
        <v>7441</v>
      </c>
    </row>
    <row r="269" spans="1:1">
      <c r="A269" s="7" t="s">
        <v>7406</v>
      </c>
    </row>
    <row r="270" spans="1:1">
      <c r="A270" s="7" t="s">
        <v>1426</v>
      </c>
    </row>
    <row r="271" spans="1:1">
      <c r="A271" s="7" t="s">
        <v>22315</v>
      </c>
    </row>
    <row r="272" spans="1:1">
      <c r="A272" s="7" t="s">
        <v>5772</v>
      </c>
    </row>
    <row r="273" spans="1:1">
      <c r="A273" s="7" t="s">
        <v>11781</v>
      </c>
    </row>
    <row r="274" spans="1:1">
      <c r="A274" s="7" t="s">
        <v>12827</v>
      </c>
    </row>
    <row r="275" spans="1:1">
      <c r="A275" s="7" t="s">
        <v>3031</v>
      </c>
    </row>
    <row r="276" spans="1:1">
      <c r="A276" s="7" t="s">
        <v>14562</v>
      </c>
    </row>
    <row r="277" spans="1:1">
      <c r="A277" s="7" t="s">
        <v>12178</v>
      </c>
    </row>
    <row r="278" spans="1:1">
      <c r="A278" s="7" t="s">
        <v>10417</v>
      </c>
    </row>
    <row r="279" spans="1:1">
      <c r="A279" s="7" t="s">
        <v>6485</v>
      </c>
    </row>
    <row r="280" spans="1:1">
      <c r="A280" s="7" t="s">
        <v>1885</v>
      </c>
    </row>
    <row r="281" spans="1:1">
      <c r="A281" s="7" t="s">
        <v>10385</v>
      </c>
    </row>
    <row r="282" spans="1:1">
      <c r="A282" s="7" t="s">
        <v>18550</v>
      </c>
    </row>
    <row r="283" spans="1:1">
      <c r="A283" s="7" t="s">
        <v>5239</v>
      </c>
    </row>
    <row r="284" spans="1:1">
      <c r="A284" s="7" t="s">
        <v>7309</v>
      </c>
    </row>
    <row r="285" spans="1:1">
      <c r="A285" s="7" t="s">
        <v>16587</v>
      </c>
    </row>
    <row r="286" spans="1:1">
      <c r="A286" s="7" t="s">
        <v>6358</v>
      </c>
    </row>
    <row r="287" spans="1:1">
      <c r="A287" s="7" t="s">
        <v>12110</v>
      </c>
    </row>
    <row r="288" spans="1:1">
      <c r="A288" s="7" t="s">
        <v>7407</v>
      </c>
    </row>
    <row r="289" spans="1:1">
      <c r="A289" s="7" t="s">
        <v>15945</v>
      </c>
    </row>
    <row r="290" spans="1:1">
      <c r="A290" s="7" t="s">
        <v>10572</v>
      </c>
    </row>
    <row r="291" spans="1:1">
      <c r="A291" s="7" t="s">
        <v>13637</v>
      </c>
    </row>
    <row r="292" spans="1:1">
      <c r="A292" s="7" t="s">
        <v>5229</v>
      </c>
    </row>
    <row r="293" spans="1:1">
      <c r="A293" s="7" t="s">
        <v>6338</v>
      </c>
    </row>
    <row r="294" spans="1:1">
      <c r="A294" s="7" t="s">
        <v>10154</v>
      </c>
    </row>
    <row r="295" spans="1:1">
      <c r="A295" s="7" t="s">
        <v>15811</v>
      </c>
    </row>
    <row r="296" spans="1:1">
      <c r="A296" s="7" t="s">
        <v>22698</v>
      </c>
    </row>
    <row r="297" spans="1:1">
      <c r="A297" s="7" t="s">
        <v>16045</v>
      </c>
    </row>
    <row r="298" spans="1:1">
      <c r="A298" s="7" t="s">
        <v>22794</v>
      </c>
    </row>
    <row r="299" spans="1:1">
      <c r="A299" s="7" t="s">
        <v>19671</v>
      </c>
    </row>
    <row r="300" spans="1:1">
      <c r="A300" s="7" t="s">
        <v>17202</v>
      </c>
    </row>
    <row r="301" spans="1:1">
      <c r="A301" s="7" t="s">
        <v>18415</v>
      </c>
    </row>
    <row r="302" spans="1:1">
      <c r="A302" s="7" t="s">
        <v>17153</v>
      </c>
    </row>
    <row r="303" spans="1:1">
      <c r="A303" s="7" t="s">
        <v>17315</v>
      </c>
    </row>
    <row r="304" spans="1:1">
      <c r="A304" s="7" t="s">
        <v>19160</v>
      </c>
    </row>
    <row r="305" spans="1:1">
      <c r="A305" s="7" t="s">
        <v>10312</v>
      </c>
    </row>
    <row r="306" spans="1:1">
      <c r="A306" s="7" t="s">
        <v>21662</v>
      </c>
    </row>
    <row r="307" spans="1:1">
      <c r="A307" s="7" t="s">
        <v>17034</v>
      </c>
    </row>
    <row r="308" spans="1:1">
      <c r="A308" s="7" t="s">
        <v>18340</v>
      </c>
    </row>
    <row r="309" spans="1:1">
      <c r="A309" s="7" t="s">
        <v>3902</v>
      </c>
    </row>
    <row r="310" spans="1:1">
      <c r="A310" s="7" t="s">
        <v>9974</v>
      </c>
    </row>
    <row r="311" spans="1:1">
      <c r="A311" s="7" t="s">
        <v>22396</v>
      </c>
    </row>
    <row r="312" spans="1:1">
      <c r="A312" s="7" t="s">
        <v>1921</v>
      </c>
    </row>
    <row r="313" spans="1:1">
      <c r="A313" s="7" t="s">
        <v>18878</v>
      </c>
    </row>
    <row r="314" spans="1:1">
      <c r="A314" s="7" t="s">
        <v>8687</v>
      </c>
    </row>
    <row r="315" spans="1:1">
      <c r="A315" s="7" t="s">
        <v>14579</v>
      </c>
    </row>
    <row r="316" spans="1:1">
      <c r="A316" s="7" t="s">
        <v>5111</v>
      </c>
    </row>
    <row r="317" spans="1:1">
      <c r="A317" s="7" t="s">
        <v>574</v>
      </c>
    </row>
    <row r="318" spans="1:1">
      <c r="A318" s="7" t="s">
        <v>13483</v>
      </c>
    </row>
    <row r="319" spans="1:1">
      <c r="A319" s="7" t="s">
        <v>11801</v>
      </c>
    </row>
    <row r="320" spans="1:1">
      <c r="A320" s="7" t="s">
        <v>892</v>
      </c>
    </row>
    <row r="321" spans="1:1">
      <c r="A321" s="7" t="s">
        <v>21825</v>
      </c>
    </row>
    <row r="322" spans="1:1">
      <c r="A322" s="7" t="s">
        <v>194</v>
      </c>
    </row>
    <row r="323" spans="1:1">
      <c r="A323" s="7" t="s">
        <v>23103</v>
      </c>
    </row>
    <row r="324" spans="1:1">
      <c r="A324" s="7" t="s">
        <v>13254</v>
      </c>
    </row>
    <row r="325" spans="1:1">
      <c r="A325" s="7" t="s">
        <v>5604</v>
      </c>
    </row>
    <row r="326" spans="1:1">
      <c r="A326" s="7" t="s">
        <v>11990</v>
      </c>
    </row>
    <row r="327" spans="1:1">
      <c r="A327" s="7" t="s">
        <v>21810</v>
      </c>
    </row>
    <row r="328" spans="1:1">
      <c r="A328" s="7" t="s">
        <v>18567</v>
      </c>
    </row>
    <row r="329" spans="1:1">
      <c r="A329" s="7" t="s">
        <v>13899</v>
      </c>
    </row>
    <row r="330" spans="1:1">
      <c r="A330" s="7" t="s">
        <v>13268</v>
      </c>
    </row>
    <row r="331" spans="1:1">
      <c r="A331" s="7" t="s">
        <v>1058</v>
      </c>
    </row>
    <row r="332" spans="1:1">
      <c r="A332" s="7" t="s">
        <v>15023</v>
      </c>
    </row>
    <row r="333" spans="1:1">
      <c r="A333" s="7" t="s">
        <v>19539</v>
      </c>
    </row>
    <row r="334" spans="1:1">
      <c r="A334" s="7" t="s">
        <v>15767</v>
      </c>
    </row>
    <row r="335" spans="1:1">
      <c r="A335" s="7" t="s">
        <v>296</v>
      </c>
    </row>
    <row r="336" spans="1:1">
      <c r="A336" s="7" t="s">
        <v>21075</v>
      </c>
    </row>
    <row r="337" spans="1:1">
      <c r="A337" s="7" t="s">
        <v>7789</v>
      </c>
    </row>
    <row r="338" spans="1:1">
      <c r="A338" s="7" t="s">
        <v>1350</v>
      </c>
    </row>
    <row r="339" spans="1:1">
      <c r="A339" s="7" t="s">
        <v>8863</v>
      </c>
    </row>
    <row r="340" spans="1:1">
      <c r="A340" s="7" t="s">
        <v>21922</v>
      </c>
    </row>
    <row r="341" spans="1:1">
      <c r="A341" s="7" t="s">
        <v>22627</v>
      </c>
    </row>
    <row r="342" spans="1:1">
      <c r="A342" s="7" t="s">
        <v>16280</v>
      </c>
    </row>
    <row r="343" spans="1:1">
      <c r="A343" s="7" t="s">
        <v>4610</v>
      </c>
    </row>
    <row r="344" spans="1:1">
      <c r="A344" s="7" t="s">
        <v>5908</v>
      </c>
    </row>
    <row r="345" spans="1:1">
      <c r="A345" s="7" t="s">
        <v>7938</v>
      </c>
    </row>
    <row r="346" spans="1:1">
      <c r="A346" s="7" t="s">
        <v>18155</v>
      </c>
    </row>
    <row r="347" spans="1:1">
      <c r="A347" s="7" t="s">
        <v>6597</v>
      </c>
    </row>
    <row r="348" spans="1:1">
      <c r="A348" s="7" t="s">
        <v>11122</v>
      </c>
    </row>
    <row r="349" spans="1:1">
      <c r="A349" s="7" t="s">
        <v>11720</v>
      </c>
    </row>
    <row r="350" spans="1:1">
      <c r="A350" s="7" t="s">
        <v>5395</v>
      </c>
    </row>
    <row r="351" spans="1:1">
      <c r="A351" s="7" t="s">
        <v>4385</v>
      </c>
    </row>
    <row r="352" spans="1:1">
      <c r="A352" s="7" t="s">
        <v>6110</v>
      </c>
    </row>
    <row r="353" spans="1:1">
      <c r="A353" s="7" t="s">
        <v>4424</v>
      </c>
    </row>
    <row r="354" spans="1:1">
      <c r="A354" s="7" t="s">
        <v>14058</v>
      </c>
    </row>
    <row r="355" spans="1:1">
      <c r="A355" s="7" t="s">
        <v>2155</v>
      </c>
    </row>
    <row r="356" spans="1:1">
      <c r="A356" s="7" t="s">
        <v>3311</v>
      </c>
    </row>
    <row r="357" spans="1:1">
      <c r="A357" s="7" t="s">
        <v>23562</v>
      </c>
    </row>
    <row r="358" spans="1:1">
      <c r="A358" s="7" t="s">
        <v>19705</v>
      </c>
    </row>
    <row r="359" spans="1:1">
      <c r="A359" s="7" t="s">
        <v>21648</v>
      </c>
    </row>
    <row r="360" spans="1:1">
      <c r="A360" s="7" t="s">
        <v>22910</v>
      </c>
    </row>
    <row r="361" spans="1:1">
      <c r="A361" s="7" t="s">
        <v>6013</v>
      </c>
    </row>
    <row r="362" spans="1:1">
      <c r="A362" s="7" t="s">
        <v>6141</v>
      </c>
    </row>
    <row r="363" spans="1:1">
      <c r="A363" s="7" t="s">
        <v>20424</v>
      </c>
    </row>
    <row r="364" spans="1:1">
      <c r="A364" s="7" t="s">
        <v>18163</v>
      </c>
    </row>
    <row r="365" spans="1:1">
      <c r="A365" s="7" t="s">
        <v>21589</v>
      </c>
    </row>
    <row r="366" spans="1:1">
      <c r="A366" s="7" t="s">
        <v>11752</v>
      </c>
    </row>
    <row r="367" spans="1:1">
      <c r="A367" s="7" t="s">
        <v>5555</v>
      </c>
    </row>
    <row r="368" spans="1:1">
      <c r="A368" s="7" t="s">
        <v>3527</v>
      </c>
    </row>
    <row r="369" spans="1:1">
      <c r="A369" s="7" t="s">
        <v>16644</v>
      </c>
    </row>
    <row r="370" spans="1:1">
      <c r="A370" s="7" t="s">
        <v>16347</v>
      </c>
    </row>
    <row r="371" spans="1:1">
      <c r="A371" s="7" t="s">
        <v>12692</v>
      </c>
    </row>
    <row r="372" spans="1:1">
      <c r="A372" s="7" t="s">
        <v>11372</v>
      </c>
    </row>
    <row r="373" spans="1:1">
      <c r="A373" s="7" t="s">
        <v>15782</v>
      </c>
    </row>
    <row r="374" spans="1:1">
      <c r="A374" s="7" t="s">
        <v>12369</v>
      </c>
    </row>
    <row r="375" spans="1:1">
      <c r="A375" s="7" t="s">
        <v>11572</v>
      </c>
    </row>
    <row r="376" spans="1:1">
      <c r="A376" s="7" t="s">
        <v>6288</v>
      </c>
    </row>
    <row r="377" spans="1:1">
      <c r="A377" s="7" t="s">
        <v>6936</v>
      </c>
    </row>
    <row r="378" spans="1:1">
      <c r="A378" s="7" t="s">
        <v>17271</v>
      </c>
    </row>
    <row r="379" spans="1:1">
      <c r="A379" s="7" t="s">
        <v>12195</v>
      </c>
    </row>
    <row r="380" spans="1:1">
      <c r="A380" s="7" t="s">
        <v>12207</v>
      </c>
    </row>
    <row r="381" spans="1:1">
      <c r="A381" s="7" t="s">
        <v>9884</v>
      </c>
    </row>
    <row r="382" spans="1:1">
      <c r="A382" s="7" t="s">
        <v>5665</v>
      </c>
    </row>
    <row r="383" spans="1:1">
      <c r="A383" s="7" t="s">
        <v>5956</v>
      </c>
    </row>
    <row r="384" spans="1:1">
      <c r="A384" s="7" t="s">
        <v>5705</v>
      </c>
    </row>
    <row r="385" spans="1:1">
      <c r="A385" s="7" t="s">
        <v>14250</v>
      </c>
    </row>
    <row r="386" spans="1:1">
      <c r="A386" s="7" t="s">
        <v>14462</v>
      </c>
    </row>
    <row r="387" spans="1:1">
      <c r="A387" s="7" t="s">
        <v>14475</v>
      </c>
    </row>
    <row r="388" spans="1:1">
      <c r="A388" s="7" t="s">
        <v>14488</v>
      </c>
    </row>
    <row r="389" spans="1:1">
      <c r="A389" s="7" t="s">
        <v>14501</v>
      </c>
    </row>
    <row r="390" spans="1:1">
      <c r="A390" s="7" t="s">
        <v>16742</v>
      </c>
    </row>
    <row r="391" spans="1:1">
      <c r="A391" s="7" t="s">
        <v>16729</v>
      </c>
    </row>
    <row r="392" spans="1:1">
      <c r="A392" s="7" t="s">
        <v>16753</v>
      </c>
    </row>
    <row r="393" spans="1:1">
      <c r="A393" s="7" t="s">
        <v>5722</v>
      </c>
    </row>
    <row r="394" spans="1:1">
      <c r="A394" s="7" t="s">
        <v>16765</v>
      </c>
    </row>
    <row r="395" spans="1:1">
      <c r="A395" s="7" t="s">
        <v>16777</v>
      </c>
    </row>
    <row r="396" spans="1:1">
      <c r="A396" s="7" t="s">
        <v>17510</v>
      </c>
    </row>
    <row r="397" spans="1:1">
      <c r="A397" s="7" t="s">
        <v>17536</v>
      </c>
    </row>
    <row r="398" spans="1:1">
      <c r="A398" s="7" t="s">
        <v>17548</v>
      </c>
    </row>
    <row r="399" spans="1:1">
      <c r="A399" s="7" t="s">
        <v>17561</v>
      </c>
    </row>
    <row r="400" spans="1:1">
      <c r="A400" s="7" t="s">
        <v>17602</v>
      </c>
    </row>
    <row r="401" spans="1:1">
      <c r="A401" s="7" t="s">
        <v>17614</v>
      </c>
    </row>
    <row r="402" spans="1:1">
      <c r="A402" s="7" t="s">
        <v>17679</v>
      </c>
    </row>
    <row r="403" spans="1:1">
      <c r="A403" s="7" t="s">
        <v>17691</v>
      </c>
    </row>
    <row r="404" spans="1:1">
      <c r="A404" s="7" t="s">
        <v>18109</v>
      </c>
    </row>
    <row r="405" spans="1:1">
      <c r="A405" s="7" t="s">
        <v>6042</v>
      </c>
    </row>
    <row r="406" spans="1:1">
      <c r="A406" s="7" t="s">
        <v>7272</v>
      </c>
    </row>
    <row r="407" spans="1:1">
      <c r="A407" s="7" t="s">
        <v>7296</v>
      </c>
    </row>
    <row r="408" spans="1:1">
      <c r="A408" s="7" t="s">
        <v>14277</v>
      </c>
    </row>
    <row r="409" spans="1:1">
      <c r="A409" s="7" t="s">
        <v>16332</v>
      </c>
    </row>
    <row r="410" spans="1:1">
      <c r="A410" s="7" t="s">
        <v>17449</v>
      </c>
    </row>
    <row r="411" spans="1:1">
      <c r="A411" s="7" t="s">
        <v>17828</v>
      </c>
    </row>
    <row r="412" spans="1:1">
      <c r="A412" s="7" t="s">
        <v>1801</v>
      </c>
    </row>
    <row r="413" spans="1:1">
      <c r="A413" s="7" t="s">
        <v>7213</v>
      </c>
    </row>
    <row r="414" spans="1:1">
      <c r="A414" s="7" t="s">
        <v>7590</v>
      </c>
    </row>
    <row r="415" spans="1:1">
      <c r="A415" s="7" t="s">
        <v>15409</v>
      </c>
    </row>
    <row r="416" spans="1:1">
      <c r="A416" s="7" t="s">
        <v>14751</v>
      </c>
    </row>
    <row r="417" spans="1:1">
      <c r="A417" s="7" t="s">
        <v>12327</v>
      </c>
    </row>
    <row r="418" spans="1:1">
      <c r="A418" s="7" t="s">
        <v>16247</v>
      </c>
    </row>
    <row r="419" spans="1:1">
      <c r="A419" s="7" t="s">
        <v>16395</v>
      </c>
    </row>
    <row r="420" spans="1:1">
      <c r="A420" s="7" t="s">
        <v>23607</v>
      </c>
    </row>
    <row r="421" spans="1:1">
      <c r="A421" s="7" t="s">
        <v>16606</v>
      </c>
    </row>
    <row r="422" spans="1:1">
      <c r="A422" s="7" t="s">
        <v>21938</v>
      </c>
    </row>
    <row r="423" spans="1:1">
      <c r="A423" s="7" t="s">
        <v>2475</v>
      </c>
    </row>
    <row r="424" spans="1:1">
      <c r="A424" s="7" t="s">
        <v>18371</v>
      </c>
    </row>
    <row r="425" spans="1:1">
      <c r="A425" s="7" t="s">
        <v>18646</v>
      </c>
    </row>
    <row r="426" spans="1:1">
      <c r="A426" s="7" t="s">
        <v>22238</v>
      </c>
    </row>
    <row r="427" spans="1:1">
      <c r="A427" s="7" t="s">
        <v>10771</v>
      </c>
    </row>
    <row r="428" spans="1:1">
      <c r="A428" s="7" t="s">
        <v>7755</v>
      </c>
    </row>
    <row r="429" spans="1:1">
      <c r="A429" s="7" t="s">
        <v>1084</v>
      </c>
    </row>
    <row r="430" spans="1:1">
      <c r="A430" s="7" t="s">
        <v>3785</v>
      </c>
    </row>
    <row r="431" spans="1:1">
      <c r="A431" s="7" t="s">
        <v>21611</v>
      </c>
    </row>
    <row r="432" spans="1:1">
      <c r="A432" s="7" t="s">
        <v>10347</v>
      </c>
    </row>
    <row r="433" spans="1:1">
      <c r="A433" s="7" t="s">
        <v>11937</v>
      </c>
    </row>
    <row r="434" spans="1:1">
      <c r="A434" s="6" t="s">
        <v>24521</v>
      </c>
    </row>
    <row r="435" spans="1:1">
      <c r="A435" s="7" t="s">
        <v>24521</v>
      </c>
    </row>
    <row r="436" spans="1:1">
      <c r="A436" s="6" t="s">
        <v>24522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T1510"/>
  <sheetViews>
    <sheetView tabSelected="1" topLeftCell="BK38" workbookViewId="0">
      <selection activeCell="BL1" sqref="BL1:BL1048576"/>
    </sheetView>
  </sheetViews>
  <sheetFormatPr defaultColWidth="21.5703125" defaultRowHeight="15"/>
  <cols>
    <col min="1" max="1" width="42.140625" customWidth="1"/>
    <col min="2" max="5" width="22" customWidth="1"/>
    <col min="6" max="6" width="11" customWidth="1"/>
    <col min="7" max="7" width="54.140625" customWidth="1"/>
    <col min="8" max="8" width="26.85546875" customWidth="1"/>
    <col min="9" max="9" width="15.42578125" customWidth="1"/>
    <col min="10" max="10" width="63.140625" customWidth="1"/>
    <col min="11" max="11" width="90" customWidth="1"/>
    <col min="12" max="12" width="41.42578125" customWidth="1"/>
    <col min="13" max="13" width="18.7109375" customWidth="1"/>
    <col min="14" max="14" width="28" customWidth="1"/>
    <col min="15" max="15" width="27" customWidth="1"/>
    <col min="16" max="16" width="7" customWidth="1"/>
    <col min="17" max="17" width="146.42578125" customWidth="1"/>
    <col min="18" max="18" width="12.7109375" customWidth="1"/>
    <col min="19" max="20" width="17.85546875" customWidth="1"/>
    <col min="21" max="21" width="54.140625" customWidth="1"/>
    <col min="22" max="22" width="11.5703125" customWidth="1"/>
    <col min="23" max="23" width="255.7109375" customWidth="1"/>
    <col min="24" max="24" width="12.28515625" customWidth="1"/>
    <col min="25" max="25" width="87.140625" customWidth="1"/>
    <col min="26" max="26" width="15.7109375" customWidth="1"/>
    <col min="27" max="27" width="31.140625" customWidth="1"/>
    <col min="28" max="28" width="38.85546875" customWidth="1"/>
    <col min="29" max="29" width="182.5703125" customWidth="1"/>
    <col min="30" max="30" width="18.5703125" customWidth="1"/>
    <col min="31" max="32" width="255.7109375" customWidth="1"/>
    <col min="33" max="33" width="21.5703125" customWidth="1"/>
    <col min="34" max="34" width="255.7109375" customWidth="1"/>
    <col min="35" max="35" width="16" customWidth="1"/>
    <col min="36" max="36" width="54.140625" customWidth="1"/>
    <col min="37" max="37" width="255.7109375" customWidth="1"/>
    <col min="38" max="38" width="54.140625" customWidth="1"/>
    <col min="39" max="39" width="38" customWidth="1"/>
    <col min="40" max="40" width="18.85546875" customWidth="1"/>
    <col min="41" max="41" width="13.5703125" customWidth="1"/>
    <col min="42" max="42" width="9.5703125" customWidth="1"/>
    <col min="43" max="43" width="12.28515625" customWidth="1"/>
    <col min="44" max="44" width="51.42578125" customWidth="1"/>
    <col min="45" max="45" width="10.85546875" customWidth="1"/>
    <col min="46" max="46" width="17.42578125" customWidth="1"/>
    <col min="47" max="47" width="9.7109375" customWidth="1"/>
    <col min="48" max="48" width="12" bestFit="1" customWidth="1"/>
    <col min="49" max="49" width="15.28515625" bestFit="1" customWidth="1"/>
    <col min="50" max="50" width="60.7109375" bestFit="1" customWidth="1"/>
    <col min="51" max="51" width="11.85546875" bestFit="1" customWidth="1"/>
    <col min="52" max="52" width="14.42578125" bestFit="1" customWidth="1"/>
    <col min="53" max="53" width="11.28515625" bestFit="1" customWidth="1"/>
    <col min="54" max="54" width="23.28515625" bestFit="1" customWidth="1"/>
    <col min="55" max="55" width="16.42578125" bestFit="1" customWidth="1"/>
    <col min="56" max="56" width="255.7109375" bestFit="1" customWidth="1"/>
    <col min="57" max="57" width="107.7109375" bestFit="1" customWidth="1"/>
    <col min="58" max="58" width="39.28515625" bestFit="1" customWidth="1"/>
    <col min="59" max="59" width="12" bestFit="1" customWidth="1"/>
    <col min="60" max="60" width="65.7109375" bestFit="1" customWidth="1"/>
    <col min="61" max="61" width="19.5703125" bestFit="1" customWidth="1"/>
    <col min="62" max="62" width="28.140625" bestFit="1" customWidth="1"/>
    <col min="63" max="63" width="87.42578125" bestFit="1" customWidth="1"/>
    <col min="64" max="64" width="71.7109375" bestFit="1" customWidth="1"/>
    <col min="65" max="65" width="12.85546875" bestFit="1" customWidth="1"/>
    <col min="66" max="66" width="78.7109375" bestFit="1" customWidth="1"/>
    <col min="67" max="67" width="22.85546875" bestFit="1" customWidth="1"/>
    <col min="68" max="68" width="255.7109375" bestFit="1" customWidth="1"/>
    <col min="69" max="69" width="25.85546875" bestFit="1" customWidth="1"/>
    <col min="70" max="70" width="37.5703125" bestFit="1" customWidth="1"/>
    <col min="71" max="71" width="161" bestFit="1" customWidth="1"/>
    <col min="72" max="72" width="39.7109375" bestFit="1" customWidth="1"/>
    <col min="73" max="73" width="52" bestFit="1" customWidth="1"/>
    <col min="74" max="74" width="255.7109375" bestFit="1" customWidth="1"/>
    <col min="75" max="75" width="14.28515625" bestFit="1" customWidth="1"/>
    <col min="76" max="76" width="23.140625" bestFit="1" customWidth="1"/>
    <col min="77" max="77" width="255.7109375" bestFit="1" customWidth="1"/>
    <col min="78" max="78" width="26" bestFit="1" customWidth="1"/>
    <col min="79" max="79" width="21.140625" bestFit="1" customWidth="1"/>
    <col min="80" max="80" width="255.7109375" bestFit="1" customWidth="1"/>
    <col min="81" max="81" width="36.5703125" bestFit="1" customWidth="1"/>
    <col min="82" max="82" width="88.85546875" bestFit="1" customWidth="1"/>
    <col min="83" max="83" width="36.42578125" bestFit="1" customWidth="1"/>
    <col min="84" max="84" width="255.7109375" bestFit="1" customWidth="1"/>
    <col min="85" max="85" width="14.28515625" bestFit="1" customWidth="1"/>
    <col min="86" max="86" width="15.5703125" bestFit="1" customWidth="1"/>
    <col min="87" max="87" width="16.7109375" bestFit="1" customWidth="1"/>
    <col min="88" max="88" width="255.7109375" bestFit="1" customWidth="1"/>
    <col min="89" max="89" width="18" bestFit="1" customWidth="1"/>
    <col min="90" max="90" width="17.5703125" bestFit="1" customWidth="1"/>
    <col min="91" max="91" width="12.140625" bestFit="1" customWidth="1"/>
    <col min="92" max="92" width="33.85546875" bestFit="1" customWidth="1"/>
    <col min="93" max="93" width="255.7109375" bestFit="1" customWidth="1"/>
    <col min="94" max="94" width="27.85546875" bestFit="1" customWidth="1"/>
    <col min="95" max="95" width="255.7109375" bestFit="1" customWidth="1"/>
    <col min="96" max="96" width="16.5703125" bestFit="1" customWidth="1"/>
    <col min="97" max="97" width="255.7109375" bestFit="1" customWidth="1"/>
    <col min="98" max="98" width="37.28515625" bestFit="1" customWidth="1"/>
    <col min="99" max="99" width="53.42578125" bestFit="1" customWidth="1"/>
    <col min="100" max="100" width="233.85546875" bestFit="1" customWidth="1"/>
    <col min="101" max="101" width="13.42578125" bestFit="1" customWidth="1"/>
    <col min="102" max="102" width="18.5703125" bestFit="1" customWidth="1"/>
    <col min="103" max="103" width="17.5703125" bestFit="1" customWidth="1"/>
    <col min="104" max="104" width="90" bestFit="1" customWidth="1"/>
    <col min="105" max="105" width="23.7109375" bestFit="1" customWidth="1"/>
    <col min="106" max="106" width="31.7109375" bestFit="1" customWidth="1"/>
    <col min="107" max="107" width="19.42578125" bestFit="1" customWidth="1"/>
    <col min="108" max="108" width="60.85546875" bestFit="1" customWidth="1"/>
    <col min="109" max="109" width="60.28515625" bestFit="1" customWidth="1"/>
    <col min="110" max="110" width="21" bestFit="1" customWidth="1"/>
    <col min="111" max="111" width="15.7109375" bestFit="1" customWidth="1"/>
    <col min="112" max="112" width="11" bestFit="1" customWidth="1"/>
    <col min="113" max="113" width="38.140625" bestFit="1" customWidth="1"/>
    <col min="114" max="114" width="68.42578125" bestFit="1" customWidth="1"/>
    <col min="115" max="115" width="255.7109375" bestFit="1" customWidth="1"/>
    <col min="116" max="116" width="116.140625" bestFit="1" customWidth="1"/>
    <col min="117" max="117" width="69.85546875" bestFit="1" customWidth="1"/>
    <col min="118" max="118" width="3.5703125" bestFit="1" customWidth="1"/>
    <col min="119" max="119" width="8.85546875" bestFit="1" customWidth="1"/>
    <col min="120" max="120" width="30.42578125" bestFit="1" customWidth="1"/>
    <col min="121" max="121" width="74.85546875" bestFit="1" customWidth="1"/>
    <col min="122" max="122" width="35.140625" bestFit="1" customWidth="1"/>
    <col min="123" max="123" width="18.7109375" bestFit="1" customWidth="1"/>
    <col min="124" max="124" width="11.7109375" bestFit="1" customWidth="1"/>
  </cols>
  <sheetData>
    <row r="1" spans="1:124">
      <c r="A1" t="s">
        <v>0</v>
      </c>
      <c r="B1" t="s">
        <v>43</v>
      </c>
      <c r="C1" t="s">
        <v>24519</v>
      </c>
      <c r="D1" s="4" t="s">
        <v>24517</v>
      </c>
      <c r="E1" t="s">
        <v>24518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</row>
    <row r="2" spans="1:124">
      <c r="A2" t="s">
        <v>121</v>
      </c>
      <c r="B2" s="2">
        <v>1.2941935680096499E+17</v>
      </c>
      <c r="C2" s="4">
        <f>B2/10000000</f>
        <v>12941935680.096498</v>
      </c>
      <c r="D2" s="2">
        <f>(Sheet1!$F$2-mattsout!C2)/3600</f>
        <v>171.86663986153073</v>
      </c>
      <c r="E2" t="str">
        <f>IF(D2&gt;1400, "******", "")</f>
        <v/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125</v>
      </c>
      <c r="M2" t="s">
        <v>128</v>
      </c>
      <c r="N2" t="s">
        <v>129</v>
      </c>
      <c r="O2" t="s">
        <v>130</v>
      </c>
      <c r="P2" t="s">
        <v>131</v>
      </c>
      <c r="Q2" t="s">
        <v>121</v>
      </c>
      <c r="R2">
        <v>4</v>
      </c>
      <c r="S2" t="s">
        <v>132</v>
      </c>
      <c r="T2" t="s">
        <v>133</v>
      </c>
      <c r="U2" t="s">
        <v>123</v>
      </c>
      <c r="V2">
        <v>20691</v>
      </c>
      <c r="W2" s="1" t="s">
        <v>134</v>
      </c>
      <c r="X2">
        <v>35570940</v>
      </c>
      <c r="Y2" t="s">
        <v>135</v>
      </c>
      <c r="Z2">
        <v>100000</v>
      </c>
      <c r="AA2" t="s">
        <v>136</v>
      </c>
      <c r="AB2" t="s">
        <v>137</v>
      </c>
      <c r="AC2" t="s">
        <v>138</v>
      </c>
      <c r="AD2" t="b">
        <v>1</v>
      </c>
      <c r="AE2" s="1" t="s">
        <v>139</v>
      </c>
      <c r="AF2" t="s">
        <v>140</v>
      </c>
      <c r="AG2">
        <v>100000</v>
      </c>
      <c r="AH2" t="s">
        <v>141</v>
      </c>
      <c r="AI2" t="b">
        <v>1</v>
      </c>
      <c r="AJ2" t="s">
        <v>142</v>
      </c>
      <c r="AK2" t="s">
        <v>143</v>
      </c>
      <c r="AL2" t="s">
        <v>123</v>
      </c>
      <c r="AM2" t="s">
        <v>144</v>
      </c>
      <c r="AN2">
        <v>512</v>
      </c>
      <c r="AO2">
        <v>0</v>
      </c>
      <c r="AP2">
        <v>0</v>
      </c>
      <c r="AQ2">
        <v>0</v>
      </c>
      <c r="AR2" t="s">
        <v>145</v>
      </c>
      <c r="AS2" t="s">
        <v>146</v>
      </c>
      <c r="AT2">
        <v>1.29417011258544E+17</v>
      </c>
      <c r="AU2">
        <v>0</v>
      </c>
      <c r="AV2">
        <v>1.2941259360979299E+17</v>
      </c>
      <c r="AW2">
        <v>513</v>
      </c>
      <c r="AX2" t="s">
        <v>147</v>
      </c>
      <c r="AY2">
        <v>1</v>
      </c>
      <c r="AZ2">
        <v>0</v>
      </c>
      <c r="BA2">
        <v>4344</v>
      </c>
      <c r="BB2" t="s">
        <v>142</v>
      </c>
      <c r="BC2">
        <v>805306368</v>
      </c>
      <c r="BD2" s="1" t="s">
        <v>148</v>
      </c>
      <c r="BE2" t="s">
        <v>149</v>
      </c>
      <c r="BF2" t="s">
        <v>150</v>
      </c>
      <c r="BG2">
        <v>0</v>
      </c>
      <c r="BH2" t="s">
        <v>151</v>
      </c>
      <c r="BI2">
        <v>1.2941722563208701E+17</v>
      </c>
      <c r="BJ2" t="b">
        <v>0</v>
      </c>
      <c r="BK2" t="s">
        <v>152</v>
      </c>
      <c r="BL2" t="s">
        <v>150</v>
      </c>
      <c r="BM2" t="s">
        <v>153</v>
      </c>
      <c r="BN2" t="s">
        <v>154</v>
      </c>
      <c r="BO2">
        <v>219</v>
      </c>
      <c r="BP2" s="1" t="s">
        <v>155</v>
      </c>
      <c r="BQ2">
        <v>0</v>
      </c>
      <c r="BR2" t="s">
        <v>156</v>
      </c>
      <c r="BS2" t="s">
        <v>157</v>
      </c>
      <c r="BT2" t="s">
        <v>158</v>
      </c>
    </row>
    <row r="3" spans="1:124">
      <c r="A3" t="s">
        <v>159</v>
      </c>
      <c r="B3">
        <v>1.292069191411E+17</v>
      </c>
      <c r="C3" s="4">
        <f t="shared" ref="C3:C66" si="0">B3/10000000</f>
        <v>12920691914.110001</v>
      </c>
      <c r="D3" s="2">
        <f>(Sheet1!$F$2-mattsout!C3)/3600</f>
        <v>6072.9127472220525</v>
      </c>
      <c r="E3" t="str">
        <f>IF(D3&gt;3595120, "", IF(D3&gt;1400, "******", ""))</f>
        <v>******</v>
      </c>
      <c r="F3" t="s">
        <v>122</v>
      </c>
      <c r="G3" t="s">
        <v>160</v>
      </c>
      <c r="H3" t="s">
        <v>160</v>
      </c>
      <c r="K3" t="s">
        <v>161</v>
      </c>
      <c r="Q3" t="s">
        <v>159</v>
      </c>
      <c r="R3">
        <v>4</v>
      </c>
      <c r="S3" t="s">
        <v>162</v>
      </c>
      <c r="T3" t="s">
        <v>163</v>
      </c>
      <c r="U3" t="s">
        <v>160</v>
      </c>
      <c r="V3">
        <v>11691</v>
      </c>
      <c r="W3" s="1" t="s">
        <v>164</v>
      </c>
      <c r="X3">
        <v>35639951</v>
      </c>
      <c r="Y3" t="s">
        <v>165</v>
      </c>
      <c r="AA3" t="s">
        <v>166</v>
      </c>
      <c r="AB3" t="s">
        <v>167</v>
      </c>
      <c r="AC3" t="s">
        <v>138</v>
      </c>
      <c r="AD3" t="b">
        <v>0</v>
      </c>
      <c r="AE3" t="s">
        <v>168</v>
      </c>
      <c r="AF3" t="s">
        <v>140</v>
      </c>
      <c r="AI3" t="b">
        <v>1</v>
      </c>
      <c r="AJ3" t="s">
        <v>160</v>
      </c>
      <c r="AL3" t="s">
        <v>160</v>
      </c>
      <c r="AM3" t="s">
        <v>169</v>
      </c>
      <c r="AN3">
        <v>66048</v>
      </c>
      <c r="AO3">
        <v>75</v>
      </c>
      <c r="AP3">
        <v>0</v>
      </c>
      <c r="AQ3">
        <v>0</v>
      </c>
      <c r="AT3">
        <v>1.2941920380358E+17</v>
      </c>
      <c r="AU3">
        <v>0</v>
      </c>
      <c r="AV3">
        <v>1.2933327645266099E+17</v>
      </c>
      <c r="AW3">
        <v>513</v>
      </c>
      <c r="AX3" t="s">
        <v>170</v>
      </c>
      <c r="AY3">
        <v>1</v>
      </c>
      <c r="AZ3">
        <v>9.2233720368547697E+18</v>
      </c>
      <c r="BA3">
        <v>3828</v>
      </c>
      <c r="BB3" t="s">
        <v>160</v>
      </c>
      <c r="BC3">
        <v>805306368</v>
      </c>
      <c r="BD3" s="1" t="s">
        <v>171</v>
      </c>
      <c r="BE3" t="s">
        <v>172</v>
      </c>
      <c r="BG3">
        <v>0</v>
      </c>
      <c r="BH3" t="s">
        <v>151</v>
      </c>
      <c r="BI3">
        <v>1.2941945049140701E+17</v>
      </c>
      <c r="BK3" t="s">
        <v>173</v>
      </c>
      <c r="BL3" t="s">
        <v>174</v>
      </c>
      <c r="BN3" t="s">
        <v>154</v>
      </c>
      <c r="BO3">
        <v>24178</v>
      </c>
      <c r="BP3" t="s">
        <v>175</v>
      </c>
      <c r="BQ3">
        <v>0</v>
      </c>
      <c r="BR3" t="s">
        <v>176</v>
      </c>
      <c r="BS3" t="s">
        <v>177</v>
      </c>
      <c r="BU3" t="s">
        <v>161</v>
      </c>
      <c r="BV3" s="1" t="s">
        <v>178</v>
      </c>
      <c r="BW3" t="b">
        <v>1</v>
      </c>
      <c r="BX3">
        <v>0</v>
      </c>
      <c r="BY3" t="s">
        <v>179</v>
      </c>
      <c r="BZ3" t="s">
        <v>180</v>
      </c>
      <c r="CA3" t="b">
        <v>1</v>
      </c>
      <c r="CB3" s="1" t="s">
        <v>181</v>
      </c>
      <c r="CC3" t="s">
        <v>182</v>
      </c>
      <c r="CD3" t="s">
        <v>183</v>
      </c>
      <c r="CE3" t="s">
        <v>184</v>
      </c>
      <c r="CF3" t="s">
        <v>185</v>
      </c>
      <c r="CG3">
        <v>1</v>
      </c>
    </row>
    <row r="4" spans="1:124">
      <c r="A4" t="s">
        <v>186</v>
      </c>
      <c r="C4" s="4">
        <f t="shared" si="0"/>
        <v>0</v>
      </c>
      <c r="D4" s="2">
        <f>(Sheet1!$F$2-mattsout!C4)/3600</f>
        <v>3595154</v>
      </c>
      <c r="E4" t="str">
        <f>IF(D4&gt;3595120, "", IF(D4&gt;1400, "******", ""))</f>
        <v/>
      </c>
      <c r="F4" t="s">
        <v>122</v>
      </c>
      <c r="G4" t="s">
        <v>187</v>
      </c>
      <c r="K4" t="s">
        <v>188</v>
      </c>
      <c r="Q4" t="s">
        <v>186</v>
      </c>
      <c r="R4">
        <v>4</v>
      </c>
      <c r="S4" t="s">
        <v>162</v>
      </c>
      <c r="T4" t="s">
        <v>189</v>
      </c>
      <c r="V4">
        <v>11696</v>
      </c>
      <c r="W4" t="s">
        <v>190</v>
      </c>
      <c r="X4">
        <v>24486552</v>
      </c>
      <c r="AL4" t="s">
        <v>187</v>
      </c>
      <c r="AM4" t="s">
        <v>191</v>
      </c>
      <c r="AN4">
        <v>66082</v>
      </c>
      <c r="AO4">
        <v>1</v>
      </c>
      <c r="AP4">
        <v>0</v>
      </c>
      <c r="AQ4">
        <v>0</v>
      </c>
      <c r="AT4">
        <v>1.2942125091716099E+17</v>
      </c>
      <c r="AV4">
        <v>1.26254656896406E+17</v>
      </c>
      <c r="AW4">
        <v>513</v>
      </c>
      <c r="AX4" t="s">
        <v>192</v>
      </c>
      <c r="AZ4">
        <v>9.2233720368547697E+18</v>
      </c>
      <c r="BB4" t="s">
        <v>187</v>
      </c>
      <c r="BC4">
        <v>805306368</v>
      </c>
      <c r="BG4">
        <v>1.2937036478413901E+17</v>
      </c>
      <c r="BH4" t="s">
        <v>151</v>
      </c>
      <c r="CA4" t="b">
        <v>1</v>
      </c>
      <c r="CD4" t="s">
        <v>193</v>
      </c>
    </row>
    <row r="5" spans="1:124">
      <c r="A5" t="s">
        <v>194</v>
      </c>
      <c r="B5">
        <v>1.2937356375056E+17</v>
      </c>
      <c r="C5" s="4">
        <f t="shared" si="0"/>
        <v>12937356375.056</v>
      </c>
      <c r="D5" s="2">
        <f>(Sheet1!$F$2-mattsout!C5)/3600</f>
        <v>1443.8958177778457</v>
      </c>
      <c r="E5" t="str">
        <f>IF(D5&gt;3595120, "", IF(D5&gt;1400, "******", ""))</f>
        <v>******</v>
      </c>
      <c r="F5" t="s">
        <v>122</v>
      </c>
      <c r="G5" t="s">
        <v>195</v>
      </c>
      <c r="H5" t="s">
        <v>196</v>
      </c>
      <c r="I5" t="s">
        <v>125</v>
      </c>
      <c r="J5" t="s">
        <v>197</v>
      </c>
      <c r="K5" t="s">
        <v>197</v>
      </c>
      <c r="L5" t="s">
        <v>125</v>
      </c>
      <c r="M5" t="s">
        <v>198</v>
      </c>
      <c r="N5" t="s">
        <v>129</v>
      </c>
      <c r="O5" t="s">
        <v>199</v>
      </c>
      <c r="P5" t="s">
        <v>200</v>
      </c>
      <c r="Q5" t="s">
        <v>194</v>
      </c>
      <c r="R5">
        <v>4</v>
      </c>
      <c r="S5" t="s">
        <v>201</v>
      </c>
      <c r="T5" t="s">
        <v>202</v>
      </c>
      <c r="U5" t="s">
        <v>203</v>
      </c>
      <c r="V5">
        <v>19418</v>
      </c>
      <c r="W5" t="s">
        <v>204</v>
      </c>
      <c r="X5">
        <v>35557966</v>
      </c>
      <c r="Y5" t="s">
        <v>205</v>
      </c>
      <c r="Z5">
        <v>200000</v>
      </c>
      <c r="AA5" t="s">
        <v>136</v>
      </c>
      <c r="AB5" t="s">
        <v>137</v>
      </c>
      <c r="AC5" t="s">
        <v>138</v>
      </c>
      <c r="AD5" t="b">
        <v>1</v>
      </c>
      <c r="AE5" s="1" t="s">
        <v>206</v>
      </c>
      <c r="AF5" t="s">
        <v>140</v>
      </c>
      <c r="AG5">
        <v>100000</v>
      </c>
      <c r="AI5" t="b">
        <v>1</v>
      </c>
      <c r="AJ5" t="s">
        <v>207</v>
      </c>
      <c r="AK5" s="1" t="s">
        <v>208</v>
      </c>
      <c r="AL5" t="s">
        <v>195</v>
      </c>
      <c r="AM5" t="s">
        <v>209</v>
      </c>
      <c r="AN5">
        <v>512</v>
      </c>
      <c r="AO5">
        <v>0</v>
      </c>
      <c r="AP5">
        <v>0</v>
      </c>
      <c r="AQ5">
        <v>0</v>
      </c>
      <c r="AR5" t="s">
        <v>210</v>
      </c>
      <c r="AS5" t="s">
        <v>146</v>
      </c>
      <c r="AT5">
        <v>1.29373563948844E+17</v>
      </c>
      <c r="AU5">
        <v>0</v>
      </c>
      <c r="AV5">
        <v>1.2939170064860499E+17</v>
      </c>
      <c r="AW5">
        <v>513</v>
      </c>
      <c r="AX5" t="s">
        <v>211</v>
      </c>
      <c r="AY5">
        <v>1</v>
      </c>
      <c r="AZ5">
        <v>9.2233720368547697E+18</v>
      </c>
      <c r="BA5">
        <v>1135</v>
      </c>
      <c r="BB5" t="s">
        <v>212</v>
      </c>
      <c r="BC5">
        <v>805306368</v>
      </c>
      <c r="BD5" s="1" t="s">
        <v>171</v>
      </c>
      <c r="BE5" t="s">
        <v>213</v>
      </c>
      <c r="BF5" t="s">
        <v>214</v>
      </c>
      <c r="BG5">
        <v>0</v>
      </c>
      <c r="BH5" t="s">
        <v>151</v>
      </c>
      <c r="BI5">
        <v>1.29416869082508E+17</v>
      </c>
      <c r="BJ5" t="b">
        <v>0</v>
      </c>
      <c r="BK5" t="s">
        <v>215</v>
      </c>
      <c r="BL5" t="s">
        <v>216</v>
      </c>
      <c r="BM5" t="s">
        <v>217</v>
      </c>
      <c r="BN5" t="s">
        <v>154</v>
      </c>
      <c r="BO5">
        <v>757</v>
      </c>
      <c r="BP5" s="1" t="s">
        <v>218</v>
      </c>
      <c r="BQ5">
        <v>0</v>
      </c>
      <c r="BR5" t="s">
        <v>219</v>
      </c>
      <c r="BS5" t="s">
        <v>157</v>
      </c>
      <c r="BT5" t="s">
        <v>158</v>
      </c>
      <c r="BV5" s="1" t="s">
        <v>220</v>
      </c>
      <c r="BW5" t="b">
        <v>1</v>
      </c>
      <c r="BX5">
        <v>0</v>
      </c>
      <c r="BY5" t="s">
        <v>221</v>
      </c>
      <c r="CD5" t="s">
        <v>222</v>
      </c>
      <c r="CE5" t="s">
        <v>184</v>
      </c>
      <c r="CF5" s="1" t="s">
        <v>223</v>
      </c>
      <c r="CG5">
        <v>1</v>
      </c>
      <c r="CH5" t="s">
        <v>224</v>
      </c>
      <c r="CI5">
        <v>0</v>
      </c>
      <c r="CJ5" t="s">
        <v>225</v>
      </c>
      <c r="CK5" t="s">
        <v>226</v>
      </c>
      <c r="CL5">
        <v>0</v>
      </c>
      <c r="CM5" t="s">
        <v>227</v>
      </c>
      <c r="CN5" t="s">
        <v>228</v>
      </c>
      <c r="CO5" s="1" t="s">
        <v>229</v>
      </c>
      <c r="CP5" t="b">
        <v>0</v>
      </c>
    </row>
    <row r="6" spans="1:124">
      <c r="A6" t="s">
        <v>230</v>
      </c>
      <c r="B6">
        <v>1.29420573314718E+17</v>
      </c>
      <c r="C6" s="4">
        <f t="shared" si="0"/>
        <v>12942057331.4718</v>
      </c>
      <c r="D6" s="2">
        <f>(Sheet1!$F$2-mattsout!C6)/3600</f>
        <v>138.07459116670822</v>
      </c>
      <c r="E6" t="str">
        <f>IF(D6&gt;3595120, "", IF(D6&gt;1400, "******", ""))</f>
        <v/>
      </c>
      <c r="F6" t="s">
        <v>122</v>
      </c>
      <c r="G6" t="s">
        <v>231</v>
      </c>
      <c r="K6" t="s">
        <v>232</v>
      </c>
      <c r="Q6" t="s">
        <v>230</v>
      </c>
      <c r="R6">
        <v>4</v>
      </c>
      <c r="S6" t="s">
        <v>233</v>
      </c>
      <c r="T6" t="s">
        <v>234</v>
      </c>
      <c r="U6" t="s">
        <v>231</v>
      </c>
      <c r="V6">
        <v>18786</v>
      </c>
      <c r="W6" s="1" t="s">
        <v>235</v>
      </c>
      <c r="X6">
        <v>35599448</v>
      </c>
      <c r="AA6" t="s">
        <v>166</v>
      </c>
      <c r="AB6" t="s">
        <v>167</v>
      </c>
      <c r="AL6" t="s">
        <v>231</v>
      </c>
      <c r="AM6" t="s">
        <v>236</v>
      </c>
      <c r="AN6">
        <v>66048</v>
      </c>
      <c r="AO6">
        <v>0</v>
      </c>
      <c r="AP6">
        <v>0</v>
      </c>
      <c r="AQ6">
        <v>0</v>
      </c>
      <c r="AT6">
        <v>1.29373563611652E+17</v>
      </c>
      <c r="AV6">
        <v>1.2619008337328099E+17</v>
      </c>
      <c r="AW6">
        <v>512</v>
      </c>
      <c r="AX6" t="s">
        <v>237</v>
      </c>
      <c r="AY6">
        <v>1</v>
      </c>
      <c r="AZ6">
        <v>9.2233720368547697E+18</v>
      </c>
      <c r="BA6">
        <v>65535</v>
      </c>
      <c r="BB6" t="s">
        <v>238</v>
      </c>
      <c r="BC6">
        <v>805306368</v>
      </c>
      <c r="BE6" t="s">
        <v>239</v>
      </c>
      <c r="BF6" t="s">
        <v>240</v>
      </c>
      <c r="BG6">
        <v>0</v>
      </c>
      <c r="BH6" t="s">
        <v>151</v>
      </c>
      <c r="BI6">
        <v>1.2941814486136701E+17</v>
      </c>
      <c r="BO6">
        <v>224</v>
      </c>
      <c r="BQ6">
        <v>0</v>
      </c>
      <c r="BV6" s="1" t="s">
        <v>241</v>
      </c>
      <c r="BX6">
        <v>0</v>
      </c>
      <c r="CE6" t="s">
        <v>184</v>
      </c>
      <c r="CO6" t="s">
        <v>242</v>
      </c>
      <c r="CQ6" s="1" t="s">
        <v>243</v>
      </c>
      <c r="CR6" t="b">
        <v>0</v>
      </c>
      <c r="CS6" s="1" t="s">
        <v>244</v>
      </c>
      <c r="CT6">
        <v>1.2861531676359299E+17</v>
      </c>
      <c r="CU6" t="s">
        <v>245</v>
      </c>
    </row>
    <row r="7" spans="1:124">
      <c r="A7" t="s">
        <v>246</v>
      </c>
      <c r="C7" s="4">
        <f t="shared" si="0"/>
        <v>0</v>
      </c>
      <c r="D7" s="2">
        <f>(Sheet1!$F$2-mattsout!C7)/3600</f>
        <v>3595154</v>
      </c>
      <c r="E7" t="str">
        <f>IF(D7&gt;3595120, "", IF(D7&gt;1400, "******", ""))</f>
        <v/>
      </c>
      <c r="F7" t="s">
        <v>122</v>
      </c>
      <c r="G7" t="s">
        <v>247</v>
      </c>
      <c r="H7" t="s">
        <v>160</v>
      </c>
      <c r="O7" t="s">
        <v>248</v>
      </c>
      <c r="Q7" t="s">
        <v>246</v>
      </c>
      <c r="R7">
        <v>4</v>
      </c>
      <c r="S7" t="s">
        <v>249</v>
      </c>
      <c r="T7" t="s">
        <v>250</v>
      </c>
      <c r="U7" t="s">
        <v>247</v>
      </c>
      <c r="V7">
        <v>12977</v>
      </c>
      <c r="W7" t="s">
        <v>251</v>
      </c>
      <c r="X7">
        <v>34969307</v>
      </c>
      <c r="AL7" t="s">
        <v>247</v>
      </c>
      <c r="AM7" t="s">
        <v>252</v>
      </c>
      <c r="AN7">
        <v>66048</v>
      </c>
      <c r="AO7">
        <v>2</v>
      </c>
      <c r="AP7">
        <v>0</v>
      </c>
      <c r="AQ7">
        <v>0</v>
      </c>
      <c r="AT7">
        <v>1.29412191492648E+17</v>
      </c>
      <c r="AV7">
        <v>1.2694857212251501E+17</v>
      </c>
      <c r="AW7">
        <v>513</v>
      </c>
      <c r="AX7" t="s">
        <v>253</v>
      </c>
      <c r="AY7">
        <v>1</v>
      </c>
      <c r="AZ7">
        <v>9.2233720368547697E+18</v>
      </c>
      <c r="BB7" t="s">
        <v>248</v>
      </c>
      <c r="BC7">
        <v>805306368</v>
      </c>
      <c r="BF7" t="s">
        <v>254</v>
      </c>
      <c r="BG7">
        <v>1.2939766699039501E+17</v>
      </c>
      <c r="BH7" t="s">
        <v>151</v>
      </c>
    </row>
    <row r="8" spans="1:124">
      <c r="A8" t="s">
        <v>255</v>
      </c>
      <c r="C8" s="4">
        <f t="shared" si="0"/>
        <v>0</v>
      </c>
      <c r="D8" s="2">
        <f>(Sheet1!$F$2-mattsout!C8)/3600</f>
        <v>3595154</v>
      </c>
      <c r="E8" t="str">
        <f>IF(D8&gt;3595120, "", IF(D8&gt;1400, "******", ""))</f>
        <v/>
      </c>
      <c r="F8" t="s">
        <v>122</v>
      </c>
      <c r="G8" t="s">
        <v>256</v>
      </c>
      <c r="K8" t="s">
        <v>257</v>
      </c>
      <c r="Q8" t="s">
        <v>255</v>
      </c>
      <c r="R8">
        <v>4</v>
      </c>
      <c r="S8" t="s">
        <v>258</v>
      </c>
      <c r="T8" t="s">
        <v>259</v>
      </c>
      <c r="V8">
        <v>11628</v>
      </c>
      <c r="X8">
        <v>9039591</v>
      </c>
      <c r="AL8" t="s">
        <v>256</v>
      </c>
      <c r="AM8" t="s">
        <v>260</v>
      </c>
      <c r="AN8">
        <v>514</v>
      </c>
      <c r="AP8">
        <v>0</v>
      </c>
      <c r="AQ8">
        <v>0</v>
      </c>
      <c r="AV8">
        <v>1.2619008088109299E+17</v>
      </c>
      <c r="AW8">
        <v>513</v>
      </c>
      <c r="AX8" t="s">
        <v>261</v>
      </c>
      <c r="AY8">
        <v>1</v>
      </c>
      <c r="AZ8">
        <v>9.2233720368547697E+18</v>
      </c>
      <c r="BB8" t="s">
        <v>256</v>
      </c>
      <c r="BC8">
        <v>805306368</v>
      </c>
      <c r="BH8" t="s">
        <v>151</v>
      </c>
      <c r="CA8" t="b">
        <v>1</v>
      </c>
      <c r="CQ8" t="s">
        <v>262</v>
      </c>
    </row>
    <row r="9" spans="1:124">
      <c r="A9" t="s">
        <v>165</v>
      </c>
      <c r="B9">
        <v>1.29231096656256E+17</v>
      </c>
      <c r="C9" s="4">
        <f t="shared" si="0"/>
        <v>12923109665.625601</v>
      </c>
      <c r="D9" s="2">
        <f>(Sheet1!$F$2-mattsout!C9)/3600</f>
        <v>5401.3151039997738</v>
      </c>
      <c r="E9" t="str">
        <f>IF(D9&gt;3595120, "", IF(D9&gt;1400, "******", ""))</f>
        <v>******</v>
      </c>
      <c r="F9" t="s">
        <v>122</v>
      </c>
      <c r="G9" t="s">
        <v>263</v>
      </c>
      <c r="H9" t="s">
        <v>264</v>
      </c>
      <c r="J9" t="s">
        <v>265</v>
      </c>
      <c r="K9" t="s">
        <v>266</v>
      </c>
      <c r="L9" t="s">
        <v>267</v>
      </c>
      <c r="O9" t="s">
        <v>268</v>
      </c>
      <c r="P9" t="s">
        <v>269</v>
      </c>
      <c r="Q9" t="s">
        <v>165</v>
      </c>
      <c r="R9">
        <v>4</v>
      </c>
      <c r="S9" t="s">
        <v>270</v>
      </c>
      <c r="T9" t="s">
        <v>271</v>
      </c>
      <c r="U9" t="s">
        <v>263</v>
      </c>
      <c r="V9">
        <v>18656</v>
      </c>
      <c r="W9" s="1" t="s">
        <v>272</v>
      </c>
      <c r="X9">
        <v>22013933</v>
      </c>
      <c r="AA9" t="s">
        <v>273</v>
      </c>
      <c r="AB9" t="s">
        <v>274</v>
      </c>
      <c r="AC9" t="s">
        <v>138</v>
      </c>
      <c r="AD9" t="b">
        <v>0</v>
      </c>
      <c r="AE9" s="1" t="s">
        <v>275</v>
      </c>
      <c r="AF9" t="s">
        <v>140</v>
      </c>
      <c r="AI9" t="b">
        <v>1</v>
      </c>
      <c r="AJ9" t="s">
        <v>276</v>
      </c>
      <c r="AL9" t="s">
        <v>263</v>
      </c>
      <c r="AM9" t="s">
        <v>277</v>
      </c>
      <c r="AN9">
        <v>66050</v>
      </c>
      <c r="AO9">
        <v>1</v>
      </c>
      <c r="AP9">
        <v>0</v>
      </c>
      <c r="AQ9">
        <v>0</v>
      </c>
      <c r="AT9">
        <v>1.29232919143258E+17</v>
      </c>
      <c r="AU9">
        <v>0</v>
      </c>
      <c r="AV9">
        <v>1.2925293037632099E+17</v>
      </c>
      <c r="AW9">
        <v>513</v>
      </c>
      <c r="AX9" t="s">
        <v>278</v>
      </c>
      <c r="AY9">
        <v>1</v>
      </c>
      <c r="AZ9">
        <v>9.2233720368547697E+18</v>
      </c>
      <c r="BA9">
        <v>2836</v>
      </c>
      <c r="BB9" t="s">
        <v>276</v>
      </c>
      <c r="BC9">
        <v>805306368</v>
      </c>
      <c r="BD9" s="1" t="s">
        <v>148</v>
      </c>
      <c r="BE9" t="s">
        <v>279</v>
      </c>
      <c r="BF9" t="s">
        <v>280</v>
      </c>
      <c r="BG9">
        <v>0</v>
      </c>
      <c r="BH9" t="s">
        <v>151</v>
      </c>
      <c r="BI9">
        <v>1.2932534584700899E+17</v>
      </c>
      <c r="BK9" t="s">
        <v>281</v>
      </c>
      <c r="BL9" t="s">
        <v>280</v>
      </c>
      <c r="BN9" t="s">
        <v>154</v>
      </c>
      <c r="BO9">
        <v>541</v>
      </c>
      <c r="BP9" s="1" t="s">
        <v>282</v>
      </c>
      <c r="BQ9">
        <v>2</v>
      </c>
      <c r="BR9" t="s">
        <v>283</v>
      </c>
      <c r="BS9" t="s">
        <v>157</v>
      </c>
      <c r="BT9" t="s">
        <v>158</v>
      </c>
      <c r="BW9" t="b">
        <v>1</v>
      </c>
      <c r="BX9">
        <v>0</v>
      </c>
      <c r="BY9" t="s">
        <v>284</v>
      </c>
      <c r="CD9" t="s">
        <v>285</v>
      </c>
      <c r="CE9" t="s">
        <v>286</v>
      </c>
      <c r="CF9" s="1" t="s">
        <v>287</v>
      </c>
      <c r="CG9">
        <v>1</v>
      </c>
      <c r="CP9" t="b">
        <v>0</v>
      </c>
      <c r="CV9" t="s">
        <v>288</v>
      </c>
    </row>
    <row r="10" spans="1:124">
      <c r="A10" t="s">
        <v>289</v>
      </c>
      <c r="B10">
        <v>1.29334157446798E+17</v>
      </c>
      <c r="C10" s="4">
        <f t="shared" si="0"/>
        <v>12933415744.6798</v>
      </c>
      <c r="D10" s="2">
        <f>(Sheet1!$F$2-mattsout!C10)/3600</f>
        <v>2538.515366722213</v>
      </c>
      <c r="E10" t="str">
        <f>IF(D10&gt;3595120, "", IF(D10&gt;1400, "******", ""))</f>
        <v>******</v>
      </c>
      <c r="F10" t="s">
        <v>122</v>
      </c>
      <c r="G10" t="s">
        <v>290</v>
      </c>
      <c r="K10" t="s">
        <v>291</v>
      </c>
      <c r="M10" t="s">
        <v>292</v>
      </c>
      <c r="O10" t="s">
        <v>290</v>
      </c>
      <c r="Q10" t="s">
        <v>289</v>
      </c>
      <c r="R10">
        <v>4</v>
      </c>
      <c r="S10" t="s">
        <v>293</v>
      </c>
      <c r="T10" t="s">
        <v>294</v>
      </c>
      <c r="U10" t="s">
        <v>290</v>
      </c>
      <c r="V10">
        <v>16604</v>
      </c>
      <c r="W10" t="s">
        <v>295</v>
      </c>
      <c r="X10">
        <v>35458121</v>
      </c>
      <c r="Y10" t="s">
        <v>296</v>
      </c>
      <c r="AC10" t="s">
        <v>138</v>
      </c>
      <c r="AD10" t="b">
        <v>0</v>
      </c>
      <c r="AE10" t="s">
        <v>297</v>
      </c>
      <c r="AF10" t="s">
        <v>298</v>
      </c>
      <c r="AI10" t="b">
        <v>1</v>
      </c>
      <c r="AJ10" t="s">
        <v>290</v>
      </c>
      <c r="AL10" t="s">
        <v>290</v>
      </c>
      <c r="AM10" t="s">
        <v>299</v>
      </c>
      <c r="AN10">
        <v>66048</v>
      </c>
      <c r="AO10">
        <v>0</v>
      </c>
      <c r="AP10">
        <v>0</v>
      </c>
      <c r="AQ10">
        <v>0</v>
      </c>
      <c r="AT10">
        <v>1.293736260616E+17</v>
      </c>
      <c r="AV10">
        <v>1.2719816788687501E+17</v>
      </c>
      <c r="AW10">
        <v>513</v>
      </c>
      <c r="AX10" t="s">
        <v>300</v>
      </c>
      <c r="AY10">
        <v>1</v>
      </c>
      <c r="AZ10">
        <v>9.2233720368547697E+18</v>
      </c>
      <c r="BA10">
        <v>13223</v>
      </c>
      <c r="BB10" t="s">
        <v>301</v>
      </c>
      <c r="BC10">
        <v>805306368</v>
      </c>
      <c r="BD10" s="1" t="s">
        <v>171</v>
      </c>
      <c r="BE10" t="s">
        <v>302</v>
      </c>
      <c r="BF10" t="s">
        <v>303</v>
      </c>
      <c r="BG10">
        <v>0</v>
      </c>
      <c r="BH10" t="s">
        <v>151</v>
      </c>
      <c r="BI10">
        <v>1.2941333818946701E+17</v>
      </c>
      <c r="BK10" t="s">
        <v>304</v>
      </c>
      <c r="BL10" t="s">
        <v>305</v>
      </c>
      <c r="BN10" t="s">
        <v>154</v>
      </c>
      <c r="BO10">
        <v>207</v>
      </c>
      <c r="BP10" s="1" t="s">
        <v>306</v>
      </c>
      <c r="BQ10">
        <v>0</v>
      </c>
      <c r="BR10" t="s">
        <v>307</v>
      </c>
      <c r="BS10" t="s">
        <v>157</v>
      </c>
      <c r="BT10" t="s">
        <v>158</v>
      </c>
      <c r="BW10" t="b">
        <v>1</v>
      </c>
      <c r="BX10">
        <v>0</v>
      </c>
      <c r="CD10" t="s">
        <v>308</v>
      </c>
      <c r="CE10" t="s">
        <v>184</v>
      </c>
      <c r="CF10" s="1" t="s">
        <v>309</v>
      </c>
      <c r="CG10">
        <v>1</v>
      </c>
      <c r="CH10" t="s">
        <v>224</v>
      </c>
      <c r="CK10" t="s">
        <v>226</v>
      </c>
      <c r="CP10" t="b">
        <v>0</v>
      </c>
      <c r="CW10" t="s">
        <v>292</v>
      </c>
    </row>
    <row r="11" spans="1:124">
      <c r="A11" t="s">
        <v>310</v>
      </c>
      <c r="B11">
        <v>1.2942124629056899E+17</v>
      </c>
      <c r="C11" s="4">
        <f t="shared" si="0"/>
        <v>12942124629.0569</v>
      </c>
      <c r="D11" s="2">
        <f>(Sheet1!$F$2-mattsout!C11)/3600</f>
        <v>119.380817527771</v>
      </c>
      <c r="E11" t="str">
        <f>IF(D11&gt;3595120, "", IF(D11&gt;1400, "******", ""))</f>
        <v/>
      </c>
      <c r="F11" t="s">
        <v>122</v>
      </c>
      <c r="G11" t="s">
        <v>311</v>
      </c>
      <c r="H11" t="s">
        <v>312</v>
      </c>
      <c r="I11" t="s">
        <v>125</v>
      </c>
      <c r="J11" t="s">
        <v>313</v>
      </c>
      <c r="K11" t="s">
        <v>313</v>
      </c>
      <c r="L11" t="s">
        <v>125</v>
      </c>
      <c r="M11" t="s">
        <v>314</v>
      </c>
      <c r="N11" t="s">
        <v>315</v>
      </c>
      <c r="O11" t="s">
        <v>316</v>
      </c>
      <c r="P11" t="s">
        <v>317</v>
      </c>
      <c r="Q11" t="s">
        <v>310</v>
      </c>
      <c r="R11">
        <v>4</v>
      </c>
      <c r="S11" t="s">
        <v>318</v>
      </c>
      <c r="T11" t="s">
        <v>319</v>
      </c>
      <c r="U11" t="s">
        <v>311</v>
      </c>
      <c r="V11">
        <v>20606</v>
      </c>
      <c r="W11" s="1" t="s">
        <v>320</v>
      </c>
      <c r="X11">
        <v>35611797</v>
      </c>
      <c r="Y11" t="s">
        <v>321</v>
      </c>
      <c r="AA11" t="s">
        <v>136</v>
      </c>
      <c r="AB11" t="s">
        <v>137</v>
      </c>
      <c r="AC11" t="s">
        <v>138</v>
      </c>
      <c r="AD11" t="b">
        <v>1</v>
      </c>
      <c r="AE11" t="s">
        <v>322</v>
      </c>
      <c r="AF11" t="s">
        <v>140</v>
      </c>
      <c r="AH11" t="s">
        <v>323</v>
      </c>
      <c r="AI11" t="b">
        <v>1</v>
      </c>
      <c r="AJ11" t="s">
        <v>324</v>
      </c>
      <c r="AK11" s="1" t="s">
        <v>208</v>
      </c>
      <c r="AL11" t="s">
        <v>311</v>
      </c>
      <c r="AM11" t="s">
        <v>325</v>
      </c>
      <c r="AN11">
        <v>66048</v>
      </c>
      <c r="AO11">
        <v>0</v>
      </c>
      <c r="AP11">
        <v>0</v>
      </c>
      <c r="AQ11">
        <v>0</v>
      </c>
      <c r="AT11">
        <v>1.2937357014627501E+17</v>
      </c>
      <c r="AV11">
        <v>1.2939090070085501E+17</v>
      </c>
      <c r="AW11">
        <v>513</v>
      </c>
      <c r="AX11" t="s">
        <v>326</v>
      </c>
      <c r="AY11">
        <v>1</v>
      </c>
      <c r="AZ11">
        <v>9.2233720368547697E+18</v>
      </c>
      <c r="BA11">
        <v>689</v>
      </c>
      <c r="BB11" t="s">
        <v>324</v>
      </c>
      <c r="BC11">
        <v>805306368</v>
      </c>
      <c r="BD11" s="1" t="s">
        <v>171</v>
      </c>
      <c r="BE11" t="s">
        <v>327</v>
      </c>
      <c r="BF11" t="s">
        <v>328</v>
      </c>
      <c r="BG11">
        <v>0</v>
      </c>
      <c r="BH11" t="s">
        <v>151</v>
      </c>
      <c r="BI11">
        <v>1.2941852695132301E+17</v>
      </c>
      <c r="BJ11" t="b">
        <v>0</v>
      </c>
      <c r="BK11" t="s">
        <v>329</v>
      </c>
      <c r="BL11" t="s">
        <v>328</v>
      </c>
      <c r="BM11" t="s">
        <v>330</v>
      </c>
      <c r="BN11" t="s">
        <v>154</v>
      </c>
      <c r="BO11">
        <v>422</v>
      </c>
      <c r="BP11" t="s">
        <v>331</v>
      </c>
      <c r="BQ11">
        <v>0</v>
      </c>
      <c r="BR11" t="s">
        <v>332</v>
      </c>
      <c r="BS11" t="s">
        <v>157</v>
      </c>
      <c r="BT11" t="s">
        <v>158</v>
      </c>
      <c r="BW11" t="b">
        <v>1</v>
      </c>
      <c r="BX11">
        <v>0</v>
      </c>
      <c r="CD11" t="s">
        <v>333</v>
      </c>
      <c r="CE11" t="s">
        <v>184</v>
      </c>
      <c r="CF11" s="1" t="s">
        <v>334</v>
      </c>
      <c r="CG11">
        <v>1</v>
      </c>
      <c r="CH11" t="s">
        <v>224</v>
      </c>
      <c r="CI11">
        <v>0</v>
      </c>
      <c r="CK11" t="s">
        <v>226</v>
      </c>
      <c r="CL11">
        <v>0</v>
      </c>
      <c r="CP11" t="b">
        <v>0</v>
      </c>
      <c r="CV11" t="s">
        <v>335</v>
      </c>
    </row>
    <row r="12" spans="1:124">
      <c r="A12" t="s">
        <v>225</v>
      </c>
      <c r="B12">
        <v>1.2941763017538499E+17</v>
      </c>
      <c r="C12" s="4">
        <f t="shared" si="0"/>
        <v>12941763017.5385</v>
      </c>
      <c r="D12" s="2">
        <f>(Sheet1!$F$2-mattsout!C12)/3600</f>
        <v>219.8284615278244</v>
      </c>
      <c r="E12" t="str">
        <f>IF(D12&gt;3595120, "", IF(D12&gt;1400, "******", ""))</f>
        <v/>
      </c>
      <c r="F12" t="s">
        <v>122</v>
      </c>
      <c r="G12" t="s">
        <v>336</v>
      </c>
      <c r="H12" t="s">
        <v>337</v>
      </c>
      <c r="I12" t="s">
        <v>125</v>
      </c>
      <c r="J12" t="s">
        <v>338</v>
      </c>
      <c r="K12" t="s">
        <v>338</v>
      </c>
      <c r="L12" t="s">
        <v>125</v>
      </c>
      <c r="M12" t="s">
        <v>339</v>
      </c>
      <c r="N12" t="s">
        <v>129</v>
      </c>
      <c r="O12" t="s">
        <v>340</v>
      </c>
      <c r="P12" t="s">
        <v>341</v>
      </c>
      <c r="Q12" t="s">
        <v>225</v>
      </c>
      <c r="R12">
        <v>4</v>
      </c>
      <c r="S12" t="s">
        <v>342</v>
      </c>
      <c r="T12" t="s">
        <v>343</v>
      </c>
      <c r="U12" t="s">
        <v>336</v>
      </c>
      <c r="V12">
        <v>19449</v>
      </c>
      <c r="W12" s="1" t="s">
        <v>344</v>
      </c>
      <c r="X12">
        <v>35658958</v>
      </c>
      <c r="Y12" t="s">
        <v>345</v>
      </c>
      <c r="AA12" t="s">
        <v>136</v>
      </c>
      <c r="AB12" t="s">
        <v>137</v>
      </c>
      <c r="AC12" t="s">
        <v>138</v>
      </c>
      <c r="AD12" t="b">
        <v>1</v>
      </c>
      <c r="AE12" t="s">
        <v>346</v>
      </c>
      <c r="AF12" t="s">
        <v>140</v>
      </c>
      <c r="AH12" t="s">
        <v>347</v>
      </c>
      <c r="AI12" t="b">
        <v>1</v>
      </c>
      <c r="AJ12" t="s">
        <v>348</v>
      </c>
      <c r="AL12" t="s">
        <v>336</v>
      </c>
      <c r="AM12" t="s">
        <v>349</v>
      </c>
      <c r="AN12">
        <v>512</v>
      </c>
      <c r="AO12">
        <v>0</v>
      </c>
      <c r="AP12">
        <v>0</v>
      </c>
      <c r="AQ12">
        <v>0</v>
      </c>
      <c r="AT12">
        <v>1.29397687015028E+17</v>
      </c>
      <c r="AU12">
        <v>0</v>
      </c>
      <c r="AV12">
        <v>1.2939083480897299E+17</v>
      </c>
      <c r="AW12">
        <v>513</v>
      </c>
      <c r="AX12" t="s">
        <v>350</v>
      </c>
      <c r="AY12">
        <v>1</v>
      </c>
      <c r="AZ12">
        <v>9.2233720368547697E+18</v>
      </c>
      <c r="BA12">
        <v>1923</v>
      </c>
      <c r="BB12" t="s">
        <v>348</v>
      </c>
      <c r="BC12">
        <v>805306368</v>
      </c>
      <c r="BD12" s="1" t="s">
        <v>171</v>
      </c>
      <c r="BE12" t="s">
        <v>351</v>
      </c>
      <c r="BF12" t="s">
        <v>352</v>
      </c>
      <c r="BG12">
        <v>0</v>
      </c>
      <c r="BH12" t="s">
        <v>151</v>
      </c>
      <c r="BI12">
        <v>1.2942051699803E+17</v>
      </c>
      <c r="BL12" t="s">
        <v>352</v>
      </c>
      <c r="BM12" t="s">
        <v>353</v>
      </c>
      <c r="BN12" t="s">
        <v>154</v>
      </c>
      <c r="BO12">
        <v>297</v>
      </c>
      <c r="BP12" t="s">
        <v>354</v>
      </c>
      <c r="BQ12">
        <v>0</v>
      </c>
      <c r="BR12" t="s">
        <v>355</v>
      </c>
      <c r="BS12" t="s">
        <v>157</v>
      </c>
      <c r="BT12" t="s">
        <v>158</v>
      </c>
      <c r="BV12" s="1" t="s">
        <v>356</v>
      </c>
      <c r="BW12" t="b">
        <v>1</v>
      </c>
      <c r="BX12">
        <v>0</v>
      </c>
      <c r="CD12" t="s">
        <v>357</v>
      </c>
      <c r="CE12" t="s">
        <v>184</v>
      </c>
      <c r="CF12" s="1" t="s">
        <v>358</v>
      </c>
      <c r="CG12">
        <v>1</v>
      </c>
      <c r="CH12" t="s">
        <v>224</v>
      </c>
      <c r="CI12">
        <v>0</v>
      </c>
      <c r="CK12" t="s">
        <v>226</v>
      </c>
      <c r="CL12">
        <v>864000000</v>
      </c>
      <c r="CO12" t="s">
        <v>242</v>
      </c>
      <c r="CP12" t="b">
        <v>0</v>
      </c>
      <c r="CX12">
        <v>30086276</v>
      </c>
      <c r="CY12">
        <v>1000000</v>
      </c>
    </row>
    <row r="13" spans="1:124">
      <c r="A13" t="s">
        <v>359</v>
      </c>
      <c r="B13">
        <v>1.29399607847454E+17</v>
      </c>
      <c r="C13" s="4">
        <f t="shared" si="0"/>
        <v>12939960784.745399</v>
      </c>
      <c r="D13" s="2">
        <f>(Sheet1!$F$2-mattsout!C13)/3600</f>
        <v>720.4486818334791</v>
      </c>
      <c r="E13" t="str">
        <f>IF(D13&gt;3595120, "", IF(D13&gt;1400, "******", ""))</f>
        <v/>
      </c>
      <c r="F13" t="s">
        <v>122</v>
      </c>
      <c r="G13" t="s">
        <v>360</v>
      </c>
      <c r="H13" t="s">
        <v>361</v>
      </c>
      <c r="O13" t="s">
        <v>362</v>
      </c>
      <c r="Q13" t="s">
        <v>359</v>
      </c>
      <c r="R13">
        <v>4</v>
      </c>
      <c r="S13" t="s">
        <v>363</v>
      </c>
      <c r="T13" t="s">
        <v>364</v>
      </c>
      <c r="U13" t="s">
        <v>360</v>
      </c>
      <c r="V13">
        <v>20537</v>
      </c>
      <c r="W13" t="s">
        <v>365</v>
      </c>
      <c r="X13">
        <v>35645901</v>
      </c>
      <c r="Y13" t="s">
        <v>366</v>
      </c>
      <c r="AC13" t="s">
        <v>138</v>
      </c>
      <c r="AD13" t="b">
        <v>0</v>
      </c>
      <c r="AE13" t="s">
        <v>367</v>
      </c>
      <c r="AF13" t="s">
        <v>140</v>
      </c>
      <c r="AI13" t="b">
        <v>1</v>
      </c>
      <c r="AJ13" t="s">
        <v>368</v>
      </c>
      <c r="AL13" t="s">
        <v>360</v>
      </c>
      <c r="AM13" t="s">
        <v>369</v>
      </c>
      <c r="AN13">
        <v>66048</v>
      </c>
      <c r="AO13">
        <v>0</v>
      </c>
      <c r="AP13">
        <v>0</v>
      </c>
      <c r="AQ13">
        <v>0</v>
      </c>
      <c r="AT13">
        <v>1.2939959399919101E+17</v>
      </c>
      <c r="AU13">
        <v>0</v>
      </c>
      <c r="AV13">
        <v>1.29354637685038E+17</v>
      </c>
      <c r="AW13">
        <v>513</v>
      </c>
      <c r="AX13" t="s">
        <v>370</v>
      </c>
      <c r="AY13">
        <v>1</v>
      </c>
      <c r="AZ13">
        <v>9.2233720368547697E+18</v>
      </c>
      <c r="BA13">
        <v>211</v>
      </c>
      <c r="BB13" t="s">
        <v>371</v>
      </c>
      <c r="BC13">
        <v>805306368</v>
      </c>
      <c r="BD13" s="1" t="s">
        <v>148</v>
      </c>
      <c r="BE13" t="s">
        <v>372</v>
      </c>
      <c r="BF13" t="s">
        <v>373</v>
      </c>
      <c r="BG13">
        <v>0</v>
      </c>
      <c r="BH13" t="s">
        <v>151</v>
      </c>
      <c r="BI13">
        <v>1.29419661779328E+17</v>
      </c>
      <c r="BK13" t="s">
        <v>374</v>
      </c>
      <c r="BL13" t="s">
        <v>375</v>
      </c>
      <c r="BN13" t="s">
        <v>154</v>
      </c>
      <c r="BO13">
        <v>272</v>
      </c>
      <c r="BP13" t="s">
        <v>376</v>
      </c>
      <c r="BQ13">
        <v>0</v>
      </c>
      <c r="BR13" t="s">
        <v>377</v>
      </c>
      <c r="BS13" t="s">
        <v>177</v>
      </c>
      <c r="BW13" t="b">
        <v>1</v>
      </c>
      <c r="BX13">
        <v>0</v>
      </c>
      <c r="CE13" t="s">
        <v>184</v>
      </c>
      <c r="CF13" t="s">
        <v>378</v>
      </c>
      <c r="CG13">
        <v>1</v>
      </c>
      <c r="CP13" t="b">
        <v>0</v>
      </c>
    </row>
    <row r="14" spans="1:124">
      <c r="A14" t="s">
        <v>379</v>
      </c>
      <c r="B14">
        <v>1.2933298669155299E+17</v>
      </c>
      <c r="C14" s="4">
        <f t="shared" si="0"/>
        <v>12933298669.1553</v>
      </c>
      <c r="D14" s="2">
        <f>(Sheet1!$F$2-mattsout!C14)/3600</f>
        <v>2571.0363457499611</v>
      </c>
      <c r="E14" t="str">
        <f>IF(D14&gt;3595120, "", IF(D14&gt;1400, "******", ""))</f>
        <v>******</v>
      </c>
      <c r="F14" t="s">
        <v>122</v>
      </c>
      <c r="G14" t="s">
        <v>380</v>
      </c>
      <c r="H14" t="s">
        <v>381</v>
      </c>
      <c r="I14" t="s">
        <v>125</v>
      </c>
      <c r="J14" t="s">
        <v>382</v>
      </c>
      <c r="K14" t="s">
        <v>382</v>
      </c>
      <c r="L14" t="s">
        <v>125</v>
      </c>
      <c r="M14" t="s">
        <v>292</v>
      </c>
      <c r="N14" t="s">
        <v>383</v>
      </c>
      <c r="O14" t="s">
        <v>384</v>
      </c>
      <c r="P14" t="s">
        <v>385</v>
      </c>
      <c r="Q14" t="s">
        <v>379</v>
      </c>
      <c r="R14">
        <v>4</v>
      </c>
      <c r="S14" t="s">
        <v>386</v>
      </c>
      <c r="T14" t="s">
        <v>387</v>
      </c>
      <c r="U14" t="s">
        <v>388</v>
      </c>
      <c r="V14">
        <v>16068</v>
      </c>
      <c r="W14" t="s">
        <v>389</v>
      </c>
      <c r="X14">
        <v>35412846</v>
      </c>
      <c r="Z14">
        <v>15000</v>
      </c>
      <c r="AA14" t="s">
        <v>136</v>
      </c>
      <c r="AB14" t="s">
        <v>137</v>
      </c>
      <c r="AC14" t="s">
        <v>138</v>
      </c>
      <c r="AD14" t="b">
        <v>0</v>
      </c>
      <c r="AE14" t="s">
        <v>390</v>
      </c>
      <c r="AF14" t="s">
        <v>140</v>
      </c>
      <c r="AG14">
        <v>15000</v>
      </c>
      <c r="AI14" t="b">
        <v>1</v>
      </c>
      <c r="AJ14" t="s">
        <v>391</v>
      </c>
      <c r="AK14" s="1" t="s">
        <v>208</v>
      </c>
      <c r="AL14" t="s">
        <v>380</v>
      </c>
      <c r="AM14" t="s">
        <v>392</v>
      </c>
      <c r="AN14">
        <v>514</v>
      </c>
      <c r="AO14">
        <v>0</v>
      </c>
      <c r="AP14">
        <v>0</v>
      </c>
      <c r="AQ14">
        <v>0</v>
      </c>
      <c r="AT14">
        <v>1.29133559161214E+17</v>
      </c>
      <c r="AU14">
        <v>0</v>
      </c>
      <c r="AV14">
        <v>1.29334093931248E+17</v>
      </c>
      <c r="AW14">
        <v>513</v>
      </c>
      <c r="AX14" t="s">
        <v>393</v>
      </c>
      <c r="AY14">
        <v>1</v>
      </c>
      <c r="AZ14">
        <v>9.2233720368547697E+18</v>
      </c>
      <c r="BA14">
        <v>2496</v>
      </c>
      <c r="BB14" t="s">
        <v>391</v>
      </c>
      <c r="BC14">
        <v>805306368</v>
      </c>
      <c r="BD14" s="1" t="s">
        <v>171</v>
      </c>
      <c r="BE14" t="s">
        <v>394</v>
      </c>
      <c r="BF14" t="s">
        <v>395</v>
      </c>
      <c r="BG14">
        <v>0</v>
      </c>
      <c r="BH14" t="s">
        <v>151</v>
      </c>
      <c r="BI14">
        <v>1.29326259417316E+17</v>
      </c>
      <c r="BJ14" t="b">
        <v>0</v>
      </c>
      <c r="BL14" t="s">
        <v>395</v>
      </c>
      <c r="BN14" t="s">
        <v>154</v>
      </c>
      <c r="BO14">
        <v>973</v>
      </c>
      <c r="BP14" t="s">
        <v>396</v>
      </c>
      <c r="BQ14">
        <v>2</v>
      </c>
      <c r="BR14" t="s">
        <v>397</v>
      </c>
      <c r="BS14" t="s">
        <v>157</v>
      </c>
      <c r="BT14" t="s">
        <v>158</v>
      </c>
      <c r="BW14" t="b">
        <v>1</v>
      </c>
      <c r="BX14">
        <v>198</v>
      </c>
      <c r="CD14" t="s">
        <v>398</v>
      </c>
      <c r="CE14" t="s">
        <v>399</v>
      </c>
      <c r="CF14" s="1" t="s">
        <v>400</v>
      </c>
      <c r="CG14">
        <v>1</v>
      </c>
      <c r="CS14" s="1" t="s">
        <v>401</v>
      </c>
      <c r="CT14">
        <v>1.2855918486843699E+17</v>
      </c>
      <c r="CU14" t="s">
        <v>402</v>
      </c>
    </row>
    <row r="15" spans="1:124">
      <c r="A15" t="s">
        <v>403</v>
      </c>
      <c r="C15" s="4">
        <f t="shared" si="0"/>
        <v>0</v>
      </c>
      <c r="D15" s="2">
        <f>(Sheet1!$F$2-mattsout!C15)/3600</f>
        <v>3595154</v>
      </c>
      <c r="E15" t="str">
        <f>IF(D15&gt;3595120, "", IF(D15&gt;1400, "******", ""))</f>
        <v/>
      </c>
      <c r="F15" t="s">
        <v>122</v>
      </c>
      <c r="G15" t="s">
        <v>404</v>
      </c>
      <c r="K15" t="s">
        <v>405</v>
      </c>
      <c r="Q15" t="s">
        <v>403</v>
      </c>
      <c r="R15">
        <v>4</v>
      </c>
      <c r="S15" t="s">
        <v>162</v>
      </c>
      <c r="T15" t="s">
        <v>406</v>
      </c>
      <c r="U15" t="s">
        <v>407</v>
      </c>
      <c r="V15">
        <v>12290</v>
      </c>
      <c r="W15" t="s">
        <v>408</v>
      </c>
      <c r="X15">
        <v>33184673</v>
      </c>
      <c r="AL15" t="s">
        <v>404</v>
      </c>
      <c r="AM15" t="s">
        <v>409</v>
      </c>
      <c r="AN15">
        <v>66080</v>
      </c>
      <c r="AO15">
        <v>99</v>
      </c>
      <c r="AP15">
        <v>0</v>
      </c>
      <c r="AQ15">
        <v>0</v>
      </c>
      <c r="AT15">
        <v>1.2937356311102E+17</v>
      </c>
      <c r="AV15">
        <v>1.2619006691453101E+17</v>
      </c>
      <c r="AW15">
        <v>513</v>
      </c>
      <c r="AX15" t="s">
        <v>410</v>
      </c>
      <c r="AZ15">
        <v>0</v>
      </c>
      <c r="BB15" t="s">
        <v>404</v>
      </c>
      <c r="BC15">
        <v>805306368</v>
      </c>
      <c r="BG15">
        <v>1.2937359343467699E+17</v>
      </c>
      <c r="BH15" t="s">
        <v>151</v>
      </c>
      <c r="CD15" t="s">
        <v>193</v>
      </c>
      <c r="CN15" t="s">
        <v>228</v>
      </c>
      <c r="CZ15" t="s">
        <v>405</v>
      </c>
    </row>
    <row r="16" spans="1:124">
      <c r="A16" t="s">
        <v>411</v>
      </c>
      <c r="C16" s="4">
        <f t="shared" si="0"/>
        <v>0</v>
      </c>
      <c r="D16" s="2">
        <f>(Sheet1!$F$2-mattsout!C16)/3600</f>
        <v>3595154</v>
      </c>
      <c r="E16" t="str">
        <f>IF(D16&gt;3595120, "", IF(D16&gt;1400, "******", ""))</f>
        <v/>
      </c>
      <c r="F16" t="s">
        <v>122</v>
      </c>
      <c r="G16" t="s">
        <v>412</v>
      </c>
      <c r="K16" t="s">
        <v>413</v>
      </c>
      <c r="Q16" t="s">
        <v>411</v>
      </c>
      <c r="R16">
        <v>4</v>
      </c>
      <c r="S16" t="s">
        <v>162</v>
      </c>
      <c r="T16" t="s">
        <v>414</v>
      </c>
      <c r="U16" t="s">
        <v>407</v>
      </c>
      <c r="V16">
        <v>12291</v>
      </c>
      <c r="W16" t="s">
        <v>408</v>
      </c>
      <c r="X16">
        <v>33184794</v>
      </c>
      <c r="AL16" t="s">
        <v>412</v>
      </c>
      <c r="AM16" t="s">
        <v>415</v>
      </c>
      <c r="AN16">
        <v>66080</v>
      </c>
      <c r="AO16">
        <v>99</v>
      </c>
      <c r="AP16">
        <v>0</v>
      </c>
      <c r="AQ16">
        <v>0</v>
      </c>
      <c r="AT16">
        <v>1.29373563335242E+17</v>
      </c>
      <c r="AV16">
        <v>1.2619006697375E+17</v>
      </c>
      <c r="AW16">
        <v>513</v>
      </c>
      <c r="AX16" t="s">
        <v>416</v>
      </c>
      <c r="AZ16">
        <v>0</v>
      </c>
      <c r="BB16" t="s">
        <v>412</v>
      </c>
      <c r="BC16">
        <v>805306368</v>
      </c>
      <c r="BG16">
        <v>1.2937359363171699E+17</v>
      </c>
      <c r="BH16" t="s">
        <v>151</v>
      </c>
      <c r="CD16" t="s">
        <v>193</v>
      </c>
      <c r="CN16" t="s">
        <v>228</v>
      </c>
      <c r="CZ16" t="s">
        <v>413</v>
      </c>
    </row>
    <row r="17" spans="1:104">
      <c r="A17" t="s">
        <v>417</v>
      </c>
      <c r="C17" s="4">
        <f t="shared" si="0"/>
        <v>0</v>
      </c>
      <c r="D17" s="2">
        <f>(Sheet1!$F$2-mattsout!C17)/3600</f>
        <v>3595154</v>
      </c>
      <c r="E17" t="str">
        <f>IF(D17&gt;3595120, "", IF(D17&gt;1400, "******", ""))</f>
        <v/>
      </c>
      <c r="F17" t="s">
        <v>122</v>
      </c>
      <c r="G17" t="s">
        <v>418</v>
      </c>
      <c r="K17" t="s">
        <v>405</v>
      </c>
      <c r="Q17" t="s">
        <v>417</v>
      </c>
      <c r="R17">
        <v>4</v>
      </c>
      <c r="S17" t="s">
        <v>419</v>
      </c>
      <c r="T17" t="s">
        <v>420</v>
      </c>
      <c r="U17" t="s">
        <v>407</v>
      </c>
      <c r="V17">
        <v>12304</v>
      </c>
      <c r="W17" t="s">
        <v>408</v>
      </c>
      <c r="X17">
        <v>33185491</v>
      </c>
      <c r="AL17" t="s">
        <v>418</v>
      </c>
      <c r="AM17" t="s">
        <v>421</v>
      </c>
      <c r="AN17">
        <v>66080</v>
      </c>
      <c r="AO17">
        <v>99</v>
      </c>
      <c r="AP17">
        <v>0</v>
      </c>
      <c r="AQ17">
        <v>0</v>
      </c>
      <c r="AT17">
        <v>1.29373594875842E+17</v>
      </c>
      <c r="AV17">
        <v>1.2629790687054899E+17</v>
      </c>
      <c r="AW17">
        <v>513</v>
      </c>
      <c r="AX17" t="s">
        <v>422</v>
      </c>
      <c r="AZ17">
        <v>0</v>
      </c>
      <c r="BB17" t="s">
        <v>418</v>
      </c>
      <c r="BC17">
        <v>805306368</v>
      </c>
      <c r="BG17">
        <v>1.2937359487583501E+17</v>
      </c>
      <c r="BH17" t="s">
        <v>151</v>
      </c>
      <c r="CD17" t="s">
        <v>193</v>
      </c>
      <c r="CN17" t="s">
        <v>228</v>
      </c>
      <c r="CZ17" t="s">
        <v>405</v>
      </c>
    </row>
    <row r="18" spans="1:104">
      <c r="A18" t="s">
        <v>423</v>
      </c>
      <c r="C18" s="4">
        <f t="shared" si="0"/>
        <v>0</v>
      </c>
      <c r="D18" s="2">
        <f>(Sheet1!$F$2-mattsout!C18)/3600</f>
        <v>3595154</v>
      </c>
      <c r="E18" t="str">
        <f>IF(D18&gt;3595120, "", IF(D18&gt;1400, "******", ""))</f>
        <v/>
      </c>
      <c r="F18" t="s">
        <v>122</v>
      </c>
      <c r="G18" t="s">
        <v>424</v>
      </c>
      <c r="K18" t="s">
        <v>413</v>
      </c>
      <c r="Q18" t="s">
        <v>423</v>
      </c>
      <c r="R18">
        <v>4</v>
      </c>
      <c r="S18" t="s">
        <v>425</v>
      </c>
      <c r="T18" t="s">
        <v>426</v>
      </c>
      <c r="U18" t="s">
        <v>407</v>
      </c>
      <c r="V18">
        <v>12306</v>
      </c>
      <c r="W18" t="s">
        <v>408</v>
      </c>
      <c r="X18">
        <v>33185619</v>
      </c>
      <c r="AL18" t="s">
        <v>424</v>
      </c>
      <c r="AM18" t="s">
        <v>427</v>
      </c>
      <c r="AN18">
        <v>66080</v>
      </c>
      <c r="AO18">
        <v>99</v>
      </c>
      <c r="AP18">
        <v>0</v>
      </c>
      <c r="AQ18">
        <v>0</v>
      </c>
      <c r="AT18">
        <v>1.2937359510553299E+17</v>
      </c>
      <c r="AV18">
        <v>1.2629790703068E+17</v>
      </c>
      <c r="AW18">
        <v>513</v>
      </c>
      <c r="AX18" t="s">
        <v>428</v>
      </c>
      <c r="AZ18">
        <v>0</v>
      </c>
      <c r="BB18" t="s">
        <v>424</v>
      </c>
      <c r="BC18">
        <v>805306368</v>
      </c>
      <c r="BG18">
        <v>1.2937359510553299E+17</v>
      </c>
      <c r="BH18" t="s">
        <v>151</v>
      </c>
      <c r="CD18" t="s">
        <v>193</v>
      </c>
      <c r="CN18" t="s">
        <v>228</v>
      </c>
      <c r="CZ18" t="s">
        <v>413</v>
      </c>
    </row>
    <row r="19" spans="1:104">
      <c r="A19" t="s">
        <v>429</v>
      </c>
      <c r="C19" s="4">
        <f t="shared" si="0"/>
        <v>0</v>
      </c>
      <c r="D19" s="2">
        <f>(Sheet1!$F$2-mattsout!C19)/3600</f>
        <v>3595154</v>
      </c>
      <c r="E19" t="str">
        <f>IF(D19&gt;3595120, "", IF(D19&gt;1400, "******", ""))</f>
        <v/>
      </c>
      <c r="F19" t="s">
        <v>122</v>
      </c>
      <c r="G19" t="s">
        <v>430</v>
      </c>
      <c r="K19" t="s">
        <v>405</v>
      </c>
      <c r="Q19" t="s">
        <v>429</v>
      </c>
      <c r="R19">
        <v>4</v>
      </c>
      <c r="S19" t="s">
        <v>431</v>
      </c>
      <c r="T19" t="s">
        <v>432</v>
      </c>
      <c r="U19" t="s">
        <v>407</v>
      </c>
      <c r="V19">
        <v>12314</v>
      </c>
      <c r="W19" t="s">
        <v>408</v>
      </c>
      <c r="X19">
        <v>33185760</v>
      </c>
      <c r="AL19" t="s">
        <v>430</v>
      </c>
      <c r="AM19" t="s">
        <v>433</v>
      </c>
      <c r="AN19">
        <v>66080</v>
      </c>
      <c r="AO19">
        <v>99</v>
      </c>
      <c r="AP19">
        <v>0</v>
      </c>
      <c r="AQ19">
        <v>0</v>
      </c>
      <c r="AT19">
        <v>1.2937359536600499E+17</v>
      </c>
      <c r="AV19">
        <v>1.2646722048859101E+17</v>
      </c>
      <c r="AW19">
        <v>513</v>
      </c>
      <c r="AX19" t="s">
        <v>434</v>
      </c>
      <c r="AZ19">
        <v>0</v>
      </c>
      <c r="BB19" t="s">
        <v>430</v>
      </c>
      <c r="BC19">
        <v>805306368</v>
      </c>
      <c r="BG19">
        <v>1.2937359536585699E+17</v>
      </c>
      <c r="BH19" t="s">
        <v>151</v>
      </c>
      <c r="CD19" t="s">
        <v>193</v>
      </c>
      <c r="CN19" t="s">
        <v>228</v>
      </c>
      <c r="CZ19" t="s">
        <v>405</v>
      </c>
    </row>
    <row r="20" spans="1:104">
      <c r="A20" t="s">
        <v>435</v>
      </c>
      <c r="C20" s="4">
        <f t="shared" si="0"/>
        <v>0</v>
      </c>
      <c r="D20" s="2">
        <f>(Sheet1!$F$2-mattsout!C20)/3600</f>
        <v>3595154</v>
      </c>
      <c r="E20" t="str">
        <f>IF(D20&gt;3595120, "", IF(D20&gt;1400, "******", ""))</f>
        <v/>
      </c>
      <c r="F20" t="s">
        <v>122</v>
      </c>
      <c r="G20" t="s">
        <v>436</v>
      </c>
      <c r="K20" t="s">
        <v>413</v>
      </c>
      <c r="Q20" t="s">
        <v>435</v>
      </c>
      <c r="R20">
        <v>4</v>
      </c>
      <c r="S20" t="s">
        <v>437</v>
      </c>
      <c r="T20" t="s">
        <v>438</v>
      </c>
      <c r="U20" t="s">
        <v>407</v>
      </c>
      <c r="V20">
        <v>12315</v>
      </c>
      <c r="W20" t="s">
        <v>408</v>
      </c>
      <c r="X20">
        <v>33185876</v>
      </c>
      <c r="AL20" t="s">
        <v>436</v>
      </c>
      <c r="AM20" t="s">
        <v>439</v>
      </c>
      <c r="AN20">
        <v>66080</v>
      </c>
      <c r="AO20">
        <v>99</v>
      </c>
      <c r="AP20">
        <v>0</v>
      </c>
      <c r="AQ20">
        <v>0</v>
      </c>
      <c r="AT20">
        <v>1.2937359558944499E+17</v>
      </c>
      <c r="AV20">
        <v>1.2646722064611699E+17</v>
      </c>
      <c r="AW20">
        <v>513</v>
      </c>
      <c r="AX20" t="s">
        <v>440</v>
      </c>
      <c r="AZ20">
        <v>0</v>
      </c>
      <c r="BB20" t="s">
        <v>436</v>
      </c>
      <c r="BC20">
        <v>805306368</v>
      </c>
      <c r="BG20">
        <v>1.2937359558930499E+17</v>
      </c>
      <c r="BH20" t="s">
        <v>151</v>
      </c>
      <c r="CD20" t="s">
        <v>193</v>
      </c>
      <c r="CN20" t="s">
        <v>228</v>
      </c>
      <c r="CZ20" t="s">
        <v>413</v>
      </c>
    </row>
    <row r="21" spans="1:104">
      <c r="A21" t="s">
        <v>441</v>
      </c>
      <c r="C21" s="4">
        <f t="shared" si="0"/>
        <v>0</v>
      </c>
      <c r="D21" s="2">
        <f>(Sheet1!$F$2-mattsout!C21)/3600</f>
        <v>3595154</v>
      </c>
      <c r="E21" t="str">
        <f>IF(D21&gt;3595120, "", IF(D21&gt;1400, "******", ""))</f>
        <v/>
      </c>
      <c r="F21" t="s">
        <v>122</v>
      </c>
      <c r="G21" t="s">
        <v>442</v>
      </c>
      <c r="K21" t="s">
        <v>405</v>
      </c>
      <c r="Q21" t="s">
        <v>441</v>
      </c>
      <c r="R21">
        <v>4</v>
      </c>
      <c r="S21" t="s">
        <v>443</v>
      </c>
      <c r="T21" t="s">
        <v>444</v>
      </c>
      <c r="U21" t="s">
        <v>407</v>
      </c>
      <c r="V21">
        <v>12364</v>
      </c>
      <c r="W21" t="s">
        <v>408</v>
      </c>
      <c r="X21">
        <v>33189950</v>
      </c>
      <c r="AL21" t="s">
        <v>442</v>
      </c>
      <c r="AM21" t="s">
        <v>445</v>
      </c>
      <c r="AN21">
        <v>66080</v>
      </c>
      <c r="AO21">
        <v>99</v>
      </c>
      <c r="AP21">
        <v>0</v>
      </c>
      <c r="AQ21">
        <v>0</v>
      </c>
      <c r="AT21">
        <v>1.2937360259298701E+17</v>
      </c>
      <c r="AV21">
        <v>1.26700603508586E+17</v>
      </c>
      <c r="AW21">
        <v>513</v>
      </c>
      <c r="AX21" t="s">
        <v>446</v>
      </c>
      <c r="AZ21">
        <v>0</v>
      </c>
      <c r="BB21" t="s">
        <v>442</v>
      </c>
      <c r="BC21">
        <v>805306368</v>
      </c>
      <c r="BG21">
        <v>1.29373602593056E+17</v>
      </c>
      <c r="BH21" t="s">
        <v>151</v>
      </c>
      <c r="CD21" t="s">
        <v>193</v>
      </c>
      <c r="CN21" t="s">
        <v>228</v>
      </c>
      <c r="CZ21" t="s">
        <v>405</v>
      </c>
    </row>
    <row r="22" spans="1:104">
      <c r="A22" t="s">
        <v>447</v>
      </c>
      <c r="C22" s="4">
        <f t="shared" si="0"/>
        <v>0</v>
      </c>
      <c r="D22" s="2">
        <f>(Sheet1!$F$2-mattsout!C22)/3600</f>
        <v>3595154</v>
      </c>
      <c r="E22" t="str">
        <f>IF(D22&gt;3595120, "", IF(D22&gt;1400, "******", ""))</f>
        <v/>
      </c>
      <c r="F22" t="s">
        <v>122</v>
      </c>
      <c r="G22" t="s">
        <v>448</v>
      </c>
      <c r="K22" t="s">
        <v>413</v>
      </c>
      <c r="Q22" t="s">
        <v>447</v>
      </c>
      <c r="R22">
        <v>4</v>
      </c>
      <c r="S22" t="s">
        <v>449</v>
      </c>
      <c r="T22" t="s">
        <v>450</v>
      </c>
      <c r="U22" t="s">
        <v>407</v>
      </c>
      <c r="V22">
        <v>12368</v>
      </c>
      <c r="W22" t="s">
        <v>408</v>
      </c>
      <c r="X22">
        <v>33190082</v>
      </c>
      <c r="AL22" t="s">
        <v>448</v>
      </c>
      <c r="AM22" t="s">
        <v>451</v>
      </c>
      <c r="AN22">
        <v>66080</v>
      </c>
      <c r="AO22">
        <v>99</v>
      </c>
      <c r="AP22">
        <v>0</v>
      </c>
      <c r="AQ22">
        <v>0</v>
      </c>
      <c r="AT22">
        <v>1.29373602853772E+17</v>
      </c>
      <c r="AV22">
        <v>1.26700603623742E+17</v>
      </c>
      <c r="AW22">
        <v>513</v>
      </c>
      <c r="AX22" t="s">
        <v>452</v>
      </c>
      <c r="AZ22">
        <v>0</v>
      </c>
      <c r="BB22" t="s">
        <v>448</v>
      </c>
      <c r="BC22">
        <v>805306368</v>
      </c>
      <c r="BG22">
        <v>1.2937360285384899E+17</v>
      </c>
      <c r="BH22" t="s">
        <v>151</v>
      </c>
      <c r="CD22" t="s">
        <v>193</v>
      </c>
      <c r="CN22" t="s">
        <v>228</v>
      </c>
      <c r="CZ22" t="s">
        <v>413</v>
      </c>
    </row>
    <row r="23" spans="1:104">
      <c r="A23" t="s">
        <v>453</v>
      </c>
      <c r="C23" s="4">
        <f t="shared" si="0"/>
        <v>0</v>
      </c>
      <c r="D23" s="2">
        <f>(Sheet1!$F$2-mattsout!C23)/3600</f>
        <v>3595154</v>
      </c>
      <c r="E23" t="str">
        <f>IF(D23&gt;3595120, "", IF(D23&gt;1400, "******", ""))</f>
        <v/>
      </c>
      <c r="F23" t="s">
        <v>122</v>
      </c>
      <c r="G23" t="s">
        <v>454</v>
      </c>
      <c r="K23" t="s">
        <v>405</v>
      </c>
      <c r="Q23" t="s">
        <v>453</v>
      </c>
      <c r="R23">
        <v>4</v>
      </c>
      <c r="S23" t="s">
        <v>455</v>
      </c>
      <c r="T23" t="s">
        <v>456</v>
      </c>
      <c r="U23" t="s">
        <v>407</v>
      </c>
      <c r="V23">
        <v>12443</v>
      </c>
      <c r="W23" t="s">
        <v>408</v>
      </c>
      <c r="X23">
        <v>33233627</v>
      </c>
      <c r="AL23" t="s">
        <v>454</v>
      </c>
      <c r="AM23" t="s">
        <v>457</v>
      </c>
      <c r="AN23">
        <v>66080</v>
      </c>
      <c r="AO23">
        <v>99</v>
      </c>
      <c r="AP23">
        <v>0</v>
      </c>
      <c r="AQ23">
        <v>0</v>
      </c>
      <c r="AT23">
        <v>1.29373622155612E+17</v>
      </c>
      <c r="AV23">
        <v>1.2694520324078099E+17</v>
      </c>
      <c r="AW23">
        <v>513</v>
      </c>
      <c r="AX23" t="s">
        <v>458</v>
      </c>
      <c r="AZ23">
        <v>0</v>
      </c>
      <c r="BB23" t="s">
        <v>454</v>
      </c>
      <c r="BC23">
        <v>805306368</v>
      </c>
      <c r="BG23">
        <v>1.29373622155652E+17</v>
      </c>
      <c r="BH23" t="s">
        <v>151</v>
      </c>
      <c r="CD23" t="s">
        <v>193</v>
      </c>
      <c r="CN23" t="s">
        <v>228</v>
      </c>
      <c r="CZ23" t="s">
        <v>405</v>
      </c>
    </row>
    <row r="24" spans="1:104">
      <c r="A24" t="s">
        <v>459</v>
      </c>
      <c r="C24" s="4">
        <f t="shared" si="0"/>
        <v>0</v>
      </c>
      <c r="D24" s="2">
        <f>(Sheet1!$F$2-mattsout!C24)/3600</f>
        <v>3595154</v>
      </c>
      <c r="E24" t="str">
        <f>IF(D24&gt;3595120, "", IF(D24&gt;1400, "******", ""))</f>
        <v/>
      </c>
      <c r="F24" t="s">
        <v>122</v>
      </c>
      <c r="G24" t="s">
        <v>460</v>
      </c>
      <c r="K24" t="s">
        <v>413</v>
      </c>
      <c r="Q24" t="s">
        <v>459</v>
      </c>
      <c r="R24">
        <v>4</v>
      </c>
      <c r="S24" t="s">
        <v>461</v>
      </c>
      <c r="T24" t="s">
        <v>462</v>
      </c>
      <c r="U24" t="s">
        <v>407</v>
      </c>
      <c r="V24">
        <v>12444</v>
      </c>
      <c r="W24" t="s">
        <v>408</v>
      </c>
      <c r="X24">
        <v>33234068</v>
      </c>
      <c r="AL24" t="s">
        <v>460</v>
      </c>
      <c r="AM24" t="s">
        <v>463</v>
      </c>
      <c r="AN24">
        <v>66080</v>
      </c>
      <c r="AO24">
        <v>99</v>
      </c>
      <c r="AP24">
        <v>0</v>
      </c>
      <c r="AQ24">
        <v>0</v>
      </c>
      <c r="AT24">
        <v>1.29373622388272E+17</v>
      </c>
      <c r="AV24">
        <v>1.2694520329687501E+17</v>
      </c>
      <c r="AW24">
        <v>513</v>
      </c>
      <c r="AX24" t="s">
        <v>464</v>
      </c>
      <c r="AZ24">
        <v>0</v>
      </c>
      <c r="BB24" t="s">
        <v>460</v>
      </c>
      <c r="BC24">
        <v>805306368</v>
      </c>
      <c r="BG24">
        <v>1.29373622388318E+17</v>
      </c>
      <c r="BH24" t="s">
        <v>151</v>
      </c>
      <c r="CD24" t="s">
        <v>193</v>
      </c>
      <c r="CN24" t="s">
        <v>228</v>
      </c>
      <c r="CZ24" t="s">
        <v>413</v>
      </c>
    </row>
    <row r="25" spans="1:104">
      <c r="A25" t="s">
        <v>465</v>
      </c>
      <c r="C25" s="4">
        <f t="shared" si="0"/>
        <v>0</v>
      </c>
      <c r="D25" s="2">
        <f>(Sheet1!$F$2-mattsout!C25)/3600</f>
        <v>3595154</v>
      </c>
      <c r="E25" t="str">
        <f>IF(D25&gt;3595120, "", IF(D25&gt;1400, "******", ""))</f>
        <v/>
      </c>
      <c r="F25" t="s">
        <v>122</v>
      </c>
      <c r="G25" t="s">
        <v>466</v>
      </c>
      <c r="K25" t="s">
        <v>405</v>
      </c>
      <c r="Q25" t="s">
        <v>465</v>
      </c>
      <c r="R25">
        <v>4</v>
      </c>
      <c r="S25" t="s">
        <v>467</v>
      </c>
      <c r="T25" t="s">
        <v>468</v>
      </c>
      <c r="U25" t="s">
        <v>407</v>
      </c>
      <c r="V25">
        <v>12462</v>
      </c>
      <c r="W25" t="s">
        <v>469</v>
      </c>
      <c r="X25">
        <v>33236578</v>
      </c>
      <c r="AL25" t="s">
        <v>466</v>
      </c>
      <c r="AM25" t="s">
        <v>470</v>
      </c>
      <c r="AN25">
        <v>66080</v>
      </c>
      <c r="AO25">
        <v>99</v>
      </c>
      <c r="AP25">
        <v>0</v>
      </c>
      <c r="AQ25">
        <v>0</v>
      </c>
      <c r="AT25">
        <v>1.2937362420313901E+17</v>
      </c>
      <c r="AV25">
        <v>1.2698837476945299E+17</v>
      </c>
      <c r="AW25">
        <v>513</v>
      </c>
      <c r="AX25" t="s">
        <v>471</v>
      </c>
      <c r="AZ25">
        <v>0</v>
      </c>
      <c r="BB25" t="s">
        <v>466</v>
      </c>
      <c r="BC25">
        <v>805306368</v>
      </c>
      <c r="BG25">
        <v>1.2937362420324301E+17</v>
      </c>
      <c r="BH25" t="s">
        <v>151</v>
      </c>
      <c r="CD25" t="s">
        <v>193</v>
      </c>
      <c r="CN25" t="s">
        <v>228</v>
      </c>
      <c r="CZ25" t="s">
        <v>405</v>
      </c>
    </row>
    <row r="26" spans="1:104">
      <c r="A26" t="s">
        <v>472</v>
      </c>
      <c r="C26" s="4">
        <f t="shared" si="0"/>
        <v>0</v>
      </c>
      <c r="D26" s="2">
        <f>(Sheet1!$F$2-mattsout!C26)/3600</f>
        <v>3595154</v>
      </c>
      <c r="E26" t="str">
        <f>IF(D26&gt;3595120, "", IF(D26&gt;1400, "******", ""))</f>
        <v/>
      </c>
      <c r="F26" t="s">
        <v>122</v>
      </c>
      <c r="G26" t="s">
        <v>473</v>
      </c>
      <c r="K26" t="s">
        <v>413</v>
      </c>
      <c r="Q26" t="s">
        <v>472</v>
      </c>
      <c r="R26">
        <v>4</v>
      </c>
      <c r="S26" t="s">
        <v>474</v>
      </c>
      <c r="T26" t="s">
        <v>475</v>
      </c>
      <c r="U26" t="s">
        <v>407</v>
      </c>
      <c r="V26">
        <v>12463</v>
      </c>
      <c r="W26" t="s">
        <v>408</v>
      </c>
      <c r="X26">
        <v>33236990</v>
      </c>
      <c r="AL26" t="s">
        <v>473</v>
      </c>
      <c r="AM26" t="s">
        <v>476</v>
      </c>
      <c r="AN26">
        <v>66080</v>
      </c>
      <c r="AO26">
        <v>99</v>
      </c>
      <c r="AP26">
        <v>0</v>
      </c>
      <c r="AQ26">
        <v>0</v>
      </c>
      <c r="AT26">
        <v>1.2937362442689101E+17</v>
      </c>
      <c r="AV26">
        <v>1.2698837545742099E+17</v>
      </c>
      <c r="AW26">
        <v>513</v>
      </c>
      <c r="AX26" t="s">
        <v>477</v>
      </c>
      <c r="AZ26">
        <v>0</v>
      </c>
      <c r="BB26" t="s">
        <v>473</v>
      </c>
      <c r="BC26">
        <v>805306368</v>
      </c>
      <c r="BG26">
        <v>1.2937362442684701E+17</v>
      </c>
      <c r="BH26" t="s">
        <v>151</v>
      </c>
      <c r="CD26" t="s">
        <v>193</v>
      </c>
      <c r="CN26" t="s">
        <v>228</v>
      </c>
      <c r="CZ26" t="s">
        <v>413</v>
      </c>
    </row>
    <row r="27" spans="1:104">
      <c r="A27" t="s">
        <v>478</v>
      </c>
      <c r="C27" s="4">
        <f t="shared" si="0"/>
        <v>0</v>
      </c>
      <c r="D27" s="2">
        <f>(Sheet1!$F$2-mattsout!C27)/3600</f>
        <v>3595154</v>
      </c>
      <c r="E27" t="str">
        <f>IF(D27&gt;3595120, "", IF(D27&gt;1400, "******", ""))</f>
        <v/>
      </c>
      <c r="F27" t="s">
        <v>122</v>
      </c>
      <c r="G27" t="s">
        <v>479</v>
      </c>
      <c r="K27" t="s">
        <v>405</v>
      </c>
      <c r="Q27" t="s">
        <v>478</v>
      </c>
      <c r="R27">
        <v>4</v>
      </c>
      <c r="S27" t="s">
        <v>480</v>
      </c>
      <c r="T27" t="s">
        <v>481</v>
      </c>
      <c r="U27" t="s">
        <v>407</v>
      </c>
      <c r="V27">
        <v>15922</v>
      </c>
      <c r="W27" t="s">
        <v>408</v>
      </c>
      <c r="X27">
        <v>33239147</v>
      </c>
      <c r="AL27" t="s">
        <v>479</v>
      </c>
      <c r="AM27" t="s">
        <v>482</v>
      </c>
      <c r="AN27">
        <v>66080</v>
      </c>
      <c r="AO27">
        <v>99</v>
      </c>
      <c r="AP27">
        <v>0</v>
      </c>
      <c r="AQ27">
        <v>0</v>
      </c>
      <c r="AT27">
        <v>1.2937362536299699E+17</v>
      </c>
      <c r="AV27">
        <v>1.2708522130328099E+17</v>
      </c>
      <c r="AW27">
        <v>513</v>
      </c>
      <c r="AX27" t="s">
        <v>483</v>
      </c>
      <c r="AZ27">
        <v>0</v>
      </c>
      <c r="BB27" t="s">
        <v>479</v>
      </c>
      <c r="BC27">
        <v>805306368</v>
      </c>
      <c r="BG27">
        <v>1.2937362536298301E+17</v>
      </c>
      <c r="BH27" t="s">
        <v>151</v>
      </c>
      <c r="BI27">
        <v>1.2763970846544899E+17</v>
      </c>
      <c r="CD27" t="s">
        <v>193</v>
      </c>
      <c r="CN27" t="s">
        <v>228</v>
      </c>
      <c r="CZ27" t="s">
        <v>405</v>
      </c>
    </row>
    <row r="28" spans="1:104">
      <c r="A28" t="s">
        <v>484</v>
      </c>
      <c r="C28" s="4">
        <f t="shared" si="0"/>
        <v>0</v>
      </c>
      <c r="D28" s="2">
        <f>(Sheet1!$F$2-mattsout!C28)/3600</f>
        <v>3595154</v>
      </c>
      <c r="E28" t="str">
        <f>IF(D28&gt;3595120, "", IF(D28&gt;1400, "******", ""))</f>
        <v/>
      </c>
      <c r="F28" t="s">
        <v>122</v>
      </c>
      <c r="G28" t="s">
        <v>485</v>
      </c>
      <c r="K28" t="s">
        <v>413</v>
      </c>
      <c r="Q28" t="s">
        <v>484</v>
      </c>
      <c r="R28">
        <v>4</v>
      </c>
      <c r="S28" t="s">
        <v>486</v>
      </c>
      <c r="T28" t="s">
        <v>487</v>
      </c>
      <c r="U28" t="s">
        <v>407</v>
      </c>
      <c r="V28">
        <v>12522</v>
      </c>
      <c r="W28" t="s">
        <v>408</v>
      </c>
      <c r="X28">
        <v>33239329</v>
      </c>
      <c r="AL28" t="s">
        <v>485</v>
      </c>
      <c r="AM28" t="s">
        <v>488</v>
      </c>
      <c r="AN28">
        <v>66080</v>
      </c>
      <c r="AO28">
        <v>99</v>
      </c>
      <c r="AP28">
        <v>0</v>
      </c>
      <c r="AQ28">
        <v>0</v>
      </c>
      <c r="AT28">
        <v>1.2937362558378099E+17</v>
      </c>
      <c r="AV28">
        <v>1.2708522146875E+17</v>
      </c>
      <c r="AW28">
        <v>513</v>
      </c>
      <c r="AX28" t="s">
        <v>489</v>
      </c>
      <c r="AZ28">
        <v>0</v>
      </c>
      <c r="BB28" t="s">
        <v>485</v>
      </c>
      <c r="BC28">
        <v>805306368</v>
      </c>
      <c r="BG28">
        <v>1.29373625583774E+17</v>
      </c>
      <c r="BH28" t="s">
        <v>151</v>
      </c>
      <c r="CD28" t="s">
        <v>193</v>
      </c>
      <c r="CN28" t="s">
        <v>228</v>
      </c>
      <c r="CZ28" t="s">
        <v>413</v>
      </c>
    </row>
    <row r="29" spans="1:104">
      <c r="A29" t="s">
        <v>490</v>
      </c>
      <c r="C29" s="4">
        <f t="shared" si="0"/>
        <v>0</v>
      </c>
      <c r="D29" s="2">
        <f>(Sheet1!$F$2-mattsout!C29)/3600</f>
        <v>3595154</v>
      </c>
      <c r="E29" t="str">
        <f>IF(D29&gt;3595120, "", IF(D29&gt;1400, "******", ""))</f>
        <v/>
      </c>
      <c r="F29" t="s">
        <v>122</v>
      </c>
      <c r="G29" t="s">
        <v>491</v>
      </c>
      <c r="K29" t="s">
        <v>405</v>
      </c>
      <c r="Q29" t="s">
        <v>490</v>
      </c>
      <c r="R29">
        <v>4</v>
      </c>
      <c r="S29" t="s">
        <v>492</v>
      </c>
      <c r="T29" t="s">
        <v>493</v>
      </c>
      <c r="U29" t="s">
        <v>407</v>
      </c>
      <c r="V29">
        <v>12561</v>
      </c>
      <c r="W29" t="s">
        <v>408</v>
      </c>
      <c r="X29">
        <v>33302632</v>
      </c>
      <c r="AL29" t="s">
        <v>491</v>
      </c>
      <c r="AM29" t="s">
        <v>494</v>
      </c>
      <c r="AN29">
        <v>66080</v>
      </c>
      <c r="AO29">
        <v>99</v>
      </c>
      <c r="AP29">
        <v>0</v>
      </c>
      <c r="AQ29">
        <v>0</v>
      </c>
      <c r="AT29">
        <v>1.29373649898068E+17</v>
      </c>
      <c r="AV29">
        <v>1.27092866088828E+17</v>
      </c>
      <c r="AW29">
        <v>513</v>
      </c>
      <c r="AX29" t="s">
        <v>495</v>
      </c>
      <c r="AZ29">
        <v>0</v>
      </c>
      <c r="BB29" t="s">
        <v>491</v>
      </c>
      <c r="BC29">
        <v>805306368</v>
      </c>
      <c r="BG29">
        <v>1.29373649898168E+17</v>
      </c>
      <c r="BH29" t="s">
        <v>151</v>
      </c>
      <c r="CD29" t="s">
        <v>193</v>
      </c>
      <c r="CN29" t="s">
        <v>228</v>
      </c>
      <c r="CZ29" t="s">
        <v>405</v>
      </c>
    </row>
    <row r="30" spans="1:104">
      <c r="A30" t="s">
        <v>496</v>
      </c>
      <c r="C30" s="4">
        <f t="shared" si="0"/>
        <v>0</v>
      </c>
      <c r="D30" s="2">
        <f>(Sheet1!$F$2-mattsout!C30)/3600</f>
        <v>3595154</v>
      </c>
      <c r="E30" t="str">
        <f>IF(D30&gt;3595120, "", IF(D30&gt;1400, "******", ""))</f>
        <v/>
      </c>
      <c r="F30" t="s">
        <v>122</v>
      </c>
      <c r="G30" t="s">
        <v>497</v>
      </c>
      <c r="K30" t="s">
        <v>413</v>
      </c>
      <c r="Q30" t="s">
        <v>496</v>
      </c>
      <c r="R30">
        <v>4</v>
      </c>
      <c r="S30" t="s">
        <v>498</v>
      </c>
      <c r="T30" t="s">
        <v>499</v>
      </c>
      <c r="U30" t="s">
        <v>407</v>
      </c>
      <c r="V30">
        <v>12562</v>
      </c>
      <c r="W30" t="s">
        <v>408</v>
      </c>
      <c r="X30">
        <v>33303354</v>
      </c>
      <c r="AL30" t="s">
        <v>497</v>
      </c>
      <c r="AM30" t="s">
        <v>500</v>
      </c>
      <c r="AN30">
        <v>66080</v>
      </c>
      <c r="AO30">
        <v>99</v>
      </c>
      <c r="AP30">
        <v>0</v>
      </c>
      <c r="AQ30">
        <v>0</v>
      </c>
      <c r="AT30">
        <v>1.2937365012353901E+17</v>
      </c>
      <c r="AV30">
        <v>1.27092866196796E+17</v>
      </c>
      <c r="AW30">
        <v>513</v>
      </c>
      <c r="AX30" t="s">
        <v>501</v>
      </c>
      <c r="AZ30">
        <v>0</v>
      </c>
      <c r="BB30" t="s">
        <v>497</v>
      </c>
      <c r="BC30">
        <v>805306368</v>
      </c>
      <c r="BG30">
        <v>1.2937365012364701E+17</v>
      </c>
      <c r="BH30" t="s">
        <v>151</v>
      </c>
      <c r="CD30" t="s">
        <v>193</v>
      </c>
      <c r="CN30" t="s">
        <v>228</v>
      </c>
      <c r="CZ30" t="s">
        <v>413</v>
      </c>
    </row>
    <row r="31" spans="1:104">
      <c r="A31" t="s">
        <v>502</v>
      </c>
      <c r="C31" s="4">
        <f t="shared" si="0"/>
        <v>0</v>
      </c>
      <c r="D31" s="2">
        <f>(Sheet1!$F$2-mattsout!C31)/3600</f>
        <v>3595154</v>
      </c>
      <c r="E31" t="str">
        <f>IF(D31&gt;3595120, "", IF(D31&gt;1400, "******", ""))</f>
        <v/>
      </c>
      <c r="F31" t="s">
        <v>122</v>
      </c>
      <c r="G31" t="s">
        <v>503</v>
      </c>
      <c r="K31" t="s">
        <v>413</v>
      </c>
      <c r="Q31" t="s">
        <v>502</v>
      </c>
      <c r="R31">
        <v>4</v>
      </c>
      <c r="S31" t="s">
        <v>504</v>
      </c>
      <c r="T31" t="s">
        <v>505</v>
      </c>
      <c r="U31" t="s">
        <v>407</v>
      </c>
      <c r="V31">
        <v>12567</v>
      </c>
      <c r="W31" t="s">
        <v>408</v>
      </c>
      <c r="X31">
        <v>33308088</v>
      </c>
      <c r="AL31" t="s">
        <v>503</v>
      </c>
      <c r="AM31" t="s">
        <v>506</v>
      </c>
      <c r="AN31">
        <v>66080</v>
      </c>
      <c r="AO31">
        <v>99</v>
      </c>
      <c r="AP31">
        <v>0</v>
      </c>
      <c r="AQ31">
        <v>0</v>
      </c>
      <c r="AT31">
        <v>1.2937365244841299E+17</v>
      </c>
      <c r="AV31">
        <v>1.2709870521044301E+17</v>
      </c>
      <c r="AW31">
        <v>513</v>
      </c>
      <c r="AX31" t="s">
        <v>507</v>
      </c>
      <c r="AZ31">
        <v>0</v>
      </c>
      <c r="BB31" t="s">
        <v>503</v>
      </c>
      <c r="BC31">
        <v>805306368</v>
      </c>
      <c r="BG31">
        <v>1.29373652448282E+17</v>
      </c>
      <c r="BH31" t="s">
        <v>151</v>
      </c>
      <c r="CD31" t="s">
        <v>193</v>
      </c>
      <c r="CN31" t="s">
        <v>228</v>
      </c>
      <c r="CZ31" t="s">
        <v>413</v>
      </c>
    </row>
    <row r="32" spans="1:104">
      <c r="A32" t="s">
        <v>508</v>
      </c>
      <c r="C32" s="4">
        <f t="shared" si="0"/>
        <v>0</v>
      </c>
      <c r="D32" s="2">
        <f>(Sheet1!$F$2-mattsout!C32)/3600</f>
        <v>3595154</v>
      </c>
      <c r="E32" t="str">
        <f>IF(D32&gt;3595120, "", IF(D32&gt;1400, "******", ""))</f>
        <v/>
      </c>
      <c r="F32" t="s">
        <v>122</v>
      </c>
      <c r="G32" t="s">
        <v>509</v>
      </c>
      <c r="K32" t="s">
        <v>510</v>
      </c>
      <c r="Q32" t="s">
        <v>508</v>
      </c>
      <c r="R32">
        <v>4</v>
      </c>
      <c r="S32" t="s">
        <v>511</v>
      </c>
      <c r="T32" t="s">
        <v>512</v>
      </c>
      <c r="U32" t="s">
        <v>513</v>
      </c>
      <c r="V32">
        <v>12566</v>
      </c>
      <c r="W32" t="s">
        <v>408</v>
      </c>
      <c r="X32">
        <v>33308780</v>
      </c>
      <c r="AL32" t="s">
        <v>509</v>
      </c>
      <c r="AM32" t="s">
        <v>514</v>
      </c>
      <c r="AN32">
        <v>66080</v>
      </c>
      <c r="AO32">
        <v>99</v>
      </c>
      <c r="AP32">
        <v>0</v>
      </c>
      <c r="AQ32">
        <v>0</v>
      </c>
      <c r="AT32">
        <v>1.2937365269185299E+17</v>
      </c>
      <c r="AV32">
        <v>1.27098704394838E+17</v>
      </c>
      <c r="AW32">
        <v>513</v>
      </c>
      <c r="AX32" t="s">
        <v>515</v>
      </c>
      <c r="AZ32">
        <v>0</v>
      </c>
      <c r="BB32" t="s">
        <v>509</v>
      </c>
      <c r="BC32">
        <v>805306368</v>
      </c>
      <c r="BG32">
        <v>1.2937365269173E+17</v>
      </c>
      <c r="BH32" t="s">
        <v>151</v>
      </c>
      <c r="CD32" t="s">
        <v>193</v>
      </c>
      <c r="CN32" t="s">
        <v>228</v>
      </c>
      <c r="CZ32" t="s">
        <v>510</v>
      </c>
    </row>
    <row r="33" spans="1:104">
      <c r="A33" t="s">
        <v>516</v>
      </c>
      <c r="C33" s="4">
        <f t="shared" si="0"/>
        <v>0</v>
      </c>
      <c r="D33" s="2">
        <f>(Sheet1!$F$2-mattsout!C33)/3600</f>
        <v>3595154</v>
      </c>
      <c r="E33" t="str">
        <f>IF(D33&gt;3595120, "", IF(D33&gt;1400, "******", ""))</f>
        <v/>
      </c>
      <c r="F33" t="s">
        <v>122</v>
      </c>
      <c r="G33" t="s">
        <v>517</v>
      </c>
      <c r="K33" t="s">
        <v>413</v>
      </c>
      <c r="Q33" t="s">
        <v>516</v>
      </c>
      <c r="R33">
        <v>4</v>
      </c>
      <c r="S33" t="s">
        <v>518</v>
      </c>
      <c r="T33" t="s">
        <v>519</v>
      </c>
      <c r="U33" t="s">
        <v>407</v>
      </c>
      <c r="V33">
        <v>18667</v>
      </c>
      <c r="W33" t="s">
        <v>408</v>
      </c>
      <c r="X33">
        <v>33319265</v>
      </c>
      <c r="AL33" t="s">
        <v>517</v>
      </c>
      <c r="AM33" t="s">
        <v>520</v>
      </c>
      <c r="AN33">
        <v>66080</v>
      </c>
      <c r="AO33">
        <v>99</v>
      </c>
      <c r="AP33">
        <v>0</v>
      </c>
      <c r="AQ33">
        <v>0</v>
      </c>
      <c r="AT33">
        <v>1.2937365604049E+17</v>
      </c>
      <c r="AV33">
        <v>1.27389907197024E+17</v>
      </c>
      <c r="AW33">
        <v>513</v>
      </c>
      <c r="AX33" t="s">
        <v>521</v>
      </c>
      <c r="AZ33">
        <v>0</v>
      </c>
      <c r="BB33" t="s">
        <v>517</v>
      </c>
      <c r="BC33">
        <v>805306368</v>
      </c>
      <c r="BG33">
        <v>1.29373656040474E+17</v>
      </c>
      <c r="BH33" t="s">
        <v>151</v>
      </c>
      <c r="BI33">
        <v>1.2902018441872099E+17</v>
      </c>
      <c r="CD33" t="s">
        <v>193</v>
      </c>
      <c r="CN33" t="s">
        <v>228</v>
      </c>
      <c r="CO33" s="1" t="s">
        <v>522</v>
      </c>
      <c r="CR33" t="b">
        <v>0</v>
      </c>
      <c r="CZ33" t="s">
        <v>413</v>
      </c>
    </row>
    <row r="34" spans="1:104">
      <c r="A34" t="s">
        <v>523</v>
      </c>
      <c r="C34" s="4">
        <f t="shared" si="0"/>
        <v>0</v>
      </c>
      <c r="D34" s="2">
        <f>(Sheet1!$F$2-mattsout!C34)/3600</f>
        <v>3595154</v>
      </c>
      <c r="E34" t="str">
        <f>IF(D34&gt;3595120, "", IF(D34&gt;1400, "******", ""))</f>
        <v/>
      </c>
      <c r="F34" t="s">
        <v>122</v>
      </c>
      <c r="G34" t="s">
        <v>524</v>
      </c>
      <c r="H34" t="s">
        <v>525</v>
      </c>
      <c r="O34" t="s">
        <v>526</v>
      </c>
      <c r="Q34" t="s">
        <v>523</v>
      </c>
      <c r="R34">
        <v>4</v>
      </c>
      <c r="S34" t="s">
        <v>527</v>
      </c>
      <c r="T34" t="s">
        <v>259</v>
      </c>
      <c r="U34" t="s">
        <v>524</v>
      </c>
      <c r="V34">
        <v>12974</v>
      </c>
      <c r="W34" t="s">
        <v>528</v>
      </c>
      <c r="X34">
        <v>9039563</v>
      </c>
      <c r="AL34" t="s">
        <v>524</v>
      </c>
      <c r="AM34" t="s">
        <v>529</v>
      </c>
      <c r="AN34">
        <v>514</v>
      </c>
      <c r="AP34">
        <v>0</v>
      </c>
      <c r="AQ34">
        <v>0</v>
      </c>
      <c r="AV34">
        <v>1.2711340768226499E+17</v>
      </c>
      <c r="AW34">
        <v>513</v>
      </c>
      <c r="AX34" t="s">
        <v>530</v>
      </c>
      <c r="AY34">
        <v>1</v>
      </c>
      <c r="AZ34">
        <v>9.2233720368547697E+18</v>
      </c>
      <c r="BB34" t="s">
        <v>526</v>
      </c>
      <c r="BC34">
        <v>805306368</v>
      </c>
      <c r="BF34" t="s">
        <v>531</v>
      </c>
      <c r="BH34" t="s">
        <v>151</v>
      </c>
    </row>
    <row r="35" spans="1:104">
      <c r="A35" t="s">
        <v>532</v>
      </c>
      <c r="B35">
        <v>0</v>
      </c>
      <c r="C35" s="4">
        <f t="shared" si="0"/>
        <v>0</v>
      </c>
      <c r="D35" s="2">
        <f>(Sheet1!$F$2-mattsout!C35)/3600</f>
        <v>3595154</v>
      </c>
      <c r="E35" t="str">
        <f>IF(D35&gt;3595120, "", IF(D35&gt;1400, "******", ""))</f>
        <v/>
      </c>
      <c r="F35" t="s">
        <v>122</v>
      </c>
      <c r="G35" t="s">
        <v>533</v>
      </c>
      <c r="H35" t="s">
        <v>534</v>
      </c>
      <c r="O35" t="s">
        <v>535</v>
      </c>
      <c r="Q35" t="s">
        <v>532</v>
      </c>
      <c r="R35">
        <v>4</v>
      </c>
      <c r="S35" t="s">
        <v>536</v>
      </c>
      <c r="T35" t="s">
        <v>259</v>
      </c>
      <c r="U35" t="s">
        <v>533</v>
      </c>
      <c r="V35">
        <v>12975</v>
      </c>
      <c r="X35">
        <v>9039568</v>
      </c>
      <c r="AL35" t="s">
        <v>533</v>
      </c>
      <c r="AM35" t="s">
        <v>537</v>
      </c>
      <c r="AN35">
        <v>514</v>
      </c>
      <c r="AO35">
        <v>0</v>
      </c>
      <c r="AP35">
        <v>0</v>
      </c>
      <c r="AQ35">
        <v>0</v>
      </c>
      <c r="AT35">
        <v>0</v>
      </c>
      <c r="AU35">
        <v>0</v>
      </c>
      <c r="AV35">
        <v>1.27319947181562E+17</v>
      </c>
      <c r="AW35">
        <v>513</v>
      </c>
      <c r="AX35" t="s">
        <v>538</v>
      </c>
      <c r="AY35">
        <v>1</v>
      </c>
      <c r="AZ35">
        <v>9.2233720368547697E+18</v>
      </c>
      <c r="BA35">
        <v>0</v>
      </c>
      <c r="BB35" t="s">
        <v>539</v>
      </c>
      <c r="BC35">
        <v>805306368</v>
      </c>
      <c r="BF35" t="s">
        <v>540</v>
      </c>
      <c r="BH35" t="s">
        <v>151</v>
      </c>
    </row>
    <row r="36" spans="1:104">
      <c r="A36" t="s">
        <v>541</v>
      </c>
      <c r="C36" s="4">
        <f t="shared" si="0"/>
        <v>0</v>
      </c>
      <c r="D36" s="2">
        <f>(Sheet1!$F$2-mattsout!C36)/3600</f>
        <v>3595154</v>
      </c>
      <c r="E36" t="str">
        <f>IF(D36&gt;3595120, "", IF(D36&gt;1400, "******", ""))</f>
        <v/>
      </c>
      <c r="F36" t="s">
        <v>122</v>
      </c>
      <c r="G36" t="s">
        <v>542</v>
      </c>
      <c r="Q36" t="s">
        <v>541</v>
      </c>
      <c r="R36">
        <v>4</v>
      </c>
      <c r="S36" t="s">
        <v>543</v>
      </c>
      <c r="T36" t="s">
        <v>544</v>
      </c>
      <c r="V36">
        <v>11693</v>
      </c>
      <c r="X36">
        <v>7283180</v>
      </c>
      <c r="AL36" t="s">
        <v>542</v>
      </c>
      <c r="AM36" t="s">
        <v>545</v>
      </c>
      <c r="AN36">
        <v>2080</v>
      </c>
      <c r="AO36">
        <v>252</v>
      </c>
      <c r="AP36">
        <v>0</v>
      </c>
      <c r="AQ36">
        <v>0</v>
      </c>
      <c r="AT36">
        <v>1.2937356089818E+17</v>
      </c>
      <c r="AV36">
        <v>1.2829019314523699E+17</v>
      </c>
      <c r="AW36">
        <v>513</v>
      </c>
      <c r="AX36" t="s">
        <v>546</v>
      </c>
      <c r="AZ36">
        <v>9.2233720368547697E+18</v>
      </c>
      <c r="BB36" t="s">
        <v>542</v>
      </c>
      <c r="BC36">
        <v>805306370</v>
      </c>
      <c r="BH36" t="s">
        <v>151</v>
      </c>
      <c r="CA36" t="b">
        <v>1</v>
      </c>
      <c r="CD36" t="s">
        <v>193</v>
      </c>
    </row>
    <row r="37" spans="1:104">
      <c r="A37" t="s">
        <v>547</v>
      </c>
      <c r="C37" s="4">
        <f t="shared" si="0"/>
        <v>0</v>
      </c>
      <c r="D37" s="2">
        <f>(Sheet1!$F$2-mattsout!C37)/3600</f>
        <v>3595154</v>
      </c>
      <c r="E37" t="str">
        <f>IF(D37&gt;3595120, "", IF(D37&gt;1400, "******", ""))</f>
        <v/>
      </c>
      <c r="F37" t="s">
        <v>122</v>
      </c>
      <c r="G37" t="s">
        <v>548</v>
      </c>
      <c r="K37" t="s">
        <v>413</v>
      </c>
      <c r="Q37" t="s">
        <v>547</v>
      </c>
      <c r="R37">
        <v>4</v>
      </c>
      <c r="S37" t="s">
        <v>549</v>
      </c>
      <c r="T37" t="s">
        <v>550</v>
      </c>
      <c r="U37" t="s">
        <v>407</v>
      </c>
      <c r="V37">
        <v>18665</v>
      </c>
      <c r="W37" t="s">
        <v>408</v>
      </c>
      <c r="X37">
        <v>35580421</v>
      </c>
      <c r="AL37" t="s">
        <v>548</v>
      </c>
      <c r="AM37" t="s">
        <v>551</v>
      </c>
      <c r="AN37">
        <v>66080</v>
      </c>
      <c r="AO37">
        <v>0</v>
      </c>
      <c r="AP37">
        <v>0</v>
      </c>
      <c r="AQ37">
        <v>0</v>
      </c>
      <c r="AT37">
        <v>1.2937368635014E+17</v>
      </c>
      <c r="AV37">
        <v>1.27823681392842E+17</v>
      </c>
      <c r="AW37">
        <v>513</v>
      </c>
      <c r="AX37" t="s">
        <v>552</v>
      </c>
      <c r="AZ37">
        <v>0</v>
      </c>
      <c r="BB37" t="s">
        <v>548</v>
      </c>
      <c r="BC37">
        <v>805306368</v>
      </c>
      <c r="BG37">
        <v>0</v>
      </c>
      <c r="BH37" t="s">
        <v>151</v>
      </c>
      <c r="BI37">
        <v>1.2941763305376499E+17</v>
      </c>
      <c r="CD37" t="s">
        <v>193</v>
      </c>
      <c r="CN37" t="s">
        <v>228</v>
      </c>
      <c r="CO37" s="1" t="s">
        <v>522</v>
      </c>
      <c r="CR37" t="b">
        <v>0</v>
      </c>
      <c r="CZ37" t="s">
        <v>413</v>
      </c>
    </row>
    <row r="38" spans="1:104">
      <c r="A38" t="s">
        <v>553</v>
      </c>
      <c r="B38">
        <v>1.29415157824934E+17</v>
      </c>
      <c r="C38" s="4">
        <f t="shared" si="0"/>
        <v>12941515782.493401</v>
      </c>
      <c r="D38" s="2">
        <f>(Sheet1!$F$2-mattsout!C38)/3600</f>
        <v>288.50486294428509</v>
      </c>
      <c r="E38" t="str">
        <f>IF(D38&gt;3595120, "", IF(D38&gt;1400, "******", ""))</f>
        <v/>
      </c>
      <c r="F38" t="s">
        <v>122</v>
      </c>
      <c r="G38" t="s">
        <v>554</v>
      </c>
      <c r="H38" t="s">
        <v>555</v>
      </c>
      <c r="J38" t="s">
        <v>556</v>
      </c>
      <c r="K38" t="s">
        <v>556</v>
      </c>
      <c r="L38" t="s">
        <v>267</v>
      </c>
      <c r="M38" t="s">
        <v>557</v>
      </c>
      <c r="N38" t="s">
        <v>383</v>
      </c>
      <c r="O38" t="s">
        <v>558</v>
      </c>
      <c r="P38" t="s">
        <v>559</v>
      </c>
      <c r="Q38" t="s">
        <v>553</v>
      </c>
      <c r="R38">
        <v>4</v>
      </c>
      <c r="S38" t="s">
        <v>560</v>
      </c>
      <c r="T38" t="s">
        <v>561</v>
      </c>
      <c r="U38" t="s">
        <v>554</v>
      </c>
      <c r="V38">
        <v>16088</v>
      </c>
      <c r="W38" s="1" t="s">
        <v>562</v>
      </c>
      <c r="X38">
        <v>35668287</v>
      </c>
      <c r="Y38" t="s">
        <v>563</v>
      </c>
      <c r="AA38" t="s">
        <v>136</v>
      </c>
      <c r="AB38" t="s">
        <v>137</v>
      </c>
      <c r="AC38" t="s">
        <v>138</v>
      </c>
      <c r="AD38" t="b">
        <v>1</v>
      </c>
      <c r="AE38" t="s">
        <v>564</v>
      </c>
      <c r="AF38" t="s">
        <v>140</v>
      </c>
      <c r="AI38" t="b">
        <v>1</v>
      </c>
      <c r="AJ38" t="s">
        <v>565</v>
      </c>
      <c r="AL38" t="s">
        <v>554</v>
      </c>
      <c r="AM38" t="s">
        <v>566</v>
      </c>
      <c r="AN38">
        <v>512</v>
      </c>
      <c r="AO38">
        <v>0</v>
      </c>
      <c r="AP38">
        <v>0</v>
      </c>
      <c r="AQ38">
        <v>0</v>
      </c>
      <c r="AT38">
        <v>1.29415157780716E+17</v>
      </c>
      <c r="AU38">
        <v>0</v>
      </c>
      <c r="AV38">
        <v>1.29394290162346E+17</v>
      </c>
      <c r="AW38">
        <v>513</v>
      </c>
      <c r="AX38" t="s">
        <v>567</v>
      </c>
      <c r="AY38">
        <v>1</v>
      </c>
      <c r="AZ38">
        <v>9.2233720368547697E+18</v>
      </c>
      <c r="BA38">
        <v>333</v>
      </c>
      <c r="BB38" t="s">
        <v>565</v>
      </c>
      <c r="BC38">
        <v>805306368</v>
      </c>
      <c r="BD38" s="1" t="s">
        <v>148</v>
      </c>
      <c r="BE38" t="s">
        <v>568</v>
      </c>
      <c r="BF38" t="s">
        <v>569</v>
      </c>
      <c r="BG38">
        <v>0</v>
      </c>
      <c r="BH38" t="s">
        <v>151</v>
      </c>
      <c r="BI38">
        <v>1.29421065367048E+17</v>
      </c>
      <c r="BK38" t="s">
        <v>570</v>
      </c>
      <c r="BL38" t="s">
        <v>569</v>
      </c>
      <c r="BM38" t="s">
        <v>571</v>
      </c>
      <c r="BN38" t="s">
        <v>154</v>
      </c>
      <c r="BO38">
        <v>118</v>
      </c>
      <c r="BP38" s="1" t="s">
        <v>572</v>
      </c>
      <c r="BQ38">
        <v>0</v>
      </c>
      <c r="BR38" t="s">
        <v>573</v>
      </c>
      <c r="BS38" t="s">
        <v>157</v>
      </c>
      <c r="BT38" t="s">
        <v>158</v>
      </c>
    </row>
    <row r="39" spans="1:104">
      <c r="A39" t="s">
        <v>574</v>
      </c>
      <c r="B39">
        <v>1.29173733996648E+17</v>
      </c>
      <c r="C39" s="4">
        <f t="shared" si="0"/>
        <v>12917373399.664801</v>
      </c>
      <c r="D39" s="2">
        <f>(Sheet1!$F$2-mattsout!C39)/3600</f>
        <v>6994.7223153331543</v>
      </c>
      <c r="E39" t="str">
        <f>IF(D39&gt;3595120, "", IF(D39&gt;1400, "******", ""))</f>
        <v>******</v>
      </c>
      <c r="F39" t="s">
        <v>122</v>
      </c>
      <c r="G39" t="s">
        <v>575</v>
      </c>
      <c r="H39" t="s">
        <v>576</v>
      </c>
      <c r="J39" t="s">
        <v>313</v>
      </c>
      <c r="K39" t="s">
        <v>313</v>
      </c>
      <c r="L39" t="s">
        <v>267</v>
      </c>
      <c r="M39" t="s">
        <v>577</v>
      </c>
      <c r="O39" t="s">
        <v>578</v>
      </c>
      <c r="P39" t="s">
        <v>579</v>
      </c>
      <c r="Q39" t="s">
        <v>574</v>
      </c>
      <c r="R39">
        <v>4</v>
      </c>
      <c r="S39" t="s">
        <v>580</v>
      </c>
      <c r="T39" t="s">
        <v>581</v>
      </c>
      <c r="U39" t="s">
        <v>575</v>
      </c>
      <c r="V39">
        <v>15793</v>
      </c>
      <c r="W39" s="1" t="s">
        <v>582</v>
      </c>
      <c r="X39">
        <v>21358212</v>
      </c>
      <c r="Z39">
        <v>20000</v>
      </c>
      <c r="AA39" t="s">
        <v>273</v>
      </c>
      <c r="AB39" t="s">
        <v>583</v>
      </c>
      <c r="AC39" t="s">
        <v>138</v>
      </c>
      <c r="AD39" t="b">
        <v>0</v>
      </c>
      <c r="AE39" t="s">
        <v>584</v>
      </c>
      <c r="AF39" t="s">
        <v>140</v>
      </c>
      <c r="AG39">
        <v>20000</v>
      </c>
      <c r="AI39" t="b">
        <v>1</v>
      </c>
      <c r="AJ39" t="s">
        <v>585</v>
      </c>
      <c r="AL39" t="s">
        <v>575</v>
      </c>
      <c r="AM39" t="s">
        <v>586</v>
      </c>
      <c r="AN39">
        <v>66050</v>
      </c>
      <c r="AO39">
        <v>3</v>
      </c>
      <c r="AP39">
        <v>0</v>
      </c>
      <c r="AQ39">
        <v>0</v>
      </c>
      <c r="AT39">
        <v>1.29237276826236E+17</v>
      </c>
      <c r="AU39">
        <v>0</v>
      </c>
      <c r="AV39">
        <v>1.2921028169177101E+17</v>
      </c>
      <c r="AW39">
        <v>513</v>
      </c>
      <c r="AX39" t="s">
        <v>587</v>
      </c>
      <c r="AY39">
        <v>1</v>
      </c>
      <c r="AZ39">
        <v>9.2233720368547697E+18</v>
      </c>
      <c r="BA39">
        <v>1712</v>
      </c>
      <c r="BB39" t="s">
        <v>585</v>
      </c>
      <c r="BC39">
        <v>805306368</v>
      </c>
      <c r="BE39" t="s">
        <v>588</v>
      </c>
      <c r="BF39" t="s">
        <v>589</v>
      </c>
      <c r="BG39">
        <v>0</v>
      </c>
      <c r="BH39" t="s">
        <v>151</v>
      </c>
      <c r="BI39">
        <v>1.29252920944432E+17</v>
      </c>
      <c r="BJ39" t="b">
        <v>0</v>
      </c>
      <c r="BL39" t="s">
        <v>589</v>
      </c>
      <c r="BN39" t="s">
        <v>154</v>
      </c>
      <c r="BO39">
        <v>587</v>
      </c>
      <c r="BP39" s="1" t="s">
        <v>155</v>
      </c>
      <c r="BQ39">
        <v>2</v>
      </c>
      <c r="BR39" t="s">
        <v>590</v>
      </c>
      <c r="BS39" t="s">
        <v>157</v>
      </c>
      <c r="BT39" t="s">
        <v>158</v>
      </c>
      <c r="CD39" t="s">
        <v>591</v>
      </c>
      <c r="CO39" s="1" t="s">
        <v>592</v>
      </c>
      <c r="CP39" t="b">
        <v>1</v>
      </c>
      <c r="CR39" t="b">
        <v>0</v>
      </c>
    </row>
    <row r="40" spans="1:104">
      <c r="A40" t="s">
        <v>593</v>
      </c>
      <c r="C40" s="4">
        <f t="shared" si="0"/>
        <v>0</v>
      </c>
      <c r="D40" s="2">
        <f>(Sheet1!$F$2-mattsout!C40)/3600</f>
        <v>3595154</v>
      </c>
      <c r="E40" t="str">
        <f>IF(D40&gt;3595120, "", IF(D40&gt;1400, "******", ""))</f>
        <v/>
      </c>
      <c r="F40" t="s">
        <v>122</v>
      </c>
      <c r="G40" t="s">
        <v>594</v>
      </c>
      <c r="O40" t="s">
        <v>594</v>
      </c>
      <c r="Q40" t="s">
        <v>593</v>
      </c>
      <c r="R40">
        <v>4</v>
      </c>
      <c r="S40" t="s">
        <v>595</v>
      </c>
      <c r="T40" t="s">
        <v>596</v>
      </c>
      <c r="U40" t="s">
        <v>594</v>
      </c>
      <c r="V40">
        <v>12303</v>
      </c>
      <c r="X40">
        <v>33185247</v>
      </c>
      <c r="AL40" t="s">
        <v>594</v>
      </c>
      <c r="AM40" t="s">
        <v>597</v>
      </c>
      <c r="AN40">
        <v>512</v>
      </c>
      <c r="AO40">
        <v>99</v>
      </c>
      <c r="AP40">
        <v>0</v>
      </c>
      <c r="AQ40">
        <v>0</v>
      </c>
      <c r="AR40" t="s">
        <v>598</v>
      </c>
      <c r="AS40" t="s">
        <v>146</v>
      </c>
      <c r="AT40">
        <v>1.29373564430412E+17</v>
      </c>
      <c r="AV40">
        <v>1.26190870232656E+17</v>
      </c>
      <c r="AW40">
        <v>513</v>
      </c>
      <c r="AX40" t="s">
        <v>599</v>
      </c>
      <c r="AZ40">
        <v>9.2233720368547697E+18</v>
      </c>
      <c r="BB40" t="s">
        <v>594</v>
      </c>
      <c r="BC40">
        <v>805306368</v>
      </c>
      <c r="BF40" t="s">
        <v>600</v>
      </c>
      <c r="BG40">
        <v>1.29373594444722E+17</v>
      </c>
      <c r="BH40" t="s">
        <v>151</v>
      </c>
      <c r="CD40" t="s">
        <v>193</v>
      </c>
      <c r="CM40" t="s">
        <v>227</v>
      </c>
    </row>
    <row r="41" spans="1:104">
      <c r="A41" t="s">
        <v>601</v>
      </c>
      <c r="B41">
        <v>1.29417999212024E+17</v>
      </c>
      <c r="C41" s="4">
        <f t="shared" si="0"/>
        <v>12941799921.2024</v>
      </c>
      <c r="D41" s="2">
        <f>(Sheet1!$F$2-mattsout!C41)/3600</f>
        <v>209.57744377772013</v>
      </c>
      <c r="E41" t="str">
        <f>IF(D41&gt;3595120, "", IF(D41&gt;1400, "******", ""))</f>
        <v/>
      </c>
      <c r="F41" t="s">
        <v>122</v>
      </c>
      <c r="G41" t="s">
        <v>602</v>
      </c>
      <c r="H41" t="s">
        <v>603</v>
      </c>
      <c r="J41" t="s">
        <v>604</v>
      </c>
      <c r="K41" t="s">
        <v>605</v>
      </c>
      <c r="L41" t="s">
        <v>606</v>
      </c>
      <c r="M41" t="s">
        <v>607</v>
      </c>
      <c r="N41" t="s">
        <v>608</v>
      </c>
      <c r="O41" t="s">
        <v>609</v>
      </c>
      <c r="P41" t="s">
        <v>610</v>
      </c>
      <c r="Q41" t="s">
        <v>601</v>
      </c>
      <c r="R41">
        <v>4</v>
      </c>
      <c r="S41" t="s">
        <v>611</v>
      </c>
      <c r="T41" t="s">
        <v>612</v>
      </c>
      <c r="U41" t="s">
        <v>602</v>
      </c>
      <c r="V41">
        <v>20517</v>
      </c>
      <c r="W41" s="1" t="s">
        <v>613</v>
      </c>
      <c r="X41">
        <v>35590032</v>
      </c>
      <c r="Z41">
        <v>25000</v>
      </c>
      <c r="AA41" t="s">
        <v>614</v>
      </c>
      <c r="AB41" t="s">
        <v>615</v>
      </c>
      <c r="AC41" t="s">
        <v>138</v>
      </c>
      <c r="AD41" t="b">
        <v>0</v>
      </c>
      <c r="AE41" t="s">
        <v>616</v>
      </c>
      <c r="AF41" t="s">
        <v>617</v>
      </c>
      <c r="AG41">
        <v>25000</v>
      </c>
      <c r="AI41" t="b">
        <v>1</v>
      </c>
      <c r="AJ41" t="s">
        <v>618</v>
      </c>
      <c r="AL41" t="s">
        <v>602</v>
      </c>
      <c r="AM41" t="s">
        <v>619</v>
      </c>
      <c r="AN41">
        <v>512</v>
      </c>
      <c r="AO41">
        <v>0</v>
      </c>
      <c r="AP41">
        <v>0</v>
      </c>
      <c r="AQ41">
        <v>0</v>
      </c>
      <c r="AR41" t="s">
        <v>620</v>
      </c>
      <c r="AS41" t="s">
        <v>146</v>
      </c>
      <c r="AT41">
        <v>1.29412543005874E+17</v>
      </c>
      <c r="AU41">
        <v>0</v>
      </c>
      <c r="AV41">
        <v>1.2938566622036E+17</v>
      </c>
      <c r="AW41">
        <v>513</v>
      </c>
      <c r="AX41" t="s">
        <v>621</v>
      </c>
      <c r="AZ41">
        <v>9.2233720368547697E+18</v>
      </c>
      <c r="BA41">
        <v>752</v>
      </c>
      <c r="BB41" t="s">
        <v>618</v>
      </c>
      <c r="BC41">
        <v>805306368</v>
      </c>
      <c r="BD41" s="1" t="s">
        <v>171</v>
      </c>
      <c r="BE41" t="s">
        <v>622</v>
      </c>
      <c r="BF41" t="s">
        <v>623</v>
      </c>
      <c r="BG41">
        <v>0</v>
      </c>
      <c r="BH41" t="s">
        <v>151</v>
      </c>
      <c r="BI41">
        <v>1.2941781408097101E+17</v>
      </c>
      <c r="BJ41" t="b">
        <v>0</v>
      </c>
      <c r="BL41" t="s">
        <v>624</v>
      </c>
      <c r="BM41" t="s">
        <v>625</v>
      </c>
      <c r="BN41" t="s">
        <v>154</v>
      </c>
      <c r="BO41">
        <v>607</v>
      </c>
      <c r="BP41" t="s">
        <v>626</v>
      </c>
      <c r="BQ41">
        <v>0</v>
      </c>
      <c r="BR41" t="s">
        <v>627</v>
      </c>
      <c r="BS41" t="s">
        <v>157</v>
      </c>
      <c r="BT41" t="s">
        <v>158</v>
      </c>
      <c r="BV41" s="1" t="s">
        <v>628</v>
      </c>
      <c r="BW41" t="b">
        <v>1</v>
      </c>
      <c r="BX41">
        <v>0</v>
      </c>
      <c r="CD41" t="s">
        <v>629</v>
      </c>
      <c r="CE41" t="s">
        <v>184</v>
      </c>
      <c r="CF41" s="1" t="s">
        <v>630</v>
      </c>
      <c r="CG41">
        <v>1</v>
      </c>
      <c r="CH41" t="s">
        <v>224</v>
      </c>
      <c r="CK41" t="s">
        <v>226</v>
      </c>
      <c r="CM41" t="s">
        <v>227</v>
      </c>
      <c r="CP41" t="b">
        <v>0</v>
      </c>
    </row>
    <row r="42" spans="1:104">
      <c r="A42" t="s">
        <v>631</v>
      </c>
      <c r="B42">
        <v>1.2941174621347299E+17</v>
      </c>
      <c r="C42" s="4">
        <f t="shared" si="0"/>
        <v>12941174621.3473</v>
      </c>
      <c r="D42" s="2">
        <f>(Sheet1!$F$2-mattsout!C42)/3600</f>
        <v>383.27184797234003</v>
      </c>
      <c r="E42" t="str">
        <f>IF(D42&gt;3595120, "", IF(D42&gt;1400, "******", ""))</f>
        <v/>
      </c>
      <c r="F42" t="s">
        <v>122</v>
      </c>
      <c r="G42" t="s">
        <v>632</v>
      </c>
      <c r="H42" t="s">
        <v>633</v>
      </c>
      <c r="J42" t="s">
        <v>634</v>
      </c>
      <c r="K42" t="s">
        <v>634</v>
      </c>
      <c r="L42" t="s">
        <v>606</v>
      </c>
      <c r="M42" t="s">
        <v>635</v>
      </c>
      <c r="N42" t="s">
        <v>608</v>
      </c>
      <c r="O42" t="s">
        <v>636</v>
      </c>
      <c r="P42" t="s">
        <v>637</v>
      </c>
      <c r="Q42" t="s">
        <v>631</v>
      </c>
      <c r="R42">
        <v>4</v>
      </c>
      <c r="S42" t="s">
        <v>638</v>
      </c>
      <c r="T42" t="s">
        <v>639</v>
      </c>
      <c r="U42" t="s">
        <v>632</v>
      </c>
      <c r="V42">
        <v>16115</v>
      </c>
      <c r="W42" s="1" t="s">
        <v>640</v>
      </c>
      <c r="X42">
        <v>35458435</v>
      </c>
      <c r="AA42" t="s">
        <v>614</v>
      </c>
      <c r="AB42" t="s">
        <v>615</v>
      </c>
      <c r="AC42" t="s">
        <v>138</v>
      </c>
      <c r="AD42" t="b">
        <v>0</v>
      </c>
      <c r="AE42" t="s">
        <v>641</v>
      </c>
      <c r="AF42" t="s">
        <v>617</v>
      </c>
      <c r="AI42" t="b">
        <v>1</v>
      </c>
      <c r="AJ42" t="s">
        <v>642</v>
      </c>
      <c r="AL42" t="s">
        <v>632</v>
      </c>
      <c r="AM42" t="s">
        <v>643</v>
      </c>
      <c r="AN42">
        <v>512</v>
      </c>
      <c r="AO42">
        <v>0</v>
      </c>
      <c r="AP42">
        <v>0</v>
      </c>
      <c r="AQ42">
        <v>0</v>
      </c>
      <c r="AT42">
        <v>1.2937357429445299E+17</v>
      </c>
      <c r="AU42">
        <v>0</v>
      </c>
      <c r="AV42">
        <v>1.2940294016726499E+17</v>
      </c>
      <c r="AW42">
        <v>513</v>
      </c>
      <c r="AX42" t="s">
        <v>644</v>
      </c>
      <c r="AZ42">
        <v>0</v>
      </c>
      <c r="BA42">
        <v>271</v>
      </c>
      <c r="BB42" t="s">
        <v>642</v>
      </c>
      <c r="BC42">
        <v>805306368</v>
      </c>
      <c r="BD42" s="1" t="s">
        <v>171</v>
      </c>
      <c r="BE42" t="s">
        <v>645</v>
      </c>
      <c r="BF42" t="s">
        <v>646</v>
      </c>
      <c r="BG42">
        <v>0</v>
      </c>
      <c r="BH42" t="s">
        <v>151</v>
      </c>
      <c r="BI42">
        <v>1.29413345675384E+17</v>
      </c>
      <c r="BL42" t="s">
        <v>647</v>
      </c>
      <c r="BM42" t="s">
        <v>648</v>
      </c>
      <c r="BN42" t="s">
        <v>154</v>
      </c>
      <c r="BO42">
        <v>282</v>
      </c>
      <c r="BP42" t="s">
        <v>649</v>
      </c>
      <c r="BQ42">
        <v>0</v>
      </c>
      <c r="BR42" t="s">
        <v>650</v>
      </c>
      <c r="BS42" t="s">
        <v>157</v>
      </c>
      <c r="BT42" t="s">
        <v>158</v>
      </c>
      <c r="BW42" t="b">
        <v>1</v>
      </c>
      <c r="BX42">
        <v>0</v>
      </c>
      <c r="CD42" t="s">
        <v>651</v>
      </c>
      <c r="CE42" t="s">
        <v>184</v>
      </c>
      <c r="CF42" s="1" t="s">
        <v>652</v>
      </c>
      <c r="CG42">
        <v>1</v>
      </c>
    </row>
    <row r="43" spans="1:104">
      <c r="A43" t="s">
        <v>653</v>
      </c>
      <c r="B43">
        <v>1.29415251871896E+17</v>
      </c>
      <c r="C43" s="4">
        <f t="shared" si="0"/>
        <v>12941525187.1896</v>
      </c>
      <c r="D43" s="2">
        <f>(Sheet1!$F$2-mattsout!C43)/3600</f>
        <v>285.89244733333589</v>
      </c>
      <c r="E43" t="str">
        <f>IF(D43&gt;3595120, "", IF(D43&gt;1400, "******", ""))</f>
        <v/>
      </c>
      <c r="F43" t="s">
        <v>122</v>
      </c>
      <c r="G43" t="s">
        <v>654</v>
      </c>
      <c r="H43" t="s">
        <v>655</v>
      </c>
      <c r="I43" t="s">
        <v>656</v>
      </c>
      <c r="J43" t="s">
        <v>657</v>
      </c>
      <c r="K43" t="s">
        <v>657</v>
      </c>
      <c r="L43" t="s">
        <v>656</v>
      </c>
      <c r="M43" t="s">
        <v>658</v>
      </c>
      <c r="N43" t="s">
        <v>659</v>
      </c>
      <c r="O43" t="s">
        <v>660</v>
      </c>
      <c r="P43" t="s">
        <v>341</v>
      </c>
      <c r="Q43" t="s">
        <v>653</v>
      </c>
      <c r="R43">
        <v>4</v>
      </c>
      <c r="S43" t="s">
        <v>661</v>
      </c>
      <c r="T43" t="s">
        <v>662</v>
      </c>
      <c r="U43" t="s">
        <v>654</v>
      </c>
      <c r="V43">
        <v>21048</v>
      </c>
      <c r="W43" s="1" t="s">
        <v>663</v>
      </c>
      <c r="X43">
        <v>35490395</v>
      </c>
      <c r="AA43" t="s">
        <v>664</v>
      </c>
      <c r="AB43" t="s">
        <v>665</v>
      </c>
      <c r="AC43" t="s">
        <v>138</v>
      </c>
      <c r="AD43" t="b">
        <v>0</v>
      </c>
      <c r="AE43" t="s">
        <v>666</v>
      </c>
      <c r="AF43" t="s">
        <v>667</v>
      </c>
      <c r="AI43" t="b">
        <v>1</v>
      </c>
      <c r="AJ43" t="s">
        <v>668</v>
      </c>
      <c r="AL43" t="s">
        <v>654</v>
      </c>
      <c r="AM43" t="s">
        <v>669</v>
      </c>
      <c r="AN43">
        <v>512</v>
      </c>
      <c r="AO43">
        <v>0</v>
      </c>
      <c r="AP43">
        <v>0</v>
      </c>
      <c r="AQ43">
        <v>0</v>
      </c>
      <c r="AT43">
        <v>1.2939773814685299E+17</v>
      </c>
      <c r="AU43">
        <v>0</v>
      </c>
      <c r="AV43">
        <v>1.2939170374655699E+17</v>
      </c>
      <c r="AW43">
        <v>513</v>
      </c>
      <c r="AX43" t="s">
        <v>670</v>
      </c>
      <c r="AZ43">
        <v>9.2233720368547697E+18</v>
      </c>
      <c r="BA43">
        <v>218</v>
      </c>
      <c r="BB43" t="s">
        <v>668</v>
      </c>
      <c r="BC43">
        <v>805306368</v>
      </c>
      <c r="BD43" s="1" t="s">
        <v>171</v>
      </c>
      <c r="BE43" t="s">
        <v>671</v>
      </c>
      <c r="BF43" t="s">
        <v>672</v>
      </c>
      <c r="BG43">
        <v>0</v>
      </c>
      <c r="BH43" t="s">
        <v>151</v>
      </c>
      <c r="BI43">
        <v>1.2941503697472E+17</v>
      </c>
      <c r="BL43" t="s">
        <v>673</v>
      </c>
      <c r="BN43" t="s">
        <v>154</v>
      </c>
      <c r="BO43">
        <v>452</v>
      </c>
      <c r="BP43" t="s">
        <v>674</v>
      </c>
      <c r="BQ43">
        <v>0</v>
      </c>
      <c r="BR43" t="s">
        <v>675</v>
      </c>
      <c r="BS43" t="s">
        <v>157</v>
      </c>
      <c r="BT43" t="s">
        <v>158</v>
      </c>
      <c r="BV43" s="1" t="s">
        <v>676</v>
      </c>
      <c r="BW43" t="b">
        <v>1</v>
      </c>
      <c r="BX43">
        <v>0</v>
      </c>
      <c r="CD43" t="s">
        <v>677</v>
      </c>
      <c r="CE43" t="s">
        <v>286</v>
      </c>
      <c r="CF43" t="s">
        <v>678</v>
      </c>
      <c r="CG43">
        <v>1</v>
      </c>
    </row>
    <row r="44" spans="1:104">
      <c r="A44" t="s">
        <v>679</v>
      </c>
      <c r="B44">
        <v>1.2941788542635101E+17</v>
      </c>
      <c r="C44" s="4">
        <f t="shared" si="0"/>
        <v>12941788542.635101</v>
      </c>
      <c r="D44" s="2">
        <f>(Sheet1!$F$2-mattsout!C44)/3600</f>
        <v>212.73815691630045</v>
      </c>
      <c r="E44" t="str">
        <f>IF(D44&gt;3595120, "", IF(D44&gt;1400, "******", ""))</f>
        <v/>
      </c>
      <c r="F44" t="s">
        <v>122</v>
      </c>
      <c r="G44" t="s">
        <v>680</v>
      </c>
      <c r="H44" t="s">
        <v>681</v>
      </c>
      <c r="I44" t="s">
        <v>682</v>
      </c>
      <c r="J44" t="s">
        <v>683</v>
      </c>
      <c r="K44" t="s">
        <v>683</v>
      </c>
      <c r="L44" t="s">
        <v>682</v>
      </c>
      <c r="M44" t="s">
        <v>684</v>
      </c>
      <c r="N44" t="s">
        <v>685</v>
      </c>
      <c r="O44" t="s">
        <v>609</v>
      </c>
      <c r="P44" t="s">
        <v>686</v>
      </c>
      <c r="Q44" t="s">
        <v>679</v>
      </c>
      <c r="R44">
        <v>4</v>
      </c>
      <c r="S44" t="s">
        <v>687</v>
      </c>
      <c r="T44" t="s">
        <v>688</v>
      </c>
      <c r="U44" t="s">
        <v>680</v>
      </c>
      <c r="V44">
        <v>16344</v>
      </c>
      <c r="W44" s="1" t="s">
        <v>689</v>
      </c>
      <c r="X44">
        <v>35518540</v>
      </c>
      <c r="AA44" t="s">
        <v>690</v>
      </c>
      <c r="AB44" t="s">
        <v>665</v>
      </c>
      <c r="AC44" t="s">
        <v>138</v>
      </c>
      <c r="AD44" t="b">
        <v>0</v>
      </c>
      <c r="AE44" t="s">
        <v>691</v>
      </c>
      <c r="AF44" t="s">
        <v>667</v>
      </c>
      <c r="AI44" t="b">
        <v>1</v>
      </c>
      <c r="AJ44" t="s">
        <v>692</v>
      </c>
      <c r="AL44" t="s">
        <v>680</v>
      </c>
      <c r="AM44" t="s">
        <v>693</v>
      </c>
      <c r="AN44">
        <v>512</v>
      </c>
      <c r="AO44">
        <v>0</v>
      </c>
      <c r="AP44">
        <v>0</v>
      </c>
      <c r="AQ44">
        <v>0</v>
      </c>
      <c r="AT44">
        <v>1.2941611073010499E+17</v>
      </c>
      <c r="AU44">
        <v>0</v>
      </c>
      <c r="AV44">
        <v>1.29415032971946E+17</v>
      </c>
      <c r="AW44">
        <v>513</v>
      </c>
      <c r="AX44" t="s">
        <v>694</v>
      </c>
      <c r="AZ44">
        <v>9.2233720368547697E+18</v>
      </c>
      <c r="BA44">
        <v>213</v>
      </c>
      <c r="BB44" t="s">
        <v>692</v>
      </c>
      <c r="BC44">
        <v>805306368</v>
      </c>
      <c r="BD44" s="1" t="s">
        <v>171</v>
      </c>
      <c r="BE44" t="s">
        <v>695</v>
      </c>
      <c r="BF44" t="s">
        <v>696</v>
      </c>
      <c r="BG44">
        <v>0</v>
      </c>
      <c r="BH44" t="s">
        <v>151</v>
      </c>
      <c r="BI44">
        <v>1.2941590727620499E+17</v>
      </c>
      <c r="BL44" t="s">
        <v>697</v>
      </c>
      <c r="BM44" t="s">
        <v>698</v>
      </c>
      <c r="BN44" t="s">
        <v>154</v>
      </c>
      <c r="BO44">
        <v>438</v>
      </c>
      <c r="BP44" t="s">
        <v>699</v>
      </c>
      <c r="BQ44">
        <v>0</v>
      </c>
      <c r="BR44" t="s">
        <v>700</v>
      </c>
      <c r="BS44" t="s">
        <v>157</v>
      </c>
      <c r="BT44" t="s">
        <v>158</v>
      </c>
      <c r="BV44" s="1" t="s">
        <v>701</v>
      </c>
      <c r="BW44" t="b">
        <v>1</v>
      </c>
      <c r="BX44">
        <v>0</v>
      </c>
      <c r="CD44" t="s">
        <v>677</v>
      </c>
      <c r="CE44" t="s">
        <v>184</v>
      </c>
      <c r="CF44" t="s">
        <v>702</v>
      </c>
      <c r="CG44">
        <v>1</v>
      </c>
      <c r="CH44" t="s">
        <v>224</v>
      </c>
      <c r="CK44" t="s">
        <v>226</v>
      </c>
      <c r="CP44" t="b">
        <v>0</v>
      </c>
    </row>
    <row r="45" spans="1:104">
      <c r="A45" t="s">
        <v>703</v>
      </c>
      <c r="B45">
        <v>1.2941781060056899E+17</v>
      </c>
      <c r="C45" s="4">
        <f t="shared" si="0"/>
        <v>12941781060.0569</v>
      </c>
      <c r="D45" s="2">
        <f>(Sheet1!$F$2-mattsout!C45)/3600</f>
        <v>214.81665086110434</v>
      </c>
      <c r="E45" t="str">
        <f>IF(D45&gt;3595120, "", IF(D45&gt;1400, "******", ""))</f>
        <v/>
      </c>
      <c r="F45" t="s">
        <v>122</v>
      </c>
      <c r="G45" t="s">
        <v>704</v>
      </c>
      <c r="H45" t="s">
        <v>705</v>
      </c>
      <c r="J45" t="s">
        <v>706</v>
      </c>
      <c r="K45" t="s">
        <v>706</v>
      </c>
      <c r="L45" t="s">
        <v>656</v>
      </c>
      <c r="M45" t="s">
        <v>707</v>
      </c>
      <c r="N45" t="s">
        <v>708</v>
      </c>
      <c r="O45" t="s">
        <v>709</v>
      </c>
      <c r="P45" t="s">
        <v>710</v>
      </c>
      <c r="Q45" t="s">
        <v>703</v>
      </c>
      <c r="R45">
        <v>4</v>
      </c>
      <c r="S45" t="s">
        <v>711</v>
      </c>
      <c r="T45" t="s">
        <v>712</v>
      </c>
      <c r="U45" t="s">
        <v>704</v>
      </c>
      <c r="V45">
        <v>18550</v>
      </c>
      <c r="W45" s="1" t="s">
        <v>713</v>
      </c>
      <c r="X45">
        <v>35581473</v>
      </c>
      <c r="AA45" t="s">
        <v>714</v>
      </c>
      <c r="AB45" t="s">
        <v>715</v>
      </c>
      <c r="AC45" t="s">
        <v>138</v>
      </c>
      <c r="AD45" t="b">
        <v>0</v>
      </c>
      <c r="AE45" s="1" t="s">
        <v>716</v>
      </c>
      <c r="AF45" t="s">
        <v>717</v>
      </c>
      <c r="AI45" t="b">
        <v>1</v>
      </c>
      <c r="AJ45" t="s">
        <v>718</v>
      </c>
      <c r="AL45" t="s">
        <v>704</v>
      </c>
      <c r="AM45" t="s">
        <v>719</v>
      </c>
      <c r="AN45">
        <v>512</v>
      </c>
      <c r="AO45">
        <v>0</v>
      </c>
      <c r="AP45">
        <v>0</v>
      </c>
      <c r="AQ45">
        <v>0</v>
      </c>
      <c r="AT45">
        <v>1.2941781052213101E+17</v>
      </c>
      <c r="AU45">
        <v>0</v>
      </c>
      <c r="AV45">
        <v>1.29408963059958E+17</v>
      </c>
      <c r="AW45">
        <v>513</v>
      </c>
      <c r="AX45" t="s">
        <v>720</v>
      </c>
      <c r="AZ45">
        <v>9.2233720368547697E+18</v>
      </c>
      <c r="BA45">
        <v>258</v>
      </c>
      <c r="BB45" t="s">
        <v>718</v>
      </c>
      <c r="BC45">
        <v>805306368</v>
      </c>
      <c r="BD45" s="1" t="s">
        <v>171</v>
      </c>
      <c r="BE45" t="s">
        <v>721</v>
      </c>
      <c r="BF45" t="s">
        <v>722</v>
      </c>
      <c r="BG45">
        <v>0</v>
      </c>
      <c r="BH45" t="s">
        <v>151</v>
      </c>
      <c r="BI45">
        <v>1.2941764898719299E+17</v>
      </c>
      <c r="BK45" t="s">
        <v>723</v>
      </c>
      <c r="BL45" t="s">
        <v>724</v>
      </c>
      <c r="BN45" t="s">
        <v>154</v>
      </c>
      <c r="BO45">
        <v>555</v>
      </c>
      <c r="BP45" t="s">
        <v>725</v>
      </c>
      <c r="BQ45">
        <v>0</v>
      </c>
      <c r="BR45" t="s">
        <v>726</v>
      </c>
      <c r="BS45" t="s">
        <v>157</v>
      </c>
      <c r="BT45" t="s">
        <v>158</v>
      </c>
      <c r="BW45" t="b">
        <v>1</v>
      </c>
      <c r="BX45">
        <v>0</v>
      </c>
      <c r="CD45" t="s">
        <v>727</v>
      </c>
      <c r="CE45" t="s">
        <v>184</v>
      </c>
      <c r="CF45" t="s">
        <v>728</v>
      </c>
      <c r="CG45">
        <v>1</v>
      </c>
    </row>
    <row r="46" spans="1:104">
      <c r="A46" t="s">
        <v>729</v>
      </c>
      <c r="B46">
        <v>1.2939191755138499E+17</v>
      </c>
      <c r="C46" s="4">
        <f t="shared" si="0"/>
        <v>12939191755.138498</v>
      </c>
      <c r="D46" s="2">
        <f>(Sheet1!$F$2-mattsout!C46)/3600</f>
        <v>934.06801708380385</v>
      </c>
      <c r="E46" t="str">
        <f>IF(D46&gt;3595120, "", IF(D46&gt;1400, "******", ""))</f>
        <v/>
      </c>
      <c r="F46" t="s">
        <v>122</v>
      </c>
      <c r="G46" t="s">
        <v>730</v>
      </c>
      <c r="H46" t="s">
        <v>731</v>
      </c>
      <c r="I46" t="s">
        <v>732</v>
      </c>
      <c r="J46" t="s">
        <v>733</v>
      </c>
      <c r="K46" t="s">
        <v>733</v>
      </c>
      <c r="L46" t="s">
        <v>732</v>
      </c>
      <c r="M46" t="s">
        <v>734</v>
      </c>
      <c r="O46" t="s">
        <v>735</v>
      </c>
      <c r="P46" t="s">
        <v>736</v>
      </c>
      <c r="Q46" t="s">
        <v>729</v>
      </c>
      <c r="R46">
        <v>4</v>
      </c>
      <c r="S46" t="s">
        <v>737</v>
      </c>
      <c r="T46" t="s">
        <v>738</v>
      </c>
      <c r="U46" t="s">
        <v>730</v>
      </c>
      <c r="V46">
        <v>20699</v>
      </c>
      <c r="W46" s="1" t="s">
        <v>739</v>
      </c>
      <c r="X46">
        <v>35414463</v>
      </c>
      <c r="AA46" t="s">
        <v>714</v>
      </c>
      <c r="AB46" t="s">
        <v>740</v>
      </c>
      <c r="AC46" t="s">
        <v>138</v>
      </c>
      <c r="AE46" t="s">
        <v>741</v>
      </c>
      <c r="AF46" t="s">
        <v>742</v>
      </c>
      <c r="AH46" t="s">
        <v>743</v>
      </c>
      <c r="AI46" t="b">
        <v>1</v>
      </c>
      <c r="AJ46" t="s">
        <v>744</v>
      </c>
      <c r="AL46" t="s">
        <v>730</v>
      </c>
      <c r="AM46" t="s">
        <v>745</v>
      </c>
      <c r="AN46">
        <v>512</v>
      </c>
      <c r="AO46">
        <v>0</v>
      </c>
      <c r="AP46">
        <v>0</v>
      </c>
      <c r="AQ46">
        <v>0</v>
      </c>
      <c r="AT46">
        <v>1.29373567887496E+17</v>
      </c>
      <c r="AU46">
        <v>0</v>
      </c>
      <c r="AV46">
        <v>1.29409079160662E+17</v>
      </c>
      <c r="AW46">
        <v>513</v>
      </c>
      <c r="AX46" t="s">
        <v>746</v>
      </c>
      <c r="AZ46">
        <v>9.2233720368547697E+18</v>
      </c>
      <c r="BA46">
        <v>451</v>
      </c>
      <c r="BB46" t="s">
        <v>747</v>
      </c>
      <c r="BC46">
        <v>805306368</v>
      </c>
      <c r="BD46" s="1" t="s">
        <v>171</v>
      </c>
      <c r="BE46" t="s">
        <v>748</v>
      </c>
      <c r="BF46" t="s">
        <v>749</v>
      </c>
      <c r="BG46">
        <v>0</v>
      </c>
      <c r="BH46" t="s">
        <v>151</v>
      </c>
      <c r="BI46">
        <v>1.2939167496497101E+17</v>
      </c>
      <c r="BL46" t="s">
        <v>750</v>
      </c>
      <c r="BN46" t="s">
        <v>154</v>
      </c>
      <c r="BO46">
        <v>464</v>
      </c>
      <c r="BP46" s="1" t="s">
        <v>751</v>
      </c>
      <c r="BQ46">
        <v>0</v>
      </c>
      <c r="BR46" t="s">
        <v>752</v>
      </c>
      <c r="BS46" t="s">
        <v>157</v>
      </c>
      <c r="BT46" t="s">
        <v>158</v>
      </c>
      <c r="BW46" t="b">
        <v>1</v>
      </c>
      <c r="BX46">
        <v>0</v>
      </c>
      <c r="CD46" t="s">
        <v>753</v>
      </c>
      <c r="CE46" t="s">
        <v>286</v>
      </c>
      <c r="CF46" t="s">
        <v>754</v>
      </c>
      <c r="CG46">
        <v>1</v>
      </c>
      <c r="CJ46" t="s">
        <v>755</v>
      </c>
    </row>
    <row r="47" spans="1:104">
      <c r="A47" t="s">
        <v>755</v>
      </c>
      <c r="B47">
        <v>1.2941759513524099E+17</v>
      </c>
      <c r="C47" s="4">
        <f t="shared" si="0"/>
        <v>12941759513.524099</v>
      </c>
      <c r="D47" s="2">
        <f>(Sheet1!$F$2-mattsout!C47)/3600</f>
        <v>220.80179886129167</v>
      </c>
      <c r="E47" t="str">
        <f>IF(D47&gt;3595120, "", IF(D47&gt;1400, "******", ""))</f>
        <v/>
      </c>
      <c r="F47" t="s">
        <v>122</v>
      </c>
      <c r="G47" t="s">
        <v>756</v>
      </c>
      <c r="H47" t="s">
        <v>757</v>
      </c>
      <c r="I47" t="s">
        <v>732</v>
      </c>
      <c r="J47" t="s">
        <v>758</v>
      </c>
      <c r="K47" t="s">
        <v>758</v>
      </c>
      <c r="L47" t="s">
        <v>759</v>
      </c>
      <c r="M47" t="s">
        <v>760</v>
      </c>
      <c r="N47" t="s">
        <v>761</v>
      </c>
      <c r="O47" t="s">
        <v>762</v>
      </c>
      <c r="P47" t="s">
        <v>763</v>
      </c>
      <c r="Q47" t="s">
        <v>755</v>
      </c>
      <c r="R47">
        <v>4</v>
      </c>
      <c r="S47" t="s">
        <v>764</v>
      </c>
      <c r="T47" t="s">
        <v>765</v>
      </c>
      <c r="U47" t="s">
        <v>756</v>
      </c>
      <c r="V47">
        <v>20813</v>
      </c>
      <c r="W47" s="1" t="s">
        <v>766</v>
      </c>
      <c r="X47">
        <v>35361463</v>
      </c>
      <c r="AA47" t="s">
        <v>714</v>
      </c>
      <c r="AB47" t="s">
        <v>740</v>
      </c>
      <c r="AC47" t="s">
        <v>138</v>
      </c>
      <c r="AE47" t="s">
        <v>767</v>
      </c>
      <c r="AF47" t="s">
        <v>667</v>
      </c>
      <c r="AH47" t="s">
        <v>768</v>
      </c>
      <c r="AI47" t="b">
        <v>1</v>
      </c>
      <c r="AJ47" t="s">
        <v>769</v>
      </c>
      <c r="AL47" t="s">
        <v>756</v>
      </c>
      <c r="AM47" t="s">
        <v>770</v>
      </c>
      <c r="AN47">
        <v>512</v>
      </c>
      <c r="AO47">
        <v>0</v>
      </c>
      <c r="AP47">
        <v>0</v>
      </c>
      <c r="AQ47">
        <v>0</v>
      </c>
      <c r="AT47">
        <v>1.2941759508914701E+17</v>
      </c>
      <c r="AU47">
        <v>0</v>
      </c>
      <c r="AV47">
        <v>1.2938052566815299E+17</v>
      </c>
      <c r="AW47">
        <v>513</v>
      </c>
      <c r="AX47" t="s">
        <v>771</v>
      </c>
      <c r="AZ47">
        <v>9.2233720368547697E+18</v>
      </c>
      <c r="BA47">
        <v>124</v>
      </c>
      <c r="BB47" t="s">
        <v>769</v>
      </c>
      <c r="BC47">
        <v>805306368</v>
      </c>
      <c r="BD47" s="1" t="s">
        <v>171</v>
      </c>
      <c r="BE47" t="s">
        <v>772</v>
      </c>
      <c r="BF47" t="s">
        <v>773</v>
      </c>
      <c r="BG47">
        <v>0</v>
      </c>
      <c r="BH47" t="s">
        <v>151</v>
      </c>
      <c r="BI47">
        <v>1.2941019123976499E+17</v>
      </c>
      <c r="BL47" t="s">
        <v>774</v>
      </c>
      <c r="BN47" t="s">
        <v>154</v>
      </c>
      <c r="BO47">
        <v>473</v>
      </c>
      <c r="BP47" t="s">
        <v>775</v>
      </c>
      <c r="BQ47">
        <v>0</v>
      </c>
      <c r="BR47" t="s">
        <v>776</v>
      </c>
      <c r="BS47" t="s">
        <v>157</v>
      </c>
      <c r="BT47" t="s">
        <v>158</v>
      </c>
      <c r="BW47" t="b">
        <v>1</v>
      </c>
      <c r="BX47">
        <v>0</v>
      </c>
      <c r="CD47" t="s">
        <v>777</v>
      </c>
      <c r="CE47" t="s">
        <v>184</v>
      </c>
      <c r="CF47" t="s">
        <v>778</v>
      </c>
      <c r="CG47">
        <v>1</v>
      </c>
      <c r="CJ47" t="s">
        <v>729</v>
      </c>
    </row>
    <row r="48" spans="1:104">
      <c r="A48" t="s">
        <v>779</v>
      </c>
      <c r="B48">
        <v>1.29418787337838E+17</v>
      </c>
      <c r="C48" s="4">
        <f t="shared" si="0"/>
        <v>12941878733.7838</v>
      </c>
      <c r="D48" s="2">
        <f>(Sheet1!$F$2-mattsout!C48)/3600</f>
        <v>187.68506005552081</v>
      </c>
      <c r="E48" t="str">
        <f>IF(D48&gt;3595120, "", IF(D48&gt;1400, "******", ""))</f>
        <v/>
      </c>
      <c r="F48" t="s">
        <v>122</v>
      </c>
      <c r="G48" t="s">
        <v>780</v>
      </c>
      <c r="H48" t="s">
        <v>781</v>
      </c>
      <c r="I48" t="s">
        <v>732</v>
      </c>
      <c r="J48" t="s">
        <v>782</v>
      </c>
      <c r="K48" t="s">
        <v>782</v>
      </c>
      <c r="L48" t="s">
        <v>732</v>
      </c>
      <c r="M48" t="s">
        <v>783</v>
      </c>
      <c r="N48" t="s">
        <v>784</v>
      </c>
      <c r="O48" t="s">
        <v>785</v>
      </c>
      <c r="P48" t="s">
        <v>786</v>
      </c>
      <c r="Q48" t="s">
        <v>779</v>
      </c>
      <c r="R48">
        <v>4</v>
      </c>
      <c r="S48" t="s">
        <v>787</v>
      </c>
      <c r="T48" t="s">
        <v>788</v>
      </c>
      <c r="U48" t="s">
        <v>780</v>
      </c>
      <c r="V48">
        <v>18616</v>
      </c>
      <c r="W48" s="1" t="s">
        <v>789</v>
      </c>
      <c r="X48">
        <v>35434472</v>
      </c>
      <c r="AA48" t="s">
        <v>790</v>
      </c>
      <c r="AB48" t="s">
        <v>740</v>
      </c>
      <c r="AC48" t="s">
        <v>138</v>
      </c>
      <c r="AD48" t="b">
        <v>0</v>
      </c>
      <c r="AE48" t="s">
        <v>791</v>
      </c>
      <c r="AF48" t="s">
        <v>742</v>
      </c>
      <c r="AI48" t="b">
        <v>1</v>
      </c>
      <c r="AJ48" t="s">
        <v>792</v>
      </c>
      <c r="AK48" s="1" t="s">
        <v>208</v>
      </c>
      <c r="AL48" t="s">
        <v>780</v>
      </c>
      <c r="AM48" t="s">
        <v>793</v>
      </c>
      <c r="AN48">
        <v>512</v>
      </c>
      <c r="AO48">
        <v>0</v>
      </c>
      <c r="AP48">
        <v>0</v>
      </c>
      <c r="AQ48">
        <v>0</v>
      </c>
      <c r="AT48">
        <v>1.29373570373934E+17</v>
      </c>
      <c r="AU48">
        <v>0</v>
      </c>
      <c r="AV48">
        <v>1.2940380118777699E+17</v>
      </c>
      <c r="AW48">
        <v>513</v>
      </c>
      <c r="AX48" t="s">
        <v>794</v>
      </c>
      <c r="AZ48">
        <v>9.2233720368547697E+18</v>
      </c>
      <c r="BA48">
        <v>201</v>
      </c>
      <c r="BB48" t="s">
        <v>792</v>
      </c>
      <c r="BC48">
        <v>805306368</v>
      </c>
      <c r="BD48" s="1" t="s">
        <v>171</v>
      </c>
      <c r="BE48" t="s">
        <v>795</v>
      </c>
      <c r="BF48" t="s">
        <v>796</v>
      </c>
      <c r="BG48">
        <v>0</v>
      </c>
      <c r="BH48" t="s">
        <v>151</v>
      </c>
      <c r="BI48">
        <v>1.2941256581789101E+17</v>
      </c>
      <c r="BK48" t="s">
        <v>797</v>
      </c>
      <c r="BL48" t="s">
        <v>798</v>
      </c>
      <c r="BM48" t="s">
        <v>799</v>
      </c>
      <c r="BN48" t="s">
        <v>154</v>
      </c>
      <c r="BO48">
        <v>481</v>
      </c>
      <c r="BP48" t="s">
        <v>800</v>
      </c>
      <c r="BQ48">
        <v>0</v>
      </c>
      <c r="BR48" t="s">
        <v>801</v>
      </c>
      <c r="BS48" t="s">
        <v>157</v>
      </c>
      <c r="BT48" t="s">
        <v>158</v>
      </c>
      <c r="BW48" t="b">
        <v>1</v>
      </c>
      <c r="BX48">
        <v>0</v>
      </c>
      <c r="CD48" t="s">
        <v>802</v>
      </c>
      <c r="CE48" t="s">
        <v>286</v>
      </c>
      <c r="CF48" t="s">
        <v>803</v>
      </c>
      <c r="CG48">
        <v>1</v>
      </c>
      <c r="CH48" t="s">
        <v>224</v>
      </c>
      <c r="CI48">
        <v>0</v>
      </c>
      <c r="CK48" t="s">
        <v>226</v>
      </c>
      <c r="CL48">
        <v>0</v>
      </c>
      <c r="CP48" t="b">
        <v>0</v>
      </c>
    </row>
    <row r="49" spans="1:106">
      <c r="A49" t="s">
        <v>804</v>
      </c>
      <c r="B49">
        <v>1.2793930806525901E+17</v>
      </c>
      <c r="C49" s="4">
        <f t="shared" si="0"/>
        <v>12793930806.5259</v>
      </c>
      <c r="D49" s="2">
        <f>(Sheet1!$F$2-mattsout!C49)/3600</f>
        <v>41284.331520583364</v>
      </c>
      <c r="E49" t="str">
        <f>IF(D49&gt;3595120, "", IF(D49&gt;1400, "******", ""))</f>
        <v>******</v>
      </c>
      <c r="F49" t="s">
        <v>122</v>
      </c>
      <c r="G49" t="s">
        <v>805</v>
      </c>
      <c r="H49" t="s">
        <v>806</v>
      </c>
      <c r="I49" t="s">
        <v>732</v>
      </c>
      <c r="J49" t="s">
        <v>807</v>
      </c>
      <c r="K49" t="s">
        <v>807</v>
      </c>
      <c r="L49" t="s">
        <v>732</v>
      </c>
      <c r="M49" t="s">
        <v>808</v>
      </c>
      <c r="N49" t="s">
        <v>784</v>
      </c>
      <c r="O49" t="s">
        <v>809</v>
      </c>
      <c r="P49" t="s">
        <v>810</v>
      </c>
      <c r="Q49" t="s">
        <v>804</v>
      </c>
      <c r="R49">
        <v>4</v>
      </c>
      <c r="S49" t="s">
        <v>811</v>
      </c>
      <c r="T49" t="s">
        <v>812</v>
      </c>
      <c r="U49" t="s">
        <v>805</v>
      </c>
      <c r="V49">
        <v>20707</v>
      </c>
      <c r="W49" s="1" t="s">
        <v>813</v>
      </c>
      <c r="X49">
        <v>33178356</v>
      </c>
      <c r="AA49" t="s">
        <v>790</v>
      </c>
      <c r="AB49" t="s">
        <v>740</v>
      </c>
      <c r="AC49" t="s">
        <v>138</v>
      </c>
      <c r="AD49" t="b">
        <v>0</v>
      </c>
      <c r="AE49" t="s">
        <v>814</v>
      </c>
      <c r="AF49" t="s">
        <v>717</v>
      </c>
      <c r="AI49" t="b">
        <v>1</v>
      </c>
      <c r="AJ49" t="s">
        <v>815</v>
      </c>
      <c r="AL49" t="s">
        <v>805</v>
      </c>
      <c r="AM49" t="s">
        <v>816</v>
      </c>
      <c r="AN49">
        <v>512</v>
      </c>
      <c r="AO49">
        <v>99</v>
      </c>
      <c r="AP49">
        <v>0</v>
      </c>
      <c r="AQ49">
        <v>0</v>
      </c>
      <c r="AT49">
        <v>1.2937358636713901E+17</v>
      </c>
      <c r="AU49">
        <v>0</v>
      </c>
      <c r="AV49">
        <v>1.28977038323572E+17</v>
      </c>
      <c r="AW49">
        <v>513</v>
      </c>
      <c r="AX49" t="s">
        <v>817</v>
      </c>
      <c r="AZ49">
        <v>0</v>
      </c>
      <c r="BA49">
        <v>41</v>
      </c>
      <c r="BB49" t="s">
        <v>815</v>
      </c>
      <c r="BC49">
        <v>805306368</v>
      </c>
      <c r="BD49" s="1" t="s">
        <v>171</v>
      </c>
      <c r="BE49" t="s">
        <v>818</v>
      </c>
      <c r="BF49" t="s">
        <v>819</v>
      </c>
      <c r="BG49">
        <v>1.2937358636701699E+17</v>
      </c>
      <c r="BH49" t="s">
        <v>151</v>
      </c>
      <c r="BI49">
        <v>1.28976368107688E+17</v>
      </c>
      <c r="BL49" t="s">
        <v>820</v>
      </c>
      <c r="BM49" t="s">
        <v>821</v>
      </c>
      <c r="BN49" t="s">
        <v>154</v>
      </c>
      <c r="BO49">
        <v>467</v>
      </c>
      <c r="BP49" t="s">
        <v>822</v>
      </c>
      <c r="BQ49">
        <v>0</v>
      </c>
      <c r="BR49" t="s">
        <v>823</v>
      </c>
      <c r="BS49" t="s">
        <v>157</v>
      </c>
      <c r="BT49" t="s">
        <v>158</v>
      </c>
      <c r="BW49" t="b">
        <v>1</v>
      </c>
      <c r="BX49">
        <v>0</v>
      </c>
      <c r="CD49" t="s">
        <v>802</v>
      </c>
      <c r="CE49" t="s">
        <v>184</v>
      </c>
      <c r="CF49" t="s">
        <v>824</v>
      </c>
      <c r="CG49">
        <v>1</v>
      </c>
      <c r="DA49" t="s">
        <v>825</v>
      </c>
    </row>
    <row r="50" spans="1:106">
      <c r="A50" t="s">
        <v>826</v>
      </c>
      <c r="B50">
        <v>1.2941883460803299E+17</v>
      </c>
      <c r="C50" s="4">
        <f t="shared" si="0"/>
        <v>12941883460.803299</v>
      </c>
      <c r="D50" s="2">
        <f>(Sheet1!$F$2-mattsout!C50)/3600</f>
        <v>186.37199908362496</v>
      </c>
      <c r="E50" t="str">
        <f>IF(D50&gt;3595120, "", IF(D50&gt;1400, "******", ""))</f>
        <v/>
      </c>
      <c r="F50" t="s">
        <v>122</v>
      </c>
      <c r="G50" t="s">
        <v>827</v>
      </c>
      <c r="H50" t="s">
        <v>828</v>
      </c>
      <c r="I50" t="s">
        <v>656</v>
      </c>
      <c r="J50" t="s">
        <v>782</v>
      </c>
      <c r="K50" t="s">
        <v>782</v>
      </c>
      <c r="L50" t="s">
        <v>656</v>
      </c>
      <c r="M50" t="s">
        <v>829</v>
      </c>
      <c r="N50" t="s">
        <v>830</v>
      </c>
      <c r="O50" t="s">
        <v>831</v>
      </c>
      <c r="P50" t="s">
        <v>832</v>
      </c>
      <c r="Q50" t="s">
        <v>826</v>
      </c>
      <c r="R50">
        <v>4</v>
      </c>
      <c r="S50" t="s">
        <v>833</v>
      </c>
      <c r="T50" t="s">
        <v>834</v>
      </c>
      <c r="U50" t="s">
        <v>827</v>
      </c>
      <c r="V50">
        <v>21208</v>
      </c>
      <c r="W50" s="1" t="s">
        <v>835</v>
      </c>
      <c r="X50">
        <v>35627246</v>
      </c>
      <c r="AA50" t="s">
        <v>614</v>
      </c>
      <c r="AB50" t="s">
        <v>715</v>
      </c>
      <c r="AC50" t="s">
        <v>138</v>
      </c>
      <c r="AE50" s="1" t="s">
        <v>836</v>
      </c>
      <c r="AF50" t="s">
        <v>617</v>
      </c>
      <c r="AI50" t="b">
        <v>1</v>
      </c>
      <c r="AJ50" t="s">
        <v>837</v>
      </c>
      <c r="AL50" t="s">
        <v>827</v>
      </c>
      <c r="AM50" t="s">
        <v>838</v>
      </c>
      <c r="AN50">
        <v>66048</v>
      </c>
      <c r="AO50">
        <v>0</v>
      </c>
      <c r="AP50">
        <v>0</v>
      </c>
      <c r="AQ50">
        <v>0</v>
      </c>
      <c r="AT50">
        <v>1.29403839962874E+17</v>
      </c>
      <c r="AU50">
        <v>0</v>
      </c>
      <c r="AV50">
        <v>1.2871778482175299E+17</v>
      </c>
      <c r="AW50">
        <v>513</v>
      </c>
      <c r="AX50" t="s">
        <v>839</v>
      </c>
      <c r="AZ50">
        <v>0</v>
      </c>
      <c r="BA50">
        <v>306</v>
      </c>
      <c r="BB50" t="s">
        <v>837</v>
      </c>
      <c r="BC50">
        <v>805306368</v>
      </c>
      <c r="BD50" s="1" t="s">
        <v>171</v>
      </c>
      <c r="BE50" t="s">
        <v>840</v>
      </c>
      <c r="BF50" t="s">
        <v>841</v>
      </c>
      <c r="BG50">
        <v>0</v>
      </c>
      <c r="BH50" t="s">
        <v>151</v>
      </c>
      <c r="BI50">
        <v>1.2941883460803299E+17</v>
      </c>
      <c r="BK50" t="s">
        <v>842</v>
      </c>
      <c r="BL50" t="s">
        <v>843</v>
      </c>
      <c r="BM50" t="s">
        <v>844</v>
      </c>
      <c r="BN50" t="s">
        <v>154</v>
      </c>
      <c r="BO50">
        <v>451</v>
      </c>
      <c r="BP50" t="s">
        <v>845</v>
      </c>
      <c r="BQ50">
        <v>0</v>
      </c>
      <c r="BR50" t="s">
        <v>846</v>
      </c>
      <c r="BS50" t="s">
        <v>157</v>
      </c>
      <c r="BT50" t="s">
        <v>158</v>
      </c>
      <c r="BW50" t="b">
        <v>1</v>
      </c>
      <c r="BX50">
        <v>0</v>
      </c>
      <c r="CD50" t="s">
        <v>727</v>
      </c>
      <c r="CE50" t="s">
        <v>399</v>
      </c>
      <c r="CF50" s="1" t="s">
        <v>847</v>
      </c>
      <c r="CG50">
        <v>1</v>
      </c>
      <c r="CH50" t="s">
        <v>224</v>
      </c>
      <c r="CK50" t="s">
        <v>226</v>
      </c>
      <c r="CP50" t="b">
        <v>0</v>
      </c>
      <c r="CV50" t="s">
        <v>848</v>
      </c>
    </row>
    <row r="51" spans="1:106">
      <c r="A51" t="s">
        <v>849</v>
      </c>
      <c r="B51">
        <v>1.29180876363842E+17</v>
      </c>
      <c r="C51" s="4">
        <f t="shared" si="0"/>
        <v>12918087636.384199</v>
      </c>
      <c r="D51" s="2">
        <f>(Sheet1!$F$2-mattsout!C51)/3600</f>
        <v>6796.3232266113491</v>
      </c>
      <c r="E51" t="str">
        <f>IF(D51&gt;3595120, "", IF(D51&gt;1400, "******", ""))</f>
        <v>******</v>
      </c>
      <c r="F51" t="s">
        <v>122</v>
      </c>
      <c r="G51" t="s">
        <v>850</v>
      </c>
      <c r="J51" t="s">
        <v>851</v>
      </c>
      <c r="K51" t="s">
        <v>851</v>
      </c>
      <c r="L51" t="s">
        <v>656</v>
      </c>
      <c r="M51" t="s">
        <v>852</v>
      </c>
      <c r="N51" t="s">
        <v>853</v>
      </c>
      <c r="O51" t="s">
        <v>850</v>
      </c>
      <c r="Q51" t="s">
        <v>849</v>
      </c>
      <c r="R51">
        <v>4</v>
      </c>
      <c r="S51" t="s">
        <v>854</v>
      </c>
      <c r="T51" t="s">
        <v>855</v>
      </c>
      <c r="U51" t="s">
        <v>850</v>
      </c>
      <c r="V51">
        <v>20810</v>
      </c>
      <c r="W51" s="1" t="s">
        <v>856</v>
      </c>
      <c r="X51">
        <v>33175118</v>
      </c>
      <c r="AA51" t="s">
        <v>614</v>
      </c>
      <c r="AB51" t="s">
        <v>715</v>
      </c>
      <c r="AC51" t="s">
        <v>138</v>
      </c>
      <c r="AE51" t="s">
        <v>857</v>
      </c>
      <c r="AF51" t="s">
        <v>667</v>
      </c>
      <c r="AI51" t="b">
        <v>1</v>
      </c>
      <c r="AJ51" t="s">
        <v>850</v>
      </c>
      <c r="AL51" t="s">
        <v>850</v>
      </c>
      <c r="AM51" t="s">
        <v>858</v>
      </c>
      <c r="AN51">
        <v>66048</v>
      </c>
      <c r="AO51">
        <v>99</v>
      </c>
      <c r="AP51">
        <v>0</v>
      </c>
      <c r="AQ51">
        <v>0</v>
      </c>
      <c r="AT51">
        <v>1.29373581506436E+17</v>
      </c>
      <c r="AU51">
        <v>0</v>
      </c>
      <c r="AV51">
        <v>1.2874023194673101E+17</v>
      </c>
      <c r="AW51">
        <v>513</v>
      </c>
      <c r="AX51" t="s">
        <v>859</v>
      </c>
      <c r="AZ51">
        <v>9.2233720368547697E+18</v>
      </c>
      <c r="BA51">
        <v>218</v>
      </c>
      <c r="BB51" t="s">
        <v>850</v>
      </c>
      <c r="BC51">
        <v>805306368</v>
      </c>
      <c r="BD51" s="1" t="s">
        <v>171</v>
      </c>
      <c r="BE51" t="s">
        <v>860</v>
      </c>
      <c r="BF51" t="s">
        <v>861</v>
      </c>
      <c r="BG51">
        <v>1.2937358150633E+17</v>
      </c>
      <c r="BH51" t="s">
        <v>151</v>
      </c>
      <c r="BI51">
        <v>1.2917914729449299E+17</v>
      </c>
      <c r="BL51" t="s">
        <v>862</v>
      </c>
      <c r="BN51" t="s">
        <v>154</v>
      </c>
      <c r="BO51">
        <v>447</v>
      </c>
      <c r="BP51" t="s">
        <v>863</v>
      </c>
      <c r="BQ51">
        <v>0</v>
      </c>
      <c r="BR51" t="s">
        <v>864</v>
      </c>
      <c r="BS51" t="s">
        <v>157</v>
      </c>
      <c r="BT51" t="s">
        <v>158</v>
      </c>
      <c r="BW51" t="b">
        <v>1</v>
      </c>
      <c r="BX51">
        <v>0</v>
      </c>
      <c r="CD51" t="s">
        <v>865</v>
      </c>
      <c r="CE51" t="s">
        <v>184</v>
      </c>
      <c r="CF51" s="1" t="s">
        <v>866</v>
      </c>
      <c r="CG51">
        <v>1</v>
      </c>
      <c r="CH51" t="s">
        <v>224</v>
      </c>
      <c r="CK51" t="s">
        <v>226</v>
      </c>
      <c r="CP51" t="b">
        <v>0</v>
      </c>
    </row>
    <row r="52" spans="1:106">
      <c r="A52" t="s">
        <v>867</v>
      </c>
      <c r="B52">
        <v>1.2941869086901E+17</v>
      </c>
      <c r="C52" s="4">
        <f t="shared" si="0"/>
        <v>12941869086.900999</v>
      </c>
      <c r="D52" s="2">
        <f>(Sheet1!$F$2-mattsout!C52)/3600</f>
        <v>190.36474972248078</v>
      </c>
      <c r="E52" t="str">
        <f>IF(D52&gt;3595120, "", IF(D52&gt;1400, "******", ""))</f>
        <v/>
      </c>
      <c r="F52" t="s">
        <v>122</v>
      </c>
      <c r="G52" t="s">
        <v>868</v>
      </c>
      <c r="H52" t="s">
        <v>869</v>
      </c>
      <c r="I52" t="s">
        <v>870</v>
      </c>
      <c r="J52" t="s">
        <v>871</v>
      </c>
      <c r="K52" t="s">
        <v>807</v>
      </c>
      <c r="L52" t="s">
        <v>682</v>
      </c>
      <c r="M52" t="s">
        <v>872</v>
      </c>
      <c r="N52" t="s">
        <v>873</v>
      </c>
      <c r="O52" t="s">
        <v>874</v>
      </c>
      <c r="P52" t="s">
        <v>875</v>
      </c>
      <c r="Q52" t="s">
        <v>867</v>
      </c>
      <c r="R52">
        <v>4</v>
      </c>
      <c r="S52" t="s">
        <v>876</v>
      </c>
      <c r="T52" t="s">
        <v>877</v>
      </c>
      <c r="U52" t="s">
        <v>868</v>
      </c>
      <c r="V52">
        <v>18602</v>
      </c>
      <c r="W52" s="1" t="s">
        <v>878</v>
      </c>
      <c r="X52">
        <v>35511138</v>
      </c>
      <c r="AA52" t="s">
        <v>614</v>
      </c>
      <c r="AB52" t="s">
        <v>879</v>
      </c>
      <c r="AC52" t="s">
        <v>138</v>
      </c>
      <c r="AD52" t="b">
        <v>0</v>
      </c>
      <c r="AE52" t="s">
        <v>880</v>
      </c>
      <c r="AF52" t="s">
        <v>667</v>
      </c>
      <c r="AI52" t="b">
        <v>1</v>
      </c>
      <c r="AJ52" t="s">
        <v>881</v>
      </c>
      <c r="AL52" t="s">
        <v>868</v>
      </c>
      <c r="AM52" t="s">
        <v>882</v>
      </c>
      <c r="AN52">
        <v>512</v>
      </c>
      <c r="AO52">
        <v>0</v>
      </c>
      <c r="AP52">
        <v>0</v>
      </c>
      <c r="AQ52">
        <v>0</v>
      </c>
      <c r="AT52">
        <v>1.2941178705874E+17</v>
      </c>
      <c r="AU52">
        <v>0</v>
      </c>
      <c r="AV52">
        <v>1.29375286218758E+17</v>
      </c>
      <c r="AW52">
        <v>513</v>
      </c>
      <c r="AX52" t="s">
        <v>883</v>
      </c>
      <c r="AZ52">
        <v>9.2233720368547697E+18</v>
      </c>
      <c r="BA52">
        <v>186</v>
      </c>
      <c r="BB52" t="s">
        <v>881</v>
      </c>
      <c r="BC52">
        <v>805306368</v>
      </c>
      <c r="BD52" s="1" t="s">
        <v>171</v>
      </c>
      <c r="BE52" t="s">
        <v>884</v>
      </c>
      <c r="BF52" t="s">
        <v>885</v>
      </c>
      <c r="BG52">
        <v>0</v>
      </c>
      <c r="BH52" t="s">
        <v>151</v>
      </c>
      <c r="BI52">
        <v>1.29415621021236E+17</v>
      </c>
      <c r="BK52" t="s">
        <v>886</v>
      </c>
      <c r="BL52" t="s">
        <v>887</v>
      </c>
      <c r="BN52" t="s">
        <v>154</v>
      </c>
      <c r="BO52">
        <v>442</v>
      </c>
      <c r="BP52" t="s">
        <v>888</v>
      </c>
      <c r="BQ52">
        <v>0</v>
      </c>
      <c r="BR52" t="s">
        <v>889</v>
      </c>
      <c r="BS52" t="s">
        <v>157</v>
      </c>
      <c r="BT52" t="s">
        <v>158</v>
      </c>
      <c r="BW52" t="b">
        <v>1</v>
      </c>
      <c r="BX52">
        <v>0</v>
      </c>
      <c r="CD52" t="s">
        <v>890</v>
      </c>
      <c r="CE52" t="s">
        <v>184</v>
      </c>
      <c r="CF52" s="1" t="s">
        <v>891</v>
      </c>
      <c r="CG52">
        <v>1</v>
      </c>
      <c r="CH52" t="s">
        <v>224</v>
      </c>
      <c r="CK52" t="s">
        <v>226</v>
      </c>
      <c r="CP52" t="b">
        <v>0</v>
      </c>
    </row>
    <row r="53" spans="1:106">
      <c r="A53" t="s">
        <v>892</v>
      </c>
      <c r="B53">
        <v>1.2793933093518E+17</v>
      </c>
      <c r="C53" s="4">
        <f t="shared" si="0"/>
        <v>12793933093.518</v>
      </c>
      <c r="D53" s="2">
        <f>(Sheet1!$F$2-mattsout!C53)/3600</f>
        <v>41283.696245000101</v>
      </c>
      <c r="E53" t="str">
        <f>IF(D53&gt;3595120, "", IF(D53&gt;1400, "******", ""))</f>
        <v>******</v>
      </c>
      <c r="F53" t="s">
        <v>122</v>
      </c>
      <c r="G53" t="s">
        <v>893</v>
      </c>
      <c r="H53" t="s">
        <v>894</v>
      </c>
      <c r="I53" t="s">
        <v>895</v>
      </c>
      <c r="J53" t="s">
        <v>896</v>
      </c>
      <c r="K53" t="s">
        <v>897</v>
      </c>
      <c r="L53" t="s">
        <v>895</v>
      </c>
      <c r="M53" t="s">
        <v>898</v>
      </c>
      <c r="N53" t="s">
        <v>899</v>
      </c>
      <c r="O53" t="s">
        <v>900</v>
      </c>
      <c r="P53" t="s">
        <v>901</v>
      </c>
      <c r="Q53" t="s">
        <v>892</v>
      </c>
      <c r="R53">
        <v>4</v>
      </c>
      <c r="S53" t="s">
        <v>902</v>
      </c>
      <c r="T53" t="s">
        <v>903</v>
      </c>
      <c r="U53" t="s">
        <v>893</v>
      </c>
      <c r="V53">
        <v>21093</v>
      </c>
      <c r="W53" s="1" t="s">
        <v>904</v>
      </c>
      <c r="X53">
        <v>33185600</v>
      </c>
      <c r="AA53" t="s">
        <v>905</v>
      </c>
      <c r="AB53" t="s">
        <v>906</v>
      </c>
      <c r="AC53" t="s">
        <v>138</v>
      </c>
      <c r="AD53" t="b">
        <v>0</v>
      </c>
      <c r="AE53" t="s">
        <v>907</v>
      </c>
      <c r="AF53" t="s">
        <v>717</v>
      </c>
      <c r="AI53" t="b">
        <v>1</v>
      </c>
      <c r="AJ53" t="s">
        <v>908</v>
      </c>
      <c r="AL53" t="s">
        <v>893</v>
      </c>
      <c r="AM53" t="s">
        <v>909</v>
      </c>
      <c r="AN53">
        <v>512</v>
      </c>
      <c r="AO53">
        <v>99</v>
      </c>
      <c r="AP53">
        <v>0</v>
      </c>
      <c r="AQ53">
        <v>0</v>
      </c>
      <c r="AT53">
        <v>1.2937356515871101E+17</v>
      </c>
      <c r="AU53">
        <v>0</v>
      </c>
      <c r="AV53">
        <v>1.2895624711609699E+17</v>
      </c>
      <c r="AW53">
        <v>513</v>
      </c>
      <c r="AX53" t="s">
        <v>910</v>
      </c>
      <c r="AZ53">
        <v>9.2233720368547697E+18</v>
      </c>
      <c r="BA53">
        <v>57</v>
      </c>
      <c r="BB53" t="s">
        <v>908</v>
      </c>
      <c r="BC53">
        <v>805306368</v>
      </c>
      <c r="BD53" s="1" t="s">
        <v>171</v>
      </c>
      <c r="BE53" t="s">
        <v>911</v>
      </c>
      <c r="BF53" t="s">
        <v>912</v>
      </c>
      <c r="BG53">
        <v>1.29373595041624E+17</v>
      </c>
      <c r="BH53" t="s">
        <v>151</v>
      </c>
      <c r="BI53">
        <v>1.28983172506284E+17</v>
      </c>
      <c r="BL53" t="s">
        <v>913</v>
      </c>
      <c r="BM53" t="s">
        <v>914</v>
      </c>
      <c r="BN53" t="s">
        <v>154</v>
      </c>
      <c r="BO53">
        <v>505</v>
      </c>
      <c r="BP53" t="s">
        <v>915</v>
      </c>
      <c r="BQ53">
        <v>0</v>
      </c>
      <c r="BR53" t="s">
        <v>916</v>
      </c>
      <c r="BS53" t="s">
        <v>157</v>
      </c>
      <c r="BT53" t="s">
        <v>158</v>
      </c>
      <c r="BU53" t="s">
        <v>917</v>
      </c>
      <c r="BV53" s="1" t="s">
        <v>701</v>
      </c>
      <c r="BW53" t="b">
        <v>1</v>
      </c>
      <c r="BX53">
        <v>0</v>
      </c>
      <c r="BZ53" t="s">
        <v>918</v>
      </c>
      <c r="CD53" t="s">
        <v>919</v>
      </c>
      <c r="CE53" t="s">
        <v>286</v>
      </c>
      <c r="CF53" t="s">
        <v>920</v>
      </c>
      <c r="CG53">
        <v>1</v>
      </c>
      <c r="CM53" t="s">
        <v>227</v>
      </c>
    </row>
    <row r="54" spans="1:106">
      <c r="A54" t="s">
        <v>921</v>
      </c>
      <c r="B54">
        <v>1.2941676029458301E+17</v>
      </c>
      <c r="C54" s="4">
        <f t="shared" si="0"/>
        <v>12941676029.458302</v>
      </c>
      <c r="D54" s="2">
        <f>(Sheet1!$F$2-mattsout!C54)/3600</f>
        <v>243.99181713845994</v>
      </c>
      <c r="E54" t="str">
        <f>IF(D54&gt;3595120, "", IF(D54&gt;1400, "******", ""))</f>
        <v/>
      </c>
      <c r="F54" t="s">
        <v>122</v>
      </c>
      <c r="G54" t="s">
        <v>922</v>
      </c>
      <c r="H54" t="s">
        <v>923</v>
      </c>
      <c r="I54" t="s">
        <v>895</v>
      </c>
      <c r="J54" t="s">
        <v>924</v>
      </c>
      <c r="K54" t="s">
        <v>925</v>
      </c>
      <c r="L54" t="s">
        <v>895</v>
      </c>
      <c r="M54" t="s">
        <v>926</v>
      </c>
      <c r="N54" t="s">
        <v>927</v>
      </c>
      <c r="O54" t="s">
        <v>922</v>
      </c>
      <c r="P54" t="s">
        <v>579</v>
      </c>
      <c r="Q54" t="s">
        <v>921</v>
      </c>
      <c r="R54">
        <v>4</v>
      </c>
      <c r="S54" t="s">
        <v>928</v>
      </c>
      <c r="T54" t="s">
        <v>929</v>
      </c>
      <c r="U54" t="s">
        <v>922</v>
      </c>
      <c r="V54">
        <v>20514</v>
      </c>
      <c r="W54" s="1" t="s">
        <v>930</v>
      </c>
      <c r="X54">
        <v>35579955</v>
      </c>
      <c r="AA54" t="s">
        <v>931</v>
      </c>
      <c r="AB54" t="s">
        <v>906</v>
      </c>
      <c r="AC54" t="s">
        <v>138</v>
      </c>
      <c r="AD54" t="b">
        <v>0</v>
      </c>
      <c r="AE54" s="1" t="s">
        <v>932</v>
      </c>
      <c r="AF54" t="s">
        <v>717</v>
      </c>
      <c r="AI54" t="b">
        <v>1</v>
      </c>
      <c r="AJ54" t="s">
        <v>933</v>
      </c>
      <c r="AL54" t="s">
        <v>922</v>
      </c>
      <c r="AM54" t="s">
        <v>934</v>
      </c>
      <c r="AN54">
        <v>512</v>
      </c>
      <c r="AO54">
        <v>0</v>
      </c>
      <c r="AP54">
        <v>0</v>
      </c>
      <c r="AQ54">
        <v>0</v>
      </c>
      <c r="AT54">
        <v>1.2939948092014E+17</v>
      </c>
      <c r="AU54">
        <v>0</v>
      </c>
      <c r="AV54">
        <v>1.2939084248931699E+17</v>
      </c>
      <c r="AW54">
        <v>513</v>
      </c>
      <c r="AX54" t="s">
        <v>935</v>
      </c>
      <c r="AZ54">
        <v>9.2233720368547697E+18</v>
      </c>
      <c r="BA54">
        <v>182</v>
      </c>
      <c r="BB54" t="s">
        <v>933</v>
      </c>
      <c r="BC54">
        <v>805306368</v>
      </c>
      <c r="BD54" s="1" t="s">
        <v>171</v>
      </c>
      <c r="BE54" t="s">
        <v>936</v>
      </c>
      <c r="BF54" t="s">
        <v>937</v>
      </c>
      <c r="BG54">
        <v>0</v>
      </c>
      <c r="BH54" t="s">
        <v>151</v>
      </c>
      <c r="BI54">
        <v>1.29417626119746E+17</v>
      </c>
      <c r="BL54" t="s">
        <v>938</v>
      </c>
      <c r="BN54" t="s">
        <v>154</v>
      </c>
      <c r="BO54">
        <v>567</v>
      </c>
      <c r="BP54" t="s">
        <v>939</v>
      </c>
      <c r="BQ54">
        <v>0</v>
      </c>
      <c r="BR54" t="s">
        <v>940</v>
      </c>
      <c r="BS54" t="s">
        <v>157</v>
      </c>
      <c r="BT54" t="s">
        <v>158</v>
      </c>
      <c r="BW54" t="b">
        <v>1</v>
      </c>
      <c r="BX54">
        <v>0</v>
      </c>
      <c r="CD54" t="s">
        <v>919</v>
      </c>
      <c r="CE54" t="s">
        <v>286</v>
      </c>
      <c r="CF54" t="s">
        <v>941</v>
      </c>
      <c r="CG54">
        <v>1</v>
      </c>
    </row>
    <row r="55" spans="1:106">
      <c r="A55" t="s">
        <v>942</v>
      </c>
      <c r="B55">
        <v>1.2914313094981101E+17</v>
      </c>
      <c r="C55" s="4">
        <f t="shared" si="0"/>
        <v>12914313094.9811</v>
      </c>
      <c r="D55" s="2">
        <f>(Sheet1!$F$2-mattsout!C55)/3600</f>
        <v>7844.8069496944217</v>
      </c>
      <c r="E55" t="str">
        <f>IF(D55&gt;3595120, "", IF(D55&gt;1400, "******", ""))</f>
        <v>******</v>
      </c>
      <c r="F55" t="s">
        <v>122</v>
      </c>
      <c r="G55" t="s">
        <v>943</v>
      </c>
      <c r="H55" t="s">
        <v>944</v>
      </c>
      <c r="I55" t="s">
        <v>267</v>
      </c>
      <c r="J55" t="s">
        <v>657</v>
      </c>
      <c r="K55" t="s">
        <v>657</v>
      </c>
      <c r="L55" t="s">
        <v>267</v>
      </c>
      <c r="M55" t="s">
        <v>945</v>
      </c>
      <c r="N55" t="s">
        <v>946</v>
      </c>
      <c r="O55" t="s">
        <v>947</v>
      </c>
      <c r="P55" t="s">
        <v>948</v>
      </c>
      <c r="Q55" t="s">
        <v>942</v>
      </c>
      <c r="R55">
        <v>4</v>
      </c>
      <c r="S55" t="s">
        <v>949</v>
      </c>
      <c r="T55" t="s">
        <v>950</v>
      </c>
      <c r="U55" t="s">
        <v>943</v>
      </c>
      <c r="V55">
        <v>20845</v>
      </c>
      <c r="W55" s="1" t="s">
        <v>951</v>
      </c>
      <c r="X55">
        <v>33181220</v>
      </c>
      <c r="AA55" t="s">
        <v>664</v>
      </c>
      <c r="AB55" t="s">
        <v>952</v>
      </c>
      <c r="AC55" t="s">
        <v>138</v>
      </c>
      <c r="AE55" t="s">
        <v>953</v>
      </c>
      <c r="AF55" t="s">
        <v>667</v>
      </c>
      <c r="AI55" t="b">
        <v>1</v>
      </c>
      <c r="AJ55" t="s">
        <v>954</v>
      </c>
      <c r="AL55" t="s">
        <v>943</v>
      </c>
      <c r="AM55" t="s">
        <v>955</v>
      </c>
      <c r="AN55">
        <v>512</v>
      </c>
      <c r="AO55">
        <v>99</v>
      </c>
      <c r="AP55">
        <v>0</v>
      </c>
      <c r="AQ55">
        <v>0</v>
      </c>
      <c r="AT55">
        <v>1.2937359036265901E+17</v>
      </c>
      <c r="AU55">
        <v>0</v>
      </c>
      <c r="AV55">
        <v>1.291336056129E+17</v>
      </c>
      <c r="AW55">
        <v>513</v>
      </c>
      <c r="AX55" t="s">
        <v>956</v>
      </c>
      <c r="AZ55">
        <v>9.2233720368547697E+18</v>
      </c>
      <c r="BA55">
        <v>77</v>
      </c>
      <c r="BB55" t="s">
        <v>954</v>
      </c>
      <c r="BC55">
        <v>805306368</v>
      </c>
      <c r="BD55" s="1" t="s">
        <v>171</v>
      </c>
      <c r="BE55" t="s">
        <v>957</v>
      </c>
      <c r="BF55" t="s">
        <v>958</v>
      </c>
      <c r="BG55">
        <v>1.29373590362664E+17</v>
      </c>
      <c r="BH55" t="s">
        <v>151</v>
      </c>
      <c r="BI55">
        <v>1.29149775615784E+17</v>
      </c>
      <c r="BL55" t="s">
        <v>959</v>
      </c>
      <c r="BN55" t="s">
        <v>154</v>
      </c>
      <c r="BO55">
        <v>385</v>
      </c>
      <c r="BP55" t="s">
        <v>960</v>
      </c>
      <c r="BQ55">
        <v>0</v>
      </c>
      <c r="BR55" t="s">
        <v>961</v>
      </c>
      <c r="BS55" t="s">
        <v>157</v>
      </c>
      <c r="BT55" t="s">
        <v>158</v>
      </c>
      <c r="BW55" t="b">
        <v>1</v>
      </c>
      <c r="BX55">
        <v>0</v>
      </c>
      <c r="CD55" t="s">
        <v>919</v>
      </c>
      <c r="CE55" t="s">
        <v>286</v>
      </c>
      <c r="CF55" t="s">
        <v>962</v>
      </c>
      <c r="CG55">
        <v>1</v>
      </c>
    </row>
    <row r="56" spans="1:106">
      <c r="A56" t="s">
        <v>963</v>
      </c>
      <c r="B56">
        <v>1.2941681822107E+17</v>
      </c>
      <c r="C56" s="4">
        <f t="shared" si="0"/>
        <v>12941681822.107</v>
      </c>
      <c r="D56" s="2">
        <f>(Sheet1!$F$2-mattsout!C56)/3600</f>
        <v>242.38274805545808</v>
      </c>
      <c r="E56" t="str">
        <f>IF(D56&gt;3595120, "", IF(D56&gt;1400, "******", ""))</f>
        <v/>
      </c>
      <c r="F56" t="s">
        <v>122</v>
      </c>
      <c r="G56" t="s">
        <v>964</v>
      </c>
      <c r="H56" t="s">
        <v>965</v>
      </c>
      <c r="I56" t="s">
        <v>682</v>
      </c>
      <c r="J56" t="s">
        <v>782</v>
      </c>
      <c r="K56" t="s">
        <v>782</v>
      </c>
      <c r="L56" t="s">
        <v>682</v>
      </c>
      <c r="M56" t="s">
        <v>966</v>
      </c>
      <c r="N56" t="s">
        <v>967</v>
      </c>
      <c r="O56" t="s">
        <v>968</v>
      </c>
      <c r="P56" t="s">
        <v>969</v>
      </c>
      <c r="Q56" t="s">
        <v>963</v>
      </c>
      <c r="R56">
        <v>4</v>
      </c>
      <c r="S56" t="s">
        <v>970</v>
      </c>
      <c r="T56" t="s">
        <v>971</v>
      </c>
      <c r="U56" t="s">
        <v>964</v>
      </c>
      <c r="V56">
        <v>19356</v>
      </c>
      <c r="W56" s="1" t="s">
        <v>972</v>
      </c>
      <c r="X56">
        <v>35525396</v>
      </c>
      <c r="Y56" t="s">
        <v>973</v>
      </c>
      <c r="AA56" t="s">
        <v>614</v>
      </c>
      <c r="AB56" t="s">
        <v>974</v>
      </c>
      <c r="AC56" t="s">
        <v>138</v>
      </c>
      <c r="AD56" t="b">
        <v>1</v>
      </c>
      <c r="AE56" t="s">
        <v>975</v>
      </c>
      <c r="AF56" t="s">
        <v>742</v>
      </c>
      <c r="AI56" t="b">
        <v>1</v>
      </c>
      <c r="AJ56" t="s">
        <v>976</v>
      </c>
      <c r="AL56" t="s">
        <v>964</v>
      </c>
      <c r="AM56" t="s">
        <v>977</v>
      </c>
      <c r="AN56">
        <v>512</v>
      </c>
      <c r="AO56">
        <v>0</v>
      </c>
      <c r="AP56">
        <v>0</v>
      </c>
      <c r="AQ56">
        <v>0</v>
      </c>
      <c r="AT56">
        <v>1.29416028204648E+17</v>
      </c>
      <c r="AU56">
        <v>0</v>
      </c>
      <c r="AV56">
        <v>1.29386659110758E+17</v>
      </c>
      <c r="AW56">
        <v>513</v>
      </c>
      <c r="AX56" t="s">
        <v>978</v>
      </c>
      <c r="AZ56">
        <v>9.2233720368547697E+18</v>
      </c>
      <c r="BA56">
        <v>2603</v>
      </c>
      <c r="BB56" t="s">
        <v>976</v>
      </c>
      <c r="BC56">
        <v>805306368</v>
      </c>
      <c r="BD56" s="1" t="s">
        <v>171</v>
      </c>
      <c r="BE56" t="s">
        <v>979</v>
      </c>
      <c r="BF56" t="s">
        <v>980</v>
      </c>
      <c r="BG56">
        <v>0</v>
      </c>
      <c r="BH56" t="s">
        <v>151</v>
      </c>
      <c r="BI56">
        <v>1.29416028279492E+17</v>
      </c>
      <c r="BL56" t="s">
        <v>981</v>
      </c>
      <c r="BM56" t="s">
        <v>982</v>
      </c>
      <c r="BN56" t="s">
        <v>154</v>
      </c>
      <c r="BO56">
        <v>449</v>
      </c>
      <c r="BP56" t="s">
        <v>983</v>
      </c>
      <c r="BQ56">
        <v>0</v>
      </c>
      <c r="BR56" t="s">
        <v>984</v>
      </c>
      <c r="BS56" t="s">
        <v>157</v>
      </c>
      <c r="BT56" t="s">
        <v>158</v>
      </c>
      <c r="BW56" t="b">
        <v>1</v>
      </c>
      <c r="BX56">
        <v>0</v>
      </c>
      <c r="CD56" t="s">
        <v>985</v>
      </c>
      <c r="CE56" t="s">
        <v>286</v>
      </c>
      <c r="CF56" s="1" t="s">
        <v>986</v>
      </c>
      <c r="CG56">
        <v>1</v>
      </c>
    </row>
    <row r="57" spans="1:106">
      <c r="A57" t="s">
        <v>987</v>
      </c>
      <c r="B57">
        <v>1.29417857225968E+17</v>
      </c>
      <c r="C57" s="4">
        <f t="shared" si="0"/>
        <v>12941785722.5968</v>
      </c>
      <c r="D57" s="2">
        <f>(Sheet1!$F$2-mattsout!C57)/3600</f>
        <v>213.52150088893043</v>
      </c>
      <c r="E57" t="str">
        <f>IF(D57&gt;3595120, "", IF(D57&gt;1400, "******", ""))</f>
        <v/>
      </c>
      <c r="F57" t="s">
        <v>122</v>
      </c>
      <c r="G57" t="s">
        <v>988</v>
      </c>
      <c r="H57" t="s">
        <v>989</v>
      </c>
      <c r="I57" t="s">
        <v>682</v>
      </c>
      <c r="J57" t="s">
        <v>990</v>
      </c>
      <c r="K57" t="s">
        <v>990</v>
      </c>
      <c r="L57" t="s">
        <v>682</v>
      </c>
      <c r="M57" t="s">
        <v>991</v>
      </c>
      <c r="N57" t="s">
        <v>967</v>
      </c>
      <c r="O57" t="s">
        <v>992</v>
      </c>
      <c r="P57" t="s">
        <v>993</v>
      </c>
      <c r="Q57" t="s">
        <v>987</v>
      </c>
      <c r="R57">
        <v>4</v>
      </c>
      <c r="S57" t="s">
        <v>994</v>
      </c>
      <c r="T57" t="s">
        <v>995</v>
      </c>
      <c r="U57" t="s">
        <v>988</v>
      </c>
      <c r="V57">
        <v>16326</v>
      </c>
      <c r="W57" s="1" t="s">
        <v>996</v>
      </c>
      <c r="X57">
        <v>35667814</v>
      </c>
      <c r="AA57" t="s">
        <v>614</v>
      </c>
      <c r="AB57" t="s">
        <v>974</v>
      </c>
      <c r="AC57" t="s">
        <v>138</v>
      </c>
      <c r="AD57" t="b">
        <v>0</v>
      </c>
      <c r="AE57" s="1" t="s">
        <v>997</v>
      </c>
      <c r="AF57" t="s">
        <v>667</v>
      </c>
      <c r="AI57" t="b">
        <v>1</v>
      </c>
      <c r="AJ57" t="s">
        <v>998</v>
      </c>
      <c r="AL57" t="s">
        <v>988</v>
      </c>
      <c r="AM57" t="s">
        <v>999</v>
      </c>
      <c r="AN57">
        <v>66048</v>
      </c>
      <c r="AO57">
        <v>0</v>
      </c>
      <c r="AP57">
        <v>0</v>
      </c>
      <c r="AQ57">
        <v>0</v>
      </c>
      <c r="AT57">
        <v>1.2941781557472099E+17</v>
      </c>
      <c r="AU57">
        <v>0</v>
      </c>
      <c r="AV57">
        <v>1.26653825950156E+17</v>
      </c>
      <c r="AW57">
        <v>513</v>
      </c>
      <c r="AX57" t="s">
        <v>1000</v>
      </c>
      <c r="AZ57">
        <v>9.2233720368547697E+18</v>
      </c>
      <c r="BA57">
        <v>1438</v>
      </c>
      <c r="BB57" t="s">
        <v>998</v>
      </c>
      <c r="BC57">
        <v>805306368</v>
      </c>
      <c r="BD57" s="1" t="s">
        <v>171</v>
      </c>
      <c r="BE57" t="s">
        <v>1001</v>
      </c>
      <c r="BF57" t="s">
        <v>1002</v>
      </c>
      <c r="BG57">
        <v>0</v>
      </c>
      <c r="BH57" t="s">
        <v>151</v>
      </c>
      <c r="BI57">
        <v>1.294210578908E+17</v>
      </c>
      <c r="BK57" t="s">
        <v>1003</v>
      </c>
      <c r="BL57" t="s">
        <v>1004</v>
      </c>
      <c r="BM57" t="s">
        <v>1005</v>
      </c>
      <c r="BN57" t="s">
        <v>154</v>
      </c>
      <c r="BO57">
        <v>209</v>
      </c>
      <c r="BP57" t="s">
        <v>1006</v>
      </c>
      <c r="BQ57">
        <v>0</v>
      </c>
      <c r="BR57" t="s">
        <v>1007</v>
      </c>
      <c r="BS57" t="s">
        <v>157</v>
      </c>
      <c r="BT57" t="s">
        <v>158</v>
      </c>
      <c r="BW57" t="b">
        <v>1</v>
      </c>
      <c r="BX57">
        <v>0</v>
      </c>
      <c r="CD57" t="s">
        <v>1008</v>
      </c>
      <c r="CE57" t="s">
        <v>286</v>
      </c>
      <c r="CF57" s="1" t="s">
        <v>1009</v>
      </c>
      <c r="CG57">
        <v>1</v>
      </c>
      <c r="DA57" t="s">
        <v>1010</v>
      </c>
    </row>
    <row r="58" spans="1:106">
      <c r="A58" t="s">
        <v>1011</v>
      </c>
      <c r="B58">
        <v>1.2941700541057501E+17</v>
      </c>
      <c r="C58" s="4">
        <f t="shared" si="0"/>
        <v>12941700541.057501</v>
      </c>
      <c r="D58" s="2">
        <f>(Sheet1!$F$2-mattsout!C58)/3600</f>
        <v>237.18303958310022</v>
      </c>
      <c r="E58" t="str">
        <f>IF(D58&gt;3595120, "", IF(D58&gt;1400, "******", ""))</f>
        <v/>
      </c>
      <c r="F58" t="s">
        <v>122</v>
      </c>
      <c r="G58" t="s">
        <v>1012</v>
      </c>
      <c r="H58" t="s">
        <v>1013</v>
      </c>
      <c r="I58" t="s">
        <v>682</v>
      </c>
      <c r="J58" t="s">
        <v>807</v>
      </c>
      <c r="K58" t="s">
        <v>807</v>
      </c>
      <c r="L58" t="s">
        <v>682</v>
      </c>
      <c r="M58" t="s">
        <v>1014</v>
      </c>
      <c r="N58" t="s">
        <v>967</v>
      </c>
      <c r="O58" t="s">
        <v>1015</v>
      </c>
      <c r="P58" t="s">
        <v>131</v>
      </c>
      <c r="Q58" t="s">
        <v>1011</v>
      </c>
      <c r="R58">
        <v>4</v>
      </c>
      <c r="S58" t="s">
        <v>1016</v>
      </c>
      <c r="T58" t="s">
        <v>1017</v>
      </c>
      <c r="U58" t="s">
        <v>1012</v>
      </c>
      <c r="V58">
        <v>20603</v>
      </c>
      <c r="W58" s="1" t="s">
        <v>1018</v>
      </c>
      <c r="X58">
        <v>35580050</v>
      </c>
      <c r="AA58" t="s">
        <v>614</v>
      </c>
      <c r="AB58" t="s">
        <v>974</v>
      </c>
      <c r="AC58" t="s">
        <v>138</v>
      </c>
      <c r="AD58" t="b">
        <v>0</v>
      </c>
      <c r="AE58" t="s">
        <v>1019</v>
      </c>
      <c r="AF58" t="s">
        <v>717</v>
      </c>
      <c r="AI58" t="b">
        <v>1</v>
      </c>
      <c r="AJ58" t="s">
        <v>1020</v>
      </c>
      <c r="AL58" t="s">
        <v>1012</v>
      </c>
      <c r="AM58" t="s">
        <v>1021</v>
      </c>
      <c r="AN58">
        <v>512</v>
      </c>
      <c r="AO58">
        <v>0</v>
      </c>
      <c r="AP58">
        <v>0</v>
      </c>
      <c r="AQ58">
        <v>0</v>
      </c>
      <c r="AT58">
        <v>1.2940665506513901E+17</v>
      </c>
      <c r="AU58">
        <v>0</v>
      </c>
      <c r="AV58">
        <v>1.2937282580257E+17</v>
      </c>
      <c r="AW58">
        <v>513</v>
      </c>
      <c r="AX58" t="s">
        <v>1022</v>
      </c>
      <c r="AZ58">
        <v>9.2233720368547697E+18</v>
      </c>
      <c r="BA58">
        <v>1193</v>
      </c>
      <c r="BB58" t="s">
        <v>1020</v>
      </c>
      <c r="BC58">
        <v>805306368</v>
      </c>
      <c r="BD58" s="1" t="s">
        <v>171</v>
      </c>
      <c r="BE58" t="s">
        <v>1023</v>
      </c>
      <c r="BF58" t="s">
        <v>1024</v>
      </c>
      <c r="BG58">
        <v>0</v>
      </c>
      <c r="BH58" t="s">
        <v>151</v>
      </c>
      <c r="BI58">
        <v>1.2941762759965699E+17</v>
      </c>
      <c r="BL58" t="s">
        <v>1025</v>
      </c>
      <c r="BN58" t="s">
        <v>154</v>
      </c>
      <c r="BO58">
        <v>391</v>
      </c>
      <c r="BP58" t="s">
        <v>1026</v>
      </c>
      <c r="BQ58">
        <v>0</v>
      </c>
      <c r="BR58" t="s">
        <v>1027</v>
      </c>
      <c r="BS58" t="s">
        <v>157</v>
      </c>
      <c r="BT58" t="s">
        <v>158</v>
      </c>
      <c r="BW58" t="b">
        <v>1</v>
      </c>
      <c r="BX58">
        <v>0</v>
      </c>
      <c r="CD58" t="s">
        <v>985</v>
      </c>
      <c r="CE58" t="s">
        <v>286</v>
      </c>
      <c r="CF58" s="1" t="s">
        <v>1028</v>
      </c>
      <c r="CG58">
        <v>1</v>
      </c>
      <c r="DB58">
        <v>33641488</v>
      </c>
    </row>
    <row r="59" spans="1:106">
      <c r="A59" t="s">
        <v>1029</v>
      </c>
      <c r="B59">
        <v>1.2941245784198499E+17</v>
      </c>
      <c r="C59" s="4">
        <f t="shared" si="0"/>
        <v>12941245784.1985</v>
      </c>
      <c r="D59" s="2">
        <f>(Sheet1!$F$2-mattsout!C59)/3600</f>
        <v>363.50438930564457</v>
      </c>
      <c r="E59" t="str">
        <f>IF(D59&gt;3595120, "", IF(D59&gt;1400, "******", ""))</f>
        <v/>
      </c>
      <c r="F59" t="s">
        <v>122</v>
      </c>
      <c r="G59" t="s">
        <v>1030</v>
      </c>
      <c r="H59" t="s">
        <v>1031</v>
      </c>
      <c r="I59" t="s">
        <v>656</v>
      </c>
      <c r="J59" t="s">
        <v>1032</v>
      </c>
      <c r="K59" t="s">
        <v>1032</v>
      </c>
      <c r="L59" t="s">
        <v>656</v>
      </c>
      <c r="M59" t="s">
        <v>1033</v>
      </c>
      <c r="N59" t="s">
        <v>830</v>
      </c>
      <c r="O59" t="s">
        <v>1034</v>
      </c>
      <c r="P59" t="s">
        <v>610</v>
      </c>
      <c r="Q59" t="s">
        <v>1029</v>
      </c>
      <c r="R59">
        <v>4</v>
      </c>
      <c r="S59" t="s">
        <v>1035</v>
      </c>
      <c r="T59" t="s">
        <v>1036</v>
      </c>
      <c r="U59" t="s">
        <v>1030</v>
      </c>
      <c r="V59">
        <v>19107</v>
      </c>
      <c r="W59" s="1" t="s">
        <v>1037</v>
      </c>
      <c r="X59">
        <v>35669552</v>
      </c>
      <c r="AA59" t="s">
        <v>614</v>
      </c>
      <c r="AB59" t="s">
        <v>715</v>
      </c>
      <c r="AC59" t="s">
        <v>138</v>
      </c>
      <c r="AD59" t="b">
        <v>0</v>
      </c>
      <c r="AE59" t="s">
        <v>1038</v>
      </c>
      <c r="AF59" t="s">
        <v>717</v>
      </c>
      <c r="AI59" t="b">
        <v>1</v>
      </c>
      <c r="AJ59" t="s">
        <v>1039</v>
      </c>
      <c r="AL59" t="s">
        <v>1030</v>
      </c>
      <c r="AM59" t="s">
        <v>1040</v>
      </c>
      <c r="AN59">
        <v>512</v>
      </c>
      <c r="AO59">
        <v>0</v>
      </c>
      <c r="AP59">
        <v>0</v>
      </c>
      <c r="AQ59">
        <v>0</v>
      </c>
      <c r="AT59">
        <v>1.29402925820066E+17</v>
      </c>
      <c r="AU59">
        <v>0</v>
      </c>
      <c r="AV59">
        <v>1.29402925915996E+17</v>
      </c>
      <c r="AW59">
        <v>513</v>
      </c>
      <c r="AX59" t="s">
        <v>1041</v>
      </c>
      <c r="AZ59">
        <v>9.2233720368547697E+18</v>
      </c>
      <c r="BA59">
        <v>433</v>
      </c>
      <c r="BB59" t="s">
        <v>1039</v>
      </c>
      <c r="BC59">
        <v>805306368</v>
      </c>
      <c r="BD59" s="1" t="s">
        <v>171</v>
      </c>
      <c r="BE59" t="s">
        <v>1042</v>
      </c>
      <c r="BF59" t="s">
        <v>1043</v>
      </c>
      <c r="BG59">
        <v>0</v>
      </c>
      <c r="BH59" t="s">
        <v>151</v>
      </c>
      <c r="BI59">
        <v>1.2942108269467101E+17</v>
      </c>
      <c r="BL59" t="s">
        <v>1044</v>
      </c>
      <c r="BN59" t="s">
        <v>154</v>
      </c>
      <c r="BO59">
        <v>450</v>
      </c>
      <c r="BP59" t="s">
        <v>1045</v>
      </c>
      <c r="BQ59">
        <v>0</v>
      </c>
      <c r="BR59" t="s">
        <v>1046</v>
      </c>
      <c r="BS59" t="s">
        <v>157</v>
      </c>
      <c r="BT59" t="s">
        <v>158</v>
      </c>
      <c r="BW59" t="b">
        <v>1</v>
      </c>
      <c r="BX59">
        <v>0</v>
      </c>
      <c r="CD59" t="s">
        <v>727</v>
      </c>
      <c r="CE59" t="s">
        <v>286</v>
      </c>
      <c r="CF59" s="1" t="s">
        <v>1047</v>
      </c>
      <c r="CG59">
        <v>1</v>
      </c>
      <c r="CH59" t="s">
        <v>224</v>
      </c>
      <c r="CK59" t="s">
        <v>226</v>
      </c>
      <c r="CP59" t="b">
        <v>0</v>
      </c>
    </row>
    <row r="60" spans="1:106">
      <c r="A60" t="s">
        <v>1048</v>
      </c>
      <c r="C60" s="4">
        <f t="shared" si="0"/>
        <v>0</v>
      </c>
      <c r="D60" s="2">
        <f>(Sheet1!$F$2-mattsout!C60)/3600</f>
        <v>3595154</v>
      </c>
      <c r="E60" t="str">
        <f>IF(D60&gt;3595120, "", IF(D60&gt;1400, "******", ""))</f>
        <v/>
      </c>
      <c r="F60" t="s">
        <v>122</v>
      </c>
      <c r="G60" t="s">
        <v>1049</v>
      </c>
      <c r="H60" t="s">
        <v>1050</v>
      </c>
      <c r="O60" t="s">
        <v>1051</v>
      </c>
      <c r="Q60" t="s">
        <v>1048</v>
      </c>
      <c r="R60">
        <v>4</v>
      </c>
      <c r="S60" t="s">
        <v>1052</v>
      </c>
      <c r="T60" t="s">
        <v>1053</v>
      </c>
      <c r="U60" t="s">
        <v>1049</v>
      </c>
      <c r="V60">
        <v>12401</v>
      </c>
      <c r="W60" t="s">
        <v>1054</v>
      </c>
      <c r="X60">
        <v>33181905</v>
      </c>
      <c r="AL60" t="s">
        <v>1049</v>
      </c>
      <c r="AM60" t="s">
        <v>1055</v>
      </c>
      <c r="AN60">
        <v>66048</v>
      </c>
      <c r="AO60">
        <v>99</v>
      </c>
      <c r="AP60">
        <v>0</v>
      </c>
      <c r="AQ60">
        <v>0</v>
      </c>
      <c r="AT60">
        <v>1.2937359111891901E+17</v>
      </c>
      <c r="AV60">
        <v>1.2682843340468701E+17</v>
      </c>
      <c r="AW60">
        <v>513</v>
      </c>
      <c r="AX60" t="s">
        <v>1056</v>
      </c>
      <c r="AZ60">
        <v>9.2233720368547697E+18</v>
      </c>
      <c r="BB60" t="s">
        <v>1051</v>
      </c>
      <c r="BC60">
        <v>805306368</v>
      </c>
      <c r="BF60" t="s">
        <v>1057</v>
      </c>
      <c r="BG60">
        <v>1.29373591118792E+17</v>
      </c>
      <c r="BH60" t="s">
        <v>151</v>
      </c>
      <c r="CD60" t="s">
        <v>193</v>
      </c>
    </row>
    <row r="61" spans="1:106">
      <c r="A61" t="s">
        <v>1058</v>
      </c>
      <c r="B61">
        <v>1.2913806161634099E+17</v>
      </c>
      <c r="C61" s="4">
        <f t="shared" si="0"/>
        <v>12913806161.6341</v>
      </c>
      <c r="D61" s="2">
        <f>(Sheet1!$F$2-mattsout!C61)/3600</f>
        <v>7985.6217683055665</v>
      </c>
      <c r="E61" t="str">
        <f>IF(D61&gt;3595120, "", IF(D61&gt;1400, "******", ""))</f>
        <v>******</v>
      </c>
      <c r="F61" t="s">
        <v>122</v>
      </c>
      <c r="G61" t="s">
        <v>1059</v>
      </c>
      <c r="H61" t="s">
        <v>1060</v>
      </c>
      <c r="I61" t="s">
        <v>1061</v>
      </c>
      <c r="J61" t="s">
        <v>1062</v>
      </c>
      <c r="K61" t="s">
        <v>1062</v>
      </c>
      <c r="L61" t="s">
        <v>1061</v>
      </c>
      <c r="M61" t="s">
        <v>1063</v>
      </c>
      <c r="N61" t="s">
        <v>1064</v>
      </c>
      <c r="O61" t="s">
        <v>1065</v>
      </c>
      <c r="P61" t="s">
        <v>1066</v>
      </c>
      <c r="Q61" t="s">
        <v>1058</v>
      </c>
      <c r="R61">
        <v>4</v>
      </c>
      <c r="S61" t="s">
        <v>1067</v>
      </c>
      <c r="T61" t="s">
        <v>1068</v>
      </c>
      <c r="U61" t="s">
        <v>1059</v>
      </c>
      <c r="V61">
        <v>20876</v>
      </c>
      <c r="W61" s="1" t="s">
        <v>1069</v>
      </c>
      <c r="X61">
        <v>33174292</v>
      </c>
      <c r="Y61" t="s">
        <v>1070</v>
      </c>
      <c r="AA61" t="s">
        <v>690</v>
      </c>
      <c r="AB61" t="s">
        <v>1071</v>
      </c>
      <c r="AC61" t="s">
        <v>138</v>
      </c>
      <c r="AD61" t="b">
        <v>0</v>
      </c>
      <c r="AE61" t="s">
        <v>1072</v>
      </c>
      <c r="AF61" t="s">
        <v>717</v>
      </c>
      <c r="AI61" t="b">
        <v>1</v>
      </c>
      <c r="AJ61" t="s">
        <v>1073</v>
      </c>
      <c r="AL61" t="s">
        <v>1059</v>
      </c>
      <c r="AM61" t="s">
        <v>1074</v>
      </c>
      <c r="AN61">
        <v>512</v>
      </c>
      <c r="AO61">
        <v>99</v>
      </c>
      <c r="AP61">
        <v>0</v>
      </c>
      <c r="AQ61">
        <v>0</v>
      </c>
      <c r="AT61">
        <v>1.29373580560174E+17</v>
      </c>
      <c r="AU61">
        <v>0</v>
      </c>
      <c r="AV61">
        <v>1.29091970373776E+17</v>
      </c>
      <c r="AW61">
        <v>513</v>
      </c>
      <c r="AX61" t="s">
        <v>1075</v>
      </c>
      <c r="AZ61">
        <v>9.2233720368547697E+18</v>
      </c>
      <c r="BA61">
        <v>3010</v>
      </c>
      <c r="BB61" t="s">
        <v>1073</v>
      </c>
      <c r="BC61">
        <v>805306368</v>
      </c>
      <c r="BD61" s="1" t="s">
        <v>171</v>
      </c>
      <c r="BE61" t="s">
        <v>1076</v>
      </c>
      <c r="BF61" t="s">
        <v>1077</v>
      </c>
      <c r="BG61">
        <v>1.29373580560038E+17</v>
      </c>
      <c r="BH61" t="s">
        <v>151</v>
      </c>
      <c r="BI61">
        <v>1.2913191212630301E+17</v>
      </c>
      <c r="BL61" t="s">
        <v>1078</v>
      </c>
      <c r="BM61" t="s">
        <v>1079</v>
      </c>
      <c r="BN61" t="s">
        <v>154</v>
      </c>
      <c r="BO61">
        <v>483</v>
      </c>
      <c r="BP61" t="s">
        <v>1080</v>
      </c>
      <c r="BQ61">
        <v>0</v>
      </c>
      <c r="BR61" t="s">
        <v>1081</v>
      </c>
      <c r="BS61" t="s">
        <v>157</v>
      </c>
      <c r="BT61" t="s">
        <v>158</v>
      </c>
      <c r="BW61" t="b">
        <v>1</v>
      </c>
      <c r="BX61">
        <v>0</v>
      </c>
      <c r="CD61" t="s">
        <v>1082</v>
      </c>
      <c r="CE61" t="s">
        <v>184</v>
      </c>
      <c r="CF61" t="s">
        <v>1083</v>
      </c>
      <c r="CG61">
        <v>1</v>
      </c>
      <c r="CH61" t="s">
        <v>224</v>
      </c>
      <c r="CK61" t="s">
        <v>226</v>
      </c>
      <c r="CP61" t="b">
        <v>0</v>
      </c>
    </row>
    <row r="62" spans="1:106">
      <c r="A62" t="s">
        <v>1084</v>
      </c>
      <c r="B62">
        <v>1.285418395313E+17</v>
      </c>
      <c r="C62" s="4">
        <f t="shared" si="0"/>
        <v>12854183953.129999</v>
      </c>
      <c r="D62" s="2">
        <f>(Sheet1!$F$2-mattsout!C62)/3600</f>
        <v>24547.346352778011</v>
      </c>
      <c r="E62" t="str">
        <f>IF(D62&gt;3595120, "", IF(D62&gt;1400, "******", ""))</f>
        <v>******</v>
      </c>
      <c r="F62" t="s">
        <v>122</v>
      </c>
      <c r="G62" t="s">
        <v>1085</v>
      </c>
      <c r="H62" t="s">
        <v>931</v>
      </c>
      <c r="J62" t="s">
        <v>664</v>
      </c>
      <c r="K62" t="s">
        <v>664</v>
      </c>
      <c r="L62" t="s">
        <v>1061</v>
      </c>
      <c r="M62" t="s">
        <v>1086</v>
      </c>
      <c r="N62" t="s">
        <v>1087</v>
      </c>
      <c r="O62" t="s">
        <v>1061</v>
      </c>
      <c r="P62" t="s">
        <v>1088</v>
      </c>
      <c r="Q62" t="s">
        <v>1084</v>
      </c>
      <c r="R62">
        <v>4</v>
      </c>
      <c r="S62" t="s">
        <v>1089</v>
      </c>
      <c r="T62" t="s">
        <v>1090</v>
      </c>
      <c r="U62" t="s">
        <v>1085</v>
      </c>
      <c r="V62">
        <v>18773</v>
      </c>
      <c r="W62" s="1" t="s">
        <v>1091</v>
      </c>
      <c r="X62">
        <v>33177195</v>
      </c>
      <c r="AA62" t="s">
        <v>1092</v>
      </c>
      <c r="AB62" t="s">
        <v>1071</v>
      </c>
      <c r="AC62" t="s">
        <v>138</v>
      </c>
      <c r="AD62" t="b">
        <v>1</v>
      </c>
      <c r="AE62" t="s">
        <v>1093</v>
      </c>
      <c r="AF62" t="s">
        <v>717</v>
      </c>
      <c r="AI62" t="b">
        <v>1</v>
      </c>
      <c r="AJ62" t="s">
        <v>1094</v>
      </c>
      <c r="AL62" t="s">
        <v>1085</v>
      </c>
      <c r="AM62" t="s">
        <v>1095</v>
      </c>
      <c r="AN62">
        <v>512</v>
      </c>
      <c r="AO62">
        <v>99</v>
      </c>
      <c r="AP62">
        <v>0</v>
      </c>
      <c r="AQ62">
        <v>0</v>
      </c>
      <c r="AT62">
        <v>1.2937358497054301E+17</v>
      </c>
      <c r="AU62">
        <v>0</v>
      </c>
      <c r="AV62">
        <v>1.2853910592803299E+17</v>
      </c>
      <c r="AW62">
        <v>513</v>
      </c>
      <c r="AX62" t="s">
        <v>1096</v>
      </c>
      <c r="AZ62">
        <v>9.2233720368547697E+18</v>
      </c>
      <c r="BA62">
        <v>73</v>
      </c>
      <c r="BB62" t="s">
        <v>1097</v>
      </c>
      <c r="BC62">
        <v>805306368</v>
      </c>
      <c r="BD62" s="1" t="s">
        <v>171</v>
      </c>
      <c r="BE62" t="s">
        <v>1098</v>
      </c>
      <c r="BF62" t="s">
        <v>1099</v>
      </c>
      <c r="BG62">
        <v>1.2937358497039101E+17</v>
      </c>
      <c r="BH62" t="s">
        <v>151</v>
      </c>
      <c r="BI62">
        <v>1.28552785492316E+17</v>
      </c>
      <c r="BK62" t="s">
        <v>1100</v>
      </c>
      <c r="BL62" t="s">
        <v>1101</v>
      </c>
      <c r="BN62" t="s">
        <v>154</v>
      </c>
      <c r="BO62">
        <v>490</v>
      </c>
      <c r="BP62" s="1" t="s">
        <v>1102</v>
      </c>
      <c r="BQ62">
        <v>0</v>
      </c>
      <c r="BR62" t="s">
        <v>1103</v>
      </c>
      <c r="BS62" t="s">
        <v>157</v>
      </c>
      <c r="BT62" t="s">
        <v>158</v>
      </c>
      <c r="BW62" t="b">
        <v>1</v>
      </c>
      <c r="BX62">
        <v>0</v>
      </c>
      <c r="CD62" t="s">
        <v>1104</v>
      </c>
      <c r="CE62" t="s">
        <v>184</v>
      </c>
      <c r="CF62" t="s">
        <v>1105</v>
      </c>
      <c r="CG62">
        <v>1</v>
      </c>
      <c r="CH62" t="s">
        <v>224</v>
      </c>
      <c r="CK62" t="s">
        <v>226</v>
      </c>
      <c r="CP62" t="b">
        <v>0</v>
      </c>
    </row>
    <row r="63" spans="1:106">
      <c r="A63" t="s">
        <v>1106</v>
      </c>
      <c r="B63">
        <v>1.2793505279088E+17</v>
      </c>
      <c r="C63" s="4">
        <f t="shared" si="0"/>
        <v>12793505279.087999</v>
      </c>
      <c r="D63" s="2">
        <f>(Sheet1!$F$2-mattsout!C63)/3600</f>
        <v>41402.533586666847</v>
      </c>
      <c r="E63" t="str">
        <f>IF(D63&gt;3595120, "", IF(D63&gt;1400, "******", ""))</f>
        <v>******</v>
      </c>
      <c r="F63" t="s">
        <v>122</v>
      </c>
      <c r="G63" t="s">
        <v>1107</v>
      </c>
      <c r="H63" t="s">
        <v>1108</v>
      </c>
      <c r="I63" t="s">
        <v>1061</v>
      </c>
      <c r="J63" t="s">
        <v>1108</v>
      </c>
      <c r="K63" t="s">
        <v>1109</v>
      </c>
      <c r="L63" t="s">
        <v>1061</v>
      </c>
      <c r="M63" t="s">
        <v>1110</v>
      </c>
      <c r="N63" t="s">
        <v>1111</v>
      </c>
      <c r="O63" t="s">
        <v>1061</v>
      </c>
      <c r="P63" t="s">
        <v>1112</v>
      </c>
      <c r="Q63" t="s">
        <v>1106</v>
      </c>
      <c r="R63">
        <v>4</v>
      </c>
      <c r="S63" t="s">
        <v>1113</v>
      </c>
      <c r="T63" t="s">
        <v>1114</v>
      </c>
      <c r="U63" t="s">
        <v>1115</v>
      </c>
      <c r="V63">
        <v>18493</v>
      </c>
      <c r="W63" s="1" t="s">
        <v>1116</v>
      </c>
      <c r="X63">
        <v>33177317</v>
      </c>
      <c r="AA63" t="s">
        <v>690</v>
      </c>
      <c r="AB63" t="s">
        <v>1071</v>
      </c>
      <c r="AC63" t="s">
        <v>138</v>
      </c>
      <c r="AD63" t="b">
        <v>0</v>
      </c>
      <c r="AE63" t="s">
        <v>1117</v>
      </c>
      <c r="AF63" t="s">
        <v>667</v>
      </c>
      <c r="AI63" t="b">
        <v>1</v>
      </c>
      <c r="AJ63" t="s">
        <v>1118</v>
      </c>
      <c r="AK63" s="1" t="s">
        <v>208</v>
      </c>
      <c r="AL63" t="s">
        <v>1107</v>
      </c>
      <c r="AM63" t="s">
        <v>1119</v>
      </c>
      <c r="AN63">
        <v>512</v>
      </c>
      <c r="AO63">
        <v>99</v>
      </c>
      <c r="AP63">
        <v>0</v>
      </c>
      <c r="AQ63">
        <v>0</v>
      </c>
      <c r="AT63">
        <v>1.2937358519242E+17</v>
      </c>
      <c r="AV63">
        <v>1.2893141314749E+17</v>
      </c>
      <c r="AW63">
        <v>513</v>
      </c>
      <c r="AX63" t="s">
        <v>1120</v>
      </c>
      <c r="AZ63">
        <v>9.2233720368547697E+18</v>
      </c>
      <c r="BA63">
        <v>48</v>
      </c>
      <c r="BB63" t="s">
        <v>1107</v>
      </c>
      <c r="BC63">
        <v>805306368</v>
      </c>
      <c r="BD63" s="1" t="s">
        <v>171</v>
      </c>
      <c r="BE63" t="s">
        <v>1121</v>
      </c>
      <c r="BF63" t="s">
        <v>1122</v>
      </c>
      <c r="BG63">
        <v>1.29373585192276E+17</v>
      </c>
      <c r="BH63" t="s">
        <v>151</v>
      </c>
      <c r="BI63">
        <v>1.2892601416492301E+17</v>
      </c>
      <c r="BL63" t="s">
        <v>1123</v>
      </c>
      <c r="BM63" t="s">
        <v>1124</v>
      </c>
      <c r="BN63" t="s">
        <v>154</v>
      </c>
      <c r="BO63">
        <v>508</v>
      </c>
      <c r="BP63" s="1" t="s">
        <v>1125</v>
      </c>
      <c r="BQ63">
        <v>0</v>
      </c>
      <c r="BR63" t="s">
        <v>1126</v>
      </c>
      <c r="BS63" t="s">
        <v>157</v>
      </c>
      <c r="BT63" t="s">
        <v>158</v>
      </c>
      <c r="BW63" t="b">
        <v>1</v>
      </c>
      <c r="BX63">
        <v>0</v>
      </c>
      <c r="CD63" t="s">
        <v>1127</v>
      </c>
      <c r="CE63" t="s">
        <v>184</v>
      </c>
      <c r="CF63" t="s">
        <v>1128</v>
      </c>
      <c r="CG63">
        <v>1</v>
      </c>
      <c r="CH63" t="s">
        <v>224</v>
      </c>
      <c r="CI63">
        <v>0</v>
      </c>
      <c r="CK63" t="s">
        <v>226</v>
      </c>
      <c r="CL63">
        <v>0</v>
      </c>
      <c r="CP63" t="b">
        <v>0</v>
      </c>
    </row>
    <row r="64" spans="1:106">
      <c r="A64" t="s">
        <v>1129</v>
      </c>
      <c r="B64">
        <v>1.2941868632729101E+17</v>
      </c>
      <c r="C64" s="4">
        <f t="shared" si="0"/>
        <v>12941868632.729101</v>
      </c>
      <c r="D64" s="2">
        <f>(Sheet1!$F$2-mattsout!C64)/3600</f>
        <v>190.49090858300528</v>
      </c>
      <c r="E64" t="str">
        <f>IF(D64&gt;3595120, "", IF(D64&gt;1400, "******", ""))</f>
        <v/>
      </c>
      <c r="F64" t="s">
        <v>122</v>
      </c>
      <c r="G64" t="s">
        <v>1130</v>
      </c>
      <c r="H64" t="s">
        <v>1131</v>
      </c>
      <c r="I64" t="s">
        <v>732</v>
      </c>
      <c r="J64" t="s">
        <v>1132</v>
      </c>
      <c r="K64" t="s">
        <v>1132</v>
      </c>
      <c r="L64" t="s">
        <v>759</v>
      </c>
      <c r="M64" t="s">
        <v>1133</v>
      </c>
      <c r="N64" t="s">
        <v>761</v>
      </c>
      <c r="O64" t="s">
        <v>1134</v>
      </c>
      <c r="P64" t="s">
        <v>1135</v>
      </c>
      <c r="Q64" t="s">
        <v>1129</v>
      </c>
      <c r="R64">
        <v>4</v>
      </c>
      <c r="S64" t="s">
        <v>1136</v>
      </c>
      <c r="T64" t="s">
        <v>1137</v>
      </c>
      <c r="U64" t="s">
        <v>1130</v>
      </c>
      <c r="V64">
        <v>18512</v>
      </c>
      <c r="W64" s="1" t="s">
        <v>1138</v>
      </c>
      <c r="X64">
        <v>35671843</v>
      </c>
      <c r="AA64" t="s">
        <v>690</v>
      </c>
      <c r="AB64" t="s">
        <v>740</v>
      </c>
      <c r="AC64" t="s">
        <v>138</v>
      </c>
      <c r="AE64" t="s">
        <v>1139</v>
      </c>
      <c r="AF64" t="s">
        <v>617</v>
      </c>
      <c r="AI64" t="b">
        <v>1</v>
      </c>
      <c r="AJ64" t="s">
        <v>1140</v>
      </c>
      <c r="AL64" t="s">
        <v>1130</v>
      </c>
      <c r="AM64" t="s">
        <v>1141</v>
      </c>
      <c r="AN64">
        <v>512</v>
      </c>
      <c r="AO64">
        <v>0</v>
      </c>
      <c r="AP64">
        <v>0</v>
      </c>
      <c r="AQ64">
        <v>0</v>
      </c>
      <c r="AT64">
        <v>1.2941868629276E+17</v>
      </c>
      <c r="AU64">
        <v>0</v>
      </c>
      <c r="AV64">
        <v>1.2940643277921299E+17</v>
      </c>
      <c r="AW64">
        <v>513</v>
      </c>
      <c r="AX64" t="s">
        <v>1142</v>
      </c>
      <c r="AZ64">
        <v>9.2233720368547697E+18</v>
      </c>
      <c r="BA64">
        <v>293</v>
      </c>
      <c r="BB64" t="s">
        <v>1140</v>
      </c>
      <c r="BC64">
        <v>805306368</v>
      </c>
      <c r="BD64" s="1" t="s">
        <v>171</v>
      </c>
      <c r="BE64" t="s">
        <v>1143</v>
      </c>
      <c r="BF64" t="s">
        <v>1144</v>
      </c>
      <c r="BG64">
        <v>0</v>
      </c>
      <c r="BH64" t="s">
        <v>151</v>
      </c>
      <c r="BI64">
        <v>1.2942112103360301E+17</v>
      </c>
      <c r="BK64" t="s">
        <v>1145</v>
      </c>
      <c r="BL64" t="s">
        <v>1146</v>
      </c>
      <c r="BM64" t="s">
        <v>1147</v>
      </c>
      <c r="BN64" t="s">
        <v>154</v>
      </c>
      <c r="BO64">
        <v>435</v>
      </c>
      <c r="BP64" t="s">
        <v>1148</v>
      </c>
      <c r="BQ64">
        <v>0</v>
      </c>
      <c r="BR64" t="s">
        <v>1149</v>
      </c>
      <c r="BS64" t="s">
        <v>157</v>
      </c>
      <c r="BT64" t="s">
        <v>158</v>
      </c>
      <c r="BW64" t="b">
        <v>1</v>
      </c>
      <c r="BX64">
        <v>0</v>
      </c>
      <c r="CD64" t="s">
        <v>802</v>
      </c>
      <c r="CE64" t="s">
        <v>286</v>
      </c>
      <c r="CF64" t="s">
        <v>1150</v>
      </c>
      <c r="CG64">
        <v>1</v>
      </c>
    </row>
    <row r="65" spans="1:106">
      <c r="A65" t="s">
        <v>1151</v>
      </c>
      <c r="C65" s="4">
        <f t="shared" si="0"/>
        <v>0</v>
      </c>
      <c r="D65" s="2">
        <f>(Sheet1!$F$2-mattsout!C65)/3600</f>
        <v>3595154</v>
      </c>
      <c r="E65" t="str">
        <f>IF(D65&gt;3595120, "", IF(D65&gt;1400, "******", ""))</f>
        <v/>
      </c>
      <c r="F65" t="s">
        <v>122</v>
      </c>
      <c r="G65" t="s">
        <v>1152</v>
      </c>
      <c r="H65" t="s">
        <v>1153</v>
      </c>
      <c r="K65" t="s">
        <v>1154</v>
      </c>
      <c r="O65" t="s">
        <v>1155</v>
      </c>
      <c r="Q65" t="s">
        <v>1151</v>
      </c>
      <c r="R65">
        <v>4</v>
      </c>
      <c r="S65" t="s">
        <v>1156</v>
      </c>
      <c r="T65" t="s">
        <v>1157</v>
      </c>
      <c r="U65" t="s">
        <v>1152</v>
      </c>
      <c r="V65">
        <v>12436</v>
      </c>
      <c r="W65" s="1" t="s">
        <v>1158</v>
      </c>
      <c r="X65">
        <v>33185119</v>
      </c>
      <c r="AB65" t="s">
        <v>740</v>
      </c>
      <c r="AL65" t="s">
        <v>1152</v>
      </c>
      <c r="AM65" t="s">
        <v>1159</v>
      </c>
      <c r="AN65">
        <v>512</v>
      </c>
      <c r="AO65">
        <v>99</v>
      </c>
      <c r="AP65">
        <v>0</v>
      </c>
      <c r="AQ65">
        <v>0</v>
      </c>
      <c r="AT65">
        <v>1.29373594184896E+17</v>
      </c>
      <c r="AV65">
        <v>1.2693301819812499E+17</v>
      </c>
      <c r="AW65">
        <v>513</v>
      </c>
      <c r="AX65" t="s">
        <v>1160</v>
      </c>
      <c r="AZ65">
        <v>9.2233720368547697E+18</v>
      </c>
      <c r="BB65" t="s">
        <v>1155</v>
      </c>
      <c r="BC65">
        <v>805306368</v>
      </c>
      <c r="BF65" t="s">
        <v>1161</v>
      </c>
      <c r="BG65">
        <v>1.2937359418471101E+17</v>
      </c>
      <c r="BH65" t="s">
        <v>151</v>
      </c>
      <c r="CD65" t="s">
        <v>777</v>
      </c>
    </row>
    <row r="66" spans="1:106">
      <c r="A66" t="s">
        <v>1162</v>
      </c>
      <c r="C66" s="4">
        <f t="shared" si="0"/>
        <v>0</v>
      </c>
      <c r="D66" s="2">
        <f>(Sheet1!$F$2-mattsout!C66)/3600</f>
        <v>3595154</v>
      </c>
      <c r="E66" t="str">
        <f>IF(D66&gt;3595120, "", IF(D66&gt;1400, "******", ""))</f>
        <v/>
      </c>
      <c r="F66" t="s">
        <v>122</v>
      </c>
      <c r="G66" t="s">
        <v>1163</v>
      </c>
      <c r="K66" t="s">
        <v>1164</v>
      </c>
      <c r="Q66" t="s">
        <v>1162</v>
      </c>
      <c r="R66">
        <v>4</v>
      </c>
      <c r="S66" t="s">
        <v>1165</v>
      </c>
      <c r="T66" t="s">
        <v>1166</v>
      </c>
      <c r="V66">
        <v>12465</v>
      </c>
      <c r="X66">
        <v>33235223</v>
      </c>
      <c r="AL66" t="s">
        <v>1163</v>
      </c>
      <c r="AM66" t="s">
        <v>1167</v>
      </c>
      <c r="AN66">
        <v>66048</v>
      </c>
      <c r="AO66">
        <v>99</v>
      </c>
      <c r="AP66">
        <v>0</v>
      </c>
      <c r="AQ66">
        <v>0</v>
      </c>
      <c r="AS66" t="s">
        <v>1168</v>
      </c>
      <c r="AT66">
        <v>1.2937362284671501E+17</v>
      </c>
      <c r="AV66">
        <v>1.26989203469062E+17</v>
      </c>
      <c r="AW66">
        <v>513</v>
      </c>
      <c r="AX66" t="s">
        <v>1169</v>
      </c>
      <c r="AZ66">
        <v>0</v>
      </c>
      <c r="BB66" t="s">
        <v>1163</v>
      </c>
      <c r="BC66">
        <v>805306368</v>
      </c>
      <c r="BG66">
        <v>1.29373622846776E+17</v>
      </c>
      <c r="BH66" t="s">
        <v>151</v>
      </c>
      <c r="CD66" t="s">
        <v>193</v>
      </c>
    </row>
    <row r="67" spans="1:106">
      <c r="A67" t="s">
        <v>1170</v>
      </c>
      <c r="B67">
        <v>1.2937361900963501E+17</v>
      </c>
      <c r="C67" s="4">
        <f t="shared" ref="C67:C130" si="1">B67/10000000</f>
        <v>12937361900.963501</v>
      </c>
      <c r="D67" s="2">
        <f>(Sheet1!$F$2-mattsout!C67)/3600</f>
        <v>1442.3608434719511</v>
      </c>
      <c r="E67" t="str">
        <f>IF(D67&gt;3595120, "", IF(D67&gt;1400, "******", ""))</f>
        <v>******</v>
      </c>
      <c r="F67" t="s">
        <v>122</v>
      </c>
      <c r="G67" t="s">
        <v>1171</v>
      </c>
      <c r="Q67" t="s">
        <v>1170</v>
      </c>
      <c r="R67">
        <v>4</v>
      </c>
      <c r="S67" t="s">
        <v>1172</v>
      </c>
      <c r="T67" t="s">
        <v>1173</v>
      </c>
      <c r="U67" t="s">
        <v>1171</v>
      </c>
      <c r="V67">
        <v>12473</v>
      </c>
      <c r="X67">
        <v>33228828</v>
      </c>
      <c r="AL67" t="s">
        <v>1171</v>
      </c>
      <c r="AM67" t="s">
        <v>1174</v>
      </c>
      <c r="AN67">
        <v>66048</v>
      </c>
      <c r="AO67">
        <v>168</v>
      </c>
      <c r="AP67">
        <v>0</v>
      </c>
      <c r="AQ67">
        <v>0</v>
      </c>
      <c r="AT67">
        <v>1.29373619171512E+17</v>
      </c>
      <c r="AV67">
        <v>1.270115558325E+17</v>
      </c>
      <c r="AW67">
        <v>513</v>
      </c>
      <c r="AX67" t="s">
        <v>1175</v>
      </c>
      <c r="AY67">
        <v>1</v>
      </c>
      <c r="AZ67">
        <v>9.2233720368547697E+18</v>
      </c>
      <c r="BA67">
        <v>22</v>
      </c>
      <c r="BB67" t="s">
        <v>1171</v>
      </c>
      <c r="BC67">
        <v>805306368</v>
      </c>
      <c r="BF67" t="s">
        <v>1176</v>
      </c>
      <c r="BG67">
        <v>1.29373619171512E+17</v>
      </c>
      <c r="BH67" t="s">
        <v>151</v>
      </c>
      <c r="BI67">
        <v>1.29369607900728E+17</v>
      </c>
    </row>
    <row r="68" spans="1:106">
      <c r="A68" t="s">
        <v>1177</v>
      </c>
      <c r="B68">
        <v>1.2855619328575299E+17</v>
      </c>
      <c r="C68" s="4">
        <f t="shared" si="1"/>
        <v>12855619328.575298</v>
      </c>
      <c r="D68" s="2">
        <f>(Sheet1!$F$2-mattsout!C68)/3600</f>
        <v>24148.630951306026</v>
      </c>
      <c r="E68" t="str">
        <f>IF(D68&gt;3595120, "", IF(D68&gt;1400, "******", ""))</f>
        <v>******</v>
      </c>
      <c r="F68" t="s">
        <v>122</v>
      </c>
      <c r="G68" t="s">
        <v>1178</v>
      </c>
      <c r="H68" t="s">
        <v>1179</v>
      </c>
      <c r="I68" t="s">
        <v>682</v>
      </c>
      <c r="J68" t="s">
        <v>1180</v>
      </c>
      <c r="K68" t="s">
        <v>1180</v>
      </c>
      <c r="L68" t="s">
        <v>682</v>
      </c>
      <c r="M68" t="s">
        <v>1181</v>
      </c>
      <c r="N68" t="s">
        <v>1182</v>
      </c>
      <c r="O68" t="s">
        <v>1183</v>
      </c>
      <c r="P68" t="s">
        <v>1184</v>
      </c>
      <c r="Q68" t="s">
        <v>1177</v>
      </c>
      <c r="R68">
        <v>4</v>
      </c>
      <c r="S68" t="s">
        <v>1185</v>
      </c>
      <c r="T68" t="s">
        <v>1186</v>
      </c>
      <c r="U68" t="s">
        <v>1178</v>
      </c>
      <c r="V68">
        <v>20184</v>
      </c>
      <c r="W68" s="1" t="s">
        <v>1187</v>
      </c>
      <c r="X68">
        <v>33185366</v>
      </c>
      <c r="Y68" t="s">
        <v>1188</v>
      </c>
      <c r="AA68" t="s">
        <v>714</v>
      </c>
      <c r="AB68" t="s">
        <v>1189</v>
      </c>
      <c r="AC68" t="s">
        <v>138</v>
      </c>
      <c r="AD68" t="b">
        <v>0</v>
      </c>
      <c r="AE68" t="s">
        <v>1190</v>
      </c>
      <c r="AF68" t="s">
        <v>617</v>
      </c>
      <c r="AH68" t="s">
        <v>1188</v>
      </c>
      <c r="AI68" t="b">
        <v>1</v>
      </c>
      <c r="AJ68" t="s">
        <v>1191</v>
      </c>
      <c r="AL68" t="s">
        <v>1178</v>
      </c>
      <c r="AM68" t="s">
        <v>1192</v>
      </c>
      <c r="AN68">
        <v>512</v>
      </c>
      <c r="AO68">
        <v>99</v>
      </c>
      <c r="AP68">
        <v>0</v>
      </c>
      <c r="AQ68">
        <v>0</v>
      </c>
      <c r="AT68">
        <v>1.2937356466916499E+17</v>
      </c>
      <c r="AU68">
        <v>0</v>
      </c>
      <c r="AV68">
        <v>1.28516468432702E+17</v>
      </c>
      <c r="AW68">
        <v>513</v>
      </c>
      <c r="AX68" t="s">
        <v>1193</v>
      </c>
      <c r="AZ68">
        <v>9.2233720368547697E+18</v>
      </c>
      <c r="BA68">
        <v>1513</v>
      </c>
      <c r="BB68" t="s">
        <v>1191</v>
      </c>
      <c r="BC68">
        <v>805306368</v>
      </c>
      <c r="BD68" s="1" t="s">
        <v>171</v>
      </c>
      <c r="BE68" t="s">
        <v>1194</v>
      </c>
      <c r="BF68" t="s">
        <v>1195</v>
      </c>
      <c r="BG68">
        <v>1.29373594638012E+17</v>
      </c>
      <c r="BH68" t="s">
        <v>151</v>
      </c>
      <c r="BI68">
        <v>1.2855023258009699E+17</v>
      </c>
      <c r="BL68" t="s">
        <v>1196</v>
      </c>
      <c r="BM68" t="s">
        <v>1197</v>
      </c>
      <c r="BN68" t="s">
        <v>154</v>
      </c>
      <c r="BO68">
        <v>502</v>
      </c>
      <c r="BP68" s="1" t="s">
        <v>1198</v>
      </c>
      <c r="BQ68">
        <v>0</v>
      </c>
      <c r="BR68" t="s">
        <v>1199</v>
      </c>
      <c r="BS68" t="s">
        <v>157</v>
      </c>
      <c r="BT68" t="s">
        <v>158</v>
      </c>
      <c r="BU68" t="s">
        <v>1200</v>
      </c>
      <c r="BV68" s="1" t="s">
        <v>1201</v>
      </c>
      <c r="BW68" t="b">
        <v>1</v>
      </c>
      <c r="BX68">
        <v>0</v>
      </c>
      <c r="CD68" t="s">
        <v>1202</v>
      </c>
      <c r="CE68" t="s">
        <v>286</v>
      </c>
      <c r="CF68" s="1" t="s">
        <v>1203</v>
      </c>
      <c r="CG68">
        <v>1</v>
      </c>
      <c r="CH68" t="s">
        <v>224</v>
      </c>
      <c r="CJ68" t="s">
        <v>1188</v>
      </c>
      <c r="CK68" t="s">
        <v>226</v>
      </c>
      <c r="CP68" t="b">
        <v>0</v>
      </c>
      <c r="DA68" t="s">
        <v>1204</v>
      </c>
      <c r="DB68" t="s">
        <v>1182</v>
      </c>
    </row>
    <row r="69" spans="1:106">
      <c r="A69" t="s">
        <v>1205</v>
      </c>
      <c r="B69">
        <v>1.2941672571239299E+17</v>
      </c>
      <c r="C69" s="4">
        <f t="shared" si="1"/>
        <v>12941672571.2393</v>
      </c>
      <c r="D69" s="2">
        <f>(Sheet1!$F$2-mattsout!C69)/3600</f>
        <v>244.9524335278405</v>
      </c>
      <c r="E69" t="str">
        <f>IF(D69&gt;3595120, "", IF(D69&gt;1400, "******", ""))</f>
        <v/>
      </c>
      <c r="F69" t="s">
        <v>122</v>
      </c>
      <c r="G69" t="s">
        <v>1206</v>
      </c>
      <c r="H69" t="s">
        <v>1207</v>
      </c>
      <c r="I69" t="s">
        <v>682</v>
      </c>
      <c r="J69" t="s">
        <v>1208</v>
      </c>
      <c r="K69" t="s">
        <v>1208</v>
      </c>
      <c r="L69" t="s">
        <v>682</v>
      </c>
      <c r="M69" t="s">
        <v>1209</v>
      </c>
      <c r="N69" t="s">
        <v>1210</v>
      </c>
      <c r="O69" t="s">
        <v>1211</v>
      </c>
      <c r="P69" t="s">
        <v>1212</v>
      </c>
      <c r="Q69" t="s">
        <v>1205</v>
      </c>
      <c r="R69">
        <v>4</v>
      </c>
      <c r="S69" t="s">
        <v>1213</v>
      </c>
      <c r="T69" t="s">
        <v>1214</v>
      </c>
      <c r="U69" t="s">
        <v>1206</v>
      </c>
      <c r="V69">
        <v>20780</v>
      </c>
      <c r="W69" s="1" t="s">
        <v>1215</v>
      </c>
      <c r="X69">
        <v>35588795</v>
      </c>
      <c r="AA69" t="s">
        <v>714</v>
      </c>
      <c r="AB69" t="s">
        <v>1189</v>
      </c>
      <c r="AC69" t="s">
        <v>138</v>
      </c>
      <c r="AD69" t="b">
        <v>0</v>
      </c>
      <c r="AE69" t="s">
        <v>1216</v>
      </c>
      <c r="AF69" t="s">
        <v>617</v>
      </c>
      <c r="AG69">
        <v>10000</v>
      </c>
      <c r="AI69" t="b">
        <v>1</v>
      </c>
      <c r="AJ69" t="s">
        <v>1217</v>
      </c>
      <c r="AL69" t="s">
        <v>1206</v>
      </c>
      <c r="AM69" t="s">
        <v>1218</v>
      </c>
      <c r="AN69">
        <v>512</v>
      </c>
      <c r="AO69">
        <v>0</v>
      </c>
      <c r="AP69">
        <v>0</v>
      </c>
      <c r="AQ69">
        <v>0</v>
      </c>
      <c r="AT69">
        <v>1.2937358359365E+17</v>
      </c>
      <c r="AU69">
        <v>0</v>
      </c>
      <c r="AV69">
        <v>1.29372665973836E+17</v>
      </c>
      <c r="AW69">
        <v>513</v>
      </c>
      <c r="AX69" t="s">
        <v>1219</v>
      </c>
      <c r="AZ69">
        <v>9.2233720368547697E+18</v>
      </c>
      <c r="BA69">
        <v>2487</v>
      </c>
      <c r="BB69" t="s">
        <v>1217</v>
      </c>
      <c r="BC69">
        <v>805306368</v>
      </c>
      <c r="BD69" s="1" t="s">
        <v>171</v>
      </c>
      <c r="BE69" t="s">
        <v>1220</v>
      </c>
      <c r="BF69" t="s">
        <v>1221</v>
      </c>
      <c r="BG69">
        <v>0</v>
      </c>
      <c r="BH69" t="s">
        <v>151</v>
      </c>
      <c r="BI69">
        <v>1.29417786507584E+17</v>
      </c>
      <c r="BJ69" t="b">
        <v>0</v>
      </c>
      <c r="BL69" t="s">
        <v>1222</v>
      </c>
      <c r="BM69" t="s">
        <v>1223</v>
      </c>
      <c r="BN69" t="s">
        <v>154</v>
      </c>
      <c r="BO69">
        <v>671</v>
      </c>
      <c r="BP69" s="1" t="s">
        <v>1224</v>
      </c>
      <c r="BQ69">
        <v>0</v>
      </c>
      <c r="BR69" t="s">
        <v>1225</v>
      </c>
      <c r="BS69" t="s">
        <v>157</v>
      </c>
      <c r="BT69" t="s">
        <v>158</v>
      </c>
      <c r="BW69" t="b">
        <v>1</v>
      </c>
      <c r="BX69">
        <v>0</v>
      </c>
      <c r="CD69" t="s">
        <v>1202</v>
      </c>
      <c r="CE69" t="s">
        <v>286</v>
      </c>
      <c r="CF69" s="1" t="s">
        <v>1226</v>
      </c>
      <c r="CG69">
        <v>1</v>
      </c>
      <c r="CI69">
        <v>0</v>
      </c>
      <c r="CL69">
        <v>0</v>
      </c>
      <c r="CV69" t="s">
        <v>1227</v>
      </c>
    </row>
    <row r="70" spans="1:106">
      <c r="A70" t="s">
        <v>1228</v>
      </c>
      <c r="B70">
        <v>1.2924571680374E+17</v>
      </c>
      <c r="C70" s="4">
        <f t="shared" si="1"/>
        <v>12924571680.374001</v>
      </c>
      <c r="D70" s="2">
        <f>(Sheet1!$F$2-mattsout!C70)/3600</f>
        <v>4995.1998961109584</v>
      </c>
      <c r="E70" t="str">
        <f>IF(D70&gt;3595120, "", IF(D70&gt;1400, "******", ""))</f>
        <v>******</v>
      </c>
      <c r="F70" t="s">
        <v>122</v>
      </c>
      <c r="G70" t="s">
        <v>1229</v>
      </c>
      <c r="H70" t="s">
        <v>931</v>
      </c>
      <c r="I70" t="s">
        <v>682</v>
      </c>
      <c r="J70" t="s">
        <v>1230</v>
      </c>
      <c r="K70" t="s">
        <v>1230</v>
      </c>
      <c r="L70" t="s">
        <v>682</v>
      </c>
      <c r="M70" t="s">
        <v>1231</v>
      </c>
      <c r="N70" t="s">
        <v>1232</v>
      </c>
      <c r="O70" t="s">
        <v>1233</v>
      </c>
      <c r="P70" t="s">
        <v>1088</v>
      </c>
      <c r="Q70" t="s">
        <v>1228</v>
      </c>
      <c r="R70">
        <v>4</v>
      </c>
      <c r="S70" t="s">
        <v>1234</v>
      </c>
      <c r="T70" t="s">
        <v>1235</v>
      </c>
      <c r="U70" t="s">
        <v>1229</v>
      </c>
      <c r="V70">
        <v>18630</v>
      </c>
      <c r="W70" s="1" t="s">
        <v>1236</v>
      </c>
      <c r="X70">
        <v>33194792</v>
      </c>
      <c r="AA70" t="s">
        <v>931</v>
      </c>
      <c r="AB70" t="s">
        <v>1189</v>
      </c>
      <c r="AC70" t="s">
        <v>138</v>
      </c>
      <c r="AD70" t="b">
        <v>0</v>
      </c>
      <c r="AE70" t="s">
        <v>1237</v>
      </c>
      <c r="AF70" t="s">
        <v>667</v>
      </c>
      <c r="AI70" t="b">
        <v>1</v>
      </c>
      <c r="AJ70" t="s">
        <v>1238</v>
      </c>
      <c r="AL70" t="s">
        <v>1229</v>
      </c>
      <c r="AM70" t="s">
        <v>1239</v>
      </c>
      <c r="AN70">
        <v>512</v>
      </c>
      <c r="AO70">
        <v>99</v>
      </c>
      <c r="AP70">
        <v>0</v>
      </c>
      <c r="AQ70">
        <v>0</v>
      </c>
      <c r="AT70">
        <v>1.29373579061092E+17</v>
      </c>
      <c r="AU70">
        <v>0</v>
      </c>
      <c r="AV70">
        <v>1.2924571675334899E+17</v>
      </c>
      <c r="AW70">
        <v>513</v>
      </c>
      <c r="AX70" t="s">
        <v>1240</v>
      </c>
      <c r="AZ70">
        <v>9.2233720368547697E+18</v>
      </c>
      <c r="BA70">
        <v>1602</v>
      </c>
      <c r="BB70" t="s">
        <v>1241</v>
      </c>
      <c r="BC70">
        <v>805306368</v>
      </c>
      <c r="BD70" s="1" t="s">
        <v>171</v>
      </c>
      <c r="BE70" t="s">
        <v>1242</v>
      </c>
      <c r="BF70" t="s">
        <v>1243</v>
      </c>
      <c r="BG70">
        <v>1.2937360533146E+17</v>
      </c>
      <c r="BH70" t="s">
        <v>151</v>
      </c>
      <c r="BI70">
        <v>1.2924571680374E+17</v>
      </c>
      <c r="BL70" t="s">
        <v>1244</v>
      </c>
      <c r="BN70" t="s">
        <v>154</v>
      </c>
      <c r="BO70">
        <v>665</v>
      </c>
      <c r="BP70" t="s">
        <v>1245</v>
      </c>
      <c r="BQ70">
        <v>0</v>
      </c>
      <c r="BR70" t="s">
        <v>1246</v>
      </c>
      <c r="BS70" t="s">
        <v>157</v>
      </c>
      <c r="BT70" t="s">
        <v>158</v>
      </c>
      <c r="BW70" t="b">
        <v>1</v>
      </c>
      <c r="BX70">
        <v>0</v>
      </c>
      <c r="CD70" t="s">
        <v>1202</v>
      </c>
      <c r="CE70" t="s">
        <v>286</v>
      </c>
      <c r="CF70" s="1" t="s">
        <v>1247</v>
      </c>
      <c r="CG70">
        <v>1</v>
      </c>
      <c r="CI70">
        <v>0</v>
      </c>
      <c r="CL70">
        <v>0</v>
      </c>
    </row>
    <row r="71" spans="1:106">
      <c r="A71" t="s">
        <v>1248</v>
      </c>
      <c r="B71">
        <v>1.2923123878937699E+17</v>
      </c>
      <c r="C71" s="4">
        <f t="shared" si="1"/>
        <v>12923123878.937698</v>
      </c>
      <c r="D71" s="2">
        <f>(Sheet1!$F$2-mattsout!C71)/3600</f>
        <v>5397.3669617504547</v>
      </c>
      <c r="E71" t="str">
        <f>IF(D71&gt;3595120, "", IF(D71&gt;1400, "******", ""))</f>
        <v>******</v>
      </c>
      <c r="F71" t="s">
        <v>122</v>
      </c>
      <c r="G71" t="s">
        <v>1249</v>
      </c>
      <c r="H71" t="s">
        <v>828</v>
      </c>
      <c r="J71" t="s">
        <v>1250</v>
      </c>
      <c r="K71" t="s">
        <v>1250</v>
      </c>
      <c r="L71" t="s">
        <v>682</v>
      </c>
      <c r="M71" t="s">
        <v>1251</v>
      </c>
      <c r="N71" t="s">
        <v>1252</v>
      </c>
      <c r="O71" t="s">
        <v>1253</v>
      </c>
      <c r="P71" t="s">
        <v>1254</v>
      </c>
      <c r="Q71" t="s">
        <v>1248</v>
      </c>
      <c r="R71">
        <v>4</v>
      </c>
      <c r="S71" t="s">
        <v>1255</v>
      </c>
      <c r="T71" t="s">
        <v>1256</v>
      </c>
      <c r="U71" t="s">
        <v>1249</v>
      </c>
      <c r="V71">
        <v>20689</v>
      </c>
      <c r="W71" s="1" t="s">
        <v>1257</v>
      </c>
      <c r="X71">
        <v>35090290</v>
      </c>
      <c r="AA71" t="s">
        <v>790</v>
      </c>
      <c r="AB71" t="s">
        <v>1258</v>
      </c>
      <c r="AC71" t="s">
        <v>138</v>
      </c>
      <c r="AD71" t="b">
        <v>0</v>
      </c>
      <c r="AE71" t="s">
        <v>1259</v>
      </c>
      <c r="AF71" t="s">
        <v>717</v>
      </c>
      <c r="AI71" t="b">
        <v>1</v>
      </c>
      <c r="AJ71" t="s">
        <v>1260</v>
      </c>
      <c r="AK71" s="1" t="s">
        <v>208</v>
      </c>
      <c r="AL71" t="s">
        <v>1249</v>
      </c>
      <c r="AM71" t="s">
        <v>1261</v>
      </c>
      <c r="AN71">
        <v>512</v>
      </c>
      <c r="AO71">
        <v>99</v>
      </c>
      <c r="AP71">
        <v>0</v>
      </c>
      <c r="AQ71">
        <v>0</v>
      </c>
      <c r="AT71">
        <v>1.29373583820684E+17</v>
      </c>
      <c r="AU71">
        <v>0</v>
      </c>
      <c r="AV71">
        <v>1.29231202252372E+17</v>
      </c>
      <c r="AW71">
        <v>513</v>
      </c>
      <c r="AX71" t="s">
        <v>1262</v>
      </c>
      <c r="AZ71">
        <v>9.2233720368547697E+18</v>
      </c>
      <c r="BA71">
        <v>1150</v>
      </c>
      <c r="BB71" t="s">
        <v>1260</v>
      </c>
      <c r="BC71">
        <v>805306368</v>
      </c>
      <c r="BD71" s="1" t="s">
        <v>171</v>
      </c>
      <c r="BE71" t="s">
        <v>1263</v>
      </c>
      <c r="BF71" t="s">
        <v>1264</v>
      </c>
      <c r="BG71">
        <v>1.29373583820652E+17</v>
      </c>
      <c r="BH71" t="s">
        <v>151</v>
      </c>
      <c r="BI71">
        <v>1.29261447506598E+17</v>
      </c>
      <c r="BL71" t="s">
        <v>1265</v>
      </c>
      <c r="BM71" t="s">
        <v>1266</v>
      </c>
      <c r="BN71" t="s">
        <v>154</v>
      </c>
      <c r="BO71">
        <v>463</v>
      </c>
      <c r="BP71" s="1" t="s">
        <v>1267</v>
      </c>
      <c r="BQ71">
        <v>0</v>
      </c>
      <c r="BR71" t="s">
        <v>1268</v>
      </c>
      <c r="BS71" t="s">
        <v>157</v>
      </c>
      <c r="BT71" t="s">
        <v>158</v>
      </c>
      <c r="BW71" t="b">
        <v>1</v>
      </c>
      <c r="BX71">
        <v>0</v>
      </c>
      <c r="CD71" t="s">
        <v>1269</v>
      </c>
      <c r="CE71" t="s">
        <v>286</v>
      </c>
      <c r="CF71" s="1" t="s">
        <v>1270</v>
      </c>
      <c r="CG71">
        <v>1</v>
      </c>
    </row>
    <row r="72" spans="1:106">
      <c r="A72" t="s">
        <v>1271</v>
      </c>
      <c r="B72">
        <v>1.2941528415163299E+17</v>
      </c>
      <c r="C72" s="4">
        <f t="shared" si="1"/>
        <v>12941528415.1633</v>
      </c>
      <c r="D72" s="2">
        <f>(Sheet1!$F$2-mattsout!C72)/3600</f>
        <v>284.99578797234432</v>
      </c>
      <c r="E72" t="str">
        <f>IF(D72&gt;3595120, "", IF(D72&gt;1400, "******", ""))</f>
        <v/>
      </c>
      <c r="F72" t="s">
        <v>122</v>
      </c>
      <c r="G72" t="s">
        <v>1272</v>
      </c>
      <c r="H72" t="s">
        <v>1273</v>
      </c>
      <c r="I72" t="s">
        <v>682</v>
      </c>
      <c r="J72" t="s">
        <v>1274</v>
      </c>
      <c r="K72" t="s">
        <v>1274</v>
      </c>
      <c r="L72" t="s">
        <v>682</v>
      </c>
      <c r="M72" t="s">
        <v>1275</v>
      </c>
      <c r="N72" t="s">
        <v>1111</v>
      </c>
      <c r="O72" t="s">
        <v>1276</v>
      </c>
      <c r="P72" t="s">
        <v>269</v>
      </c>
      <c r="Q72" t="s">
        <v>1271</v>
      </c>
      <c r="R72">
        <v>4</v>
      </c>
      <c r="S72" t="s">
        <v>1277</v>
      </c>
      <c r="T72" t="s">
        <v>1278</v>
      </c>
      <c r="U72" t="s">
        <v>1272</v>
      </c>
      <c r="V72">
        <v>16177</v>
      </c>
      <c r="W72" s="1" t="s">
        <v>1279</v>
      </c>
      <c r="X72">
        <v>35328345</v>
      </c>
      <c r="Z72">
        <v>10000</v>
      </c>
      <c r="AA72" t="s">
        <v>136</v>
      </c>
      <c r="AB72" t="s">
        <v>1280</v>
      </c>
      <c r="AC72" t="s">
        <v>138</v>
      </c>
      <c r="AD72" t="b">
        <v>0</v>
      </c>
      <c r="AE72" t="s">
        <v>1281</v>
      </c>
      <c r="AF72" t="s">
        <v>742</v>
      </c>
      <c r="AG72">
        <v>10000</v>
      </c>
      <c r="AI72" t="b">
        <v>1</v>
      </c>
      <c r="AJ72" t="s">
        <v>1282</v>
      </c>
      <c r="AL72" t="s">
        <v>1272</v>
      </c>
      <c r="AM72" t="s">
        <v>1283</v>
      </c>
      <c r="AN72">
        <v>512</v>
      </c>
      <c r="AO72">
        <v>0</v>
      </c>
      <c r="AP72">
        <v>0</v>
      </c>
      <c r="AQ72">
        <v>0</v>
      </c>
      <c r="AT72">
        <v>1.29384861039122E+17</v>
      </c>
      <c r="AU72">
        <v>0</v>
      </c>
      <c r="AV72">
        <v>1.2939013538089101E+17</v>
      </c>
      <c r="AW72">
        <v>513</v>
      </c>
      <c r="AX72" t="s">
        <v>1284</v>
      </c>
      <c r="AZ72">
        <v>9.2233720368547697E+18</v>
      </c>
      <c r="BA72">
        <v>1358</v>
      </c>
      <c r="BB72" t="s">
        <v>1282</v>
      </c>
      <c r="BC72">
        <v>805306368</v>
      </c>
      <c r="BD72" s="1" t="s">
        <v>171</v>
      </c>
      <c r="BE72" t="s">
        <v>1285</v>
      </c>
      <c r="BF72" t="s">
        <v>1286</v>
      </c>
      <c r="BG72">
        <v>0</v>
      </c>
      <c r="BH72" t="s">
        <v>151</v>
      </c>
      <c r="BI72">
        <v>1.2940920990939E+17</v>
      </c>
      <c r="BJ72" t="b">
        <v>0</v>
      </c>
      <c r="BK72" t="s">
        <v>1287</v>
      </c>
      <c r="BL72" t="s">
        <v>1288</v>
      </c>
      <c r="BM72" t="s">
        <v>1289</v>
      </c>
      <c r="BN72" t="s">
        <v>154</v>
      </c>
      <c r="BO72">
        <v>365</v>
      </c>
      <c r="BP72" s="1" t="s">
        <v>1290</v>
      </c>
      <c r="BQ72">
        <v>0</v>
      </c>
      <c r="BR72" t="s">
        <v>1291</v>
      </c>
      <c r="BS72" t="s">
        <v>157</v>
      </c>
      <c r="BT72" t="s">
        <v>158</v>
      </c>
      <c r="BW72" t="b">
        <v>1</v>
      </c>
      <c r="BX72">
        <v>191</v>
      </c>
      <c r="CD72" t="s">
        <v>1292</v>
      </c>
      <c r="CE72" t="s">
        <v>184</v>
      </c>
      <c r="CF72" s="1" t="s">
        <v>1293</v>
      </c>
      <c r="CG72">
        <v>1</v>
      </c>
    </row>
    <row r="73" spans="1:106">
      <c r="A73" t="s">
        <v>1294</v>
      </c>
      <c r="B73">
        <v>1.2941171777452099E+17</v>
      </c>
      <c r="C73" s="4">
        <f t="shared" si="1"/>
        <v>12941171777.452099</v>
      </c>
      <c r="D73" s="2">
        <f>(Sheet1!$F$2-mattsout!C73)/3600</f>
        <v>384.06181886143156</v>
      </c>
      <c r="E73" t="str">
        <f>IF(D73&gt;3595120, "", IF(D73&gt;1400, "******", ""))</f>
        <v/>
      </c>
      <c r="F73" t="s">
        <v>122</v>
      </c>
      <c r="G73" t="s">
        <v>1295</v>
      </c>
      <c r="H73" t="s">
        <v>1296</v>
      </c>
      <c r="I73" t="s">
        <v>682</v>
      </c>
      <c r="J73" t="s">
        <v>1297</v>
      </c>
      <c r="K73" t="s">
        <v>1297</v>
      </c>
      <c r="L73" t="s">
        <v>682</v>
      </c>
      <c r="M73" t="s">
        <v>1298</v>
      </c>
      <c r="N73" t="s">
        <v>1299</v>
      </c>
      <c r="O73" t="s">
        <v>1300</v>
      </c>
      <c r="P73" t="s">
        <v>1301</v>
      </c>
      <c r="Q73" t="s">
        <v>1294</v>
      </c>
      <c r="R73">
        <v>4</v>
      </c>
      <c r="S73" t="s">
        <v>1302</v>
      </c>
      <c r="T73" t="s">
        <v>1303</v>
      </c>
      <c r="U73" t="s">
        <v>1295</v>
      </c>
      <c r="V73">
        <v>19135</v>
      </c>
      <c r="W73" s="1" t="s">
        <v>1304</v>
      </c>
      <c r="X73">
        <v>35568870</v>
      </c>
      <c r="AA73" t="s">
        <v>690</v>
      </c>
      <c r="AB73" t="s">
        <v>1189</v>
      </c>
      <c r="AC73" t="s">
        <v>138</v>
      </c>
      <c r="AE73" t="s">
        <v>1305</v>
      </c>
      <c r="AF73" t="s">
        <v>742</v>
      </c>
      <c r="AI73" t="b">
        <v>1</v>
      </c>
      <c r="AJ73" t="s">
        <v>1306</v>
      </c>
      <c r="AL73" t="s">
        <v>1295</v>
      </c>
      <c r="AM73" t="s">
        <v>1307</v>
      </c>
      <c r="AN73">
        <v>512</v>
      </c>
      <c r="AO73">
        <v>0</v>
      </c>
      <c r="AP73">
        <v>0</v>
      </c>
      <c r="AQ73">
        <v>0</v>
      </c>
      <c r="AT73">
        <v>1.29403139661336E+17</v>
      </c>
      <c r="AU73">
        <v>0</v>
      </c>
      <c r="AV73">
        <v>1.29404699419266E+17</v>
      </c>
      <c r="AW73">
        <v>513</v>
      </c>
      <c r="AX73" t="s">
        <v>1308</v>
      </c>
      <c r="AZ73">
        <v>9.2233720368547697E+18</v>
      </c>
      <c r="BA73">
        <v>2370</v>
      </c>
      <c r="BB73" t="s">
        <v>1306</v>
      </c>
      <c r="BC73">
        <v>805306368</v>
      </c>
      <c r="BD73" s="1" t="s">
        <v>171</v>
      </c>
      <c r="BE73" t="s">
        <v>1309</v>
      </c>
      <c r="BF73" t="s">
        <v>1310</v>
      </c>
      <c r="BG73">
        <v>0</v>
      </c>
      <c r="BH73" t="s">
        <v>151</v>
      </c>
      <c r="BI73">
        <v>1.29417129703496E+17</v>
      </c>
      <c r="BL73" t="s">
        <v>1311</v>
      </c>
      <c r="BM73" t="s">
        <v>1312</v>
      </c>
      <c r="BN73" t="s">
        <v>154</v>
      </c>
      <c r="BO73">
        <v>451</v>
      </c>
      <c r="BP73" t="s">
        <v>1313</v>
      </c>
      <c r="BQ73">
        <v>0</v>
      </c>
      <c r="BR73" t="s">
        <v>1314</v>
      </c>
      <c r="BS73" t="s">
        <v>157</v>
      </c>
      <c r="BT73" t="s">
        <v>158</v>
      </c>
      <c r="BW73" t="b">
        <v>1</v>
      </c>
      <c r="BX73">
        <v>0</v>
      </c>
      <c r="CD73" t="s">
        <v>1202</v>
      </c>
      <c r="CE73" t="s">
        <v>286</v>
      </c>
      <c r="CF73" s="1" t="s">
        <v>1315</v>
      </c>
      <c r="CG73">
        <v>1</v>
      </c>
    </row>
    <row r="74" spans="1:106">
      <c r="A74" t="s">
        <v>1316</v>
      </c>
      <c r="B74">
        <v>1.29421122993138E+17</v>
      </c>
      <c r="C74" s="4">
        <f t="shared" si="1"/>
        <v>12942112299.313801</v>
      </c>
      <c r="D74" s="2">
        <f>(Sheet1!$F$2-mattsout!C74)/3600</f>
        <v>122.80574616644118</v>
      </c>
      <c r="E74" t="str">
        <f>IF(D74&gt;3595120, "", IF(D74&gt;1400, "******", ""))</f>
        <v/>
      </c>
      <c r="F74" t="s">
        <v>122</v>
      </c>
      <c r="G74" t="s">
        <v>1317</v>
      </c>
      <c r="H74" t="s">
        <v>1318</v>
      </c>
      <c r="I74" t="s">
        <v>682</v>
      </c>
      <c r="J74" t="s">
        <v>1319</v>
      </c>
      <c r="K74" t="s">
        <v>1320</v>
      </c>
      <c r="L74" t="s">
        <v>682</v>
      </c>
      <c r="M74" t="s">
        <v>1321</v>
      </c>
      <c r="N74" t="s">
        <v>1322</v>
      </c>
      <c r="O74" t="s">
        <v>1323</v>
      </c>
      <c r="P74" t="s">
        <v>1324</v>
      </c>
      <c r="Q74" t="s">
        <v>1316</v>
      </c>
      <c r="R74">
        <v>4</v>
      </c>
      <c r="S74" t="s">
        <v>1325</v>
      </c>
      <c r="T74" t="s">
        <v>1326</v>
      </c>
      <c r="U74" t="s">
        <v>1317</v>
      </c>
      <c r="V74">
        <v>18631</v>
      </c>
      <c r="W74" s="1" t="s">
        <v>1327</v>
      </c>
      <c r="X74">
        <v>35581261</v>
      </c>
      <c r="AA74" t="s">
        <v>714</v>
      </c>
      <c r="AB74" t="s">
        <v>1189</v>
      </c>
      <c r="AC74" t="s">
        <v>138</v>
      </c>
      <c r="AE74" s="1" t="s">
        <v>1328</v>
      </c>
      <c r="AF74" t="s">
        <v>667</v>
      </c>
      <c r="AI74" t="b">
        <v>1</v>
      </c>
      <c r="AJ74" t="s">
        <v>1329</v>
      </c>
      <c r="AL74" t="s">
        <v>1317</v>
      </c>
      <c r="AM74" t="s">
        <v>1330</v>
      </c>
      <c r="AN74">
        <v>512</v>
      </c>
      <c r="AO74">
        <v>0</v>
      </c>
      <c r="AP74">
        <v>0</v>
      </c>
      <c r="AQ74">
        <v>0</v>
      </c>
      <c r="AT74">
        <v>1.29421122945794E+17</v>
      </c>
      <c r="AU74">
        <v>0</v>
      </c>
      <c r="AV74">
        <v>1.2941763320566701E+17</v>
      </c>
      <c r="AW74">
        <v>513</v>
      </c>
      <c r="AX74" t="s">
        <v>1331</v>
      </c>
      <c r="AZ74">
        <v>9.2233720368547697E+18</v>
      </c>
      <c r="BA74">
        <v>1988</v>
      </c>
      <c r="BB74" t="s">
        <v>1329</v>
      </c>
      <c r="BC74">
        <v>805306368</v>
      </c>
      <c r="BD74" s="1" t="s">
        <v>171</v>
      </c>
      <c r="BE74" t="s">
        <v>1332</v>
      </c>
      <c r="BF74" t="s">
        <v>1333</v>
      </c>
      <c r="BG74">
        <v>0</v>
      </c>
      <c r="BH74" t="s">
        <v>151</v>
      </c>
      <c r="BI74">
        <v>1.29417645343436E+17</v>
      </c>
      <c r="BL74" t="s">
        <v>1334</v>
      </c>
      <c r="BM74" t="s">
        <v>1335</v>
      </c>
      <c r="BN74" t="s">
        <v>154</v>
      </c>
      <c r="BO74">
        <v>635</v>
      </c>
      <c r="BP74" t="s">
        <v>1336</v>
      </c>
      <c r="BQ74">
        <v>0</v>
      </c>
      <c r="BR74" t="s">
        <v>1337</v>
      </c>
      <c r="BS74" t="s">
        <v>157</v>
      </c>
      <c r="BT74" t="s">
        <v>158</v>
      </c>
      <c r="BW74" t="b">
        <v>1</v>
      </c>
      <c r="BX74">
        <v>0</v>
      </c>
      <c r="CD74" t="s">
        <v>1202</v>
      </c>
      <c r="CE74" t="s">
        <v>286</v>
      </c>
      <c r="CF74" s="1" t="s">
        <v>1338</v>
      </c>
      <c r="CG74">
        <v>1</v>
      </c>
    </row>
    <row r="75" spans="1:106">
      <c r="A75" t="s">
        <v>1339</v>
      </c>
      <c r="B75">
        <v>1.2884417538045299E+17</v>
      </c>
      <c r="C75" s="4">
        <f t="shared" si="1"/>
        <v>12884417538.0453</v>
      </c>
      <c r="D75" s="2">
        <f>(Sheet1!$F$2-mattsout!C75)/3600</f>
        <v>16149.128320750131</v>
      </c>
      <c r="E75" t="str">
        <f>IF(D75&gt;3595120, "", IF(D75&gt;1400, "******", ""))</f>
        <v>******</v>
      </c>
      <c r="F75" t="s">
        <v>122</v>
      </c>
      <c r="G75" t="s">
        <v>1340</v>
      </c>
      <c r="H75" t="s">
        <v>1341</v>
      </c>
      <c r="J75" t="s">
        <v>1342</v>
      </c>
      <c r="K75" t="s">
        <v>1342</v>
      </c>
      <c r="L75" t="s">
        <v>682</v>
      </c>
      <c r="M75" t="s">
        <v>1343</v>
      </c>
      <c r="N75" t="s">
        <v>1344</v>
      </c>
      <c r="O75" t="s">
        <v>1345</v>
      </c>
      <c r="P75" t="s">
        <v>1346</v>
      </c>
      <c r="Q75" t="s">
        <v>1339</v>
      </c>
      <c r="R75">
        <v>4</v>
      </c>
      <c r="S75" t="s">
        <v>1347</v>
      </c>
      <c r="T75" t="s">
        <v>1348</v>
      </c>
      <c r="U75" t="s">
        <v>1340</v>
      </c>
      <c r="V75">
        <v>20452</v>
      </c>
      <c r="W75" s="1" t="s">
        <v>1349</v>
      </c>
      <c r="X75">
        <v>33185655</v>
      </c>
      <c r="Y75" t="s">
        <v>1350</v>
      </c>
      <c r="AA75" t="s">
        <v>690</v>
      </c>
      <c r="AB75" t="s">
        <v>1189</v>
      </c>
      <c r="AC75" t="s">
        <v>138</v>
      </c>
      <c r="AE75" t="s">
        <v>1351</v>
      </c>
      <c r="AF75" t="s">
        <v>667</v>
      </c>
      <c r="AI75" t="b">
        <v>1</v>
      </c>
      <c r="AJ75" t="s">
        <v>1352</v>
      </c>
      <c r="AL75" t="s">
        <v>1340</v>
      </c>
      <c r="AM75" t="s">
        <v>1353</v>
      </c>
      <c r="AN75">
        <v>512</v>
      </c>
      <c r="AO75">
        <v>99</v>
      </c>
      <c r="AP75">
        <v>0</v>
      </c>
      <c r="AQ75">
        <v>0</v>
      </c>
      <c r="AT75">
        <v>1.2937356540684E+17</v>
      </c>
      <c r="AU75">
        <v>0</v>
      </c>
      <c r="AV75">
        <v>1.2883709279047299E+17</v>
      </c>
      <c r="AW75">
        <v>513</v>
      </c>
      <c r="AX75" t="s">
        <v>1354</v>
      </c>
      <c r="AZ75">
        <v>9.2233720368547697E+18</v>
      </c>
      <c r="BA75">
        <v>1002</v>
      </c>
      <c r="BB75" t="s">
        <v>1352</v>
      </c>
      <c r="BC75">
        <v>805306368</v>
      </c>
      <c r="BD75" s="1" t="s">
        <v>171</v>
      </c>
      <c r="BE75" t="s">
        <v>1355</v>
      </c>
      <c r="BF75" t="s">
        <v>1356</v>
      </c>
      <c r="BG75">
        <v>1.29373595239758E+17</v>
      </c>
      <c r="BH75" t="s">
        <v>151</v>
      </c>
      <c r="BI75">
        <v>1.28843939575822E+17</v>
      </c>
      <c r="BL75" t="s">
        <v>1357</v>
      </c>
      <c r="BN75" t="s">
        <v>154</v>
      </c>
      <c r="BO75">
        <v>378</v>
      </c>
      <c r="BP75" s="1" t="s">
        <v>1358</v>
      </c>
      <c r="BQ75">
        <v>0</v>
      </c>
      <c r="BR75" t="s">
        <v>1359</v>
      </c>
      <c r="BS75" t="s">
        <v>157</v>
      </c>
      <c r="BT75" t="s">
        <v>158</v>
      </c>
      <c r="BW75" t="b">
        <v>1</v>
      </c>
      <c r="BX75">
        <v>0</v>
      </c>
      <c r="CD75" t="s">
        <v>1202</v>
      </c>
      <c r="CE75" t="s">
        <v>286</v>
      </c>
      <c r="CF75" s="1" t="s">
        <v>1360</v>
      </c>
      <c r="CG75">
        <v>1</v>
      </c>
    </row>
    <row r="76" spans="1:106">
      <c r="A76" t="s">
        <v>1361</v>
      </c>
      <c r="B76">
        <v>1.29421197267092E+17</v>
      </c>
      <c r="C76" s="4">
        <f t="shared" si="1"/>
        <v>12942119726.7092</v>
      </c>
      <c r="D76" s="2">
        <f>(Sheet1!$F$2-mattsout!C76)/3600</f>
        <v>120.74258077780405</v>
      </c>
      <c r="E76" t="str">
        <f>IF(D76&gt;3595120, "", IF(D76&gt;1400, "******", ""))</f>
        <v/>
      </c>
      <c r="F76" t="s">
        <v>122</v>
      </c>
      <c r="G76" t="s">
        <v>1362</v>
      </c>
      <c r="H76" t="s">
        <v>1363</v>
      </c>
      <c r="I76" t="s">
        <v>682</v>
      </c>
      <c r="J76" t="s">
        <v>1364</v>
      </c>
      <c r="K76" t="s">
        <v>1364</v>
      </c>
      <c r="L76" t="s">
        <v>682</v>
      </c>
      <c r="M76" t="s">
        <v>1365</v>
      </c>
      <c r="N76" t="s">
        <v>1366</v>
      </c>
      <c r="O76" t="s">
        <v>1183</v>
      </c>
      <c r="P76" t="s">
        <v>1367</v>
      </c>
      <c r="Q76" t="s">
        <v>1361</v>
      </c>
      <c r="R76">
        <v>4</v>
      </c>
      <c r="S76" t="s">
        <v>1368</v>
      </c>
      <c r="T76" t="s">
        <v>1369</v>
      </c>
      <c r="U76" t="s">
        <v>1362</v>
      </c>
      <c r="V76">
        <v>20209</v>
      </c>
      <c r="W76" s="1" t="s">
        <v>1370</v>
      </c>
      <c r="X76">
        <v>35667305</v>
      </c>
      <c r="AA76" t="s">
        <v>790</v>
      </c>
      <c r="AB76" t="s">
        <v>1258</v>
      </c>
      <c r="AC76" t="s">
        <v>138</v>
      </c>
      <c r="AE76" t="s">
        <v>1371</v>
      </c>
      <c r="AF76" t="s">
        <v>717</v>
      </c>
      <c r="AI76" t="b">
        <v>1</v>
      </c>
      <c r="AJ76" t="s">
        <v>1372</v>
      </c>
      <c r="AL76" t="s">
        <v>1362</v>
      </c>
      <c r="AM76" t="s">
        <v>1373</v>
      </c>
      <c r="AN76">
        <v>512</v>
      </c>
      <c r="AO76">
        <v>0</v>
      </c>
      <c r="AP76">
        <v>0</v>
      </c>
      <c r="AQ76">
        <v>0</v>
      </c>
      <c r="AT76">
        <v>1.2941183590094301E+17</v>
      </c>
      <c r="AU76">
        <v>0</v>
      </c>
      <c r="AV76">
        <v>1.2938562891707501E+17</v>
      </c>
      <c r="AW76">
        <v>513</v>
      </c>
      <c r="AX76" t="s">
        <v>1374</v>
      </c>
      <c r="AZ76">
        <v>9.2233720368547697E+18</v>
      </c>
      <c r="BA76">
        <v>1444</v>
      </c>
      <c r="BB76" t="s">
        <v>1372</v>
      </c>
      <c r="BC76">
        <v>805306368</v>
      </c>
      <c r="BD76" s="1" t="s">
        <v>171</v>
      </c>
      <c r="BE76" t="s">
        <v>1375</v>
      </c>
      <c r="BF76" t="s">
        <v>1376</v>
      </c>
      <c r="BG76">
        <v>0</v>
      </c>
      <c r="BH76" t="s">
        <v>151</v>
      </c>
      <c r="BI76">
        <v>1.29421048059644E+17</v>
      </c>
      <c r="BL76" t="s">
        <v>1377</v>
      </c>
      <c r="BN76" t="s">
        <v>154</v>
      </c>
      <c r="BO76">
        <v>309</v>
      </c>
      <c r="BP76" t="s">
        <v>1378</v>
      </c>
      <c r="BQ76">
        <v>0</v>
      </c>
      <c r="BR76" t="s">
        <v>1379</v>
      </c>
      <c r="BS76" t="s">
        <v>157</v>
      </c>
      <c r="BT76" t="s">
        <v>158</v>
      </c>
      <c r="BW76" t="b">
        <v>1</v>
      </c>
      <c r="BX76">
        <v>0</v>
      </c>
      <c r="CD76" t="s">
        <v>1269</v>
      </c>
      <c r="CE76" t="s">
        <v>286</v>
      </c>
      <c r="CF76" s="1" t="s">
        <v>1380</v>
      </c>
      <c r="CG76">
        <v>1</v>
      </c>
    </row>
    <row r="77" spans="1:106">
      <c r="A77" t="s">
        <v>1381</v>
      </c>
      <c r="B77">
        <v>1.2940914794648E+17</v>
      </c>
      <c r="C77" s="4">
        <f t="shared" si="1"/>
        <v>12940914794.648001</v>
      </c>
      <c r="D77" s="2">
        <f>(Sheet1!$F$2-mattsout!C77)/3600</f>
        <v>455.44593111091189</v>
      </c>
      <c r="E77" t="str">
        <f>IF(D77&gt;3595120, "", IF(D77&gt;1400, "******", ""))</f>
        <v/>
      </c>
      <c r="F77" t="s">
        <v>122</v>
      </c>
      <c r="G77" t="s">
        <v>1382</v>
      </c>
      <c r="H77" t="s">
        <v>1383</v>
      </c>
      <c r="I77" t="s">
        <v>1384</v>
      </c>
      <c r="J77" t="s">
        <v>782</v>
      </c>
      <c r="K77" t="s">
        <v>782</v>
      </c>
      <c r="L77" t="s">
        <v>1384</v>
      </c>
      <c r="M77" t="s">
        <v>1385</v>
      </c>
      <c r="N77" t="s">
        <v>1386</v>
      </c>
      <c r="O77" t="s">
        <v>1387</v>
      </c>
      <c r="P77" t="s">
        <v>1388</v>
      </c>
      <c r="Q77" t="s">
        <v>1381</v>
      </c>
      <c r="R77">
        <v>4</v>
      </c>
      <c r="S77" t="s">
        <v>1389</v>
      </c>
      <c r="T77" t="s">
        <v>1390</v>
      </c>
      <c r="U77" t="s">
        <v>1382</v>
      </c>
      <c r="V77">
        <v>20344</v>
      </c>
      <c r="W77" s="1" t="s">
        <v>1391</v>
      </c>
      <c r="X77">
        <v>35557980</v>
      </c>
      <c r="Y77" t="s">
        <v>1392</v>
      </c>
      <c r="AA77" t="s">
        <v>614</v>
      </c>
      <c r="AB77" t="s">
        <v>1393</v>
      </c>
      <c r="AC77" t="s">
        <v>138</v>
      </c>
      <c r="AD77" t="b">
        <v>1</v>
      </c>
      <c r="AE77" t="s">
        <v>1394</v>
      </c>
      <c r="AF77" t="s">
        <v>742</v>
      </c>
      <c r="AI77" t="b">
        <v>1</v>
      </c>
      <c r="AJ77" t="s">
        <v>1395</v>
      </c>
      <c r="AK77" s="1" t="s">
        <v>208</v>
      </c>
      <c r="AL77" t="s">
        <v>1382</v>
      </c>
      <c r="AM77" t="s">
        <v>1396</v>
      </c>
      <c r="AN77">
        <v>512</v>
      </c>
      <c r="AO77">
        <v>0</v>
      </c>
      <c r="AP77">
        <v>0</v>
      </c>
      <c r="AQ77">
        <v>0</v>
      </c>
      <c r="AT77">
        <v>1.2938746802494899E+17</v>
      </c>
      <c r="AU77">
        <v>0</v>
      </c>
      <c r="AV77">
        <v>1.2938045880730899E+17</v>
      </c>
      <c r="AW77">
        <v>513</v>
      </c>
      <c r="AX77" t="s">
        <v>1397</v>
      </c>
      <c r="AZ77">
        <v>9.2233720368547697E+18</v>
      </c>
      <c r="BA77">
        <v>290</v>
      </c>
      <c r="BB77" t="s">
        <v>1395</v>
      </c>
      <c r="BC77">
        <v>805306368</v>
      </c>
      <c r="BD77" s="1" t="s">
        <v>171</v>
      </c>
      <c r="BE77" t="s">
        <v>1398</v>
      </c>
      <c r="BF77" t="s">
        <v>1399</v>
      </c>
      <c r="BG77">
        <v>0</v>
      </c>
      <c r="BH77" t="s">
        <v>151</v>
      </c>
      <c r="BI77">
        <v>1.2940914794648E+17</v>
      </c>
      <c r="BL77" t="s">
        <v>1400</v>
      </c>
      <c r="BM77" t="s">
        <v>1401</v>
      </c>
      <c r="BN77" t="s">
        <v>154</v>
      </c>
      <c r="BO77">
        <v>380</v>
      </c>
      <c r="BP77" t="s">
        <v>1402</v>
      </c>
      <c r="BQ77">
        <v>0</v>
      </c>
      <c r="BR77" t="s">
        <v>1403</v>
      </c>
      <c r="BS77" t="s">
        <v>157</v>
      </c>
      <c r="BT77" t="s">
        <v>158</v>
      </c>
      <c r="BW77" t="b">
        <v>1</v>
      </c>
      <c r="BX77">
        <v>0</v>
      </c>
      <c r="CD77" t="s">
        <v>1404</v>
      </c>
      <c r="CE77" t="s">
        <v>399</v>
      </c>
      <c r="CF77" s="1" t="s">
        <v>1405</v>
      </c>
      <c r="CG77">
        <v>1</v>
      </c>
      <c r="CH77" t="s">
        <v>224</v>
      </c>
      <c r="CI77">
        <v>0</v>
      </c>
      <c r="CK77" t="s">
        <v>226</v>
      </c>
      <c r="CL77">
        <v>0</v>
      </c>
      <c r="CP77" t="b">
        <v>0</v>
      </c>
    </row>
    <row r="78" spans="1:106">
      <c r="A78" t="s">
        <v>1406</v>
      </c>
      <c r="B78">
        <v>1.2942108229935101E+17</v>
      </c>
      <c r="C78" s="4">
        <f t="shared" si="1"/>
        <v>12942108229.935101</v>
      </c>
      <c r="D78" s="2">
        <f>(Sheet1!$F$2-mattsout!C78)/3600</f>
        <v>123.9361291387346</v>
      </c>
      <c r="E78" t="str">
        <f>IF(D78&gt;3595120, "", IF(D78&gt;1400, "******", ""))</f>
        <v/>
      </c>
      <c r="F78" t="s">
        <v>122</v>
      </c>
      <c r="G78" t="s">
        <v>1407</v>
      </c>
      <c r="H78" t="s">
        <v>1408</v>
      </c>
      <c r="J78" t="s">
        <v>782</v>
      </c>
      <c r="K78" t="s">
        <v>782</v>
      </c>
      <c r="L78" t="s">
        <v>1061</v>
      </c>
      <c r="M78" t="s">
        <v>1409</v>
      </c>
      <c r="N78" t="s">
        <v>1064</v>
      </c>
      <c r="O78" t="s">
        <v>1410</v>
      </c>
      <c r="P78" t="s">
        <v>1411</v>
      </c>
      <c r="Q78" t="s">
        <v>1406</v>
      </c>
      <c r="R78">
        <v>4</v>
      </c>
      <c r="S78" t="s">
        <v>1412</v>
      </c>
      <c r="T78" t="s">
        <v>1413</v>
      </c>
      <c r="U78" t="s">
        <v>1407</v>
      </c>
      <c r="V78">
        <v>20811</v>
      </c>
      <c r="W78" s="1" t="s">
        <v>1414</v>
      </c>
      <c r="X78">
        <v>35669509</v>
      </c>
      <c r="AA78" t="s">
        <v>714</v>
      </c>
      <c r="AB78" t="s">
        <v>1071</v>
      </c>
      <c r="AC78" t="s">
        <v>138</v>
      </c>
      <c r="AE78" t="s">
        <v>1415</v>
      </c>
      <c r="AF78" t="s">
        <v>667</v>
      </c>
      <c r="AI78" t="b">
        <v>1</v>
      </c>
      <c r="AJ78" t="s">
        <v>1416</v>
      </c>
      <c r="AL78" t="s">
        <v>1407</v>
      </c>
      <c r="AM78" t="s">
        <v>1417</v>
      </c>
      <c r="AN78">
        <v>512</v>
      </c>
      <c r="AO78">
        <v>0</v>
      </c>
      <c r="AP78">
        <v>0</v>
      </c>
      <c r="AQ78">
        <v>0</v>
      </c>
      <c r="AT78">
        <v>1.29373600988904E+17</v>
      </c>
      <c r="AU78">
        <v>0</v>
      </c>
      <c r="AV78">
        <v>1.29411581160114E+17</v>
      </c>
      <c r="AW78">
        <v>513</v>
      </c>
      <c r="AX78" t="s">
        <v>1418</v>
      </c>
      <c r="AZ78">
        <v>9.2233720368547697E+18</v>
      </c>
      <c r="BA78">
        <v>656</v>
      </c>
      <c r="BB78" t="s">
        <v>1416</v>
      </c>
      <c r="BC78">
        <v>805306368</v>
      </c>
      <c r="BD78" s="1" t="s">
        <v>171</v>
      </c>
      <c r="BE78" t="s">
        <v>1419</v>
      </c>
      <c r="BF78" t="s">
        <v>1420</v>
      </c>
      <c r="BG78">
        <v>0</v>
      </c>
      <c r="BH78" t="s">
        <v>151</v>
      </c>
      <c r="BI78">
        <v>1.2942108229935101E+17</v>
      </c>
      <c r="BK78" t="s">
        <v>1421</v>
      </c>
      <c r="BL78" t="s">
        <v>1422</v>
      </c>
      <c r="BN78" t="s">
        <v>154</v>
      </c>
      <c r="BO78">
        <v>335</v>
      </c>
      <c r="BP78" t="s">
        <v>1423</v>
      </c>
      <c r="BQ78">
        <v>0</v>
      </c>
      <c r="BR78" t="s">
        <v>1424</v>
      </c>
      <c r="BS78" t="s">
        <v>157</v>
      </c>
      <c r="BT78" t="s">
        <v>158</v>
      </c>
      <c r="BW78" t="b">
        <v>1</v>
      </c>
      <c r="BX78">
        <v>0</v>
      </c>
      <c r="CD78" t="s">
        <v>1127</v>
      </c>
      <c r="CE78" t="s">
        <v>286</v>
      </c>
      <c r="CF78" s="1" t="s">
        <v>1425</v>
      </c>
      <c r="CG78">
        <v>1</v>
      </c>
    </row>
    <row r="79" spans="1:106">
      <c r="A79" t="s">
        <v>1426</v>
      </c>
      <c r="B79">
        <v>1.2915889190293E+17</v>
      </c>
      <c r="C79" s="4">
        <f t="shared" si="1"/>
        <v>12915889190.292999</v>
      </c>
      <c r="D79" s="2">
        <f>(Sheet1!$F$2-mattsout!C79)/3600</f>
        <v>7407.0026963890923</v>
      </c>
      <c r="E79" t="str">
        <f>IF(D79&gt;3595120, "", IF(D79&gt;1400, "******", ""))</f>
        <v>******</v>
      </c>
      <c r="F79" t="s">
        <v>122</v>
      </c>
      <c r="G79" t="s">
        <v>1427</v>
      </c>
      <c r="H79" t="s">
        <v>1428</v>
      </c>
      <c r="I79" t="s">
        <v>682</v>
      </c>
      <c r="J79" t="s">
        <v>807</v>
      </c>
      <c r="K79" t="s">
        <v>807</v>
      </c>
      <c r="L79" t="s">
        <v>682</v>
      </c>
      <c r="M79" t="s">
        <v>1429</v>
      </c>
      <c r="N79" t="s">
        <v>1064</v>
      </c>
      <c r="O79" t="s">
        <v>1430</v>
      </c>
      <c r="P79" t="s">
        <v>1431</v>
      </c>
      <c r="Q79" t="s">
        <v>1426</v>
      </c>
      <c r="R79">
        <v>4</v>
      </c>
      <c r="S79" t="s">
        <v>1432</v>
      </c>
      <c r="T79" t="s">
        <v>1433</v>
      </c>
      <c r="U79" t="s">
        <v>1427</v>
      </c>
      <c r="V79">
        <v>18663</v>
      </c>
      <c r="W79" s="1" t="s">
        <v>1434</v>
      </c>
      <c r="X79">
        <v>34499137</v>
      </c>
      <c r="AA79" t="s">
        <v>790</v>
      </c>
      <c r="AB79" t="s">
        <v>1071</v>
      </c>
      <c r="AC79" t="s">
        <v>138</v>
      </c>
      <c r="AD79" t="b">
        <v>0</v>
      </c>
      <c r="AE79" t="s">
        <v>1435</v>
      </c>
      <c r="AF79" t="s">
        <v>667</v>
      </c>
      <c r="AI79" t="b">
        <v>1</v>
      </c>
      <c r="AJ79" t="s">
        <v>1436</v>
      </c>
      <c r="AL79" t="s">
        <v>1427</v>
      </c>
      <c r="AM79" t="s">
        <v>1437</v>
      </c>
      <c r="AN79">
        <v>512</v>
      </c>
      <c r="AO79">
        <v>99</v>
      </c>
      <c r="AP79">
        <v>0</v>
      </c>
      <c r="AQ79">
        <v>0</v>
      </c>
      <c r="AT79">
        <v>1.2937359658541E+17</v>
      </c>
      <c r="AU79">
        <v>0</v>
      </c>
      <c r="AV79">
        <v>1.29380539425332E+17</v>
      </c>
      <c r="AW79">
        <v>513</v>
      </c>
      <c r="AX79" t="s">
        <v>1438</v>
      </c>
      <c r="AZ79">
        <v>9.2233720368547697E+18</v>
      </c>
      <c r="BA79">
        <v>1949</v>
      </c>
      <c r="BB79" t="s">
        <v>1439</v>
      </c>
      <c r="BC79">
        <v>805306368</v>
      </c>
      <c r="BD79" s="1" t="s">
        <v>171</v>
      </c>
      <c r="BE79" t="s">
        <v>1440</v>
      </c>
      <c r="BF79" t="s">
        <v>1441</v>
      </c>
      <c r="BG79">
        <v>1.2937359658544301E+17</v>
      </c>
      <c r="BH79" t="s">
        <v>151</v>
      </c>
      <c r="BI79">
        <v>1.29154974367514E+17</v>
      </c>
      <c r="BL79" t="s">
        <v>1442</v>
      </c>
      <c r="BN79" t="s">
        <v>154</v>
      </c>
      <c r="BO79">
        <v>387</v>
      </c>
      <c r="BP79" t="s">
        <v>1443</v>
      </c>
      <c r="BQ79">
        <v>0</v>
      </c>
      <c r="BR79" t="s">
        <v>1444</v>
      </c>
      <c r="BS79" t="s">
        <v>157</v>
      </c>
      <c r="BT79" t="s">
        <v>158</v>
      </c>
      <c r="BW79" t="b">
        <v>1</v>
      </c>
      <c r="BX79">
        <v>0</v>
      </c>
      <c r="CD79" t="s">
        <v>1445</v>
      </c>
      <c r="CE79" t="s">
        <v>286</v>
      </c>
      <c r="CF79" s="1" t="s">
        <v>1446</v>
      </c>
      <c r="CG79">
        <v>1</v>
      </c>
    </row>
    <row r="80" spans="1:106">
      <c r="A80" t="s">
        <v>1447</v>
      </c>
      <c r="B80">
        <v>1.29416266918934E+17</v>
      </c>
      <c r="C80" s="4">
        <f t="shared" si="1"/>
        <v>12941626691.8934</v>
      </c>
      <c r="D80" s="2">
        <f>(Sheet1!$F$2-mattsout!C80)/3600</f>
        <v>257.69669627772436</v>
      </c>
      <c r="E80" t="str">
        <f>IF(D80&gt;3595120, "", IF(D80&gt;1400, "******", ""))</f>
        <v/>
      </c>
      <c r="F80" t="s">
        <v>122</v>
      </c>
      <c r="G80" t="s">
        <v>1448</v>
      </c>
      <c r="H80" t="s">
        <v>1449</v>
      </c>
      <c r="I80" t="s">
        <v>682</v>
      </c>
      <c r="J80" t="s">
        <v>1450</v>
      </c>
      <c r="K80" t="s">
        <v>1450</v>
      </c>
      <c r="L80" t="s">
        <v>682</v>
      </c>
      <c r="M80" t="s">
        <v>1451</v>
      </c>
      <c r="N80" t="s">
        <v>1366</v>
      </c>
      <c r="O80" t="s">
        <v>1183</v>
      </c>
      <c r="P80" t="s">
        <v>1452</v>
      </c>
      <c r="Q80" t="s">
        <v>1447</v>
      </c>
      <c r="R80">
        <v>4</v>
      </c>
      <c r="S80" t="s">
        <v>1453</v>
      </c>
      <c r="T80" t="s">
        <v>1454</v>
      </c>
      <c r="U80" t="s">
        <v>1448</v>
      </c>
      <c r="V80">
        <v>18569</v>
      </c>
      <c r="W80" s="1" t="s">
        <v>1455</v>
      </c>
      <c r="X80">
        <v>35360542</v>
      </c>
      <c r="Y80" t="s">
        <v>1456</v>
      </c>
      <c r="AA80" t="s">
        <v>790</v>
      </c>
      <c r="AB80" t="s">
        <v>1258</v>
      </c>
      <c r="AC80" t="s">
        <v>138</v>
      </c>
      <c r="AE80" t="s">
        <v>1457</v>
      </c>
      <c r="AF80" t="s">
        <v>742</v>
      </c>
      <c r="AI80" t="b">
        <v>1</v>
      </c>
      <c r="AJ80" t="s">
        <v>1458</v>
      </c>
      <c r="AL80" t="s">
        <v>1448</v>
      </c>
      <c r="AM80" t="s">
        <v>1459</v>
      </c>
      <c r="AN80">
        <v>512</v>
      </c>
      <c r="AO80">
        <v>0</v>
      </c>
      <c r="AP80">
        <v>0</v>
      </c>
      <c r="AQ80">
        <v>0</v>
      </c>
      <c r="AT80">
        <v>1.29396853646804E+17</v>
      </c>
      <c r="AU80">
        <v>0</v>
      </c>
      <c r="AV80">
        <v>1.2937611070422701E+17</v>
      </c>
      <c r="AW80">
        <v>513</v>
      </c>
      <c r="AX80" t="s">
        <v>1460</v>
      </c>
      <c r="AZ80">
        <v>9.2233720368547697E+18</v>
      </c>
      <c r="BA80">
        <v>1413</v>
      </c>
      <c r="BB80" t="s">
        <v>1458</v>
      </c>
      <c r="BC80">
        <v>805306368</v>
      </c>
      <c r="BD80" s="1" t="s">
        <v>171</v>
      </c>
      <c r="BE80" t="s">
        <v>1461</v>
      </c>
      <c r="BF80" t="s">
        <v>1462</v>
      </c>
      <c r="BG80">
        <v>0</v>
      </c>
      <c r="BH80" t="s">
        <v>151</v>
      </c>
      <c r="BI80">
        <v>1.2941016392861E+17</v>
      </c>
      <c r="BL80" t="s">
        <v>1463</v>
      </c>
      <c r="BN80" t="s">
        <v>154</v>
      </c>
      <c r="BO80">
        <v>428</v>
      </c>
      <c r="BP80" t="s">
        <v>1464</v>
      </c>
      <c r="BQ80">
        <v>0</v>
      </c>
      <c r="BR80" t="s">
        <v>1465</v>
      </c>
      <c r="BS80" t="s">
        <v>157</v>
      </c>
      <c r="BT80" t="s">
        <v>158</v>
      </c>
      <c r="BW80" t="b">
        <v>1</v>
      </c>
      <c r="BX80">
        <v>0</v>
      </c>
      <c r="CD80" t="s">
        <v>1269</v>
      </c>
      <c r="CE80" t="s">
        <v>286</v>
      </c>
      <c r="CF80" s="1" t="s">
        <v>1466</v>
      </c>
      <c r="CG80">
        <v>1</v>
      </c>
    </row>
    <row r="81" spans="1:106">
      <c r="A81" t="s">
        <v>1467</v>
      </c>
      <c r="B81">
        <v>1.2938685974740301E+17</v>
      </c>
      <c r="C81" s="4">
        <f t="shared" si="1"/>
        <v>12938685974.740301</v>
      </c>
      <c r="D81" s="2">
        <f>(Sheet1!$F$2-mattsout!C81)/3600</f>
        <v>1074.5625721385743</v>
      </c>
      <c r="E81" t="str">
        <f>IF(D81&gt;3595120, "", IF(D81&gt;1400, "******", ""))</f>
        <v/>
      </c>
      <c r="F81" t="s">
        <v>122</v>
      </c>
      <c r="G81" t="s">
        <v>1468</v>
      </c>
      <c r="H81" t="s">
        <v>1469</v>
      </c>
      <c r="J81" t="s">
        <v>871</v>
      </c>
      <c r="K81" t="s">
        <v>807</v>
      </c>
      <c r="L81" t="s">
        <v>1061</v>
      </c>
      <c r="M81" t="s">
        <v>1429</v>
      </c>
      <c r="N81" t="s">
        <v>1470</v>
      </c>
      <c r="O81" t="s">
        <v>1471</v>
      </c>
      <c r="P81" t="s">
        <v>1472</v>
      </c>
      <c r="Q81" t="s">
        <v>1467</v>
      </c>
      <c r="R81">
        <v>4</v>
      </c>
      <c r="S81" t="s">
        <v>1473</v>
      </c>
      <c r="T81" t="s">
        <v>1474</v>
      </c>
      <c r="U81" t="s">
        <v>1468</v>
      </c>
      <c r="V81">
        <v>20823</v>
      </c>
      <c r="W81" s="1" t="s">
        <v>1475</v>
      </c>
      <c r="X81">
        <v>34810371</v>
      </c>
      <c r="AA81" t="s">
        <v>790</v>
      </c>
      <c r="AB81" t="s">
        <v>1071</v>
      </c>
      <c r="AC81" t="s">
        <v>138</v>
      </c>
      <c r="AE81" t="s">
        <v>1476</v>
      </c>
      <c r="AF81" t="s">
        <v>717</v>
      </c>
      <c r="AI81" t="b">
        <v>1</v>
      </c>
      <c r="AJ81" t="s">
        <v>1477</v>
      </c>
      <c r="AL81" t="s">
        <v>1468</v>
      </c>
      <c r="AM81" t="s">
        <v>1478</v>
      </c>
      <c r="AN81">
        <v>512</v>
      </c>
      <c r="AO81">
        <v>0</v>
      </c>
      <c r="AP81">
        <v>0</v>
      </c>
      <c r="AQ81">
        <v>0</v>
      </c>
      <c r="AT81">
        <v>1.2938685912864499E+17</v>
      </c>
      <c r="AU81">
        <v>0</v>
      </c>
      <c r="AV81">
        <v>1.2938045631829101E+17</v>
      </c>
      <c r="AW81">
        <v>513</v>
      </c>
      <c r="AX81" t="s">
        <v>1479</v>
      </c>
      <c r="AZ81">
        <v>9.2233720368547697E+18</v>
      </c>
      <c r="BA81">
        <v>1203</v>
      </c>
      <c r="BB81" t="s">
        <v>1477</v>
      </c>
      <c r="BC81">
        <v>805306368</v>
      </c>
      <c r="BD81" s="1" t="s">
        <v>171</v>
      </c>
      <c r="BE81" t="s">
        <v>1480</v>
      </c>
      <c r="BF81" t="s">
        <v>1481</v>
      </c>
      <c r="BG81">
        <v>0</v>
      </c>
      <c r="BH81" t="s">
        <v>151</v>
      </c>
      <c r="BI81">
        <v>1.2939082559431501E+17</v>
      </c>
      <c r="BL81" t="s">
        <v>1482</v>
      </c>
      <c r="BN81" t="s">
        <v>154</v>
      </c>
      <c r="BO81">
        <v>534</v>
      </c>
      <c r="BP81" t="s">
        <v>1483</v>
      </c>
      <c r="BQ81">
        <v>0</v>
      </c>
      <c r="BR81" t="s">
        <v>1484</v>
      </c>
      <c r="BS81" t="s">
        <v>157</v>
      </c>
      <c r="BT81" t="s">
        <v>158</v>
      </c>
      <c r="BW81" t="b">
        <v>1</v>
      </c>
      <c r="BX81">
        <v>0</v>
      </c>
      <c r="CD81" t="s">
        <v>1485</v>
      </c>
      <c r="CE81" t="s">
        <v>286</v>
      </c>
      <c r="CF81" s="1" t="s">
        <v>1486</v>
      </c>
      <c r="CG81">
        <v>1</v>
      </c>
    </row>
    <row r="82" spans="1:106">
      <c r="A82" t="s">
        <v>1487</v>
      </c>
      <c r="B82">
        <v>1.29381301762526E+17</v>
      </c>
      <c r="C82" s="4">
        <f t="shared" si="1"/>
        <v>12938130176.2526</v>
      </c>
      <c r="D82" s="2">
        <f>(Sheet1!$F$2-mattsout!C82)/3600</f>
        <v>1228.9510409445234</v>
      </c>
      <c r="E82" t="str">
        <f>IF(D82&gt;3595120, "", IF(D82&gt;1400, "******", ""))</f>
        <v/>
      </c>
      <c r="F82" t="s">
        <v>122</v>
      </c>
      <c r="G82" t="s">
        <v>1488</v>
      </c>
      <c r="H82" t="s">
        <v>1489</v>
      </c>
      <c r="I82" t="s">
        <v>682</v>
      </c>
      <c r="J82" t="s">
        <v>382</v>
      </c>
      <c r="K82" t="s">
        <v>382</v>
      </c>
      <c r="L82" t="s">
        <v>682</v>
      </c>
      <c r="M82" t="s">
        <v>1490</v>
      </c>
      <c r="N82">
        <v>33641044</v>
      </c>
      <c r="O82" t="s">
        <v>1491</v>
      </c>
      <c r="P82" t="s">
        <v>1492</v>
      </c>
      <c r="Q82" t="s">
        <v>1487</v>
      </c>
      <c r="R82">
        <v>4</v>
      </c>
      <c r="S82" t="s">
        <v>1493</v>
      </c>
      <c r="T82" t="s">
        <v>1494</v>
      </c>
      <c r="U82" t="s">
        <v>1488</v>
      </c>
      <c r="V82">
        <v>18699</v>
      </c>
      <c r="W82" s="1" t="s">
        <v>1495</v>
      </c>
      <c r="X82">
        <v>35412900</v>
      </c>
      <c r="AA82" t="s">
        <v>790</v>
      </c>
      <c r="AB82" t="s">
        <v>1258</v>
      </c>
      <c r="AC82" t="s">
        <v>138</v>
      </c>
      <c r="AD82" t="b">
        <v>0</v>
      </c>
      <c r="AE82" t="s">
        <v>1496</v>
      </c>
      <c r="AF82" t="s">
        <v>667</v>
      </c>
      <c r="AI82" t="b">
        <v>1</v>
      </c>
      <c r="AJ82" t="s">
        <v>1497</v>
      </c>
      <c r="AK82" s="1" t="s">
        <v>208</v>
      </c>
      <c r="AL82" t="s">
        <v>1488</v>
      </c>
      <c r="AM82" t="s">
        <v>1498</v>
      </c>
      <c r="AN82">
        <v>512</v>
      </c>
      <c r="AO82">
        <v>0</v>
      </c>
      <c r="AP82">
        <v>0</v>
      </c>
      <c r="AQ82">
        <v>0</v>
      </c>
      <c r="AT82">
        <v>1.29373583137238E+17</v>
      </c>
      <c r="AU82">
        <v>0</v>
      </c>
      <c r="AV82">
        <v>1.2934330628746899E+17</v>
      </c>
      <c r="AW82">
        <v>513</v>
      </c>
      <c r="AX82" t="s">
        <v>1499</v>
      </c>
      <c r="AZ82">
        <v>9.2233720368547697E+18</v>
      </c>
      <c r="BA82">
        <v>1248</v>
      </c>
      <c r="BB82" t="s">
        <v>1497</v>
      </c>
      <c r="BC82">
        <v>805306368</v>
      </c>
      <c r="BD82" s="1" t="s">
        <v>171</v>
      </c>
      <c r="BE82" t="s">
        <v>1500</v>
      </c>
      <c r="BF82" t="s">
        <v>1501</v>
      </c>
      <c r="BG82">
        <v>0</v>
      </c>
      <c r="BH82" t="s">
        <v>151</v>
      </c>
      <c r="BI82">
        <v>1.2938659867505E+17</v>
      </c>
      <c r="BK82" t="s">
        <v>1502</v>
      </c>
      <c r="BL82" t="s">
        <v>1503</v>
      </c>
      <c r="BN82" t="s">
        <v>154</v>
      </c>
      <c r="BO82">
        <v>399</v>
      </c>
      <c r="BP82" t="s">
        <v>1504</v>
      </c>
      <c r="BQ82">
        <v>0</v>
      </c>
      <c r="BR82" t="s">
        <v>1505</v>
      </c>
      <c r="BS82" t="s">
        <v>157</v>
      </c>
      <c r="BT82" t="s">
        <v>158</v>
      </c>
      <c r="BW82" t="b">
        <v>1</v>
      </c>
      <c r="BX82">
        <v>0</v>
      </c>
      <c r="CD82" t="s">
        <v>1269</v>
      </c>
      <c r="CE82" t="s">
        <v>286</v>
      </c>
      <c r="CF82" s="1" t="s">
        <v>1506</v>
      </c>
      <c r="CG82">
        <v>1</v>
      </c>
    </row>
    <row r="83" spans="1:106">
      <c r="A83" t="s">
        <v>1507</v>
      </c>
      <c r="B83">
        <v>1.2941622030581699E+17</v>
      </c>
      <c r="C83" s="4">
        <f t="shared" si="1"/>
        <v>12941622030.581699</v>
      </c>
      <c r="D83" s="2">
        <f>(Sheet1!$F$2-mattsout!C83)/3600</f>
        <v>258.99150508350795</v>
      </c>
      <c r="E83" t="str">
        <f>IF(D83&gt;3595120, "", IF(D83&gt;1400, "******", ""))</f>
        <v/>
      </c>
      <c r="F83" t="s">
        <v>122</v>
      </c>
      <c r="G83" t="s">
        <v>1508</v>
      </c>
      <c r="H83" t="s">
        <v>1509</v>
      </c>
      <c r="I83" t="s">
        <v>682</v>
      </c>
      <c r="J83" t="s">
        <v>1250</v>
      </c>
      <c r="K83" t="s">
        <v>1250</v>
      </c>
      <c r="L83" t="s">
        <v>682</v>
      </c>
      <c r="M83" t="s">
        <v>1510</v>
      </c>
      <c r="N83" t="s">
        <v>1511</v>
      </c>
      <c r="O83" t="s">
        <v>1512</v>
      </c>
      <c r="P83" t="s">
        <v>1513</v>
      </c>
      <c r="Q83" t="s">
        <v>1507</v>
      </c>
      <c r="R83">
        <v>4</v>
      </c>
      <c r="S83" t="s">
        <v>1514</v>
      </c>
      <c r="T83" t="s">
        <v>1515</v>
      </c>
      <c r="U83" t="s">
        <v>1508</v>
      </c>
      <c r="V83">
        <v>20229</v>
      </c>
      <c r="W83" s="1" t="s">
        <v>1516</v>
      </c>
      <c r="X83">
        <v>35608786</v>
      </c>
      <c r="AA83" t="s">
        <v>790</v>
      </c>
      <c r="AB83" t="s">
        <v>1258</v>
      </c>
      <c r="AC83" t="s">
        <v>138</v>
      </c>
      <c r="AD83" t="b">
        <v>0</v>
      </c>
      <c r="AE83" t="s">
        <v>1517</v>
      </c>
      <c r="AF83" t="s">
        <v>667</v>
      </c>
      <c r="AI83" t="b">
        <v>1</v>
      </c>
      <c r="AJ83" t="s">
        <v>1518</v>
      </c>
      <c r="AL83" t="s">
        <v>1508</v>
      </c>
      <c r="AM83" t="s">
        <v>1519</v>
      </c>
      <c r="AN83">
        <v>512</v>
      </c>
      <c r="AO83">
        <v>0</v>
      </c>
      <c r="AP83">
        <v>0</v>
      </c>
      <c r="AQ83">
        <v>0</v>
      </c>
      <c r="AT83">
        <v>1.2937359726026301E+17</v>
      </c>
      <c r="AU83">
        <v>0</v>
      </c>
      <c r="AV83">
        <v>1.29405512785296E+17</v>
      </c>
      <c r="AW83">
        <v>513</v>
      </c>
      <c r="AX83" t="s">
        <v>1520</v>
      </c>
      <c r="AZ83">
        <v>9.2233720368547697E+18</v>
      </c>
      <c r="BA83">
        <v>1631</v>
      </c>
      <c r="BB83" t="s">
        <v>1518</v>
      </c>
      <c r="BC83">
        <v>805306368</v>
      </c>
      <c r="BD83" s="1" t="s">
        <v>171</v>
      </c>
      <c r="BE83" t="s">
        <v>1521</v>
      </c>
      <c r="BF83" t="s">
        <v>1522</v>
      </c>
      <c r="BG83">
        <v>0</v>
      </c>
      <c r="BH83" t="s">
        <v>151</v>
      </c>
      <c r="BI83">
        <v>1.2941847886609901E+17</v>
      </c>
      <c r="BK83" t="s">
        <v>1523</v>
      </c>
      <c r="BL83" t="s">
        <v>1524</v>
      </c>
      <c r="BN83" t="s">
        <v>154</v>
      </c>
      <c r="BO83">
        <v>453</v>
      </c>
      <c r="BP83" t="s">
        <v>1525</v>
      </c>
      <c r="BQ83">
        <v>0</v>
      </c>
      <c r="BR83" t="s">
        <v>1526</v>
      </c>
      <c r="BS83" t="s">
        <v>157</v>
      </c>
      <c r="BT83" t="s">
        <v>158</v>
      </c>
      <c r="BW83" t="b">
        <v>1</v>
      </c>
      <c r="BX83">
        <v>0</v>
      </c>
      <c r="CD83" t="s">
        <v>1269</v>
      </c>
      <c r="CE83" t="s">
        <v>286</v>
      </c>
      <c r="CF83" s="1" t="s">
        <v>1527</v>
      </c>
      <c r="CG83">
        <v>1</v>
      </c>
      <c r="CH83" t="s">
        <v>224</v>
      </c>
      <c r="CK83" t="s">
        <v>226</v>
      </c>
      <c r="CP83" t="b">
        <v>0</v>
      </c>
    </row>
    <row r="84" spans="1:106">
      <c r="A84" t="s">
        <v>1528</v>
      </c>
      <c r="B84">
        <v>1.2941717406731E+17</v>
      </c>
      <c r="C84" s="4">
        <f t="shared" si="1"/>
        <v>12941717406.731001</v>
      </c>
      <c r="D84" s="2">
        <f>(Sheet1!$F$2-mattsout!C84)/3600</f>
        <v>232.49813027752771</v>
      </c>
      <c r="E84" t="str">
        <f>IF(D84&gt;3595120, "", IF(D84&gt;1400, "******", ""))</f>
        <v/>
      </c>
      <c r="F84" t="s">
        <v>122</v>
      </c>
      <c r="G84" t="s">
        <v>1529</v>
      </c>
      <c r="H84" t="s">
        <v>1530</v>
      </c>
      <c r="I84" t="s">
        <v>682</v>
      </c>
      <c r="J84" t="s">
        <v>782</v>
      </c>
      <c r="K84" t="s">
        <v>782</v>
      </c>
      <c r="L84" t="s">
        <v>682</v>
      </c>
      <c r="M84" t="s">
        <v>1531</v>
      </c>
      <c r="N84" t="s">
        <v>1366</v>
      </c>
      <c r="O84" t="s">
        <v>1183</v>
      </c>
      <c r="P84" t="s">
        <v>1532</v>
      </c>
      <c r="Q84" t="s">
        <v>1528</v>
      </c>
      <c r="R84">
        <v>4</v>
      </c>
      <c r="S84" t="s">
        <v>1533</v>
      </c>
      <c r="T84" t="s">
        <v>1534</v>
      </c>
      <c r="U84" t="s">
        <v>1529</v>
      </c>
      <c r="V84">
        <v>20233</v>
      </c>
      <c r="W84" s="1" t="s">
        <v>1535</v>
      </c>
      <c r="X84">
        <v>35623499</v>
      </c>
      <c r="AA84" t="s">
        <v>790</v>
      </c>
      <c r="AB84" t="s">
        <v>1258</v>
      </c>
      <c r="AC84" t="s">
        <v>138</v>
      </c>
      <c r="AD84" t="b">
        <v>0</v>
      </c>
      <c r="AE84" t="s">
        <v>1536</v>
      </c>
      <c r="AF84" t="s">
        <v>742</v>
      </c>
      <c r="AI84" t="b">
        <v>1</v>
      </c>
      <c r="AJ84" t="s">
        <v>1537</v>
      </c>
      <c r="AK84" s="1" t="s">
        <v>208</v>
      </c>
      <c r="AL84" t="s">
        <v>1529</v>
      </c>
      <c r="AM84" t="s">
        <v>1538</v>
      </c>
      <c r="AN84">
        <v>512</v>
      </c>
      <c r="AO84">
        <v>0</v>
      </c>
      <c r="AP84">
        <v>0</v>
      </c>
      <c r="AQ84">
        <v>0</v>
      </c>
      <c r="AT84">
        <v>1.2937358079002E+17</v>
      </c>
      <c r="AU84">
        <v>0</v>
      </c>
      <c r="AV84">
        <v>1.2941670011458301E+17</v>
      </c>
      <c r="AW84">
        <v>513</v>
      </c>
      <c r="AX84" t="s">
        <v>1539</v>
      </c>
      <c r="AZ84">
        <v>9.2233720368547697E+18</v>
      </c>
      <c r="BA84">
        <v>2016</v>
      </c>
      <c r="BB84" t="s">
        <v>1537</v>
      </c>
      <c r="BC84">
        <v>805306368</v>
      </c>
      <c r="BD84" s="1" t="s">
        <v>171</v>
      </c>
      <c r="BE84" t="s">
        <v>1540</v>
      </c>
      <c r="BF84" t="s">
        <v>1541</v>
      </c>
      <c r="BG84">
        <v>0</v>
      </c>
      <c r="BH84" t="s">
        <v>151</v>
      </c>
      <c r="BI84">
        <v>1.2941873529417101E+17</v>
      </c>
      <c r="BK84" t="s">
        <v>1542</v>
      </c>
      <c r="BL84" t="s">
        <v>1543</v>
      </c>
      <c r="BM84" t="s">
        <v>1544</v>
      </c>
      <c r="BN84" t="s">
        <v>154</v>
      </c>
      <c r="BO84">
        <v>478</v>
      </c>
      <c r="BP84" t="s">
        <v>1545</v>
      </c>
      <c r="BQ84">
        <v>0</v>
      </c>
      <c r="BR84" t="s">
        <v>1546</v>
      </c>
      <c r="BS84" t="s">
        <v>157</v>
      </c>
      <c r="BT84" t="s">
        <v>158</v>
      </c>
      <c r="BW84" t="b">
        <v>1</v>
      </c>
      <c r="BX84">
        <v>0</v>
      </c>
      <c r="CD84" t="s">
        <v>1269</v>
      </c>
      <c r="CE84" t="s">
        <v>286</v>
      </c>
      <c r="CF84" s="1" t="s">
        <v>1547</v>
      </c>
      <c r="CG84">
        <v>1</v>
      </c>
      <c r="CH84" t="s">
        <v>224</v>
      </c>
      <c r="CI84">
        <v>0</v>
      </c>
      <c r="CK84" t="s">
        <v>226</v>
      </c>
      <c r="CL84">
        <v>0</v>
      </c>
      <c r="CN84" t="s">
        <v>228</v>
      </c>
      <c r="CP84" t="b">
        <v>0</v>
      </c>
    </row>
    <row r="85" spans="1:106">
      <c r="A85" t="s">
        <v>1548</v>
      </c>
      <c r="B85">
        <v>1.2941957353509699E+17</v>
      </c>
      <c r="C85" s="4">
        <f t="shared" si="1"/>
        <v>12941957353.509699</v>
      </c>
      <c r="D85" s="2">
        <f>(Sheet1!$F$2-mattsout!C85)/3600</f>
        <v>165.84624730587007</v>
      </c>
      <c r="E85" t="str">
        <f>IF(D85&gt;3595120, "", IF(D85&gt;1400, "******", ""))</f>
        <v/>
      </c>
      <c r="F85" t="s">
        <v>122</v>
      </c>
      <c r="G85" t="s">
        <v>1549</v>
      </c>
      <c r="H85" t="s">
        <v>1550</v>
      </c>
      <c r="J85" t="s">
        <v>807</v>
      </c>
      <c r="K85" t="s">
        <v>807</v>
      </c>
      <c r="L85" t="s">
        <v>682</v>
      </c>
      <c r="M85" t="s">
        <v>1551</v>
      </c>
      <c r="N85" t="s">
        <v>1366</v>
      </c>
      <c r="O85" t="s">
        <v>316</v>
      </c>
      <c r="P85" t="s">
        <v>1552</v>
      </c>
      <c r="Q85" t="s">
        <v>1548</v>
      </c>
      <c r="R85">
        <v>4</v>
      </c>
      <c r="S85" t="s">
        <v>1553</v>
      </c>
      <c r="T85" t="s">
        <v>1554</v>
      </c>
      <c r="U85" t="s">
        <v>1549</v>
      </c>
      <c r="V85">
        <v>18544</v>
      </c>
      <c r="W85" s="1" t="s">
        <v>1555</v>
      </c>
      <c r="X85">
        <v>35643705</v>
      </c>
      <c r="AA85" t="s">
        <v>790</v>
      </c>
      <c r="AB85" t="s">
        <v>1258</v>
      </c>
      <c r="AC85" t="s">
        <v>138</v>
      </c>
      <c r="AE85" t="s">
        <v>1556</v>
      </c>
      <c r="AF85" t="s">
        <v>667</v>
      </c>
      <c r="AI85" t="b">
        <v>1</v>
      </c>
      <c r="AJ85" t="s">
        <v>1557</v>
      </c>
      <c r="AL85" t="s">
        <v>1549</v>
      </c>
      <c r="AM85" t="s">
        <v>1558</v>
      </c>
      <c r="AN85">
        <v>512</v>
      </c>
      <c r="AO85">
        <v>0</v>
      </c>
      <c r="AP85">
        <v>0</v>
      </c>
      <c r="AQ85">
        <v>0</v>
      </c>
      <c r="AT85">
        <v>1.2937358892248499E+17</v>
      </c>
      <c r="AU85">
        <v>0</v>
      </c>
      <c r="AV85">
        <v>1.2940908095080701E+17</v>
      </c>
      <c r="AW85">
        <v>513</v>
      </c>
      <c r="AX85" t="s">
        <v>1559</v>
      </c>
      <c r="AZ85">
        <v>9.2233720368547697E+18</v>
      </c>
      <c r="BA85">
        <v>1425</v>
      </c>
      <c r="BB85" t="s">
        <v>1557</v>
      </c>
      <c r="BC85">
        <v>805306368</v>
      </c>
      <c r="BD85" s="1" t="s">
        <v>171</v>
      </c>
      <c r="BE85" t="s">
        <v>1560</v>
      </c>
      <c r="BF85" t="s">
        <v>1561</v>
      </c>
      <c r="BG85">
        <v>0</v>
      </c>
      <c r="BH85" t="s">
        <v>151</v>
      </c>
      <c r="BI85">
        <v>1.2941957353509699E+17</v>
      </c>
      <c r="BK85" t="s">
        <v>1562</v>
      </c>
      <c r="BL85" t="s">
        <v>1563</v>
      </c>
      <c r="BN85" t="s">
        <v>154</v>
      </c>
      <c r="BO85">
        <v>399</v>
      </c>
      <c r="BP85" t="s">
        <v>1564</v>
      </c>
      <c r="BQ85">
        <v>0</v>
      </c>
      <c r="BR85" t="s">
        <v>1565</v>
      </c>
      <c r="BS85" t="s">
        <v>157</v>
      </c>
      <c r="BT85" t="s">
        <v>158</v>
      </c>
      <c r="BW85" t="b">
        <v>1</v>
      </c>
      <c r="BX85">
        <v>0</v>
      </c>
      <c r="CD85" t="s">
        <v>1269</v>
      </c>
      <c r="CE85" t="s">
        <v>286</v>
      </c>
      <c r="CF85" s="1" t="s">
        <v>1566</v>
      </c>
      <c r="CG85">
        <v>1</v>
      </c>
      <c r="CH85" t="s">
        <v>224</v>
      </c>
      <c r="CK85" t="s">
        <v>226</v>
      </c>
      <c r="CP85" t="b">
        <v>0</v>
      </c>
    </row>
    <row r="86" spans="1:106">
      <c r="A86" t="s">
        <v>1567</v>
      </c>
      <c r="B86">
        <v>1.29420687669576E+17</v>
      </c>
      <c r="C86" s="4">
        <f t="shared" si="1"/>
        <v>12942068766.9576</v>
      </c>
      <c r="D86" s="2">
        <f>(Sheet1!$F$2-mattsout!C86)/3600</f>
        <v>134.89806733343337</v>
      </c>
      <c r="E86" t="str">
        <f>IF(D86&gt;3595120, "", IF(D86&gt;1400, "******", ""))</f>
        <v/>
      </c>
      <c r="F86" t="s">
        <v>122</v>
      </c>
      <c r="G86" t="s">
        <v>1568</v>
      </c>
      <c r="H86" t="s">
        <v>1569</v>
      </c>
      <c r="J86" t="s">
        <v>1570</v>
      </c>
      <c r="K86" t="s">
        <v>1570</v>
      </c>
      <c r="L86" t="s">
        <v>682</v>
      </c>
      <c r="M86" t="s">
        <v>1571</v>
      </c>
      <c r="N86" t="s">
        <v>1366</v>
      </c>
      <c r="O86" t="s">
        <v>1572</v>
      </c>
      <c r="P86" t="s">
        <v>1573</v>
      </c>
      <c r="Q86" t="s">
        <v>1567</v>
      </c>
      <c r="R86">
        <v>4</v>
      </c>
      <c r="S86" t="s">
        <v>1574</v>
      </c>
      <c r="T86" t="s">
        <v>1575</v>
      </c>
      <c r="U86" t="s">
        <v>1568</v>
      </c>
      <c r="V86">
        <v>18589</v>
      </c>
      <c r="W86" s="1" t="s">
        <v>1576</v>
      </c>
      <c r="X86">
        <v>35633968</v>
      </c>
      <c r="AA86" t="s">
        <v>790</v>
      </c>
      <c r="AB86" t="s">
        <v>1258</v>
      </c>
      <c r="AC86" t="s">
        <v>138</v>
      </c>
      <c r="AE86" t="s">
        <v>1577</v>
      </c>
      <c r="AF86" t="s">
        <v>667</v>
      </c>
      <c r="AI86" t="b">
        <v>1</v>
      </c>
      <c r="AJ86" t="s">
        <v>1578</v>
      </c>
      <c r="AL86" t="s">
        <v>1568</v>
      </c>
      <c r="AM86" t="s">
        <v>1579</v>
      </c>
      <c r="AN86">
        <v>512</v>
      </c>
      <c r="AO86">
        <v>0</v>
      </c>
      <c r="AP86">
        <v>0</v>
      </c>
      <c r="AQ86">
        <v>0</v>
      </c>
      <c r="AT86">
        <v>1.2941500879153501E+17</v>
      </c>
      <c r="AU86">
        <v>0</v>
      </c>
      <c r="AV86">
        <v>1.29370299944028E+17</v>
      </c>
      <c r="AW86">
        <v>513</v>
      </c>
      <c r="AX86" t="s">
        <v>1580</v>
      </c>
      <c r="AZ86">
        <v>0</v>
      </c>
      <c r="BA86">
        <v>1528</v>
      </c>
      <c r="BB86" t="s">
        <v>1578</v>
      </c>
      <c r="BC86">
        <v>805306368</v>
      </c>
      <c r="BD86" s="1" t="s">
        <v>171</v>
      </c>
      <c r="BE86" t="s">
        <v>1581</v>
      </c>
      <c r="BF86" t="s">
        <v>1582</v>
      </c>
      <c r="BG86">
        <v>0</v>
      </c>
      <c r="BH86" t="s">
        <v>151</v>
      </c>
      <c r="BI86">
        <v>1.2941924639662E+17</v>
      </c>
      <c r="BK86" t="s">
        <v>1583</v>
      </c>
      <c r="BL86" t="s">
        <v>1584</v>
      </c>
      <c r="BN86" t="s">
        <v>154</v>
      </c>
      <c r="BO86">
        <v>450</v>
      </c>
      <c r="BP86" t="s">
        <v>1585</v>
      </c>
      <c r="BQ86">
        <v>0</v>
      </c>
      <c r="BR86" t="s">
        <v>1586</v>
      </c>
      <c r="BS86" t="s">
        <v>157</v>
      </c>
      <c r="BT86" t="s">
        <v>158</v>
      </c>
      <c r="BW86" t="b">
        <v>1</v>
      </c>
      <c r="BX86">
        <v>0</v>
      </c>
      <c r="CD86" t="s">
        <v>1269</v>
      </c>
      <c r="CE86" t="s">
        <v>286</v>
      </c>
      <c r="CF86" s="1" t="s">
        <v>1587</v>
      </c>
      <c r="CG86">
        <v>1</v>
      </c>
    </row>
    <row r="87" spans="1:106">
      <c r="A87" t="s">
        <v>1588</v>
      </c>
      <c r="B87">
        <v>1.29419438649912E+17</v>
      </c>
      <c r="C87" s="4">
        <f t="shared" si="1"/>
        <v>12941943864.991199</v>
      </c>
      <c r="D87" s="2">
        <f>(Sheet1!$F$2-mattsout!C87)/3600</f>
        <v>169.59305800014073</v>
      </c>
      <c r="E87" t="str">
        <f>IF(D87&gt;3595120, "", IF(D87&gt;1400, "******", ""))</f>
        <v/>
      </c>
      <c r="F87" t="s">
        <v>122</v>
      </c>
      <c r="G87" t="s">
        <v>1589</v>
      </c>
      <c r="H87" t="s">
        <v>1590</v>
      </c>
      <c r="J87" t="s">
        <v>807</v>
      </c>
      <c r="K87" t="s">
        <v>807</v>
      </c>
      <c r="L87" t="s">
        <v>682</v>
      </c>
      <c r="M87" t="s">
        <v>1591</v>
      </c>
      <c r="N87" t="s">
        <v>1366</v>
      </c>
      <c r="O87" t="s">
        <v>1592</v>
      </c>
      <c r="P87" t="s">
        <v>1593</v>
      </c>
      <c r="Q87" t="s">
        <v>1588</v>
      </c>
      <c r="R87">
        <v>4</v>
      </c>
      <c r="S87" t="s">
        <v>1594</v>
      </c>
      <c r="T87" t="s">
        <v>1595</v>
      </c>
      <c r="U87" t="s">
        <v>1589</v>
      </c>
      <c r="V87">
        <v>20568</v>
      </c>
      <c r="W87" s="1" t="s">
        <v>1596</v>
      </c>
      <c r="X87">
        <v>35517551</v>
      </c>
      <c r="AA87" t="s">
        <v>790</v>
      </c>
      <c r="AB87" t="s">
        <v>1258</v>
      </c>
      <c r="AC87" t="s">
        <v>138</v>
      </c>
      <c r="AE87" t="s">
        <v>1597</v>
      </c>
      <c r="AF87" t="s">
        <v>717</v>
      </c>
      <c r="AI87" t="b">
        <v>1</v>
      </c>
      <c r="AJ87" t="s">
        <v>1598</v>
      </c>
      <c r="AL87" t="s">
        <v>1589</v>
      </c>
      <c r="AM87" t="s">
        <v>1599</v>
      </c>
      <c r="AN87">
        <v>512</v>
      </c>
      <c r="AO87">
        <v>0</v>
      </c>
      <c r="AP87">
        <v>0</v>
      </c>
      <c r="AQ87">
        <v>0</v>
      </c>
      <c r="AT87">
        <v>1.2941943858585E+17</v>
      </c>
      <c r="AU87">
        <v>0</v>
      </c>
      <c r="AV87">
        <v>1.2939452072584E+17</v>
      </c>
      <c r="AW87">
        <v>513</v>
      </c>
      <c r="AX87" t="s">
        <v>1600</v>
      </c>
      <c r="AZ87">
        <v>9.2233720368547697E+18</v>
      </c>
      <c r="BA87">
        <v>1393</v>
      </c>
      <c r="BB87" t="s">
        <v>1598</v>
      </c>
      <c r="BC87">
        <v>805306368</v>
      </c>
      <c r="BD87" s="1" t="s">
        <v>171</v>
      </c>
      <c r="BE87" t="s">
        <v>1601</v>
      </c>
      <c r="BF87" t="s">
        <v>1602</v>
      </c>
      <c r="BG87">
        <v>0</v>
      </c>
      <c r="BH87" t="s">
        <v>151</v>
      </c>
      <c r="BI87">
        <v>1.2941589333667901E+17</v>
      </c>
      <c r="BL87" t="s">
        <v>1603</v>
      </c>
      <c r="BN87" t="s">
        <v>154</v>
      </c>
      <c r="BO87">
        <v>404</v>
      </c>
      <c r="BP87" t="s">
        <v>1604</v>
      </c>
      <c r="BQ87">
        <v>0</v>
      </c>
      <c r="BR87" t="s">
        <v>1605</v>
      </c>
      <c r="BS87" t="s">
        <v>157</v>
      </c>
      <c r="BT87" t="s">
        <v>158</v>
      </c>
      <c r="BW87" t="b">
        <v>1</v>
      </c>
      <c r="BX87">
        <v>0</v>
      </c>
      <c r="CD87" t="s">
        <v>1269</v>
      </c>
      <c r="CE87" t="s">
        <v>286</v>
      </c>
      <c r="CF87" s="1" t="s">
        <v>1606</v>
      </c>
      <c r="CG87">
        <v>1</v>
      </c>
    </row>
    <row r="88" spans="1:106">
      <c r="A88" t="s">
        <v>1607</v>
      </c>
      <c r="B88">
        <v>1.2941778407279299E+17</v>
      </c>
      <c r="C88" s="4">
        <f t="shared" si="1"/>
        <v>12941778407.279299</v>
      </c>
      <c r="D88" s="2">
        <f>(Sheet1!$F$2-mattsout!C88)/3600</f>
        <v>215.55353352811602</v>
      </c>
      <c r="E88" t="str">
        <f>IF(D88&gt;3595120, "", IF(D88&gt;1400, "******", ""))</f>
        <v/>
      </c>
      <c r="F88" t="s">
        <v>122</v>
      </c>
      <c r="G88" t="s">
        <v>1608</v>
      </c>
      <c r="H88" t="s">
        <v>1609</v>
      </c>
      <c r="I88" t="s">
        <v>682</v>
      </c>
      <c r="J88" t="s">
        <v>807</v>
      </c>
      <c r="K88" t="s">
        <v>807</v>
      </c>
      <c r="L88" t="s">
        <v>682</v>
      </c>
      <c r="M88" t="s">
        <v>1610</v>
      </c>
      <c r="N88" t="s">
        <v>1366</v>
      </c>
      <c r="O88" t="s">
        <v>1611</v>
      </c>
      <c r="P88" t="s">
        <v>610</v>
      </c>
      <c r="Q88" t="s">
        <v>1607</v>
      </c>
      <c r="R88">
        <v>4</v>
      </c>
      <c r="S88" t="s">
        <v>1612</v>
      </c>
      <c r="T88" t="s">
        <v>1613</v>
      </c>
      <c r="U88" t="s">
        <v>1608</v>
      </c>
      <c r="V88">
        <v>20838</v>
      </c>
      <c r="W88" s="1" t="s">
        <v>1614</v>
      </c>
      <c r="X88">
        <v>35620252</v>
      </c>
      <c r="AA88" t="s">
        <v>790</v>
      </c>
      <c r="AB88" t="s">
        <v>1258</v>
      </c>
      <c r="AC88" t="s">
        <v>138</v>
      </c>
      <c r="AE88" t="s">
        <v>1615</v>
      </c>
      <c r="AF88" t="s">
        <v>717</v>
      </c>
      <c r="AI88" t="b">
        <v>1</v>
      </c>
      <c r="AJ88" t="s">
        <v>1616</v>
      </c>
      <c r="AL88" t="s">
        <v>1608</v>
      </c>
      <c r="AM88" t="s">
        <v>1617</v>
      </c>
      <c r="AN88">
        <v>512</v>
      </c>
      <c r="AO88">
        <v>0</v>
      </c>
      <c r="AP88">
        <v>0</v>
      </c>
      <c r="AQ88">
        <v>0</v>
      </c>
      <c r="AT88">
        <v>1.2940927012763E+17</v>
      </c>
      <c r="AU88">
        <v>0</v>
      </c>
      <c r="AV88">
        <v>1.29386473862374E+17</v>
      </c>
      <c r="AW88">
        <v>513</v>
      </c>
      <c r="AX88" t="s">
        <v>1618</v>
      </c>
      <c r="AZ88">
        <v>9.2233720368547697E+18</v>
      </c>
      <c r="BA88">
        <v>1568</v>
      </c>
      <c r="BB88" t="s">
        <v>1619</v>
      </c>
      <c r="BC88">
        <v>805306368</v>
      </c>
      <c r="BD88" s="1" t="s">
        <v>171</v>
      </c>
      <c r="BE88" t="s">
        <v>1620</v>
      </c>
      <c r="BF88" t="s">
        <v>1621</v>
      </c>
      <c r="BG88">
        <v>0</v>
      </c>
      <c r="BH88" t="s">
        <v>151</v>
      </c>
      <c r="BI88">
        <v>1.29418657229624E+17</v>
      </c>
      <c r="BL88" t="s">
        <v>1622</v>
      </c>
      <c r="BN88" t="s">
        <v>154</v>
      </c>
      <c r="BO88">
        <v>348</v>
      </c>
      <c r="BP88" t="s">
        <v>1623</v>
      </c>
      <c r="BQ88">
        <v>0</v>
      </c>
      <c r="BR88" t="s">
        <v>1624</v>
      </c>
      <c r="BS88" t="s">
        <v>157</v>
      </c>
      <c r="BT88" t="s">
        <v>158</v>
      </c>
      <c r="BW88" t="b">
        <v>1</v>
      </c>
      <c r="BX88">
        <v>0</v>
      </c>
      <c r="CD88" t="s">
        <v>1269</v>
      </c>
      <c r="CE88" t="s">
        <v>286</v>
      </c>
      <c r="CF88" s="1" t="s">
        <v>1625</v>
      </c>
      <c r="CG88">
        <v>1</v>
      </c>
      <c r="CI88">
        <v>0</v>
      </c>
      <c r="CL88">
        <v>0</v>
      </c>
    </row>
    <row r="89" spans="1:106">
      <c r="A89" t="s">
        <v>1626</v>
      </c>
      <c r="B89">
        <v>1.29420502745648E+17</v>
      </c>
      <c r="C89" s="4">
        <f t="shared" si="1"/>
        <v>12942050274.5648</v>
      </c>
      <c r="D89" s="2">
        <f>(Sheet1!$F$2-mattsout!C89)/3600</f>
        <v>140.03484311103821</v>
      </c>
      <c r="E89" t="str">
        <f>IF(D89&gt;3595120, "", IF(D89&gt;1400, "******", ""))</f>
        <v/>
      </c>
      <c r="F89" t="s">
        <v>122</v>
      </c>
      <c r="G89" t="s">
        <v>1627</v>
      </c>
      <c r="H89" t="s">
        <v>1628</v>
      </c>
      <c r="K89" t="s">
        <v>1629</v>
      </c>
      <c r="M89" t="s">
        <v>1630</v>
      </c>
      <c r="O89" t="s">
        <v>790</v>
      </c>
      <c r="Q89" t="s">
        <v>1626</v>
      </c>
      <c r="R89">
        <v>4</v>
      </c>
      <c r="S89" t="s">
        <v>1631</v>
      </c>
      <c r="T89" t="s">
        <v>1632</v>
      </c>
      <c r="U89" t="s">
        <v>1627</v>
      </c>
      <c r="V89">
        <v>20859</v>
      </c>
      <c r="W89" s="1" t="s">
        <v>1633</v>
      </c>
      <c r="X89">
        <v>35583760</v>
      </c>
      <c r="AB89" t="s">
        <v>1258</v>
      </c>
      <c r="AL89" t="s">
        <v>1627</v>
      </c>
      <c r="AM89" t="s">
        <v>1634</v>
      </c>
      <c r="AN89">
        <v>66048</v>
      </c>
      <c r="AO89">
        <v>0</v>
      </c>
      <c r="AP89">
        <v>0</v>
      </c>
      <c r="AQ89">
        <v>0</v>
      </c>
      <c r="AT89">
        <v>1.29395175246162E+17</v>
      </c>
      <c r="AU89">
        <v>0</v>
      </c>
      <c r="AV89">
        <v>1.2933050585508E+17</v>
      </c>
      <c r="AW89">
        <v>513</v>
      </c>
      <c r="AX89" t="s">
        <v>1635</v>
      </c>
      <c r="AZ89">
        <v>9.2233720368547697E+18</v>
      </c>
      <c r="BA89">
        <v>2069</v>
      </c>
      <c r="BB89" t="s">
        <v>1636</v>
      </c>
      <c r="BC89">
        <v>805306368</v>
      </c>
      <c r="BF89" t="s">
        <v>1637</v>
      </c>
      <c r="BG89">
        <v>0</v>
      </c>
      <c r="BH89" t="s">
        <v>151</v>
      </c>
      <c r="BI89">
        <v>1.2941768783480301E+17</v>
      </c>
      <c r="CD89" t="s">
        <v>1269</v>
      </c>
    </row>
    <row r="90" spans="1:106">
      <c r="A90" t="s">
        <v>1638</v>
      </c>
      <c r="B90">
        <v>1.29421078260618E+17</v>
      </c>
      <c r="C90" s="4">
        <f t="shared" si="1"/>
        <v>12942107826.0618</v>
      </c>
      <c r="D90" s="2">
        <f>(Sheet1!$F$2-mattsout!C90)/3600</f>
        <v>124.04831616666581</v>
      </c>
      <c r="E90" t="str">
        <f>IF(D90&gt;3595120, "", IF(D90&gt;1400, "******", ""))</f>
        <v/>
      </c>
      <c r="F90" t="s">
        <v>122</v>
      </c>
      <c r="G90" t="s">
        <v>1639</v>
      </c>
      <c r="H90" t="s">
        <v>1640</v>
      </c>
      <c r="I90" t="s">
        <v>1061</v>
      </c>
      <c r="J90" t="s">
        <v>1641</v>
      </c>
      <c r="K90" t="s">
        <v>1641</v>
      </c>
      <c r="L90" t="s">
        <v>1061</v>
      </c>
      <c r="M90" t="s">
        <v>1642</v>
      </c>
      <c r="N90" t="s">
        <v>1064</v>
      </c>
      <c r="O90" t="s">
        <v>1643</v>
      </c>
      <c r="P90" t="s">
        <v>1644</v>
      </c>
      <c r="Q90" t="s">
        <v>1638</v>
      </c>
      <c r="R90">
        <v>4</v>
      </c>
      <c r="S90" t="s">
        <v>1645</v>
      </c>
      <c r="T90" t="s">
        <v>1646</v>
      </c>
      <c r="U90" t="s">
        <v>1639</v>
      </c>
      <c r="V90">
        <v>18579</v>
      </c>
      <c r="W90" s="1" t="s">
        <v>1647</v>
      </c>
      <c r="X90">
        <v>35669189</v>
      </c>
      <c r="AA90" t="s">
        <v>931</v>
      </c>
      <c r="AB90" t="s">
        <v>1071</v>
      </c>
      <c r="AC90" t="s">
        <v>138</v>
      </c>
      <c r="AE90" t="s">
        <v>1648</v>
      </c>
      <c r="AF90" t="s">
        <v>667</v>
      </c>
      <c r="AI90" t="b">
        <v>1</v>
      </c>
      <c r="AJ90" t="s">
        <v>1649</v>
      </c>
      <c r="AL90" t="s">
        <v>1639</v>
      </c>
      <c r="AM90" t="s">
        <v>1650</v>
      </c>
      <c r="AN90">
        <v>512</v>
      </c>
      <c r="AO90">
        <v>0</v>
      </c>
      <c r="AP90">
        <v>0</v>
      </c>
      <c r="AQ90">
        <v>0</v>
      </c>
      <c r="AT90">
        <v>1.29404759564456E+17</v>
      </c>
      <c r="AU90">
        <v>0</v>
      </c>
      <c r="AV90">
        <v>1.2938824745523101E+17</v>
      </c>
      <c r="AW90">
        <v>513</v>
      </c>
      <c r="AX90" t="s">
        <v>1651</v>
      </c>
      <c r="AZ90">
        <v>9.2233720368547697E+18</v>
      </c>
      <c r="BA90">
        <v>1717</v>
      </c>
      <c r="BB90" t="s">
        <v>1649</v>
      </c>
      <c r="BC90">
        <v>805306368</v>
      </c>
      <c r="BD90" s="1" t="s">
        <v>171</v>
      </c>
      <c r="BE90" t="s">
        <v>1652</v>
      </c>
      <c r="BF90" t="s">
        <v>1653</v>
      </c>
      <c r="BG90">
        <v>0</v>
      </c>
      <c r="BH90" t="s">
        <v>151</v>
      </c>
      <c r="BI90">
        <v>1.29421078260618E+17</v>
      </c>
      <c r="BK90" t="s">
        <v>1654</v>
      </c>
      <c r="BL90" t="s">
        <v>1655</v>
      </c>
      <c r="BN90" t="s">
        <v>154</v>
      </c>
      <c r="BO90">
        <v>437</v>
      </c>
      <c r="BP90" t="s">
        <v>1656</v>
      </c>
      <c r="BQ90">
        <v>0</v>
      </c>
      <c r="BR90" t="s">
        <v>1657</v>
      </c>
      <c r="BS90" t="s">
        <v>157</v>
      </c>
      <c r="BT90" t="s">
        <v>158</v>
      </c>
      <c r="BW90" t="b">
        <v>1</v>
      </c>
      <c r="BX90">
        <v>0</v>
      </c>
      <c r="CD90" t="s">
        <v>1658</v>
      </c>
      <c r="CE90" t="s">
        <v>399</v>
      </c>
      <c r="CF90" s="1" t="s">
        <v>1659</v>
      </c>
      <c r="CG90">
        <v>1</v>
      </c>
    </row>
    <row r="91" spans="1:106">
      <c r="A91" t="s">
        <v>1660</v>
      </c>
      <c r="B91">
        <v>1.2941790273737901E+17</v>
      </c>
      <c r="C91" s="4">
        <f t="shared" si="1"/>
        <v>12941790273.737902</v>
      </c>
      <c r="D91" s="2">
        <f>(Sheet1!$F$2-mattsout!C91)/3600</f>
        <v>212.257295027309</v>
      </c>
      <c r="E91" t="str">
        <f>IF(D91&gt;3595120, "", IF(D91&gt;1400, "******", ""))</f>
        <v/>
      </c>
      <c r="F91" t="s">
        <v>122</v>
      </c>
      <c r="G91" t="s">
        <v>1661</v>
      </c>
      <c r="H91" t="s">
        <v>1662</v>
      </c>
      <c r="I91" t="s">
        <v>1061</v>
      </c>
      <c r="J91" t="s">
        <v>1663</v>
      </c>
      <c r="K91" t="s">
        <v>1663</v>
      </c>
      <c r="L91" t="s">
        <v>1061</v>
      </c>
      <c r="M91" t="s">
        <v>1664</v>
      </c>
      <c r="N91" t="s">
        <v>1665</v>
      </c>
      <c r="O91" t="s">
        <v>1666</v>
      </c>
      <c r="P91" t="s">
        <v>1667</v>
      </c>
      <c r="Q91" t="s">
        <v>1660</v>
      </c>
      <c r="R91">
        <v>4</v>
      </c>
      <c r="S91" t="s">
        <v>1668</v>
      </c>
      <c r="T91" t="s">
        <v>1669</v>
      </c>
      <c r="U91" t="s">
        <v>1661</v>
      </c>
      <c r="V91">
        <v>20868</v>
      </c>
      <c r="W91" s="1" t="s">
        <v>1670</v>
      </c>
      <c r="X91">
        <v>35605171</v>
      </c>
      <c r="AA91" t="s">
        <v>690</v>
      </c>
      <c r="AB91" t="s">
        <v>1071</v>
      </c>
      <c r="AC91" t="s">
        <v>138</v>
      </c>
      <c r="AD91" t="b">
        <v>0</v>
      </c>
      <c r="AE91" t="s">
        <v>1671</v>
      </c>
      <c r="AF91" t="s">
        <v>617</v>
      </c>
      <c r="AI91" t="b">
        <v>1</v>
      </c>
      <c r="AJ91" t="s">
        <v>1672</v>
      </c>
      <c r="AL91" t="s">
        <v>1661</v>
      </c>
      <c r="AM91" t="s">
        <v>1673</v>
      </c>
      <c r="AN91">
        <v>512</v>
      </c>
      <c r="AO91">
        <v>0</v>
      </c>
      <c r="AP91">
        <v>0</v>
      </c>
      <c r="AQ91">
        <v>0</v>
      </c>
      <c r="AT91">
        <v>1.29373599095286E+17</v>
      </c>
      <c r="AU91">
        <v>0</v>
      </c>
      <c r="AV91">
        <v>1.29386513668086E+17</v>
      </c>
      <c r="AW91">
        <v>513</v>
      </c>
      <c r="AX91" t="s">
        <v>1674</v>
      </c>
      <c r="AZ91">
        <v>9.2233720368547697E+18</v>
      </c>
      <c r="BA91">
        <v>1227</v>
      </c>
      <c r="BB91" t="s">
        <v>1672</v>
      </c>
      <c r="BC91">
        <v>805306368</v>
      </c>
      <c r="BD91" s="1" t="s">
        <v>171</v>
      </c>
      <c r="BE91" t="s">
        <v>1675</v>
      </c>
      <c r="BF91" t="s">
        <v>1676</v>
      </c>
      <c r="BG91">
        <v>0</v>
      </c>
      <c r="BH91" t="s">
        <v>151</v>
      </c>
      <c r="BI91">
        <v>1.2941833886395299E+17</v>
      </c>
      <c r="BL91" t="s">
        <v>1677</v>
      </c>
      <c r="BM91" t="s">
        <v>1678</v>
      </c>
      <c r="BN91" t="s">
        <v>154</v>
      </c>
      <c r="BO91">
        <v>359</v>
      </c>
      <c r="BP91" t="s">
        <v>1679</v>
      </c>
      <c r="BQ91">
        <v>0</v>
      </c>
      <c r="BR91" t="s">
        <v>1680</v>
      </c>
      <c r="BS91" t="s">
        <v>157</v>
      </c>
      <c r="BT91" t="s">
        <v>158</v>
      </c>
      <c r="BW91" t="b">
        <v>1</v>
      </c>
      <c r="BX91">
        <v>0</v>
      </c>
      <c r="CD91" t="s">
        <v>1681</v>
      </c>
      <c r="CE91" t="s">
        <v>286</v>
      </c>
      <c r="CF91" s="1" t="s">
        <v>1682</v>
      </c>
      <c r="CG91">
        <v>1</v>
      </c>
      <c r="CH91" t="s">
        <v>224</v>
      </c>
      <c r="CI91">
        <v>0</v>
      </c>
      <c r="CK91" t="s">
        <v>226</v>
      </c>
      <c r="CL91">
        <v>0</v>
      </c>
      <c r="CP91" t="b">
        <v>0</v>
      </c>
    </row>
    <row r="92" spans="1:106">
      <c r="A92" t="s">
        <v>1683</v>
      </c>
      <c r="B92">
        <v>1.29417856839718E+17</v>
      </c>
      <c r="C92" s="4">
        <f t="shared" si="1"/>
        <v>12941785683.9718</v>
      </c>
      <c r="D92" s="2">
        <f>(Sheet1!$F$2-mattsout!C92)/3600</f>
        <v>213.5322300555971</v>
      </c>
      <c r="E92" t="str">
        <f>IF(D92&gt;3595120, "", IF(D92&gt;1400, "******", ""))</f>
        <v/>
      </c>
      <c r="F92" t="s">
        <v>122</v>
      </c>
      <c r="G92" t="s">
        <v>1684</v>
      </c>
      <c r="H92" t="s">
        <v>1685</v>
      </c>
      <c r="I92" t="s">
        <v>1686</v>
      </c>
      <c r="J92" t="s">
        <v>1687</v>
      </c>
      <c r="K92" t="s">
        <v>1297</v>
      </c>
      <c r="L92" t="s">
        <v>1686</v>
      </c>
      <c r="M92" t="s">
        <v>1688</v>
      </c>
      <c r="N92" t="s">
        <v>1689</v>
      </c>
      <c r="O92" t="s">
        <v>1690</v>
      </c>
      <c r="P92" t="s">
        <v>1452</v>
      </c>
      <c r="Q92" t="s">
        <v>1683</v>
      </c>
      <c r="R92">
        <v>4</v>
      </c>
      <c r="S92" t="s">
        <v>1691</v>
      </c>
      <c r="T92" t="s">
        <v>1692</v>
      </c>
      <c r="U92" t="s">
        <v>1684</v>
      </c>
      <c r="V92">
        <v>21090</v>
      </c>
      <c r="W92" s="1" t="s">
        <v>1693</v>
      </c>
      <c r="X92">
        <v>35417164</v>
      </c>
      <c r="AA92" t="s">
        <v>690</v>
      </c>
      <c r="AB92" t="s">
        <v>1694</v>
      </c>
      <c r="AC92" t="s">
        <v>138</v>
      </c>
      <c r="AD92" t="b">
        <v>0</v>
      </c>
      <c r="AE92" t="s">
        <v>1695</v>
      </c>
      <c r="AF92" t="s">
        <v>742</v>
      </c>
      <c r="AI92" t="b">
        <v>1</v>
      </c>
      <c r="AJ92" t="s">
        <v>1696</v>
      </c>
      <c r="AL92" t="s">
        <v>1684</v>
      </c>
      <c r="AM92" t="s">
        <v>1697</v>
      </c>
      <c r="AN92">
        <v>512</v>
      </c>
      <c r="AO92">
        <v>0</v>
      </c>
      <c r="AP92">
        <v>0</v>
      </c>
      <c r="AQ92">
        <v>0</v>
      </c>
      <c r="AT92">
        <v>1.2941785678831101E+17</v>
      </c>
      <c r="AU92">
        <v>0</v>
      </c>
      <c r="AV92">
        <v>1.29385766323274E+17</v>
      </c>
      <c r="AW92">
        <v>513</v>
      </c>
      <c r="AX92" t="s">
        <v>1698</v>
      </c>
      <c r="AZ92">
        <v>9.2233720368547697E+18</v>
      </c>
      <c r="BA92">
        <v>394</v>
      </c>
      <c r="BB92" t="s">
        <v>1696</v>
      </c>
      <c r="BC92">
        <v>805306368</v>
      </c>
      <c r="BD92" s="1" t="s">
        <v>171</v>
      </c>
      <c r="BE92" t="s">
        <v>1699</v>
      </c>
      <c r="BF92" t="s">
        <v>1700</v>
      </c>
      <c r="BG92">
        <v>0</v>
      </c>
      <c r="BH92" t="s">
        <v>151</v>
      </c>
      <c r="BI92">
        <v>1.2941192853092099E+17</v>
      </c>
      <c r="BK92" t="s">
        <v>1701</v>
      </c>
      <c r="BL92" t="s">
        <v>1702</v>
      </c>
      <c r="BM92" t="s">
        <v>1703</v>
      </c>
      <c r="BN92" t="s">
        <v>154</v>
      </c>
      <c r="BO92">
        <v>353</v>
      </c>
      <c r="BP92" t="s">
        <v>1704</v>
      </c>
      <c r="BQ92">
        <v>0</v>
      </c>
      <c r="BR92" t="s">
        <v>1705</v>
      </c>
      <c r="BS92" t="s">
        <v>157</v>
      </c>
      <c r="BT92" t="s">
        <v>158</v>
      </c>
      <c r="BW92" t="b">
        <v>1</v>
      </c>
      <c r="BX92">
        <v>0</v>
      </c>
      <c r="CD92" t="s">
        <v>1706</v>
      </c>
      <c r="CE92" t="s">
        <v>184</v>
      </c>
      <c r="CF92" t="s">
        <v>1707</v>
      </c>
      <c r="CG92">
        <v>1</v>
      </c>
    </row>
    <row r="93" spans="1:106">
      <c r="A93" t="s">
        <v>1708</v>
      </c>
      <c r="B93">
        <v>1.29306291349274E+17</v>
      </c>
      <c r="C93" s="4">
        <f t="shared" si="1"/>
        <v>12930629134.927401</v>
      </c>
      <c r="D93" s="2">
        <f>(Sheet1!$F$2-mattsout!C93)/3600</f>
        <v>3312.5736312776144</v>
      </c>
      <c r="E93" t="str">
        <f>IF(D93&gt;3595120, "", IF(D93&gt;1400, "******", ""))</f>
        <v>******</v>
      </c>
      <c r="F93" t="s">
        <v>122</v>
      </c>
      <c r="G93" t="s">
        <v>1709</v>
      </c>
      <c r="H93" t="s">
        <v>1710</v>
      </c>
      <c r="I93" t="s">
        <v>1711</v>
      </c>
      <c r="J93" t="s">
        <v>1062</v>
      </c>
      <c r="K93" t="s">
        <v>1062</v>
      </c>
      <c r="L93" t="s">
        <v>1712</v>
      </c>
      <c r="M93" t="s">
        <v>1713</v>
      </c>
      <c r="N93" t="s">
        <v>1714</v>
      </c>
      <c r="O93" t="s">
        <v>1715</v>
      </c>
      <c r="P93" t="s">
        <v>385</v>
      </c>
      <c r="Q93" t="s">
        <v>1708</v>
      </c>
      <c r="R93">
        <v>4</v>
      </c>
      <c r="S93" t="s">
        <v>1716</v>
      </c>
      <c r="T93" t="s">
        <v>1717</v>
      </c>
      <c r="U93" t="s">
        <v>1709</v>
      </c>
      <c r="V93">
        <v>20636</v>
      </c>
      <c r="W93" s="1" t="s">
        <v>1718</v>
      </c>
      <c r="X93">
        <v>35386882</v>
      </c>
      <c r="AA93" t="s">
        <v>690</v>
      </c>
      <c r="AB93" t="s">
        <v>1712</v>
      </c>
      <c r="AC93" t="s">
        <v>138</v>
      </c>
      <c r="AE93" t="s">
        <v>1719</v>
      </c>
      <c r="AF93" t="s">
        <v>717</v>
      </c>
      <c r="AI93" t="b">
        <v>1</v>
      </c>
      <c r="AJ93" t="s">
        <v>1720</v>
      </c>
      <c r="AL93" t="s">
        <v>1709</v>
      </c>
      <c r="AM93" t="s">
        <v>1721</v>
      </c>
      <c r="AN93">
        <v>512</v>
      </c>
      <c r="AO93">
        <v>0</v>
      </c>
      <c r="AP93">
        <v>0</v>
      </c>
      <c r="AQ93">
        <v>0</v>
      </c>
      <c r="AT93">
        <v>1.2937362952134499E+17</v>
      </c>
      <c r="AU93">
        <v>0</v>
      </c>
      <c r="AV93">
        <v>1.2939885455187501E+17</v>
      </c>
      <c r="AW93">
        <v>513</v>
      </c>
      <c r="AX93" t="s">
        <v>1722</v>
      </c>
      <c r="AZ93">
        <v>9.2233720368547697E+18</v>
      </c>
      <c r="BA93">
        <v>439</v>
      </c>
      <c r="BB93" t="s">
        <v>1720</v>
      </c>
      <c r="BC93">
        <v>805306368</v>
      </c>
      <c r="BD93" s="1" t="s">
        <v>171</v>
      </c>
      <c r="BE93" t="s">
        <v>1723</v>
      </c>
      <c r="BF93" t="s">
        <v>1724</v>
      </c>
      <c r="BG93">
        <v>0</v>
      </c>
      <c r="BH93" t="s">
        <v>151</v>
      </c>
      <c r="BI93">
        <v>1.2939885469211E+17</v>
      </c>
      <c r="BL93" t="s">
        <v>1725</v>
      </c>
      <c r="BM93" t="s">
        <v>1726</v>
      </c>
      <c r="BN93" t="s">
        <v>154</v>
      </c>
      <c r="BO93">
        <v>364</v>
      </c>
      <c r="BP93" t="s">
        <v>1727</v>
      </c>
      <c r="BQ93">
        <v>0</v>
      </c>
      <c r="BR93" t="s">
        <v>1728</v>
      </c>
      <c r="BS93" t="s">
        <v>157</v>
      </c>
      <c r="BT93" t="s">
        <v>158</v>
      </c>
      <c r="BW93" t="b">
        <v>1</v>
      </c>
      <c r="BX93">
        <v>0</v>
      </c>
      <c r="CD93" t="s">
        <v>1729</v>
      </c>
      <c r="CE93" t="s">
        <v>286</v>
      </c>
      <c r="CF93" t="s">
        <v>1730</v>
      </c>
      <c r="CG93">
        <v>1</v>
      </c>
    </row>
    <row r="94" spans="1:106">
      <c r="A94" t="s">
        <v>1731</v>
      </c>
      <c r="B94">
        <v>1.29415893238988E+17</v>
      </c>
      <c r="C94" s="4">
        <f t="shared" si="1"/>
        <v>12941589323.8988</v>
      </c>
      <c r="D94" s="2">
        <f>(Sheet1!$F$2-mattsout!C94)/3600</f>
        <v>268.07669477780661</v>
      </c>
      <c r="E94" t="str">
        <f>IF(D94&gt;3595120, "", IF(D94&gt;1400, "******", ""))</f>
        <v/>
      </c>
      <c r="F94" t="s">
        <v>122</v>
      </c>
      <c r="G94" t="s">
        <v>1732</v>
      </c>
      <c r="H94" t="s">
        <v>1733</v>
      </c>
      <c r="I94" t="s">
        <v>1734</v>
      </c>
      <c r="J94" t="s">
        <v>1274</v>
      </c>
      <c r="K94" t="s">
        <v>1274</v>
      </c>
      <c r="L94" t="s">
        <v>1734</v>
      </c>
      <c r="M94" t="s">
        <v>1735</v>
      </c>
      <c r="N94" t="s">
        <v>1736</v>
      </c>
      <c r="O94" t="s">
        <v>1737</v>
      </c>
      <c r="P94" t="s">
        <v>1738</v>
      </c>
      <c r="Q94" t="s">
        <v>1731</v>
      </c>
      <c r="R94">
        <v>4</v>
      </c>
      <c r="S94" t="s">
        <v>1739</v>
      </c>
      <c r="T94" t="s">
        <v>1740</v>
      </c>
      <c r="U94" t="s">
        <v>1732</v>
      </c>
      <c r="V94">
        <v>20788</v>
      </c>
      <c r="W94" s="1" t="s">
        <v>1741</v>
      </c>
      <c r="X94">
        <v>35677366</v>
      </c>
      <c r="Z94">
        <v>15000</v>
      </c>
      <c r="AA94" t="s">
        <v>136</v>
      </c>
      <c r="AB94" t="s">
        <v>1712</v>
      </c>
      <c r="AC94" t="s">
        <v>138</v>
      </c>
      <c r="AE94" s="1" t="s">
        <v>1742</v>
      </c>
      <c r="AF94" t="s">
        <v>742</v>
      </c>
      <c r="AI94" t="b">
        <v>1</v>
      </c>
      <c r="AJ94" t="s">
        <v>1743</v>
      </c>
      <c r="AL94" t="s">
        <v>1732</v>
      </c>
      <c r="AM94" t="s">
        <v>1744</v>
      </c>
      <c r="AN94">
        <v>512</v>
      </c>
      <c r="AO94">
        <v>0</v>
      </c>
      <c r="AP94">
        <v>0</v>
      </c>
      <c r="AQ94">
        <v>0</v>
      </c>
      <c r="AT94">
        <v>1.2937363045354499E+17</v>
      </c>
      <c r="AU94">
        <v>0</v>
      </c>
      <c r="AV94">
        <v>1.29413381770852E+17</v>
      </c>
      <c r="AW94">
        <v>513</v>
      </c>
      <c r="AX94" t="s">
        <v>1745</v>
      </c>
      <c r="AZ94">
        <v>9.2233720368547697E+18</v>
      </c>
      <c r="BA94">
        <v>480</v>
      </c>
      <c r="BB94" t="s">
        <v>1743</v>
      </c>
      <c r="BC94">
        <v>805306368</v>
      </c>
      <c r="BD94" s="1" t="s">
        <v>171</v>
      </c>
      <c r="BE94" t="s">
        <v>1746</v>
      </c>
      <c r="BF94" t="s">
        <v>1747</v>
      </c>
      <c r="BG94">
        <v>0</v>
      </c>
      <c r="BH94" t="s">
        <v>151</v>
      </c>
      <c r="BI94">
        <v>1.29421228695002E+17</v>
      </c>
      <c r="BJ94" t="b">
        <v>0</v>
      </c>
      <c r="BK94" t="s">
        <v>1748</v>
      </c>
      <c r="BL94" t="s">
        <v>1749</v>
      </c>
      <c r="BM94" t="s">
        <v>1750</v>
      </c>
      <c r="BN94" t="s">
        <v>154</v>
      </c>
      <c r="BO94">
        <v>373</v>
      </c>
      <c r="BP94" t="s">
        <v>1751</v>
      </c>
      <c r="BQ94">
        <v>0</v>
      </c>
      <c r="BR94" t="s">
        <v>1752</v>
      </c>
      <c r="BS94" t="s">
        <v>157</v>
      </c>
      <c r="BT94" t="s">
        <v>158</v>
      </c>
      <c r="BW94" t="b">
        <v>1</v>
      </c>
      <c r="BX94">
        <v>0</v>
      </c>
      <c r="CD94" t="s">
        <v>1729</v>
      </c>
      <c r="CE94" t="s">
        <v>286</v>
      </c>
      <c r="CF94" t="s">
        <v>1753</v>
      </c>
      <c r="CG94">
        <v>1</v>
      </c>
      <c r="DA94" t="s">
        <v>1754</v>
      </c>
      <c r="DB94" t="s">
        <v>1755</v>
      </c>
    </row>
    <row r="95" spans="1:106">
      <c r="A95" t="s">
        <v>1756</v>
      </c>
      <c r="B95">
        <v>1.29417761160704E+17</v>
      </c>
      <c r="C95" s="4">
        <f t="shared" si="1"/>
        <v>12941776116.0704</v>
      </c>
      <c r="D95" s="2">
        <f>(Sheet1!$F$2-mattsout!C95)/3600</f>
        <v>216.18998044437834</v>
      </c>
      <c r="E95" t="str">
        <f>IF(D95&gt;3595120, "", IF(D95&gt;1400, "******", ""))</f>
        <v/>
      </c>
      <c r="F95" t="s">
        <v>122</v>
      </c>
      <c r="G95" t="s">
        <v>1757</v>
      </c>
      <c r="H95" t="s">
        <v>1758</v>
      </c>
      <c r="I95" t="s">
        <v>1711</v>
      </c>
      <c r="J95" t="s">
        <v>1759</v>
      </c>
      <c r="K95" t="s">
        <v>1759</v>
      </c>
      <c r="L95" t="s">
        <v>1712</v>
      </c>
      <c r="M95" t="s">
        <v>1760</v>
      </c>
      <c r="N95" t="s">
        <v>1736</v>
      </c>
      <c r="O95" t="s">
        <v>1512</v>
      </c>
      <c r="P95" t="s">
        <v>1761</v>
      </c>
      <c r="Q95" t="s">
        <v>1756</v>
      </c>
      <c r="R95">
        <v>4</v>
      </c>
      <c r="S95" t="s">
        <v>1762</v>
      </c>
      <c r="T95" t="s">
        <v>1763</v>
      </c>
      <c r="U95" t="s">
        <v>1757</v>
      </c>
      <c r="V95">
        <v>19259</v>
      </c>
      <c r="W95" s="1" t="s">
        <v>1764</v>
      </c>
      <c r="X95">
        <v>35643837</v>
      </c>
      <c r="AA95" t="s">
        <v>690</v>
      </c>
      <c r="AB95" t="s">
        <v>1765</v>
      </c>
      <c r="AC95" t="s">
        <v>138</v>
      </c>
      <c r="AE95" s="1" t="s">
        <v>1766</v>
      </c>
      <c r="AF95" t="s">
        <v>742</v>
      </c>
      <c r="AI95" t="b">
        <v>1</v>
      </c>
      <c r="AJ95" t="s">
        <v>1767</v>
      </c>
      <c r="AL95" t="s">
        <v>1757</v>
      </c>
      <c r="AM95" t="s">
        <v>1768</v>
      </c>
      <c r="AN95">
        <v>512</v>
      </c>
      <c r="AO95">
        <v>0</v>
      </c>
      <c r="AP95">
        <v>0</v>
      </c>
      <c r="AQ95">
        <v>0</v>
      </c>
      <c r="AT95">
        <v>1.2941280479869101E+17</v>
      </c>
      <c r="AU95">
        <v>0</v>
      </c>
      <c r="AV95">
        <v>1.29384818534134E+17</v>
      </c>
      <c r="AW95">
        <v>513</v>
      </c>
      <c r="AX95" t="s">
        <v>1769</v>
      </c>
      <c r="AZ95">
        <v>9.2233720368547697E+18</v>
      </c>
      <c r="BA95">
        <v>1157</v>
      </c>
      <c r="BB95" t="s">
        <v>1767</v>
      </c>
      <c r="BC95">
        <v>805306368</v>
      </c>
      <c r="BD95" s="1" t="s">
        <v>171</v>
      </c>
      <c r="BE95" t="s">
        <v>1770</v>
      </c>
      <c r="BF95" t="s">
        <v>1771</v>
      </c>
      <c r="BG95">
        <v>0</v>
      </c>
      <c r="BH95" t="s">
        <v>151</v>
      </c>
      <c r="BI95">
        <v>1.29419577491826E+17</v>
      </c>
      <c r="BK95" t="s">
        <v>1772</v>
      </c>
      <c r="BL95" t="s">
        <v>1773</v>
      </c>
      <c r="BM95" t="s">
        <v>1774</v>
      </c>
      <c r="BN95" t="s">
        <v>154</v>
      </c>
      <c r="BO95">
        <v>325</v>
      </c>
      <c r="BP95" t="s">
        <v>1775</v>
      </c>
      <c r="BQ95">
        <v>0</v>
      </c>
      <c r="BR95" t="s">
        <v>1776</v>
      </c>
      <c r="BS95" t="s">
        <v>157</v>
      </c>
      <c r="BT95" t="s">
        <v>158</v>
      </c>
      <c r="BW95" t="b">
        <v>1</v>
      </c>
      <c r="BX95">
        <v>0</v>
      </c>
      <c r="CD95" t="s">
        <v>1777</v>
      </c>
      <c r="CE95" t="s">
        <v>286</v>
      </c>
      <c r="CF95" t="s">
        <v>1778</v>
      </c>
      <c r="CG95">
        <v>1</v>
      </c>
    </row>
    <row r="96" spans="1:106">
      <c r="A96" t="s">
        <v>1779</v>
      </c>
      <c r="B96">
        <v>1.2942114363332E+17</v>
      </c>
      <c r="C96" s="4">
        <f t="shared" si="1"/>
        <v>12942114363.332001</v>
      </c>
      <c r="D96" s="2">
        <f>(Sheet1!$F$2-mattsout!C96)/3600</f>
        <v>122.23240777757432</v>
      </c>
      <c r="E96" t="str">
        <f>IF(D96&gt;3595120, "", IF(D96&gt;1400, "******", ""))</f>
        <v/>
      </c>
      <c r="F96" t="s">
        <v>122</v>
      </c>
      <c r="G96" t="s">
        <v>1780</v>
      </c>
      <c r="H96" t="s">
        <v>1781</v>
      </c>
      <c r="I96" t="s">
        <v>1734</v>
      </c>
      <c r="J96" t="s">
        <v>1782</v>
      </c>
      <c r="K96" t="s">
        <v>896</v>
      </c>
      <c r="L96" t="s">
        <v>1765</v>
      </c>
      <c r="M96" t="s">
        <v>1783</v>
      </c>
      <c r="N96" t="s">
        <v>1784</v>
      </c>
      <c r="O96" t="s">
        <v>1785</v>
      </c>
      <c r="P96" t="s">
        <v>1786</v>
      </c>
      <c r="Q96" t="s">
        <v>1779</v>
      </c>
      <c r="R96">
        <v>4</v>
      </c>
      <c r="S96" t="s">
        <v>1787</v>
      </c>
      <c r="T96" t="s">
        <v>1788</v>
      </c>
      <c r="U96" t="s">
        <v>1780</v>
      </c>
      <c r="V96">
        <v>21067</v>
      </c>
      <c r="W96" s="1" t="s">
        <v>1789</v>
      </c>
      <c r="X96">
        <v>35465874</v>
      </c>
      <c r="AA96" t="s">
        <v>690</v>
      </c>
      <c r="AB96" t="s">
        <v>1765</v>
      </c>
      <c r="AC96" t="s">
        <v>138</v>
      </c>
      <c r="AD96" t="b">
        <v>0</v>
      </c>
      <c r="AE96" t="s">
        <v>1790</v>
      </c>
      <c r="AF96" t="s">
        <v>717</v>
      </c>
      <c r="AI96" t="b">
        <v>1</v>
      </c>
      <c r="AJ96" t="s">
        <v>1791</v>
      </c>
      <c r="AL96" t="s">
        <v>1780</v>
      </c>
      <c r="AM96" t="s">
        <v>1792</v>
      </c>
      <c r="AN96">
        <v>512</v>
      </c>
      <c r="AO96">
        <v>0</v>
      </c>
      <c r="AP96">
        <v>0</v>
      </c>
      <c r="AQ96">
        <v>0</v>
      </c>
      <c r="AT96">
        <v>1.2940071501991E+17</v>
      </c>
      <c r="AU96">
        <v>0</v>
      </c>
      <c r="AV96">
        <v>1.2938659114034301E+17</v>
      </c>
      <c r="AW96">
        <v>513</v>
      </c>
      <c r="AX96" t="s">
        <v>1793</v>
      </c>
      <c r="AZ96">
        <v>9.2233720368547697E+18</v>
      </c>
      <c r="BA96">
        <v>428</v>
      </c>
      <c r="BB96" t="s">
        <v>1791</v>
      </c>
      <c r="BC96">
        <v>805306368</v>
      </c>
      <c r="BD96" s="1" t="s">
        <v>171</v>
      </c>
      <c r="BE96" t="s">
        <v>1794</v>
      </c>
      <c r="BF96" t="s">
        <v>1795</v>
      </c>
      <c r="BG96">
        <v>0</v>
      </c>
      <c r="BH96" t="s">
        <v>151</v>
      </c>
      <c r="BI96">
        <v>1.2941359190011901E+17</v>
      </c>
      <c r="BL96" t="s">
        <v>1796</v>
      </c>
      <c r="BM96" t="s">
        <v>1797</v>
      </c>
      <c r="BN96" t="s">
        <v>154</v>
      </c>
      <c r="BO96">
        <v>346</v>
      </c>
      <c r="BP96" t="s">
        <v>1798</v>
      </c>
      <c r="BQ96">
        <v>0</v>
      </c>
      <c r="BR96" t="s">
        <v>1799</v>
      </c>
      <c r="BS96" t="s">
        <v>157</v>
      </c>
      <c r="BT96" t="s">
        <v>158</v>
      </c>
      <c r="BW96" t="b">
        <v>1</v>
      </c>
      <c r="BX96">
        <v>0</v>
      </c>
      <c r="CD96" t="s">
        <v>1777</v>
      </c>
      <c r="CE96" t="s">
        <v>184</v>
      </c>
      <c r="CF96" t="s">
        <v>1800</v>
      </c>
      <c r="CG96">
        <v>1</v>
      </c>
    </row>
    <row r="97" spans="1:100">
      <c r="A97" t="s">
        <v>1801</v>
      </c>
      <c r="B97">
        <v>1.27937670786704E+17</v>
      </c>
      <c r="C97" s="4">
        <f t="shared" si="1"/>
        <v>12793767078.670401</v>
      </c>
      <c r="D97" s="2">
        <f>(Sheet1!$F$2-mattsout!C97)/3600</f>
        <v>41329.811480444274</v>
      </c>
      <c r="E97" t="str">
        <f>IF(D97&gt;3595120, "", IF(D97&gt;1400, "******", ""))</f>
        <v>******</v>
      </c>
      <c r="F97" t="s">
        <v>122</v>
      </c>
      <c r="G97" t="s">
        <v>1802</v>
      </c>
      <c r="J97" t="s">
        <v>1803</v>
      </c>
      <c r="K97" t="s">
        <v>1804</v>
      </c>
      <c r="L97" t="s">
        <v>1734</v>
      </c>
      <c r="M97" t="s">
        <v>1805</v>
      </c>
      <c r="N97">
        <v>32054400</v>
      </c>
      <c r="O97" t="s">
        <v>1802</v>
      </c>
      <c r="Q97" t="s">
        <v>1801</v>
      </c>
      <c r="R97">
        <v>4</v>
      </c>
      <c r="S97" t="s">
        <v>1806</v>
      </c>
      <c r="T97" t="s">
        <v>1807</v>
      </c>
      <c r="U97" t="s">
        <v>1802</v>
      </c>
      <c r="V97">
        <v>18652</v>
      </c>
      <c r="W97" s="1" t="s">
        <v>1808</v>
      </c>
      <c r="X97">
        <v>33307421</v>
      </c>
      <c r="AA97" t="s">
        <v>1803</v>
      </c>
      <c r="AB97" t="s">
        <v>1765</v>
      </c>
      <c r="AC97" t="s">
        <v>138</v>
      </c>
      <c r="AE97" t="s">
        <v>1809</v>
      </c>
      <c r="AF97" t="s">
        <v>717</v>
      </c>
      <c r="AI97" t="b">
        <v>1</v>
      </c>
      <c r="AJ97" t="s">
        <v>1802</v>
      </c>
      <c r="AL97" t="s">
        <v>1802</v>
      </c>
      <c r="AM97" t="s">
        <v>1810</v>
      </c>
      <c r="AN97">
        <v>512</v>
      </c>
      <c r="AO97">
        <v>99</v>
      </c>
      <c r="AP97">
        <v>0</v>
      </c>
      <c r="AQ97">
        <v>0</v>
      </c>
      <c r="AT97">
        <v>1.2937365178121699E+17</v>
      </c>
      <c r="AV97">
        <v>1.2859966114580499E+17</v>
      </c>
      <c r="AW97">
        <v>513</v>
      </c>
      <c r="AX97" t="s">
        <v>1811</v>
      </c>
      <c r="AZ97">
        <v>9.2233720368547697E+18</v>
      </c>
      <c r="BA97">
        <v>49</v>
      </c>
      <c r="BB97" t="s">
        <v>1802</v>
      </c>
      <c r="BC97">
        <v>805306368</v>
      </c>
      <c r="BD97" s="1" t="s">
        <v>171</v>
      </c>
      <c r="BE97" t="s">
        <v>1812</v>
      </c>
      <c r="BF97" t="s">
        <v>1813</v>
      </c>
      <c r="BG97">
        <v>1.2937365178122099E+17</v>
      </c>
      <c r="BH97" t="s">
        <v>151</v>
      </c>
      <c r="BI97">
        <v>1.2862277812395101E+17</v>
      </c>
      <c r="BL97" t="s">
        <v>1814</v>
      </c>
      <c r="BN97" t="s">
        <v>154</v>
      </c>
      <c r="BO97">
        <v>384</v>
      </c>
      <c r="BP97" t="s">
        <v>1815</v>
      </c>
      <c r="BQ97">
        <v>0</v>
      </c>
      <c r="BR97" t="s">
        <v>1816</v>
      </c>
      <c r="BS97" t="s">
        <v>157</v>
      </c>
      <c r="BT97" t="s">
        <v>158</v>
      </c>
      <c r="BW97" t="b">
        <v>1</v>
      </c>
      <c r="BX97">
        <v>0</v>
      </c>
      <c r="CD97" t="s">
        <v>1729</v>
      </c>
      <c r="CE97" t="s">
        <v>184</v>
      </c>
      <c r="CF97" t="s">
        <v>1817</v>
      </c>
      <c r="CG97">
        <v>1</v>
      </c>
    </row>
    <row r="98" spans="1:100">
      <c r="A98" t="s">
        <v>1818</v>
      </c>
      <c r="B98">
        <v>1.29418484058402E+17</v>
      </c>
      <c r="C98" s="4">
        <f t="shared" si="1"/>
        <v>12941848405.8402</v>
      </c>
      <c r="D98" s="2">
        <f>(Sheet1!$F$2-mattsout!C98)/3600</f>
        <v>196.10948883321549</v>
      </c>
      <c r="E98" t="str">
        <f>IF(D98&gt;3595120, "", IF(D98&gt;1400, "******", ""))</f>
        <v/>
      </c>
      <c r="F98" t="s">
        <v>122</v>
      </c>
      <c r="G98" t="s">
        <v>1819</v>
      </c>
      <c r="H98" t="s">
        <v>1820</v>
      </c>
      <c r="I98" t="s">
        <v>1821</v>
      </c>
      <c r="J98" t="s">
        <v>664</v>
      </c>
      <c r="K98" t="s">
        <v>664</v>
      </c>
      <c r="L98" t="s">
        <v>1821</v>
      </c>
      <c r="M98" t="s">
        <v>1822</v>
      </c>
      <c r="N98" t="s">
        <v>1823</v>
      </c>
      <c r="O98" t="s">
        <v>1824</v>
      </c>
      <c r="P98" t="s">
        <v>1552</v>
      </c>
      <c r="Q98" t="s">
        <v>1818</v>
      </c>
      <c r="R98">
        <v>4</v>
      </c>
      <c r="S98" t="s">
        <v>1825</v>
      </c>
      <c r="T98" t="s">
        <v>1826</v>
      </c>
      <c r="U98" t="s">
        <v>1819</v>
      </c>
      <c r="V98">
        <v>18604</v>
      </c>
      <c r="W98" s="1" t="s">
        <v>1827</v>
      </c>
      <c r="X98">
        <v>35427603</v>
      </c>
      <c r="AA98" t="s">
        <v>690</v>
      </c>
      <c r="AB98" t="s">
        <v>1828</v>
      </c>
      <c r="AC98" t="s">
        <v>138</v>
      </c>
      <c r="AE98" s="1" t="s">
        <v>1829</v>
      </c>
      <c r="AF98" t="s">
        <v>667</v>
      </c>
      <c r="AI98" t="b">
        <v>1</v>
      </c>
      <c r="AJ98" t="s">
        <v>1830</v>
      </c>
      <c r="AL98" t="s">
        <v>1819</v>
      </c>
      <c r="AM98" t="s">
        <v>1831</v>
      </c>
      <c r="AN98">
        <v>512</v>
      </c>
      <c r="AO98">
        <v>0</v>
      </c>
      <c r="AP98">
        <v>0</v>
      </c>
      <c r="AQ98">
        <v>0</v>
      </c>
      <c r="AT98">
        <v>1.2939711360071901E+17</v>
      </c>
      <c r="AU98">
        <v>0</v>
      </c>
      <c r="AV98">
        <v>1.29400340529598E+17</v>
      </c>
      <c r="AW98">
        <v>513</v>
      </c>
      <c r="AX98" t="s">
        <v>1832</v>
      </c>
      <c r="AZ98">
        <v>9.2233720368547697E+18</v>
      </c>
      <c r="BA98">
        <v>189</v>
      </c>
      <c r="BB98" t="s">
        <v>1830</v>
      </c>
      <c r="BC98">
        <v>805306368</v>
      </c>
      <c r="BD98" s="1" t="s">
        <v>171</v>
      </c>
      <c r="BE98" t="s">
        <v>1833</v>
      </c>
      <c r="BF98" t="s">
        <v>1834</v>
      </c>
      <c r="BG98">
        <v>0</v>
      </c>
      <c r="BH98" t="s">
        <v>151</v>
      </c>
      <c r="BI98">
        <v>1.2941244017386499E+17</v>
      </c>
      <c r="BK98" t="s">
        <v>1835</v>
      </c>
      <c r="BL98" t="s">
        <v>1836</v>
      </c>
      <c r="BM98" t="s">
        <v>1837</v>
      </c>
      <c r="BN98" t="s">
        <v>154</v>
      </c>
      <c r="BO98">
        <v>442</v>
      </c>
      <c r="BP98" t="s">
        <v>1838</v>
      </c>
      <c r="BQ98">
        <v>0</v>
      </c>
      <c r="BR98" t="s">
        <v>1839</v>
      </c>
      <c r="BS98" t="s">
        <v>157</v>
      </c>
      <c r="BT98" t="s">
        <v>158</v>
      </c>
      <c r="BW98" t="b">
        <v>1</v>
      </c>
      <c r="BX98">
        <v>0</v>
      </c>
      <c r="CD98" t="s">
        <v>1840</v>
      </c>
      <c r="CE98" t="s">
        <v>184</v>
      </c>
      <c r="CF98" t="s">
        <v>1841</v>
      </c>
      <c r="CG98">
        <v>1</v>
      </c>
    </row>
    <row r="99" spans="1:100">
      <c r="A99" t="s">
        <v>1842</v>
      </c>
      <c r="B99">
        <v>1.2941965103557699E+17</v>
      </c>
      <c r="C99" s="4">
        <f t="shared" si="1"/>
        <v>12941965103.557699</v>
      </c>
      <c r="D99" s="2">
        <f>(Sheet1!$F$2-mattsout!C99)/3600</f>
        <v>163.69345619466569</v>
      </c>
      <c r="E99" t="str">
        <f>IF(D99&gt;3595120, "", IF(D99&gt;1400, "******", ""))</f>
        <v/>
      </c>
      <c r="F99" t="s">
        <v>122</v>
      </c>
      <c r="G99" t="s">
        <v>1843</v>
      </c>
      <c r="H99" t="s">
        <v>1844</v>
      </c>
      <c r="I99" t="s">
        <v>1821</v>
      </c>
      <c r="J99" t="s">
        <v>1845</v>
      </c>
      <c r="K99" t="s">
        <v>1297</v>
      </c>
      <c r="L99" t="s">
        <v>1821</v>
      </c>
      <c r="M99" t="s">
        <v>1846</v>
      </c>
      <c r="N99" t="s">
        <v>1823</v>
      </c>
      <c r="O99" t="s">
        <v>609</v>
      </c>
      <c r="P99" t="s">
        <v>1847</v>
      </c>
      <c r="Q99" t="s">
        <v>1842</v>
      </c>
      <c r="R99">
        <v>4</v>
      </c>
      <c r="S99" t="s">
        <v>1848</v>
      </c>
      <c r="T99" t="s">
        <v>1849</v>
      </c>
      <c r="U99" t="s">
        <v>1843</v>
      </c>
      <c r="V99">
        <v>20953</v>
      </c>
      <c r="W99" s="1" t="s">
        <v>1850</v>
      </c>
      <c r="X99">
        <v>35490110</v>
      </c>
      <c r="AA99" t="s">
        <v>690</v>
      </c>
      <c r="AB99" t="s">
        <v>1851</v>
      </c>
      <c r="AC99" t="s">
        <v>138</v>
      </c>
      <c r="AD99" t="b">
        <v>0</v>
      </c>
      <c r="AE99" t="s">
        <v>1852</v>
      </c>
      <c r="AF99" t="s">
        <v>667</v>
      </c>
      <c r="AI99" t="b">
        <v>1</v>
      </c>
      <c r="AJ99" t="s">
        <v>1853</v>
      </c>
      <c r="AL99" t="s">
        <v>1843</v>
      </c>
      <c r="AM99" t="s">
        <v>1854</v>
      </c>
      <c r="AN99">
        <v>66048</v>
      </c>
      <c r="AO99">
        <v>0</v>
      </c>
      <c r="AP99">
        <v>0</v>
      </c>
      <c r="AQ99">
        <v>0</v>
      </c>
      <c r="AT99">
        <v>1.2941790810525299E+17</v>
      </c>
      <c r="AU99">
        <v>0</v>
      </c>
      <c r="AV99">
        <v>1.2930794588118899E+17</v>
      </c>
      <c r="AW99">
        <v>513</v>
      </c>
      <c r="AX99" t="s">
        <v>1855</v>
      </c>
      <c r="AZ99">
        <v>9.2233720368547697E+18</v>
      </c>
      <c r="BA99">
        <v>1043</v>
      </c>
      <c r="BB99" t="s">
        <v>1853</v>
      </c>
      <c r="BC99">
        <v>805306368</v>
      </c>
      <c r="BD99" s="1" t="s">
        <v>171</v>
      </c>
      <c r="BE99" t="s">
        <v>1856</v>
      </c>
      <c r="BF99" t="s">
        <v>1857</v>
      </c>
      <c r="BG99">
        <v>0</v>
      </c>
      <c r="BH99" t="s">
        <v>151</v>
      </c>
      <c r="BI99">
        <v>1.2941503332307501E+17</v>
      </c>
      <c r="BL99" t="s">
        <v>1858</v>
      </c>
      <c r="BM99" t="s">
        <v>1859</v>
      </c>
      <c r="BN99" t="s">
        <v>154</v>
      </c>
      <c r="BO99">
        <v>531</v>
      </c>
      <c r="BP99" t="s">
        <v>1860</v>
      </c>
      <c r="BQ99">
        <v>0</v>
      </c>
      <c r="BR99" t="s">
        <v>1861</v>
      </c>
      <c r="BS99" t="s">
        <v>157</v>
      </c>
      <c r="BT99" t="s">
        <v>158</v>
      </c>
      <c r="BW99" t="b">
        <v>1</v>
      </c>
      <c r="BX99">
        <v>0</v>
      </c>
      <c r="CD99" t="s">
        <v>1862</v>
      </c>
      <c r="CE99" t="s">
        <v>286</v>
      </c>
      <c r="CF99" t="s">
        <v>1863</v>
      </c>
      <c r="CG99">
        <v>1</v>
      </c>
    </row>
    <row r="100" spans="1:100">
      <c r="A100" t="s">
        <v>1864</v>
      </c>
      <c r="B100">
        <v>1.2939169999753699E+17</v>
      </c>
      <c r="C100" s="4">
        <f t="shared" si="1"/>
        <v>12939169999.753698</v>
      </c>
      <c r="D100" s="2">
        <f>(Sheet1!$F$2-mattsout!C100)/3600</f>
        <v>940.11117952823633</v>
      </c>
      <c r="E100" t="str">
        <f>IF(D100&gt;3595120, "", IF(D100&gt;1400, "******", ""))</f>
        <v/>
      </c>
      <c r="F100" t="s">
        <v>122</v>
      </c>
      <c r="G100" t="s">
        <v>1865</v>
      </c>
      <c r="H100" t="s">
        <v>1866</v>
      </c>
      <c r="I100" t="s">
        <v>1821</v>
      </c>
      <c r="J100" t="s">
        <v>1641</v>
      </c>
      <c r="K100" t="s">
        <v>1641</v>
      </c>
      <c r="L100" t="s">
        <v>1867</v>
      </c>
      <c r="M100" t="s">
        <v>1868</v>
      </c>
      <c r="N100" t="s">
        <v>1823</v>
      </c>
      <c r="O100" t="s">
        <v>1869</v>
      </c>
      <c r="P100" t="s">
        <v>1870</v>
      </c>
      <c r="Q100" t="s">
        <v>1864</v>
      </c>
      <c r="R100">
        <v>4</v>
      </c>
      <c r="S100" t="s">
        <v>1871</v>
      </c>
      <c r="T100" t="s">
        <v>1872</v>
      </c>
      <c r="U100" t="s">
        <v>1865</v>
      </c>
      <c r="V100">
        <v>19552</v>
      </c>
      <c r="W100" s="1" t="s">
        <v>1873</v>
      </c>
      <c r="X100">
        <v>35517982</v>
      </c>
      <c r="AA100" t="s">
        <v>1092</v>
      </c>
      <c r="AB100" t="s">
        <v>1828</v>
      </c>
      <c r="AC100" t="s">
        <v>138</v>
      </c>
      <c r="AE100" t="s">
        <v>1874</v>
      </c>
      <c r="AF100" t="s">
        <v>667</v>
      </c>
      <c r="AI100" t="b">
        <v>1</v>
      </c>
      <c r="AJ100" t="s">
        <v>1875</v>
      </c>
      <c r="AL100" t="s">
        <v>1865</v>
      </c>
      <c r="AM100" t="s">
        <v>1876</v>
      </c>
      <c r="AN100">
        <v>512</v>
      </c>
      <c r="AO100">
        <v>0</v>
      </c>
      <c r="AP100">
        <v>0</v>
      </c>
      <c r="AQ100">
        <v>0</v>
      </c>
      <c r="AT100">
        <v>1.29373587536842E+17</v>
      </c>
      <c r="AU100">
        <v>0</v>
      </c>
      <c r="AV100">
        <v>1.2937293451606301E+17</v>
      </c>
      <c r="AW100">
        <v>513</v>
      </c>
      <c r="AX100" t="s">
        <v>1877</v>
      </c>
      <c r="AZ100">
        <v>9.2233720368547697E+18</v>
      </c>
      <c r="BA100">
        <v>150</v>
      </c>
      <c r="BB100" t="s">
        <v>1875</v>
      </c>
      <c r="BC100">
        <v>805306368</v>
      </c>
      <c r="BD100" s="1" t="s">
        <v>171</v>
      </c>
      <c r="BE100" t="s">
        <v>1878</v>
      </c>
      <c r="BF100" t="s">
        <v>1879</v>
      </c>
      <c r="BG100">
        <v>0</v>
      </c>
      <c r="BH100" t="s">
        <v>151</v>
      </c>
      <c r="BI100">
        <v>1.29415898995462E+17</v>
      </c>
      <c r="BL100" t="s">
        <v>1880</v>
      </c>
      <c r="BM100" t="s">
        <v>1881</v>
      </c>
      <c r="BN100" t="s">
        <v>154</v>
      </c>
      <c r="BO100">
        <v>422</v>
      </c>
      <c r="BP100" t="s">
        <v>1882</v>
      </c>
      <c r="BQ100">
        <v>0</v>
      </c>
      <c r="BR100" t="s">
        <v>1883</v>
      </c>
      <c r="BS100" t="s">
        <v>157</v>
      </c>
      <c r="BT100" t="s">
        <v>158</v>
      </c>
      <c r="BW100" t="b">
        <v>1</v>
      </c>
      <c r="BX100">
        <v>0</v>
      </c>
      <c r="CD100" t="s">
        <v>1840</v>
      </c>
      <c r="CE100" t="s">
        <v>286</v>
      </c>
      <c r="CF100" t="s">
        <v>1884</v>
      </c>
      <c r="CG100">
        <v>1</v>
      </c>
    </row>
    <row r="101" spans="1:100">
      <c r="A101" t="s">
        <v>1885</v>
      </c>
      <c r="B101">
        <v>1.2928995299662301E+17</v>
      </c>
      <c r="C101" s="4">
        <f t="shared" si="1"/>
        <v>12928995299.6623</v>
      </c>
      <c r="D101" s="2">
        <f>(Sheet1!$F$2-mattsout!C101)/3600</f>
        <v>3766.4167604721915</v>
      </c>
      <c r="E101" t="str">
        <f>IF(D101&gt;3595120, "", IF(D101&gt;1400, "******", ""))</f>
        <v>******</v>
      </c>
      <c r="F101" t="s">
        <v>122</v>
      </c>
      <c r="G101" t="s">
        <v>1886</v>
      </c>
      <c r="H101" t="s">
        <v>1887</v>
      </c>
      <c r="I101" t="s">
        <v>1821</v>
      </c>
      <c r="J101" t="s">
        <v>1888</v>
      </c>
      <c r="K101" t="s">
        <v>1889</v>
      </c>
      <c r="L101" t="s">
        <v>1821</v>
      </c>
      <c r="M101" t="s">
        <v>1890</v>
      </c>
      <c r="N101" t="s">
        <v>1823</v>
      </c>
      <c r="O101" t="s">
        <v>1891</v>
      </c>
      <c r="P101" t="s">
        <v>341</v>
      </c>
      <c r="Q101" t="s">
        <v>1885</v>
      </c>
      <c r="R101">
        <v>4</v>
      </c>
      <c r="S101" t="s">
        <v>1892</v>
      </c>
      <c r="T101" t="s">
        <v>1893</v>
      </c>
      <c r="U101" t="s">
        <v>1886</v>
      </c>
      <c r="V101">
        <v>21060</v>
      </c>
      <c r="W101" s="1" t="s">
        <v>1894</v>
      </c>
      <c r="X101">
        <v>34984656</v>
      </c>
      <c r="Y101" t="s">
        <v>1895</v>
      </c>
      <c r="AA101" t="s">
        <v>690</v>
      </c>
      <c r="AB101" t="s">
        <v>1828</v>
      </c>
      <c r="AC101" t="s">
        <v>138</v>
      </c>
      <c r="AE101" s="1" t="s">
        <v>1896</v>
      </c>
      <c r="AF101" t="s">
        <v>742</v>
      </c>
      <c r="AI101" t="b">
        <v>1</v>
      </c>
      <c r="AJ101" t="s">
        <v>1897</v>
      </c>
      <c r="AL101" t="s">
        <v>1886</v>
      </c>
      <c r="AM101" t="s">
        <v>1898</v>
      </c>
      <c r="AN101">
        <v>512</v>
      </c>
      <c r="AO101">
        <v>99</v>
      </c>
      <c r="AP101">
        <v>0</v>
      </c>
      <c r="AQ101">
        <v>0</v>
      </c>
      <c r="AT101">
        <v>1.2937361072295E+17</v>
      </c>
      <c r="AU101">
        <v>0</v>
      </c>
      <c r="AV101">
        <v>1.2928911046844899E+17</v>
      </c>
      <c r="AW101">
        <v>513</v>
      </c>
      <c r="AX101" t="s">
        <v>1899</v>
      </c>
      <c r="AZ101">
        <v>9.2233720368547697E+18</v>
      </c>
      <c r="BA101">
        <v>335</v>
      </c>
      <c r="BB101" t="s">
        <v>1900</v>
      </c>
      <c r="BC101">
        <v>805306368</v>
      </c>
      <c r="BD101" s="1" t="s">
        <v>171</v>
      </c>
      <c r="BE101" t="s">
        <v>1901</v>
      </c>
      <c r="BF101" t="s">
        <v>1902</v>
      </c>
      <c r="BG101">
        <v>1.29373610722952E+17</v>
      </c>
      <c r="BH101" t="s">
        <v>151</v>
      </c>
      <c r="BI101">
        <v>1.2928398148743501E+17</v>
      </c>
      <c r="BK101" t="s">
        <v>1903</v>
      </c>
      <c r="BL101" t="s">
        <v>1904</v>
      </c>
      <c r="BM101" t="s">
        <v>1905</v>
      </c>
      <c r="BN101" t="s">
        <v>154</v>
      </c>
      <c r="BO101">
        <v>405</v>
      </c>
      <c r="BP101" s="1" t="s">
        <v>1906</v>
      </c>
      <c r="BQ101">
        <v>0</v>
      </c>
      <c r="BR101" t="s">
        <v>1907</v>
      </c>
      <c r="BS101" t="s">
        <v>157</v>
      </c>
      <c r="BT101" t="s">
        <v>158</v>
      </c>
      <c r="BW101" t="b">
        <v>1</v>
      </c>
      <c r="BX101">
        <v>0</v>
      </c>
      <c r="CD101" t="s">
        <v>1908</v>
      </c>
      <c r="CE101" t="s">
        <v>286</v>
      </c>
      <c r="CF101" t="s">
        <v>1909</v>
      </c>
      <c r="CG101">
        <v>1</v>
      </c>
    </row>
    <row r="102" spans="1:100">
      <c r="A102" t="s">
        <v>1910</v>
      </c>
      <c r="C102" s="4">
        <f t="shared" si="1"/>
        <v>0</v>
      </c>
      <c r="D102" s="2">
        <f>(Sheet1!$F$2-mattsout!C102)/3600</f>
        <v>3595154</v>
      </c>
      <c r="E102" t="str">
        <f>IF(D102&gt;3595120, "", IF(D102&gt;1400, "******", ""))</f>
        <v/>
      </c>
      <c r="F102" t="s">
        <v>122</v>
      </c>
      <c r="G102" t="s">
        <v>1911</v>
      </c>
      <c r="O102" t="s">
        <v>1911</v>
      </c>
      <c r="Q102" t="s">
        <v>1910</v>
      </c>
      <c r="R102">
        <v>4</v>
      </c>
      <c r="S102" t="s">
        <v>1912</v>
      </c>
      <c r="T102" t="s">
        <v>1913</v>
      </c>
      <c r="U102" t="s">
        <v>1911</v>
      </c>
      <c r="V102">
        <v>12838</v>
      </c>
      <c r="W102" s="1" t="s">
        <v>1914</v>
      </c>
      <c r="X102">
        <v>33282007</v>
      </c>
      <c r="AA102" t="s">
        <v>136</v>
      </c>
      <c r="AB102" t="s">
        <v>1915</v>
      </c>
      <c r="AL102" t="s">
        <v>1911</v>
      </c>
      <c r="AM102" t="s">
        <v>1916</v>
      </c>
      <c r="AN102">
        <v>512</v>
      </c>
      <c r="AO102">
        <v>99</v>
      </c>
      <c r="AP102">
        <v>0</v>
      </c>
      <c r="AQ102">
        <v>0</v>
      </c>
      <c r="AT102">
        <v>1.2937364157715299E+17</v>
      </c>
      <c r="AV102">
        <v>1.27336297482656E+17</v>
      </c>
      <c r="AW102">
        <v>513</v>
      </c>
      <c r="AX102" t="s">
        <v>1917</v>
      </c>
      <c r="AZ102">
        <v>9.2233720368547697E+18</v>
      </c>
      <c r="BB102" t="s">
        <v>1918</v>
      </c>
      <c r="BC102">
        <v>805306368</v>
      </c>
      <c r="BF102" t="s">
        <v>1919</v>
      </c>
      <c r="BG102">
        <v>1.2937364157717E+17</v>
      </c>
      <c r="BH102" t="s">
        <v>151</v>
      </c>
      <c r="CD102" t="s">
        <v>1920</v>
      </c>
    </row>
    <row r="103" spans="1:100">
      <c r="A103" t="s">
        <v>1921</v>
      </c>
      <c r="B103">
        <v>1.29112852030048E+17</v>
      </c>
      <c r="C103" s="4">
        <f t="shared" si="1"/>
        <v>12911285203.004801</v>
      </c>
      <c r="D103" s="2">
        <f>(Sheet1!$F$2-mattsout!C103)/3600</f>
        <v>8685.8880542220013</v>
      </c>
      <c r="E103" t="str">
        <f>IF(D103&gt;3595120, "", IF(D103&gt;1400, "******", ""))</f>
        <v>******</v>
      </c>
      <c r="F103" t="s">
        <v>122</v>
      </c>
      <c r="G103" t="s">
        <v>1922</v>
      </c>
      <c r="H103" t="s">
        <v>1923</v>
      </c>
      <c r="I103" t="s">
        <v>682</v>
      </c>
      <c r="J103" t="s">
        <v>1759</v>
      </c>
      <c r="K103" t="s">
        <v>1759</v>
      </c>
      <c r="L103" t="s">
        <v>682</v>
      </c>
      <c r="M103" t="s">
        <v>1924</v>
      </c>
      <c r="N103" t="s">
        <v>1925</v>
      </c>
      <c r="O103" t="s">
        <v>1926</v>
      </c>
      <c r="P103" t="s">
        <v>1927</v>
      </c>
      <c r="Q103" t="s">
        <v>1921</v>
      </c>
      <c r="R103">
        <v>4</v>
      </c>
      <c r="S103" t="s">
        <v>1928</v>
      </c>
      <c r="T103" t="s">
        <v>1929</v>
      </c>
      <c r="U103" t="s">
        <v>1922</v>
      </c>
      <c r="V103">
        <v>20595</v>
      </c>
      <c r="W103" s="1" t="s">
        <v>1930</v>
      </c>
      <c r="X103">
        <v>33177569</v>
      </c>
      <c r="AA103" t="s">
        <v>690</v>
      </c>
      <c r="AB103" t="s">
        <v>1931</v>
      </c>
      <c r="AC103" t="s">
        <v>138</v>
      </c>
      <c r="AD103" t="b">
        <v>0</v>
      </c>
      <c r="AE103" t="s">
        <v>1932</v>
      </c>
      <c r="AF103" t="s">
        <v>717</v>
      </c>
      <c r="AI103" t="b">
        <v>1</v>
      </c>
      <c r="AJ103" t="s">
        <v>1933</v>
      </c>
      <c r="AL103" t="s">
        <v>1922</v>
      </c>
      <c r="AM103" t="s">
        <v>1934</v>
      </c>
      <c r="AN103">
        <v>512</v>
      </c>
      <c r="AO103">
        <v>99</v>
      </c>
      <c r="AP103">
        <v>0</v>
      </c>
      <c r="AQ103">
        <v>0</v>
      </c>
      <c r="AT103">
        <v>1.2937358564917501E+17</v>
      </c>
      <c r="AU103">
        <v>0</v>
      </c>
      <c r="AV103">
        <v>1.2910760100842499E+17</v>
      </c>
      <c r="AW103">
        <v>513</v>
      </c>
      <c r="AX103" t="s">
        <v>1935</v>
      </c>
      <c r="AZ103">
        <v>9.2233720368547697E+18</v>
      </c>
      <c r="BA103">
        <v>1628</v>
      </c>
      <c r="BB103" t="s">
        <v>1933</v>
      </c>
      <c r="BC103">
        <v>805306368</v>
      </c>
      <c r="BD103" s="1" t="s">
        <v>171</v>
      </c>
      <c r="BE103" t="s">
        <v>1936</v>
      </c>
      <c r="BF103" t="s">
        <v>1937</v>
      </c>
      <c r="BG103">
        <v>1.29373585649172E+17</v>
      </c>
      <c r="BH103" t="s">
        <v>151</v>
      </c>
      <c r="BI103">
        <v>1.29106512583522E+17</v>
      </c>
      <c r="BL103" t="s">
        <v>1938</v>
      </c>
      <c r="BM103" t="s">
        <v>1939</v>
      </c>
      <c r="BN103" t="s">
        <v>154</v>
      </c>
      <c r="BO103">
        <v>583</v>
      </c>
      <c r="BP103" s="1" t="s">
        <v>1940</v>
      </c>
      <c r="BQ103">
        <v>0</v>
      </c>
      <c r="BR103" t="s">
        <v>1941</v>
      </c>
      <c r="BS103" t="s">
        <v>157</v>
      </c>
      <c r="BT103" t="s">
        <v>158</v>
      </c>
      <c r="BW103" t="b">
        <v>1</v>
      </c>
      <c r="BX103">
        <v>0</v>
      </c>
      <c r="CD103" t="s">
        <v>1942</v>
      </c>
      <c r="CE103" t="s">
        <v>286</v>
      </c>
      <c r="CF103" s="1" t="s">
        <v>1943</v>
      </c>
      <c r="CG103">
        <v>1</v>
      </c>
    </row>
    <row r="104" spans="1:100">
      <c r="A104" t="s">
        <v>1944</v>
      </c>
      <c r="B104">
        <v>1.2942106666427699E+17</v>
      </c>
      <c r="C104" s="4">
        <f t="shared" si="1"/>
        <v>12942106666.4277</v>
      </c>
      <c r="D104" s="2">
        <f>(Sheet1!$F$2-mattsout!C104)/3600</f>
        <v>124.37043674998813</v>
      </c>
      <c r="E104" t="str">
        <f>IF(D104&gt;3595120, "", IF(D104&gt;1400, "******", ""))</f>
        <v/>
      </c>
      <c r="F104" t="s">
        <v>122</v>
      </c>
      <c r="G104" t="s">
        <v>1945</v>
      </c>
      <c r="I104" t="s">
        <v>682</v>
      </c>
      <c r="J104" t="s">
        <v>1641</v>
      </c>
      <c r="K104" t="s">
        <v>1945</v>
      </c>
      <c r="L104" t="s">
        <v>682</v>
      </c>
      <c r="M104" t="s">
        <v>1946</v>
      </c>
      <c r="N104" t="s">
        <v>1947</v>
      </c>
      <c r="O104" t="s">
        <v>1945</v>
      </c>
      <c r="P104" t="s">
        <v>1948</v>
      </c>
      <c r="Q104" t="s">
        <v>1944</v>
      </c>
      <c r="R104">
        <v>4</v>
      </c>
      <c r="S104" t="s">
        <v>1949</v>
      </c>
      <c r="T104" t="s">
        <v>1950</v>
      </c>
      <c r="U104" t="s">
        <v>1945</v>
      </c>
      <c r="V104">
        <v>20934</v>
      </c>
      <c r="W104" s="1" t="s">
        <v>1951</v>
      </c>
      <c r="X104">
        <v>35568241</v>
      </c>
      <c r="AA104" t="s">
        <v>136</v>
      </c>
      <c r="AB104" t="s">
        <v>1952</v>
      </c>
      <c r="AC104" t="s">
        <v>138</v>
      </c>
      <c r="AE104" t="s">
        <v>1953</v>
      </c>
      <c r="AF104" t="s">
        <v>717</v>
      </c>
      <c r="AI104" t="b">
        <v>1</v>
      </c>
      <c r="AJ104" t="s">
        <v>1954</v>
      </c>
      <c r="AL104" t="s">
        <v>1945</v>
      </c>
      <c r="AM104" t="s">
        <v>1955</v>
      </c>
      <c r="AN104">
        <v>512</v>
      </c>
      <c r="AO104">
        <v>0</v>
      </c>
      <c r="AP104">
        <v>0</v>
      </c>
      <c r="AQ104">
        <v>0</v>
      </c>
      <c r="AT104">
        <v>1.2941674632257101E+17</v>
      </c>
      <c r="AU104">
        <v>0</v>
      </c>
      <c r="AV104">
        <v>1.2940551873011E+17</v>
      </c>
      <c r="AW104">
        <v>513</v>
      </c>
      <c r="AX104" t="s">
        <v>1956</v>
      </c>
      <c r="AZ104">
        <v>9.2233720368547697E+18</v>
      </c>
      <c r="BA104">
        <v>2047</v>
      </c>
      <c r="BB104" t="s">
        <v>1954</v>
      </c>
      <c r="BC104">
        <v>805306368</v>
      </c>
      <c r="BD104" s="1" t="s">
        <v>171</v>
      </c>
      <c r="BE104" t="s">
        <v>1957</v>
      </c>
      <c r="BF104" t="s">
        <v>1958</v>
      </c>
      <c r="BG104">
        <v>0</v>
      </c>
      <c r="BH104" t="s">
        <v>151</v>
      </c>
      <c r="BI104">
        <v>1.29417108020784E+17</v>
      </c>
      <c r="BL104" t="s">
        <v>1959</v>
      </c>
      <c r="BN104" t="s">
        <v>154</v>
      </c>
      <c r="BO104">
        <v>686</v>
      </c>
      <c r="BP104" t="s">
        <v>1960</v>
      </c>
      <c r="BQ104">
        <v>0</v>
      </c>
      <c r="BR104" t="s">
        <v>1961</v>
      </c>
      <c r="BS104" t="s">
        <v>157</v>
      </c>
      <c r="BT104" t="s">
        <v>158</v>
      </c>
      <c r="BW104" t="b">
        <v>1</v>
      </c>
      <c r="BX104">
        <v>436</v>
      </c>
      <c r="CD104" t="s">
        <v>1962</v>
      </c>
      <c r="CE104" t="s">
        <v>184</v>
      </c>
      <c r="CF104" s="1" t="s">
        <v>1963</v>
      </c>
      <c r="CG104">
        <v>1</v>
      </c>
    </row>
    <row r="105" spans="1:100">
      <c r="A105" t="s">
        <v>1964</v>
      </c>
      <c r="B105">
        <v>1.2941770962623101E+17</v>
      </c>
      <c r="C105" s="4">
        <f t="shared" si="1"/>
        <v>12941770962.6231</v>
      </c>
      <c r="D105" s="2">
        <f>(Sheet1!$F$2-mattsout!C105)/3600</f>
        <v>217.62149358325536</v>
      </c>
      <c r="E105" t="str">
        <f>IF(D105&gt;3595120, "", IF(D105&gt;1400, "******", ""))</f>
        <v/>
      </c>
      <c r="F105" t="s">
        <v>122</v>
      </c>
      <c r="G105" t="s">
        <v>1965</v>
      </c>
      <c r="H105" t="s">
        <v>1966</v>
      </c>
      <c r="J105" t="s">
        <v>1967</v>
      </c>
      <c r="K105" t="s">
        <v>1968</v>
      </c>
      <c r="L105" t="s">
        <v>682</v>
      </c>
      <c r="M105" t="s">
        <v>1969</v>
      </c>
      <c r="N105" t="s">
        <v>1947</v>
      </c>
      <c r="O105" t="s">
        <v>1970</v>
      </c>
      <c r="P105" t="s">
        <v>1971</v>
      </c>
      <c r="Q105" t="s">
        <v>1964</v>
      </c>
      <c r="R105">
        <v>4</v>
      </c>
      <c r="S105" t="s">
        <v>1972</v>
      </c>
      <c r="T105" t="s">
        <v>1973</v>
      </c>
      <c r="U105" t="s">
        <v>1965</v>
      </c>
      <c r="V105">
        <v>20558</v>
      </c>
      <c r="W105" s="1" t="s">
        <v>1974</v>
      </c>
      <c r="X105">
        <v>35537875</v>
      </c>
      <c r="AA105" t="s">
        <v>714</v>
      </c>
      <c r="AB105" t="s">
        <v>1952</v>
      </c>
      <c r="AL105" t="s">
        <v>1965</v>
      </c>
      <c r="AM105" t="s">
        <v>1975</v>
      </c>
      <c r="AN105">
        <v>66048</v>
      </c>
      <c r="AO105">
        <v>0</v>
      </c>
      <c r="AP105">
        <v>0</v>
      </c>
      <c r="AQ105">
        <v>0</v>
      </c>
      <c r="AT105">
        <v>1.29412693533534E+17</v>
      </c>
      <c r="AU105">
        <v>0</v>
      </c>
      <c r="AV105">
        <v>1.28329896720156E+17</v>
      </c>
      <c r="AW105">
        <v>513</v>
      </c>
      <c r="AX105" t="s">
        <v>1976</v>
      </c>
      <c r="AZ105">
        <v>9.2233720368547697E+18</v>
      </c>
      <c r="BA105">
        <v>1880</v>
      </c>
      <c r="BB105" t="s">
        <v>1977</v>
      </c>
      <c r="BC105">
        <v>805306368</v>
      </c>
      <c r="BE105" t="s">
        <v>239</v>
      </c>
      <c r="BF105" t="s">
        <v>1978</v>
      </c>
      <c r="BG105">
        <v>0</v>
      </c>
      <c r="BH105" t="s">
        <v>151</v>
      </c>
      <c r="BI105">
        <v>1.29416268320428E+17</v>
      </c>
      <c r="BO105">
        <v>238</v>
      </c>
      <c r="BQ105">
        <v>0</v>
      </c>
      <c r="BX105">
        <v>0</v>
      </c>
      <c r="CD105" t="s">
        <v>1979</v>
      </c>
      <c r="CE105" t="s">
        <v>286</v>
      </c>
    </row>
    <row r="106" spans="1:100">
      <c r="A106" t="s">
        <v>1980</v>
      </c>
      <c r="B106">
        <v>1.29417904252692E+17</v>
      </c>
      <c r="C106" s="4">
        <f t="shared" si="1"/>
        <v>12941790425.269199</v>
      </c>
      <c r="D106" s="2">
        <f>(Sheet1!$F$2-mattsout!C106)/3600</f>
        <v>212.21520300017463</v>
      </c>
      <c r="E106" t="str">
        <f>IF(D106&gt;3595120, "", IF(D106&gt;1400, "******", ""))</f>
        <v/>
      </c>
      <c r="F106" t="s">
        <v>122</v>
      </c>
      <c r="G106" t="s">
        <v>1981</v>
      </c>
      <c r="H106" t="s">
        <v>1982</v>
      </c>
      <c r="I106" t="s">
        <v>267</v>
      </c>
      <c r="K106" t="s">
        <v>1983</v>
      </c>
      <c r="L106" t="s">
        <v>267</v>
      </c>
      <c r="M106" t="s">
        <v>1984</v>
      </c>
      <c r="N106">
        <v>30007128</v>
      </c>
      <c r="O106" t="s">
        <v>1985</v>
      </c>
      <c r="P106" t="s">
        <v>1986</v>
      </c>
      <c r="Q106" t="s">
        <v>1980</v>
      </c>
      <c r="R106">
        <v>4</v>
      </c>
      <c r="S106" t="s">
        <v>1987</v>
      </c>
      <c r="T106" t="s">
        <v>1988</v>
      </c>
      <c r="U106" t="s">
        <v>1981</v>
      </c>
      <c r="V106">
        <v>20630</v>
      </c>
      <c r="W106" s="1" t="s">
        <v>1989</v>
      </c>
      <c r="X106">
        <v>35487850</v>
      </c>
      <c r="AA106" t="s">
        <v>1990</v>
      </c>
      <c r="AB106" t="s">
        <v>1991</v>
      </c>
      <c r="AC106" t="s">
        <v>138</v>
      </c>
      <c r="AE106" t="s">
        <v>1992</v>
      </c>
      <c r="AF106" t="s">
        <v>717</v>
      </c>
      <c r="AI106" t="b">
        <v>1</v>
      </c>
      <c r="AJ106" t="s">
        <v>1993</v>
      </c>
      <c r="AL106" t="s">
        <v>1981</v>
      </c>
      <c r="AM106" t="s">
        <v>1994</v>
      </c>
      <c r="AN106">
        <v>512</v>
      </c>
      <c r="AO106">
        <v>0</v>
      </c>
      <c r="AP106">
        <v>0</v>
      </c>
      <c r="AQ106">
        <v>0</v>
      </c>
      <c r="AR106" t="s">
        <v>1995</v>
      </c>
      <c r="AS106" t="s">
        <v>146</v>
      </c>
      <c r="AT106">
        <v>1.2937361281735101E+17</v>
      </c>
      <c r="AU106">
        <v>0</v>
      </c>
      <c r="AV106">
        <v>1.29408953899086E+17</v>
      </c>
      <c r="AW106">
        <v>513</v>
      </c>
      <c r="AX106" t="s">
        <v>1996</v>
      </c>
      <c r="AZ106">
        <v>9.2233720368547697E+18</v>
      </c>
      <c r="BA106">
        <v>384</v>
      </c>
      <c r="BB106" t="s">
        <v>1993</v>
      </c>
      <c r="BC106">
        <v>805306368</v>
      </c>
      <c r="BD106" s="1" t="s">
        <v>171</v>
      </c>
      <c r="BE106" t="s">
        <v>1997</v>
      </c>
      <c r="BF106" t="s">
        <v>1998</v>
      </c>
      <c r="BG106">
        <v>0</v>
      </c>
      <c r="BH106" t="s">
        <v>151</v>
      </c>
      <c r="BI106">
        <v>1.2941499639958099E+17</v>
      </c>
      <c r="BL106" t="s">
        <v>1999</v>
      </c>
      <c r="BN106" t="s">
        <v>154</v>
      </c>
      <c r="BO106">
        <v>342</v>
      </c>
      <c r="BP106" t="s">
        <v>2000</v>
      </c>
      <c r="BQ106">
        <v>0</v>
      </c>
      <c r="BR106" t="s">
        <v>2001</v>
      </c>
      <c r="BS106" t="s">
        <v>157</v>
      </c>
      <c r="BT106" t="s">
        <v>158</v>
      </c>
      <c r="BW106" t="b">
        <v>1</v>
      </c>
      <c r="BX106">
        <v>0</v>
      </c>
      <c r="CD106" t="s">
        <v>2002</v>
      </c>
      <c r="CE106" t="s">
        <v>286</v>
      </c>
      <c r="CF106" t="s">
        <v>2003</v>
      </c>
      <c r="CG106">
        <v>1</v>
      </c>
      <c r="CO106" s="1" t="s">
        <v>2004</v>
      </c>
    </row>
    <row r="107" spans="1:100">
      <c r="A107" t="s">
        <v>2005</v>
      </c>
      <c r="B107">
        <v>1.2941857742432499E+17</v>
      </c>
      <c r="C107" s="4">
        <f t="shared" si="1"/>
        <v>12941857742.432499</v>
      </c>
      <c r="D107" s="2">
        <f>(Sheet1!$F$2-mattsout!C107)/3600</f>
        <v>193.51599097251892</v>
      </c>
      <c r="E107" t="str">
        <f>IF(D107&gt;3595120, "", IF(D107&gt;1400, "******", ""))</f>
        <v/>
      </c>
      <c r="F107" t="s">
        <v>122</v>
      </c>
      <c r="G107" t="s">
        <v>2006</v>
      </c>
      <c r="H107" t="s">
        <v>2007</v>
      </c>
      <c r="I107" t="s">
        <v>267</v>
      </c>
      <c r="J107" t="s">
        <v>1274</v>
      </c>
      <c r="K107" t="s">
        <v>1274</v>
      </c>
      <c r="L107" t="s">
        <v>267</v>
      </c>
      <c r="M107" t="s">
        <v>2008</v>
      </c>
      <c r="N107" t="s">
        <v>2009</v>
      </c>
      <c r="O107" t="s">
        <v>2010</v>
      </c>
      <c r="P107" t="s">
        <v>2011</v>
      </c>
      <c r="Q107" t="s">
        <v>2005</v>
      </c>
      <c r="R107">
        <v>4</v>
      </c>
      <c r="S107" t="s">
        <v>2012</v>
      </c>
      <c r="T107" t="s">
        <v>2013</v>
      </c>
      <c r="U107" t="s">
        <v>2006</v>
      </c>
      <c r="V107">
        <v>20979</v>
      </c>
      <c r="W107" s="1" t="s">
        <v>2014</v>
      </c>
      <c r="X107">
        <v>35578477</v>
      </c>
      <c r="AA107" t="s">
        <v>664</v>
      </c>
      <c r="AB107" t="s">
        <v>952</v>
      </c>
      <c r="AC107" t="s">
        <v>138</v>
      </c>
      <c r="AD107" t="b">
        <v>0</v>
      </c>
      <c r="AE107" t="s">
        <v>2015</v>
      </c>
      <c r="AF107" t="s">
        <v>742</v>
      </c>
      <c r="AI107" t="b">
        <v>1</v>
      </c>
      <c r="AJ107" t="s">
        <v>2016</v>
      </c>
      <c r="AL107" t="s">
        <v>2006</v>
      </c>
      <c r="AM107" t="s">
        <v>2017</v>
      </c>
      <c r="AN107">
        <v>512</v>
      </c>
      <c r="AO107">
        <v>0</v>
      </c>
      <c r="AP107">
        <v>0</v>
      </c>
      <c r="AQ107">
        <v>0</v>
      </c>
      <c r="AT107">
        <v>1.2937371195020099E+17</v>
      </c>
      <c r="AV107">
        <v>1.2939083229948499E+17</v>
      </c>
      <c r="AW107">
        <v>513</v>
      </c>
      <c r="AX107" t="s">
        <v>2018</v>
      </c>
      <c r="AZ107">
        <v>9.2233720368547697E+18</v>
      </c>
      <c r="BA107">
        <v>637</v>
      </c>
      <c r="BB107" t="s">
        <v>2016</v>
      </c>
      <c r="BC107">
        <v>805306368</v>
      </c>
      <c r="BD107" s="1" t="s">
        <v>171</v>
      </c>
      <c r="BE107" t="s">
        <v>2019</v>
      </c>
      <c r="BF107" t="s">
        <v>2020</v>
      </c>
      <c r="BG107">
        <v>0</v>
      </c>
      <c r="BH107" t="s">
        <v>151</v>
      </c>
      <c r="BI107">
        <v>1.29417602429178E+17</v>
      </c>
      <c r="BK107" t="s">
        <v>2021</v>
      </c>
      <c r="BL107" t="s">
        <v>2022</v>
      </c>
      <c r="BM107" t="s">
        <v>2023</v>
      </c>
      <c r="BN107" t="s">
        <v>154</v>
      </c>
      <c r="BO107">
        <v>346</v>
      </c>
      <c r="BP107" t="s">
        <v>2024</v>
      </c>
      <c r="BQ107">
        <v>0</v>
      </c>
      <c r="BR107" t="s">
        <v>2025</v>
      </c>
      <c r="BS107" t="s">
        <v>157</v>
      </c>
      <c r="BT107" t="s">
        <v>158</v>
      </c>
      <c r="BW107" t="b">
        <v>1</v>
      </c>
      <c r="BX107">
        <v>0</v>
      </c>
      <c r="CD107" t="s">
        <v>919</v>
      </c>
      <c r="CE107" t="s">
        <v>286</v>
      </c>
      <c r="CF107" t="s">
        <v>2026</v>
      </c>
      <c r="CG107">
        <v>1</v>
      </c>
    </row>
    <row r="108" spans="1:100">
      <c r="A108" t="s">
        <v>2027</v>
      </c>
      <c r="B108">
        <v>1.2941676125223901E+17</v>
      </c>
      <c r="C108" s="4">
        <f t="shared" si="1"/>
        <v>12941676125.223902</v>
      </c>
      <c r="D108" s="2">
        <f>(Sheet1!$F$2-mattsout!C108)/3600</f>
        <v>243.96521558284761</v>
      </c>
      <c r="E108" t="str">
        <f>IF(D108&gt;3595120, "", IF(D108&gt;1400, "******", ""))</f>
        <v/>
      </c>
      <c r="F108" t="s">
        <v>122</v>
      </c>
      <c r="G108" t="s">
        <v>2028</v>
      </c>
      <c r="H108" t="s">
        <v>2029</v>
      </c>
      <c r="I108" t="s">
        <v>267</v>
      </c>
      <c r="J108" t="s">
        <v>1641</v>
      </c>
      <c r="K108" t="s">
        <v>1641</v>
      </c>
      <c r="L108" t="s">
        <v>267</v>
      </c>
      <c r="M108" t="s">
        <v>2030</v>
      </c>
      <c r="N108" t="s">
        <v>2009</v>
      </c>
      <c r="O108" t="s">
        <v>2031</v>
      </c>
      <c r="P108" t="s">
        <v>1452</v>
      </c>
      <c r="Q108" t="s">
        <v>2027</v>
      </c>
      <c r="R108">
        <v>4</v>
      </c>
      <c r="S108" t="s">
        <v>2032</v>
      </c>
      <c r="T108" t="s">
        <v>2033</v>
      </c>
      <c r="U108" t="s">
        <v>2028</v>
      </c>
      <c r="V108">
        <v>18610</v>
      </c>
      <c r="W108" s="1" t="s">
        <v>2034</v>
      </c>
      <c r="X108">
        <v>35669771</v>
      </c>
      <c r="AA108" t="s">
        <v>2035</v>
      </c>
      <c r="AB108" t="s">
        <v>952</v>
      </c>
      <c r="AC108" t="s">
        <v>138</v>
      </c>
      <c r="AD108" t="b">
        <v>0</v>
      </c>
      <c r="AE108" t="s">
        <v>2036</v>
      </c>
      <c r="AF108" t="s">
        <v>667</v>
      </c>
      <c r="AI108" t="b">
        <v>1</v>
      </c>
      <c r="AJ108" t="s">
        <v>2037</v>
      </c>
      <c r="AK108" s="1" t="s">
        <v>208</v>
      </c>
      <c r="AL108" t="s">
        <v>2028</v>
      </c>
      <c r="AM108" t="s">
        <v>2038</v>
      </c>
      <c r="AN108">
        <v>512</v>
      </c>
      <c r="AO108">
        <v>0</v>
      </c>
      <c r="AP108">
        <v>0</v>
      </c>
      <c r="AQ108">
        <v>0</v>
      </c>
      <c r="AT108">
        <v>1.2939085080047699E+17</v>
      </c>
      <c r="AU108">
        <v>0</v>
      </c>
      <c r="AV108">
        <v>1.29421085910632E+17</v>
      </c>
      <c r="AW108">
        <v>513</v>
      </c>
      <c r="AX108" t="s">
        <v>2039</v>
      </c>
      <c r="AZ108">
        <v>9.2233720368547697E+18</v>
      </c>
      <c r="BA108">
        <v>74</v>
      </c>
      <c r="BB108" t="s">
        <v>2037</v>
      </c>
      <c r="BC108">
        <v>805306368</v>
      </c>
      <c r="BD108" s="1" t="s">
        <v>171</v>
      </c>
      <c r="BE108" t="s">
        <v>2040</v>
      </c>
      <c r="BF108" t="s">
        <v>2041</v>
      </c>
      <c r="BG108">
        <v>0</v>
      </c>
      <c r="BH108" t="s">
        <v>151</v>
      </c>
      <c r="BI108">
        <v>1.29418528912402E+17</v>
      </c>
      <c r="BL108" t="s">
        <v>2042</v>
      </c>
      <c r="BN108" t="s">
        <v>154</v>
      </c>
      <c r="BO108">
        <v>553</v>
      </c>
      <c r="BP108" t="s">
        <v>2043</v>
      </c>
      <c r="BQ108">
        <v>0</v>
      </c>
      <c r="BR108" t="s">
        <v>2044</v>
      </c>
      <c r="BS108" t="s">
        <v>157</v>
      </c>
      <c r="BT108" t="s">
        <v>158</v>
      </c>
      <c r="BU108" t="s">
        <v>2045</v>
      </c>
      <c r="BV108" s="1" t="s">
        <v>2046</v>
      </c>
      <c r="BW108" t="b">
        <v>1</v>
      </c>
      <c r="BX108">
        <v>0</v>
      </c>
      <c r="CD108" t="s">
        <v>919</v>
      </c>
      <c r="CE108" t="s">
        <v>286</v>
      </c>
      <c r="CF108" t="s">
        <v>2047</v>
      </c>
      <c r="CG108">
        <v>1</v>
      </c>
      <c r="CH108" t="s">
        <v>224</v>
      </c>
      <c r="CI108">
        <v>0</v>
      </c>
      <c r="CK108" t="s">
        <v>226</v>
      </c>
      <c r="CL108">
        <v>0</v>
      </c>
      <c r="CP108" t="b">
        <v>0</v>
      </c>
    </row>
    <row r="109" spans="1:100">
      <c r="A109" t="s">
        <v>2048</v>
      </c>
      <c r="B109">
        <v>1.2792499006613501E+17</v>
      </c>
      <c r="C109" s="4">
        <f t="shared" si="1"/>
        <v>12792499006.613501</v>
      </c>
      <c r="D109" s="2">
        <f>(Sheet1!$F$2-mattsout!C109)/3600</f>
        <v>41682.05371847206</v>
      </c>
      <c r="E109" t="str">
        <f>IF(D109&gt;3595120, "", IF(D109&gt;1400, "******", ""))</f>
        <v>******</v>
      </c>
      <c r="F109" t="s">
        <v>122</v>
      </c>
      <c r="G109" t="s">
        <v>2049</v>
      </c>
      <c r="H109" t="s">
        <v>2050</v>
      </c>
      <c r="I109" t="s">
        <v>267</v>
      </c>
      <c r="J109" t="s">
        <v>2051</v>
      </c>
      <c r="K109" t="s">
        <v>1845</v>
      </c>
      <c r="L109" t="s">
        <v>267</v>
      </c>
      <c r="M109" t="s">
        <v>2052</v>
      </c>
      <c r="N109" t="s">
        <v>2053</v>
      </c>
      <c r="O109" t="s">
        <v>2054</v>
      </c>
      <c r="P109" t="s">
        <v>2055</v>
      </c>
      <c r="Q109" t="s">
        <v>2048</v>
      </c>
      <c r="R109">
        <v>4</v>
      </c>
      <c r="S109" t="s">
        <v>2056</v>
      </c>
      <c r="T109" t="s">
        <v>2057</v>
      </c>
      <c r="U109" t="s">
        <v>2049</v>
      </c>
      <c r="V109">
        <v>20623</v>
      </c>
      <c r="W109" s="1" t="s">
        <v>2058</v>
      </c>
      <c r="X109">
        <v>33188852</v>
      </c>
      <c r="AA109" t="s">
        <v>690</v>
      </c>
      <c r="AB109" t="s">
        <v>952</v>
      </c>
      <c r="AC109" t="s">
        <v>138</v>
      </c>
      <c r="AE109" t="s">
        <v>2059</v>
      </c>
      <c r="AF109" t="s">
        <v>717</v>
      </c>
      <c r="AI109" t="b">
        <v>1</v>
      </c>
      <c r="AJ109" t="s">
        <v>2060</v>
      </c>
      <c r="AL109" t="s">
        <v>2049</v>
      </c>
      <c r="AM109" t="s">
        <v>2061</v>
      </c>
      <c r="AN109">
        <v>512</v>
      </c>
      <c r="AO109">
        <v>99</v>
      </c>
      <c r="AP109">
        <v>0</v>
      </c>
      <c r="AQ109">
        <v>0</v>
      </c>
      <c r="AT109">
        <v>1.2937357263365101E+17</v>
      </c>
      <c r="AV109">
        <v>1.2897813412799901E+17</v>
      </c>
      <c r="AW109">
        <v>513</v>
      </c>
      <c r="AX109" t="s">
        <v>2062</v>
      </c>
      <c r="AZ109">
        <v>9.2233720368547697E+18</v>
      </c>
      <c r="BA109">
        <v>16</v>
      </c>
      <c r="BB109" t="s">
        <v>2060</v>
      </c>
      <c r="BC109">
        <v>805306368</v>
      </c>
      <c r="BD109" s="1" t="s">
        <v>171</v>
      </c>
      <c r="BE109" t="s">
        <v>2063</v>
      </c>
      <c r="BF109" t="s">
        <v>2064</v>
      </c>
      <c r="BG109">
        <v>1.2937360064453E+17</v>
      </c>
      <c r="BH109" t="s">
        <v>151</v>
      </c>
      <c r="BI109">
        <v>1.2897813412815501E+17</v>
      </c>
      <c r="BL109" t="s">
        <v>2065</v>
      </c>
      <c r="BN109" t="s">
        <v>154</v>
      </c>
      <c r="BO109">
        <v>623</v>
      </c>
      <c r="BP109" t="s">
        <v>2066</v>
      </c>
      <c r="BQ109">
        <v>0</v>
      </c>
      <c r="BR109" t="s">
        <v>2067</v>
      </c>
      <c r="BS109" t="s">
        <v>157</v>
      </c>
      <c r="BT109" t="s">
        <v>158</v>
      </c>
      <c r="BW109" t="b">
        <v>1</v>
      </c>
      <c r="BX109">
        <v>0</v>
      </c>
      <c r="CD109" t="s">
        <v>919</v>
      </c>
      <c r="CE109" t="s">
        <v>286</v>
      </c>
      <c r="CF109" t="s">
        <v>2068</v>
      </c>
      <c r="CG109">
        <v>1</v>
      </c>
    </row>
    <row r="110" spans="1:100">
      <c r="A110" t="s">
        <v>2069</v>
      </c>
      <c r="B110">
        <v>1.2941965161073299E+17</v>
      </c>
      <c r="C110" s="4">
        <f t="shared" si="1"/>
        <v>12941965161.073299</v>
      </c>
      <c r="D110" s="2">
        <f>(Sheet1!$F$2-mattsout!C110)/3600</f>
        <v>163.67747963905333</v>
      </c>
      <c r="E110" t="str">
        <f>IF(D110&gt;3595120, "", IF(D110&gt;1400, "******", ""))</f>
        <v/>
      </c>
      <c r="F110" t="s">
        <v>122</v>
      </c>
      <c r="G110" t="s">
        <v>2070</v>
      </c>
      <c r="H110" t="s">
        <v>2071</v>
      </c>
      <c r="I110" t="s">
        <v>267</v>
      </c>
      <c r="J110" t="s">
        <v>2072</v>
      </c>
      <c r="K110" t="s">
        <v>2073</v>
      </c>
      <c r="L110" t="s">
        <v>267</v>
      </c>
      <c r="M110" t="s">
        <v>2074</v>
      </c>
      <c r="N110" t="s">
        <v>2075</v>
      </c>
      <c r="O110" t="s">
        <v>2076</v>
      </c>
      <c r="P110" t="s">
        <v>2077</v>
      </c>
      <c r="Q110" t="s">
        <v>2069</v>
      </c>
      <c r="R110">
        <v>4</v>
      </c>
      <c r="S110" t="s">
        <v>2078</v>
      </c>
      <c r="T110" t="s">
        <v>2079</v>
      </c>
      <c r="U110" t="s">
        <v>2070</v>
      </c>
      <c r="V110">
        <v>20538</v>
      </c>
      <c r="W110" s="1" t="s">
        <v>2080</v>
      </c>
      <c r="X110">
        <v>35611059</v>
      </c>
      <c r="AA110" t="s">
        <v>690</v>
      </c>
      <c r="AB110" t="s">
        <v>952</v>
      </c>
      <c r="AC110" t="s">
        <v>138</v>
      </c>
      <c r="AD110" t="b">
        <v>0</v>
      </c>
      <c r="AE110" t="s">
        <v>2081</v>
      </c>
      <c r="AF110" t="s">
        <v>742</v>
      </c>
      <c r="AI110" t="b">
        <v>1</v>
      </c>
      <c r="AJ110" t="s">
        <v>2082</v>
      </c>
      <c r="AL110" t="s">
        <v>2070</v>
      </c>
      <c r="AM110" t="s">
        <v>2083</v>
      </c>
      <c r="AN110">
        <v>512</v>
      </c>
      <c r="AO110">
        <v>0</v>
      </c>
      <c r="AP110">
        <v>0</v>
      </c>
      <c r="AQ110">
        <v>0</v>
      </c>
      <c r="AT110">
        <v>1.2937442211960301E+17</v>
      </c>
      <c r="AU110">
        <v>0</v>
      </c>
      <c r="AV110">
        <v>1.2939174482090899E+17</v>
      </c>
      <c r="AW110">
        <v>513</v>
      </c>
      <c r="AX110" t="s">
        <v>2084</v>
      </c>
      <c r="AZ110">
        <v>9.2233720368547697E+18</v>
      </c>
      <c r="BA110">
        <v>798</v>
      </c>
      <c r="BB110" t="s">
        <v>2082</v>
      </c>
      <c r="BC110">
        <v>805306368</v>
      </c>
      <c r="BD110" s="1" t="s">
        <v>171</v>
      </c>
      <c r="BE110" t="s">
        <v>2085</v>
      </c>
      <c r="BF110" t="s">
        <v>2086</v>
      </c>
      <c r="BG110">
        <v>0</v>
      </c>
      <c r="BH110" t="s">
        <v>151</v>
      </c>
      <c r="BI110">
        <v>1.29418515055688E+17</v>
      </c>
      <c r="BK110" t="s">
        <v>2087</v>
      </c>
      <c r="BL110" t="s">
        <v>2088</v>
      </c>
      <c r="BM110" t="s">
        <v>2089</v>
      </c>
      <c r="BN110" t="s">
        <v>154</v>
      </c>
      <c r="BO110">
        <v>445</v>
      </c>
      <c r="BP110" t="s">
        <v>2090</v>
      </c>
      <c r="BQ110">
        <v>0</v>
      </c>
      <c r="BR110" t="s">
        <v>2091</v>
      </c>
      <c r="BS110" t="s">
        <v>157</v>
      </c>
      <c r="BT110" t="s">
        <v>158</v>
      </c>
      <c r="BW110" t="b">
        <v>1</v>
      </c>
      <c r="BX110">
        <v>0</v>
      </c>
      <c r="CD110" t="s">
        <v>919</v>
      </c>
      <c r="CE110" t="s">
        <v>286</v>
      </c>
      <c r="CF110" t="s">
        <v>2092</v>
      </c>
      <c r="CG110">
        <v>1</v>
      </c>
    </row>
    <row r="111" spans="1:100">
      <c r="A111" t="s">
        <v>2093</v>
      </c>
      <c r="C111" s="4">
        <f t="shared" si="1"/>
        <v>0</v>
      </c>
      <c r="D111" s="2">
        <f>(Sheet1!$F$2-mattsout!C111)/3600</f>
        <v>3595154</v>
      </c>
      <c r="E111" t="str">
        <f>IF(D111&gt;3595120, "", IF(D111&gt;1400, "******", ""))</f>
        <v/>
      </c>
      <c r="F111" t="s">
        <v>122</v>
      </c>
      <c r="G111" t="s">
        <v>2094</v>
      </c>
      <c r="H111" t="s">
        <v>2095</v>
      </c>
      <c r="J111" t="s">
        <v>2096</v>
      </c>
      <c r="K111" t="s">
        <v>2097</v>
      </c>
      <c r="L111" t="s">
        <v>267</v>
      </c>
      <c r="M111">
        <v>32400442</v>
      </c>
      <c r="N111">
        <v>38911284</v>
      </c>
      <c r="O111" t="s">
        <v>2098</v>
      </c>
      <c r="P111" t="s">
        <v>1184</v>
      </c>
      <c r="Q111" t="s">
        <v>2093</v>
      </c>
      <c r="R111">
        <v>4</v>
      </c>
      <c r="S111" t="s">
        <v>2099</v>
      </c>
      <c r="T111" t="s">
        <v>2100</v>
      </c>
      <c r="U111" t="s">
        <v>2094</v>
      </c>
      <c r="V111">
        <v>16272</v>
      </c>
      <c r="W111" s="1" t="s">
        <v>2101</v>
      </c>
      <c r="X111">
        <v>33179964</v>
      </c>
      <c r="AA111" t="s">
        <v>2035</v>
      </c>
      <c r="AB111" t="s">
        <v>952</v>
      </c>
      <c r="AC111" t="s">
        <v>138</v>
      </c>
      <c r="AE111" t="s">
        <v>2102</v>
      </c>
      <c r="AF111" t="s">
        <v>667</v>
      </c>
      <c r="AI111" t="b">
        <v>1</v>
      </c>
      <c r="AJ111" t="s">
        <v>2103</v>
      </c>
      <c r="AL111" t="s">
        <v>2094</v>
      </c>
      <c r="AM111" t="s">
        <v>2104</v>
      </c>
      <c r="AN111">
        <v>512</v>
      </c>
      <c r="AO111">
        <v>99</v>
      </c>
      <c r="AP111">
        <v>0</v>
      </c>
      <c r="AQ111">
        <v>0</v>
      </c>
      <c r="AT111">
        <v>1.29373588509354E+17</v>
      </c>
      <c r="AV111">
        <v>1.2766995943453101E+17</v>
      </c>
      <c r="AW111">
        <v>513</v>
      </c>
      <c r="AX111" t="s">
        <v>2105</v>
      </c>
      <c r="AZ111">
        <v>9.2233720368547697E+18</v>
      </c>
      <c r="BB111" t="s">
        <v>2103</v>
      </c>
      <c r="BC111">
        <v>805306368</v>
      </c>
      <c r="BD111" s="1" t="s">
        <v>171</v>
      </c>
      <c r="BE111" t="s">
        <v>2106</v>
      </c>
      <c r="BF111" t="s">
        <v>2107</v>
      </c>
      <c r="BG111">
        <v>1.293735885093E+17</v>
      </c>
      <c r="BH111" t="s">
        <v>151</v>
      </c>
      <c r="BI111">
        <v>1.27662797345864E+17</v>
      </c>
      <c r="BK111" t="s">
        <v>2108</v>
      </c>
      <c r="BL111" t="s">
        <v>2109</v>
      </c>
      <c r="BN111" t="s">
        <v>154</v>
      </c>
      <c r="BO111">
        <v>244</v>
      </c>
      <c r="BP111" t="s">
        <v>2110</v>
      </c>
      <c r="BQ111">
        <v>0</v>
      </c>
      <c r="BR111" t="s">
        <v>2111</v>
      </c>
      <c r="BS111" t="s">
        <v>157</v>
      </c>
      <c r="BT111" t="s">
        <v>158</v>
      </c>
      <c r="BW111" t="b">
        <v>1</v>
      </c>
      <c r="BX111">
        <v>0</v>
      </c>
      <c r="CD111" t="s">
        <v>919</v>
      </c>
      <c r="CE111" t="s">
        <v>184</v>
      </c>
      <c r="CF111" t="s">
        <v>2112</v>
      </c>
      <c r="CG111">
        <v>1</v>
      </c>
    </row>
    <row r="112" spans="1:100">
      <c r="A112" t="s">
        <v>2113</v>
      </c>
      <c r="B112">
        <v>1.29419620713174E+17</v>
      </c>
      <c r="C112" s="4">
        <f t="shared" si="1"/>
        <v>12941962071.3174</v>
      </c>
      <c r="D112" s="2">
        <f>(Sheet1!$F$2-mattsout!C112)/3600</f>
        <v>164.5357451666726</v>
      </c>
      <c r="E112" t="str">
        <f>IF(D112&gt;3595120, "", IF(D112&gt;1400, "******", ""))</f>
        <v/>
      </c>
      <c r="F112" t="s">
        <v>122</v>
      </c>
      <c r="G112" t="s">
        <v>2114</v>
      </c>
      <c r="H112" t="s">
        <v>2115</v>
      </c>
      <c r="I112" t="s">
        <v>895</v>
      </c>
      <c r="J112" t="s">
        <v>1297</v>
      </c>
      <c r="K112" t="s">
        <v>2116</v>
      </c>
      <c r="L112" t="s">
        <v>895</v>
      </c>
      <c r="M112" t="s">
        <v>2117</v>
      </c>
      <c r="N112" t="s">
        <v>927</v>
      </c>
      <c r="O112" t="s">
        <v>1690</v>
      </c>
      <c r="P112" t="s">
        <v>2118</v>
      </c>
      <c r="Q112" t="s">
        <v>2113</v>
      </c>
      <c r="R112">
        <v>4</v>
      </c>
      <c r="S112" t="s">
        <v>2119</v>
      </c>
      <c r="T112" t="s">
        <v>2120</v>
      </c>
      <c r="U112" t="s">
        <v>2114</v>
      </c>
      <c r="V112">
        <v>20542</v>
      </c>
      <c r="W112" s="1" t="s">
        <v>2121</v>
      </c>
      <c r="X112">
        <v>35532457</v>
      </c>
      <c r="AA112" t="s">
        <v>2122</v>
      </c>
      <c r="AB112" t="s">
        <v>906</v>
      </c>
      <c r="AC112" t="s">
        <v>138</v>
      </c>
      <c r="AD112" t="b">
        <v>0</v>
      </c>
      <c r="AE112" t="s">
        <v>2123</v>
      </c>
      <c r="AF112" t="s">
        <v>742</v>
      </c>
      <c r="AI112" t="b">
        <v>1</v>
      </c>
      <c r="AJ112" t="s">
        <v>2124</v>
      </c>
      <c r="AL112" t="s">
        <v>2114</v>
      </c>
      <c r="AM112" t="s">
        <v>2125</v>
      </c>
      <c r="AN112">
        <v>512</v>
      </c>
      <c r="AO112">
        <v>0</v>
      </c>
      <c r="AP112">
        <v>0</v>
      </c>
      <c r="AQ112">
        <v>0</v>
      </c>
      <c r="AT112">
        <v>1.2941070254710301E+17</v>
      </c>
      <c r="AU112">
        <v>0</v>
      </c>
      <c r="AV112">
        <v>1.2937525401395501E+17</v>
      </c>
      <c r="AW112">
        <v>513</v>
      </c>
      <c r="AX112" t="s">
        <v>2126</v>
      </c>
      <c r="AZ112">
        <v>9.2233720368547697E+18</v>
      </c>
      <c r="BA112">
        <v>459</v>
      </c>
      <c r="BB112" t="s">
        <v>2124</v>
      </c>
      <c r="BC112">
        <v>805306368</v>
      </c>
      <c r="BD112" s="1" t="s">
        <v>171</v>
      </c>
      <c r="BE112" t="s">
        <v>2127</v>
      </c>
      <c r="BF112" t="s">
        <v>2128</v>
      </c>
      <c r="BG112">
        <v>0</v>
      </c>
      <c r="BH112" t="s">
        <v>151</v>
      </c>
      <c r="BI112">
        <v>1.2941611899327299E+17</v>
      </c>
      <c r="BL112" t="s">
        <v>2129</v>
      </c>
      <c r="BM112" t="s">
        <v>2130</v>
      </c>
      <c r="BN112" t="s">
        <v>154</v>
      </c>
      <c r="BO112">
        <v>367</v>
      </c>
      <c r="BP112" t="s">
        <v>2131</v>
      </c>
      <c r="BQ112">
        <v>0</v>
      </c>
      <c r="BR112" t="s">
        <v>2132</v>
      </c>
      <c r="BS112" t="s">
        <v>157</v>
      </c>
      <c r="BT112" t="s">
        <v>158</v>
      </c>
      <c r="BW112" t="b">
        <v>1</v>
      </c>
      <c r="BX112">
        <v>0</v>
      </c>
      <c r="CD112" t="s">
        <v>919</v>
      </c>
      <c r="CE112" t="s">
        <v>286</v>
      </c>
      <c r="CF112" t="s">
        <v>2133</v>
      </c>
      <c r="CG112">
        <v>1</v>
      </c>
      <c r="CV112" t="s">
        <v>2134</v>
      </c>
    </row>
    <row r="113" spans="1:107">
      <c r="A113" t="s">
        <v>2135</v>
      </c>
      <c r="B113">
        <v>1.2942108297950701E+17</v>
      </c>
      <c r="C113" s="4">
        <f t="shared" si="1"/>
        <v>12942108297.950701</v>
      </c>
      <c r="D113" s="2">
        <f>(Sheet1!$F$2-mattsout!C113)/3600</f>
        <v>123.91723591645558</v>
      </c>
      <c r="E113" t="str">
        <f>IF(D113&gt;3595120, "", IF(D113&gt;1400, "******", ""))</f>
        <v/>
      </c>
      <c r="F113" t="s">
        <v>122</v>
      </c>
      <c r="G113" t="s">
        <v>2136</v>
      </c>
      <c r="H113" t="s">
        <v>2137</v>
      </c>
      <c r="J113" t="s">
        <v>1297</v>
      </c>
      <c r="K113" t="s">
        <v>1297</v>
      </c>
      <c r="L113" t="s">
        <v>267</v>
      </c>
      <c r="M113" t="s">
        <v>2138</v>
      </c>
      <c r="N113" t="s">
        <v>946</v>
      </c>
      <c r="O113" t="s">
        <v>2139</v>
      </c>
      <c r="P113" t="s">
        <v>1573</v>
      </c>
      <c r="Q113" t="s">
        <v>2135</v>
      </c>
      <c r="R113">
        <v>4</v>
      </c>
      <c r="S113" t="s">
        <v>2140</v>
      </c>
      <c r="T113" t="s">
        <v>2141</v>
      </c>
      <c r="U113" t="s">
        <v>2136</v>
      </c>
      <c r="V113">
        <v>18675</v>
      </c>
      <c r="W113" s="1" t="s">
        <v>2142</v>
      </c>
      <c r="X113">
        <v>35581992</v>
      </c>
      <c r="AA113" t="s">
        <v>690</v>
      </c>
      <c r="AB113" t="s">
        <v>952</v>
      </c>
      <c r="AC113" t="s">
        <v>138</v>
      </c>
      <c r="AE113" t="s">
        <v>2143</v>
      </c>
      <c r="AF113" t="s">
        <v>742</v>
      </c>
      <c r="AI113" t="b">
        <v>1</v>
      </c>
      <c r="AJ113" t="s">
        <v>2144</v>
      </c>
      <c r="AL113" t="s">
        <v>2136</v>
      </c>
      <c r="AM113" t="s">
        <v>2145</v>
      </c>
      <c r="AN113">
        <v>512</v>
      </c>
      <c r="AO113">
        <v>0</v>
      </c>
      <c r="AP113">
        <v>0</v>
      </c>
      <c r="AQ113">
        <v>0</v>
      </c>
      <c r="AT113">
        <v>1.29416217091598E+17</v>
      </c>
      <c r="AU113">
        <v>0</v>
      </c>
      <c r="AV113">
        <v>1.2938653054944701E+17</v>
      </c>
      <c r="AW113">
        <v>513</v>
      </c>
      <c r="AX113" t="s">
        <v>2146</v>
      </c>
      <c r="AZ113">
        <v>9.2233720368547697E+18</v>
      </c>
      <c r="BA113">
        <v>372</v>
      </c>
      <c r="BB113" t="s">
        <v>2144</v>
      </c>
      <c r="BC113">
        <v>805306368</v>
      </c>
      <c r="BD113" s="1" t="s">
        <v>171</v>
      </c>
      <c r="BE113" t="s">
        <v>2147</v>
      </c>
      <c r="BF113" t="s">
        <v>2148</v>
      </c>
      <c r="BG113">
        <v>0</v>
      </c>
      <c r="BH113" t="s">
        <v>151</v>
      </c>
      <c r="BI113">
        <v>1.2941765758447299E+17</v>
      </c>
      <c r="BK113" t="s">
        <v>2149</v>
      </c>
      <c r="BL113" t="s">
        <v>2150</v>
      </c>
      <c r="BM113" t="s">
        <v>2151</v>
      </c>
      <c r="BN113" t="s">
        <v>154</v>
      </c>
      <c r="BO113">
        <v>312</v>
      </c>
      <c r="BP113" t="s">
        <v>2152</v>
      </c>
      <c r="BQ113">
        <v>0</v>
      </c>
      <c r="BR113" t="s">
        <v>2153</v>
      </c>
      <c r="BS113" t="s">
        <v>157</v>
      </c>
      <c r="BT113" t="s">
        <v>158</v>
      </c>
      <c r="BW113" t="b">
        <v>1</v>
      </c>
      <c r="BX113">
        <v>0</v>
      </c>
      <c r="CD113" t="s">
        <v>919</v>
      </c>
      <c r="CE113" t="s">
        <v>286</v>
      </c>
      <c r="CF113" t="s">
        <v>2154</v>
      </c>
      <c r="CG113">
        <v>1</v>
      </c>
      <c r="CV113" t="s">
        <v>2155</v>
      </c>
    </row>
    <row r="114" spans="1:107">
      <c r="A114" t="s">
        <v>2156</v>
      </c>
      <c r="B114">
        <v>1.2881971346145E+17</v>
      </c>
      <c r="C114" s="4">
        <f t="shared" si="1"/>
        <v>12881971346.145</v>
      </c>
      <c r="D114" s="2">
        <f>(Sheet1!$F$2-mattsout!C114)/3600</f>
        <v>16828.626070833205</v>
      </c>
      <c r="E114" t="str">
        <f>IF(D114&gt;3595120, "", IF(D114&gt;1400, "******", ""))</f>
        <v>******</v>
      </c>
      <c r="F114" t="s">
        <v>122</v>
      </c>
      <c r="G114" t="s">
        <v>2157</v>
      </c>
      <c r="H114" t="s">
        <v>2158</v>
      </c>
      <c r="I114" t="s">
        <v>870</v>
      </c>
      <c r="J114" t="s">
        <v>2159</v>
      </c>
      <c r="K114" t="s">
        <v>2159</v>
      </c>
      <c r="L114" t="s">
        <v>682</v>
      </c>
      <c r="M114" t="s">
        <v>2160</v>
      </c>
      <c r="N114" t="s">
        <v>1511</v>
      </c>
      <c r="O114" t="s">
        <v>268</v>
      </c>
      <c r="P114" t="s">
        <v>1573</v>
      </c>
      <c r="Q114" t="s">
        <v>2156</v>
      </c>
      <c r="R114">
        <v>4</v>
      </c>
      <c r="S114" t="s">
        <v>2161</v>
      </c>
      <c r="T114" t="s">
        <v>2162</v>
      </c>
      <c r="U114" t="s">
        <v>2157</v>
      </c>
      <c r="V114">
        <v>19276</v>
      </c>
      <c r="W114" s="1" t="s">
        <v>2163</v>
      </c>
      <c r="X114">
        <v>33277566</v>
      </c>
      <c r="Y114" t="s">
        <v>2164</v>
      </c>
      <c r="AA114" t="s">
        <v>714</v>
      </c>
      <c r="AB114" t="s">
        <v>1258</v>
      </c>
      <c r="AC114" t="s">
        <v>138</v>
      </c>
      <c r="AE114" t="s">
        <v>2165</v>
      </c>
      <c r="AF114" t="s">
        <v>667</v>
      </c>
      <c r="AI114" t="b">
        <v>1</v>
      </c>
      <c r="AJ114" t="s">
        <v>2166</v>
      </c>
      <c r="AL114" t="s">
        <v>2157</v>
      </c>
      <c r="AM114" t="s">
        <v>2167</v>
      </c>
      <c r="AN114">
        <v>512</v>
      </c>
      <c r="AO114">
        <v>99</v>
      </c>
      <c r="AP114">
        <v>0</v>
      </c>
      <c r="AQ114">
        <v>0</v>
      </c>
      <c r="AT114">
        <v>1.29373639915882E+17</v>
      </c>
      <c r="AU114">
        <v>0</v>
      </c>
      <c r="AV114">
        <v>1.2881625700832701E+17</v>
      </c>
      <c r="AW114">
        <v>513</v>
      </c>
      <c r="AX114" t="s">
        <v>2168</v>
      </c>
      <c r="AZ114">
        <v>9.2233720368547697E+18</v>
      </c>
      <c r="BA114">
        <v>1154</v>
      </c>
      <c r="BB114" t="s">
        <v>2166</v>
      </c>
      <c r="BC114">
        <v>805306368</v>
      </c>
      <c r="BD114" s="1" t="s">
        <v>171</v>
      </c>
      <c r="BE114" t="s">
        <v>2169</v>
      </c>
      <c r="BF114" t="s">
        <v>2170</v>
      </c>
      <c r="BG114">
        <v>1.29373639915846E+17</v>
      </c>
      <c r="BH114" t="s">
        <v>151</v>
      </c>
      <c r="BI114">
        <v>1.28817256839398E+17</v>
      </c>
      <c r="BK114" t="s">
        <v>2171</v>
      </c>
      <c r="BL114" t="s">
        <v>2172</v>
      </c>
      <c r="BN114" t="s">
        <v>154</v>
      </c>
      <c r="BO114">
        <v>286</v>
      </c>
      <c r="BP114" t="s">
        <v>2173</v>
      </c>
      <c r="BQ114">
        <v>0</v>
      </c>
      <c r="BR114" t="s">
        <v>2174</v>
      </c>
      <c r="BS114" t="s">
        <v>157</v>
      </c>
      <c r="BT114" t="s">
        <v>158</v>
      </c>
      <c r="BW114" t="b">
        <v>1</v>
      </c>
      <c r="BX114">
        <v>0</v>
      </c>
      <c r="CD114" t="s">
        <v>1269</v>
      </c>
      <c r="CE114" t="s">
        <v>399</v>
      </c>
      <c r="CF114" s="1" t="s">
        <v>2175</v>
      </c>
      <c r="CG114">
        <v>1</v>
      </c>
      <c r="CO114" s="1" t="s">
        <v>592</v>
      </c>
    </row>
    <row r="115" spans="1:107">
      <c r="A115" t="s">
        <v>2176</v>
      </c>
      <c r="B115">
        <v>1.2942106616708899E+17</v>
      </c>
      <c r="C115" s="4">
        <f t="shared" si="1"/>
        <v>12942106616.708899</v>
      </c>
      <c r="D115" s="2">
        <f>(Sheet1!$F$2-mattsout!C115)/3600</f>
        <v>124.38424752818213</v>
      </c>
      <c r="E115" t="str">
        <f>IF(D115&gt;3595120, "", IF(D115&gt;1400, "******", ""))</f>
        <v/>
      </c>
      <c r="F115" t="s">
        <v>122</v>
      </c>
      <c r="G115" t="s">
        <v>2177</v>
      </c>
      <c r="H115" t="s">
        <v>2178</v>
      </c>
      <c r="I115" t="s">
        <v>1061</v>
      </c>
      <c r="J115" t="s">
        <v>706</v>
      </c>
      <c r="K115" t="s">
        <v>706</v>
      </c>
      <c r="L115" t="s">
        <v>1061</v>
      </c>
      <c r="M115" t="s">
        <v>2179</v>
      </c>
      <c r="N115" t="s">
        <v>1470</v>
      </c>
      <c r="O115" t="s">
        <v>2180</v>
      </c>
      <c r="P115" t="s">
        <v>710</v>
      </c>
      <c r="Q115" t="s">
        <v>2176</v>
      </c>
      <c r="R115">
        <v>4</v>
      </c>
      <c r="S115" t="s">
        <v>2181</v>
      </c>
      <c r="T115" t="s">
        <v>2182</v>
      </c>
      <c r="U115" t="s">
        <v>2177</v>
      </c>
      <c r="V115">
        <v>18543</v>
      </c>
      <c r="W115" s="1" t="s">
        <v>2183</v>
      </c>
      <c r="X115">
        <v>35608098</v>
      </c>
      <c r="AA115" t="s">
        <v>714</v>
      </c>
      <c r="AB115" t="s">
        <v>1258</v>
      </c>
      <c r="AC115" t="s">
        <v>138</v>
      </c>
      <c r="AD115" t="b">
        <v>0</v>
      </c>
      <c r="AE115" t="s">
        <v>2184</v>
      </c>
      <c r="AF115" t="s">
        <v>717</v>
      </c>
      <c r="AI115" t="b">
        <v>1</v>
      </c>
      <c r="AJ115" t="s">
        <v>2185</v>
      </c>
      <c r="AK115" s="1" t="s">
        <v>208</v>
      </c>
      <c r="AL115" t="s">
        <v>2177</v>
      </c>
      <c r="AM115" t="s">
        <v>2186</v>
      </c>
      <c r="AN115">
        <v>512</v>
      </c>
      <c r="AO115">
        <v>0</v>
      </c>
      <c r="AP115">
        <v>0</v>
      </c>
      <c r="AQ115">
        <v>0</v>
      </c>
      <c r="AT115">
        <v>1.29421066082246E+17</v>
      </c>
      <c r="AU115">
        <v>0</v>
      </c>
      <c r="AV115">
        <v>1.29387365101816E+17</v>
      </c>
      <c r="AW115">
        <v>513</v>
      </c>
      <c r="AX115" t="s">
        <v>2187</v>
      </c>
      <c r="AZ115">
        <v>9.2233720368547697E+18</v>
      </c>
      <c r="BA115">
        <v>1271</v>
      </c>
      <c r="BB115" t="s">
        <v>2185</v>
      </c>
      <c r="BC115">
        <v>805306368</v>
      </c>
      <c r="BD115" s="1" t="s">
        <v>171</v>
      </c>
      <c r="BE115" t="s">
        <v>2188</v>
      </c>
      <c r="BF115" t="s">
        <v>2189</v>
      </c>
      <c r="BG115">
        <v>0</v>
      </c>
      <c r="BH115" t="s">
        <v>151</v>
      </c>
      <c r="BI115">
        <v>1.2941846673130301E+17</v>
      </c>
      <c r="BJ115" t="b">
        <v>0</v>
      </c>
      <c r="BK115" t="s">
        <v>2190</v>
      </c>
      <c r="BL115" t="s">
        <v>2191</v>
      </c>
      <c r="BN115" t="s">
        <v>154</v>
      </c>
      <c r="BO115">
        <v>455</v>
      </c>
      <c r="BP115" t="s">
        <v>2192</v>
      </c>
      <c r="BQ115">
        <v>0</v>
      </c>
      <c r="BR115" t="s">
        <v>2193</v>
      </c>
      <c r="BS115" t="s">
        <v>157</v>
      </c>
      <c r="BT115" t="s">
        <v>158</v>
      </c>
      <c r="BW115" t="b">
        <v>1</v>
      </c>
      <c r="BX115">
        <v>291</v>
      </c>
      <c r="CD115" t="s">
        <v>1269</v>
      </c>
      <c r="CE115" t="s">
        <v>184</v>
      </c>
      <c r="CF115" s="1" t="s">
        <v>2194</v>
      </c>
      <c r="CG115">
        <v>1</v>
      </c>
      <c r="CH115" t="s">
        <v>224</v>
      </c>
      <c r="CI115">
        <v>0</v>
      </c>
      <c r="CK115" t="s">
        <v>226</v>
      </c>
      <c r="CL115">
        <v>0</v>
      </c>
      <c r="CP115" t="b">
        <v>0</v>
      </c>
      <c r="CS115" s="1" t="s">
        <v>2195</v>
      </c>
      <c r="CT115">
        <v>1.2820021137578099E+17</v>
      </c>
      <c r="DC115" t="s">
        <v>2196</v>
      </c>
    </row>
    <row r="116" spans="1:107">
      <c r="A116" t="s">
        <v>2197</v>
      </c>
      <c r="B116">
        <v>1.2941523392993E+17</v>
      </c>
      <c r="C116" s="4">
        <f t="shared" si="1"/>
        <v>12941523392.993</v>
      </c>
      <c r="D116" s="2">
        <f>(Sheet1!$F$2-mattsout!C116)/3600</f>
        <v>286.39083527776933</v>
      </c>
      <c r="E116" t="str">
        <f>IF(D116&gt;3595120, "", IF(D116&gt;1400, "******", ""))</f>
        <v/>
      </c>
      <c r="F116" t="s">
        <v>122</v>
      </c>
      <c r="G116" t="s">
        <v>2198</v>
      </c>
      <c r="H116" t="s">
        <v>2199</v>
      </c>
      <c r="I116" t="s">
        <v>1061</v>
      </c>
      <c r="J116" t="s">
        <v>2200</v>
      </c>
      <c r="K116" t="s">
        <v>2200</v>
      </c>
      <c r="L116" t="s">
        <v>1061</v>
      </c>
      <c r="M116" t="s">
        <v>2201</v>
      </c>
      <c r="N116" t="s">
        <v>1470</v>
      </c>
      <c r="O116" t="s">
        <v>1345</v>
      </c>
      <c r="P116" t="s">
        <v>1184</v>
      </c>
      <c r="Q116" t="s">
        <v>2197</v>
      </c>
      <c r="R116">
        <v>4</v>
      </c>
      <c r="S116" t="s">
        <v>2202</v>
      </c>
      <c r="T116" t="s">
        <v>2203</v>
      </c>
      <c r="U116" t="s">
        <v>2198</v>
      </c>
      <c r="V116">
        <v>15939</v>
      </c>
      <c r="W116" s="1" t="s">
        <v>2204</v>
      </c>
      <c r="X116">
        <v>35669285</v>
      </c>
      <c r="AA116" t="s">
        <v>714</v>
      </c>
      <c r="AB116" t="s">
        <v>1071</v>
      </c>
      <c r="AC116" t="s">
        <v>138</v>
      </c>
      <c r="AE116" t="s">
        <v>2205</v>
      </c>
      <c r="AF116" t="s">
        <v>717</v>
      </c>
      <c r="AI116" t="b">
        <v>1</v>
      </c>
      <c r="AJ116" t="s">
        <v>2206</v>
      </c>
      <c r="AL116" t="s">
        <v>2198</v>
      </c>
      <c r="AM116" t="s">
        <v>2207</v>
      </c>
      <c r="AN116">
        <v>512</v>
      </c>
      <c r="AO116">
        <v>0</v>
      </c>
      <c r="AP116">
        <v>0</v>
      </c>
      <c r="AQ116">
        <v>0</v>
      </c>
      <c r="AT116">
        <v>1.2941523361430499E+17</v>
      </c>
      <c r="AU116">
        <v>0</v>
      </c>
      <c r="AV116">
        <v>1.29390850852056E+17</v>
      </c>
      <c r="AW116">
        <v>513</v>
      </c>
      <c r="AX116" t="s">
        <v>2208</v>
      </c>
      <c r="AZ116">
        <v>9.2233720368547697E+18</v>
      </c>
      <c r="BA116">
        <v>1115</v>
      </c>
      <c r="BB116" t="s">
        <v>2206</v>
      </c>
      <c r="BC116">
        <v>805306368</v>
      </c>
      <c r="BD116" s="1" t="s">
        <v>171</v>
      </c>
      <c r="BE116" t="s">
        <v>2209</v>
      </c>
      <c r="BF116" t="s">
        <v>2210</v>
      </c>
      <c r="BG116">
        <v>0</v>
      </c>
      <c r="BH116" t="s">
        <v>151</v>
      </c>
      <c r="BI116">
        <v>1.29421079637932E+17</v>
      </c>
      <c r="BK116" t="s">
        <v>2211</v>
      </c>
      <c r="BL116" t="s">
        <v>2212</v>
      </c>
      <c r="BM116" t="s">
        <v>2213</v>
      </c>
      <c r="BN116" t="s">
        <v>154</v>
      </c>
      <c r="BO116">
        <v>433</v>
      </c>
      <c r="BP116" t="s">
        <v>2214</v>
      </c>
      <c r="BQ116">
        <v>0</v>
      </c>
      <c r="BR116" t="s">
        <v>2215</v>
      </c>
      <c r="BS116" t="s">
        <v>157</v>
      </c>
      <c r="BT116" t="s">
        <v>158</v>
      </c>
      <c r="BW116" t="b">
        <v>1</v>
      </c>
      <c r="BX116">
        <v>0</v>
      </c>
      <c r="CD116" t="s">
        <v>2216</v>
      </c>
      <c r="CE116" t="s">
        <v>286</v>
      </c>
      <c r="CF116" s="1" t="s">
        <v>2217</v>
      </c>
      <c r="CG116">
        <v>1</v>
      </c>
    </row>
    <row r="117" spans="1:107">
      <c r="A117" t="s">
        <v>2218</v>
      </c>
      <c r="B117">
        <v>1.2941760498595501E+17</v>
      </c>
      <c r="C117" s="4">
        <f t="shared" si="1"/>
        <v>12941760498.595501</v>
      </c>
      <c r="D117" s="2">
        <f>(Sheet1!$F$2-mattsout!C117)/3600</f>
        <v>220.52816791640387</v>
      </c>
      <c r="E117" t="str">
        <f>IF(D117&gt;3595120, "", IF(D117&gt;1400, "******", ""))</f>
        <v/>
      </c>
      <c r="F117" t="s">
        <v>122</v>
      </c>
      <c r="G117" t="s">
        <v>2219</v>
      </c>
      <c r="H117" t="s">
        <v>2220</v>
      </c>
      <c r="I117" t="s">
        <v>1061</v>
      </c>
      <c r="J117" t="s">
        <v>2221</v>
      </c>
      <c r="K117" t="s">
        <v>2221</v>
      </c>
      <c r="L117" t="s">
        <v>1061</v>
      </c>
      <c r="M117" t="s">
        <v>2222</v>
      </c>
      <c r="N117" t="s">
        <v>1470</v>
      </c>
      <c r="O117" t="s">
        <v>2139</v>
      </c>
      <c r="P117" t="s">
        <v>2223</v>
      </c>
      <c r="Q117" t="s">
        <v>2218</v>
      </c>
      <c r="R117">
        <v>4</v>
      </c>
      <c r="S117" t="s">
        <v>2224</v>
      </c>
      <c r="T117" t="s">
        <v>2225</v>
      </c>
      <c r="U117" t="s">
        <v>2219</v>
      </c>
      <c r="V117">
        <v>16705</v>
      </c>
      <c r="W117" s="1" t="s">
        <v>2226</v>
      </c>
      <c r="X117">
        <v>35400151</v>
      </c>
      <c r="AA117" t="s">
        <v>714</v>
      </c>
      <c r="AB117" t="s">
        <v>1258</v>
      </c>
      <c r="AC117" t="s">
        <v>138</v>
      </c>
      <c r="AE117" t="s">
        <v>2227</v>
      </c>
      <c r="AF117" t="s">
        <v>717</v>
      </c>
      <c r="AH117" t="s">
        <v>1188</v>
      </c>
      <c r="AI117" t="b">
        <v>1</v>
      </c>
      <c r="AJ117" t="s">
        <v>2228</v>
      </c>
      <c r="AL117" t="s">
        <v>2219</v>
      </c>
      <c r="AM117" t="s">
        <v>2229</v>
      </c>
      <c r="AN117">
        <v>512</v>
      </c>
      <c r="AO117">
        <v>0</v>
      </c>
      <c r="AP117">
        <v>0</v>
      </c>
      <c r="AQ117">
        <v>0</v>
      </c>
      <c r="AT117">
        <v>1.29373583360366E+17</v>
      </c>
      <c r="AU117">
        <v>0</v>
      </c>
      <c r="AV117">
        <v>1.29402915626426E+17</v>
      </c>
      <c r="AW117">
        <v>513</v>
      </c>
      <c r="AX117" t="s">
        <v>2230</v>
      </c>
      <c r="AZ117">
        <v>9.2233720368547697E+18</v>
      </c>
      <c r="BA117">
        <v>4631</v>
      </c>
      <c r="BB117" t="s">
        <v>2228</v>
      </c>
      <c r="BC117">
        <v>805306368</v>
      </c>
      <c r="BD117" s="1" t="s">
        <v>171</v>
      </c>
      <c r="BE117" t="s">
        <v>2231</v>
      </c>
      <c r="BF117" t="s">
        <v>2232</v>
      </c>
      <c r="BG117">
        <v>0</v>
      </c>
      <c r="BH117" t="s">
        <v>151</v>
      </c>
      <c r="BI117">
        <v>1.29411560999356E+17</v>
      </c>
      <c r="BK117" t="s">
        <v>2233</v>
      </c>
      <c r="BL117" t="s">
        <v>2234</v>
      </c>
      <c r="BN117" t="s">
        <v>154</v>
      </c>
      <c r="BO117">
        <v>571</v>
      </c>
      <c r="BP117" t="s">
        <v>2235</v>
      </c>
      <c r="BQ117">
        <v>0</v>
      </c>
      <c r="BR117" t="s">
        <v>2236</v>
      </c>
      <c r="BS117" t="s">
        <v>157</v>
      </c>
      <c r="BT117" t="s">
        <v>158</v>
      </c>
      <c r="BW117" t="b">
        <v>1</v>
      </c>
      <c r="BX117">
        <v>0</v>
      </c>
      <c r="CD117" t="s">
        <v>1269</v>
      </c>
      <c r="CE117" t="s">
        <v>286</v>
      </c>
      <c r="CF117" s="1" t="s">
        <v>2237</v>
      </c>
      <c r="CG117">
        <v>1</v>
      </c>
      <c r="CI117">
        <v>0</v>
      </c>
      <c r="CJ117" t="s">
        <v>1188</v>
      </c>
      <c r="CL117">
        <v>0</v>
      </c>
    </row>
    <row r="118" spans="1:107">
      <c r="A118" t="s">
        <v>1188</v>
      </c>
      <c r="B118">
        <v>1.2941949751785101E+17</v>
      </c>
      <c r="C118" s="4">
        <f t="shared" si="1"/>
        <v>12941949751.785101</v>
      </c>
      <c r="D118" s="2">
        <f>(Sheet1!$F$2-mattsout!C118)/3600</f>
        <v>167.95783747196197</v>
      </c>
      <c r="E118" t="str">
        <f>IF(D118&gt;3595120, "", IF(D118&gt;1400, "******", ""))</f>
        <v/>
      </c>
      <c r="F118" t="s">
        <v>122</v>
      </c>
      <c r="G118" t="s">
        <v>2238</v>
      </c>
      <c r="H118" t="s">
        <v>1179</v>
      </c>
      <c r="I118" t="s">
        <v>682</v>
      </c>
      <c r="J118" t="s">
        <v>1180</v>
      </c>
      <c r="K118" t="s">
        <v>1180</v>
      </c>
      <c r="L118" t="s">
        <v>682</v>
      </c>
      <c r="M118" t="s">
        <v>2239</v>
      </c>
      <c r="N118" t="s">
        <v>1470</v>
      </c>
      <c r="O118" t="s">
        <v>1183</v>
      </c>
      <c r="P118" t="s">
        <v>1184</v>
      </c>
      <c r="Q118" t="s">
        <v>1188</v>
      </c>
      <c r="R118">
        <v>4</v>
      </c>
      <c r="S118" t="s">
        <v>2240</v>
      </c>
      <c r="T118" t="s">
        <v>2241</v>
      </c>
      <c r="U118" t="s">
        <v>2238</v>
      </c>
      <c r="V118">
        <v>15263</v>
      </c>
      <c r="W118" s="1" t="s">
        <v>2242</v>
      </c>
      <c r="X118">
        <v>35587359</v>
      </c>
      <c r="AA118" t="s">
        <v>714</v>
      </c>
      <c r="AB118" t="s">
        <v>1258</v>
      </c>
      <c r="AC118" t="s">
        <v>138</v>
      </c>
      <c r="AD118" t="b">
        <v>0</v>
      </c>
      <c r="AE118" t="s">
        <v>2243</v>
      </c>
      <c r="AF118" t="s">
        <v>617</v>
      </c>
      <c r="AH118" s="1" t="s">
        <v>2244</v>
      </c>
      <c r="AI118" t="b">
        <v>1</v>
      </c>
      <c r="AJ118" t="s">
        <v>2245</v>
      </c>
      <c r="AL118" t="s">
        <v>2238</v>
      </c>
      <c r="AM118" t="s">
        <v>2246</v>
      </c>
      <c r="AN118">
        <v>512</v>
      </c>
      <c r="AO118">
        <v>0</v>
      </c>
      <c r="AP118">
        <v>0</v>
      </c>
      <c r="AQ118">
        <v>0</v>
      </c>
      <c r="AT118">
        <v>1.29401261427908E+17</v>
      </c>
      <c r="AU118">
        <v>0</v>
      </c>
      <c r="AV118">
        <v>1.2938821436041101E+17</v>
      </c>
      <c r="AW118">
        <v>513</v>
      </c>
      <c r="AX118" t="s">
        <v>2247</v>
      </c>
      <c r="AZ118">
        <v>9.2233720368547697E+18</v>
      </c>
      <c r="BA118">
        <v>3769</v>
      </c>
      <c r="BB118" t="s">
        <v>2245</v>
      </c>
      <c r="BC118">
        <v>805306368</v>
      </c>
      <c r="BD118" s="1" t="s">
        <v>171</v>
      </c>
      <c r="BE118" t="s">
        <v>2248</v>
      </c>
      <c r="BF118" t="s">
        <v>2249</v>
      </c>
      <c r="BG118">
        <v>0</v>
      </c>
      <c r="BH118" t="s">
        <v>151</v>
      </c>
      <c r="BI118">
        <v>1.2941775862994099E+17</v>
      </c>
      <c r="BL118" t="s">
        <v>2250</v>
      </c>
      <c r="BM118" t="s">
        <v>1197</v>
      </c>
      <c r="BN118" t="s">
        <v>154</v>
      </c>
      <c r="BO118">
        <v>367</v>
      </c>
      <c r="BP118" s="1" t="s">
        <v>1198</v>
      </c>
      <c r="BQ118">
        <v>0</v>
      </c>
      <c r="BR118" t="s">
        <v>2251</v>
      </c>
      <c r="BS118" t="s">
        <v>157</v>
      </c>
      <c r="BT118" t="s">
        <v>158</v>
      </c>
      <c r="BW118" t="b">
        <v>1</v>
      </c>
      <c r="BX118">
        <v>0</v>
      </c>
      <c r="CD118" t="s">
        <v>1269</v>
      </c>
      <c r="CE118" t="s">
        <v>286</v>
      </c>
      <c r="CF118" s="1" t="s">
        <v>2252</v>
      </c>
      <c r="CG118">
        <v>1</v>
      </c>
      <c r="CH118" t="s">
        <v>224</v>
      </c>
      <c r="CJ118" t="s">
        <v>2253</v>
      </c>
      <c r="CK118" t="s">
        <v>226</v>
      </c>
      <c r="CP118" t="b">
        <v>0</v>
      </c>
      <c r="CV118" t="s">
        <v>1177</v>
      </c>
    </row>
    <row r="119" spans="1:107">
      <c r="A119" t="s">
        <v>2254</v>
      </c>
      <c r="B119">
        <v>1.29418026482324E+17</v>
      </c>
      <c r="C119" s="4">
        <f t="shared" si="1"/>
        <v>12941802648.232401</v>
      </c>
      <c r="D119" s="2">
        <f>(Sheet1!$F$2-mattsout!C119)/3600</f>
        <v>208.81993544419606</v>
      </c>
      <c r="E119" t="str">
        <f>IF(D119&gt;3595120, "", IF(D119&gt;1400, "******", ""))</f>
        <v/>
      </c>
      <c r="F119" t="s">
        <v>122</v>
      </c>
      <c r="G119" t="s">
        <v>2255</v>
      </c>
      <c r="H119" t="s">
        <v>731</v>
      </c>
      <c r="I119" t="s">
        <v>732</v>
      </c>
      <c r="J119" t="s">
        <v>2221</v>
      </c>
      <c r="K119" t="s">
        <v>2221</v>
      </c>
      <c r="L119" t="s">
        <v>732</v>
      </c>
      <c r="M119" t="s">
        <v>2256</v>
      </c>
      <c r="N119" t="s">
        <v>761</v>
      </c>
      <c r="O119" t="s">
        <v>2257</v>
      </c>
      <c r="P119" t="s">
        <v>2258</v>
      </c>
      <c r="Q119" t="s">
        <v>2254</v>
      </c>
      <c r="R119">
        <v>4</v>
      </c>
      <c r="S119" t="s">
        <v>2259</v>
      </c>
      <c r="T119" t="s">
        <v>2260</v>
      </c>
      <c r="U119" t="s">
        <v>2255</v>
      </c>
      <c r="V119">
        <v>20640</v>
      </c>
      <c r="W119" s="1" t="s">
        <v>2261</v>
      </c>
      <c r="X119">
        <v>35672902</v>
      </c>
      <c r="AA119" t="s">
        <v>714</v>
      </c>
      <c r="AB119" t="s">
        <v>740</v>
      </c>
      <c r="AC119" t="s">
        <v>138</v>
      </c>
      <c r="AE119" t="s">
        <v>2262</v>
      </c>
      <c r="AF119" t="s">
        <v>667</v>
      </c>
      <c r="AI119" t="b">
        <v>1</v>
      </c>
      <c r="AJ119" t="s">
        <v>2263</v>
      </c>
      <c r="AL119" t="s">
        <v>2255</v>
      </c>
      <c r="AM119" t="s">
        <v>2264</v>
      </c>
      <c r="AN119">
        <v>512</v>
      </c>
      <c r="AO119">
        <v>0</v>
      </c>
      <c r="AP119">
        <v>0</v>
      </c>
      <c r="AQ119">
        <v>0</v>
      </c>
      <c r="AT119">
        <v>1.29376301674488E+17</v>
      </c>
      <c r="AU119">
        <v>0</v>
      </c>
      <c r="AV119">
        <v>1.2937275380169E+17</v>
      </c>
      <c r="AW119">
        <v>513</v>
      </c>
      <c r="AX119" t="s">
        <v>2265</v>
      </c>
      <c r="AZ119">
        <v>9.2233720368547697E+18</v>
      </c>
      <c r="BA119">
        <v>455</v>
      </c>
      <c r="BB119" t="s">
        <v>2263</v>
      </c>
      <c r="BC119">
        <v>805306368</v>
      </c>
      <c r="BD119" s="1" t="s">
        <v>171</v>
      </c>
      <c r="BE119" t="s">
        <v>2266</v>
      </c>
      <c r="BF119" t="s">
        <v>2267</v>
      </c>
      <c r="BG119">
        <v>0</v>
      </c>
      <c r="BH119" t="s">
        <v>151</v>
      </c>
      <c r="BI119">
        <v>1.2942113988385699E+17</v>
      </c>
      <c r="BL119" t="s">
        <v>2268</v>
      </c>
      <c r="BN119" t="s">
        <v>154</v>
      </c>
      <c r="BO119">
        <v>222</v>
      </c>
      <c r="BP119" t="s">
        <v>2269</v>
      </c>
      <c r="BQ119">
        <v>0</v>
      </c>
      <c r="BR119" t="s">
        <v>2270</v>
      </c>
      <c r="BS119" t="s">
        <v>157</v>
      </c>
      <c r="BT119" t="s">
        <v>158</v>
      </c>
      <c r="BW119" t="b">
        <v>1</v>
      </c>
      <c r="BX119">
        <v>0</v>
      </c>
      <c r="CD119" t="s">
        <v>2271</v>
      </c>
      <c r="CE119" t="s">
        <v>399</v>
      </c>
      <c r="CF119" s="1" t="s">
        <v>2272</v>
      </c>
      <c r="CG119">
        <v>1</v>
      </c>
      <c r="CH119" t="s">
        <v>224</v>
      </c>
      <c r="CK119" t="s">
        <v>226</v>
      </c>
      <c r="CP119" t="b">
        <v>0</v>
      </c>
      <c r="CW119" t="s">
        <v>2273</v>
      </c>
    </row>
    <row r="120" spans="1:107">
      <c r="A120" t="s">
        <v>2274</v>
      </c>
      <c r="B120">
        <v>1.27819279823436E+17</v>
      </c>
      <c r="C120" s="4">
        <f t="shared" si="1"/>
        <v>12781927982.343599</v>
      </c>
      <c r="D120" s="2">
        <f>(Sheet1!$F$2-mattsout!C120)/3600</f>
        <v>44618.449349000191</v>
      </c>
      <c r="E120" t="str">
        <f>IF(D120&gt;3595120, "", IF(D120&gt;1400, "******", ""))</f>
        <v>******</v>
      </c>
      <c r="F120" t="s">
        <v>122</v>
      </c>
      <c r="G120" t="s">
        <v>2275</v>
      </c>
      <c r="H120" t="s">
        <v>2276</v>
      </c>
      <c r="J120" t="s">
        <v>2277</v>
      </c>
      <c r="K120" t="s">
        <v>664</v>
      </c>
      <c r="L120" t="s">
        <v>1734</v>
      </c>
      <c r="M120">
        <v>33847300</v>
      </c>
      <c r="N120">
        <v>38812117</v>
      </c>
      <c r="O120" t="s">
        <v>136</v>
      </c>
      <c r="Q120" t="s">
        <v>2274</v>
      </c>
      <c r="R120">
        <v>4</v>
      </c>
      <c r="S120" t="s">
        <v>2278</v>
      </c>
      <c r="T120" t="s">
        <v>2279</v>
      </c>
      <c r="U120" t="s">
        <v>2280</v>
      </c>
      <c r="V120">
        <v>16773</v>
      </c>
      <c r="W120" s="1" t="s">
        <v>2281</v>
      </c>
      <c r="X120">
        <v>33193698</v>
      </c>
      <c r="Y120" t="s">
        <v>2282</v>
      </c>
      <c r="AA120" t="s">
        <v>664</v>
      </c>
      <c r="AB120" t="s">
        <v>2283</v>
      </c>
      <c r="AC120" t="s">
        <v>138</v>
      </c>
      <c r="AD120" t="b">
        <v>1</v>
      </c>
      <c r="AE120" t="s">
        <v>2284</v>
      </c>
      <c r="AF120" t="s">
        <v>717</v>
      </c>
      <c r="AI120" t="b">
        <v>1</v>
      </c>
      <c r="AJ120" t="s">
        <v>2285</v>
      </c>
      <c r="AL120" t="s">
        <v>2275</v>
      </c>
      <c r="AM120" t="s">
        <v>2286</v>
      </c>
      <c r="AN120">
        <v>512</v>
      </c>
      <c r="AO120">
        <v>99</v>
      </c>
      <c r="AP120">
        <v>0</v>
      </c>
      <c r="AQ120">
        <v>0</v>
      </c>
      <c r="AT120">
        <v>1.29373604856298E+17</v>
      </c>
      <c r="AV120">
        <v>1.27819202759218E+17</v>
      </c>
      <c r="AW120">
        <v>513</v>
      </c>
      <c r="AX120" t="s">
        <v>2287</v>
      </c>
      <c r="AZ120">
        <v>9.2233720368547697E+18</v>
      </c>
      <c r="BA120">
        <v>3</v>
      </c>
      <c r="BB120" t="s">
        <v>2285</v>
      </c>
      <c r="BC120">
        <v>805306368</v>
      </c>
      <c r="BD120" s="1" t="s">
        <v>171</v>
      </c>
      <c r="BE120" t="s">
        <v>2288</v>
      </c>
      <c r="BF120" t="s">
        <v>2289</v>
      </c>
      <c r="BG120">
        <v>1.2937360485643901E+17</v>
      </c>
      <c r="BH120" t="s">
        <v>151</v>
      </c>
      <c r="BI120">
        <v>1.27827878817686E+17</v>
      </c>
      <c r="BK120" t="s">
        <v>2290</v>
      </c>
      <c r="BL120" t="s">
        <v>2291</v>
      </c>
      <c r="BN120" t="s">
        <v>154</v>
      </c>
      <c r="BO120">
        <v>324</v>
      </c>
      <c r="BP120" t="s">
        <v>2292</v>
      </c>
      <c r="BQ120">
        <v>0</v>
      </c>
      <c r="BR120" t="s">
        <v>2293</v>
      </c>
      <c r="BS120" t="s">
        <v>157</v>
      </c>
      <c r="BT120" t="s">
        <v>158</v>
      </c>
      <c r="BW120" t="b">
        <v>1</v>
      </c>
      <c r="BX120">
        <v>0</v>
      </c>
      <c r="CD120" t="s">
        <v>2294</v>
      </c>
      <c r="CE120" t="s">
        <v>286</v>
      </c>
      <c r="CF120" t="s">
        <v>2295</v>
      </c>
      <c r="CG120">
        <v>1</v>
      </c>
    </row>
    <row r="121" spans="1:107">
      <c r="A121" t="s">
        <v>2296</v>
      </c>
      <c r="C121" s="4">
        <f t="shared" si="1"/>
        <v>0</v>
      </c>
      <c r="D121" s="2">
        <f>(Sheet1!$F$2-mattsout!C121)/3600</f>
        <v>3595154</v>
      </c>
      <c r="E121" t="str">
        <f>IF(D121&gt;3595120, "", IF(D121&gt;1400, "******", ""))</f>
        <v/>
      </c>
      <c r="F121" t="s">
        <v>122</v>
      </c>
      <c r="G121" t="s">
        <v>2297</v>
      </c>
      <c r="K121" t="s">
        <v>510</v>
      </c>
      <c r="Q121" t="s">
        <v>2296</v>
      </c>
      <c r="R121">
        <v>4</v>
      </c>
      <c r="S121" t="s">
        <v>2298</v>
      </c>
      <c r="T121" t="s">
        <v>2299</v>
      </c>
      <c r="U121" t="s">
        <v>513</v>
      </c>
      <c r="V121">
        <v>12973</v>
      </c>
      <c r="X121">
        <v>33319846</v>
      </c>
      <c r="AL121" t="s">
        <v>2297</v>
      </c>
      <c r="AM121" t="s">
        <v>2300</v>
      </c>
      <c r="AN121">
        <v>66080</v>
      </c>
      <c r="AO121">
        <v>99</v>
      </c>
      <c r="AP121">
        <v>0</v>
      </c>
      <c r="AQ121">
        <v>0</v>
      </c>
      <c r="AT121">
        <v>1.29373656301118E+17</v>
      </c>
      <c r="AV121">
        <v>1.27389907197806E+17</v>
      </c>
      <c r="AW121">
        <v>513</v>
      </c>
      <c r="AX121" t="s">
        <v>2301</v>
      </c>
      <c r="AZ121">
        <v>0</v>
      </c>
      <c r="BB121" t="s">
        <v>2297</v>
      </c>
      <c r="BC121">
        <v>805306368</v>
      </c>
      <c r="BG121">
        <v>1.2937365630111101E+17</v>
      </c>
      <c r="BH121" t="s">
        <v>151</v>
      </c>
      <c r="CD121" t="s">
        <v>193</v>
      </c>
      <c r="CN121" t="s">
        <v>228</v>
      </c>
      <c r="CO121" s="1" t="s">
        <v>522</v>
      </c>
      <c r="CR121" t="b">
        <v>0</v>
      </c>
      <c r="CZ121" t="s">
        <v>510</v>
      </c>
    </row>
    <row r="122" spans="1:107">
      <c r="A122" t="s">
        <v>2302</v>
      </c>
      <c r="B122">
        <v>1.29417631485854E+17</v>
      </c>
      <c r="C122" s="4">
        <f t="shared" si="1"/>
        <v>12941763148.5854</v>
      </c>
      <c r="D122" s="2">
        <f>(Sheet1!$F$2-mattsout!C122)/3600</f>
        <v>219.79205961121454</v>
      </c>
      <c r="E122" t="str">
        <f>IF(D122&gt;3595120, "", IF(D122&gt;1400, "******", ""))</f>
        <v/>
      </c>
      <c r="F122" t="s">
        <v>122</v>
      </c>
      <c r="G122" t="s">
        <v>2303</v>
      </c>
      <c r="H122" t="s">
        <v>2304</v>
      </c>
      <c r="I122" t="s">
        <v>656</v>
      </c>
      <c r="J122" t="s">
        <v>2305</v>
      </c>
      <c r="K122" t="s">
        <v>2305</v>
      </c>
      <c r="L122" t="s">
        <v>656</v>
      </c>
      <c r="M122" t="s">
        <v>2306</v>
      </c>
      <c r="N122" t="s">
        <v>2307</v>
      </c>
      <c r="O122" t="s">
        <v>2308</v>
      </c>
      <c r="P122" t="s">
        <v>1431</v>
      </c>
      <c r="Q122" t="s">
        <v>2302</v>
      </c>
      <c r="R122">
        <v>4</v>
      </c>
      <c r="S122" t="s">
        <v>2309</v>
      </c>
      <c r="T122" t="s">
        <v>2310</v>
      </c>
      <c r="U122" t="s">
        <v>2311</v>
      </c>
      <c r="V122">
        <v>16048</v>
      </c>
      <c r="W122" s="1" t="s">
        <v>2312</v>
      </c>
      <c r="X122">
        <v>35490134</v>
      </c>
      <c r="Z122">
        <v>10000</v>
      </c>
      <c r="AA122" t="s">
        <v>136</v>
      </c>
      <c r="AB122" t="s">
        <v>1915</v>
      </c>
      <c r="AC122" t="s">
        <v>138</v>
      </c>
      <c r="AD122" t="b">
        <v>0</v>
      </c>
      <c r="AE122" t="s">
        <v>2313</v>
      </c>
      <c r="AF122" t="s">
        <v>2314</v>
      </c>
      <c r="AG122">
        <v>10000</v>
      </c>
      <c r="AI122" t="b">
        <v>1</v>
      </c>
      <c r="AJ122" t="s">
        <v>2315</v>
      </c>
      <c r="AK122" s="1" t="s">
        <v>208</v>
      </c>
      <c r="AL122" t="s">
        <v>2303</v>
      </c>
      <c r="AM122" t="s">
        <v>2316</v>
      </c>
      <c r="AN122">
        <v>512</v>
      </c>
      <c r="AO122">
        <v>0</v>
      </c>
      <c r="AP122">
        <v>0</v>
      </c>
      <c r="AQ122">
        <v>0</v>
      </c>
      <c r="AT122">
        <v>1.29417631274916E+17</v>
      </c>
      <c r="AU122">
        <v>0</v>
      </c>
      <c r="AV122">
        <v>1.29402937349158E+17</v>
      </c>
      <c r="AW122">
        <v>513</v>
      </c>
      <c r="AX122" t="s">
        <v>2317</v>
      </c>
      <c r="AZ122">
        <v>0</v>
      </c>
      <c r="BA122">
        <v>362</v>
      </c>
      <c r="BB122" t="s">
        <v>2315</v>
      </c>
      <c r="BC122">
        <v>805306368</v>
      </c>
      <c r="BD122" s="1" t="s">
        <v>171</v>
      </c>
      <c r="BE122" t="s">
        <v>2318</v>
      </c>
      <c r="BF122" t="s">
        <v>2319</v>
      </c>
      <c r="BG122">
        <v>0</v>
      </c>
      <c r="BH122" t="s">
        <v>151</v>
      </c>
      <c r="BI122">
        <v>1.2941503363521901E+17</v>
      </c>
      <c r="BJ122" t="b">
        <v>0</v>
      </c>
      <c r="BK122" t="s">
        <v>2320</v>
      </c>
      <c r="BL122" t="s">
        <v>2319</v>
      </c>
      <c r="BN122" t="s">
        <v>154</v>
      </c>
      <c r="BO122">
        <v>412</v>
      </c>
      <c r="BP122" t="s">
        <v>2321</v>
      </c>
      <c r="BQ122">
        <v>0</v>
      </c>
      <c r="BR122" t="s">
        <v>2322</v>
      </c>
      <c r="BS122" t="s">
        <v>157</v>
      </c>
      <c r="BT122" t="s">
        <v>158</v>
      </c>
      <c r="BW122" t="b">
        <v>1</v>
      </c>
      <c r="BX122">
        <v>0</v>
      </c>
      <c r="CD122" t="s">
        <v>1920</v>
      </c>
      <c r="CE122" t="s">
        <v>184</v>
      </c>
      <c r="CF122" t="s">
        <v>2323</v>
      </c>
      <c r="CG122">
        <v>1</v>
      </c>
      <c r="CI122">
        <v>0</v>
      </c>
      <c r="CL122">
        <v>0</v>
      </c>
    </row>
    <row r="123" spans="1:107">
      <c r="A123" t="s">
        <v>2324</v>
      </c>
      <c r="B123">
        <v>1.2941503971582099E+17</v>
      </c>
      <c r="C123" s="4">
        <f t="shared" si="1"/>
        <v>12941503971.5821</v>
      </c>
      <c r="D123" s="2">
        <f>(Sheet1!$F$2-mattsout!C123)/3600</f>
        <v>291.78567163891262</v>
      </c>
      <c r="E123" t="str">
        <f>IF(D123&gt;3595120, "", IF(D123&gt;1400, "******", ""))</f>
        <v/>
      </c>
      <c r="F123" t="s">
        <v>122</v>
      </c>
      <c r="G123" t="s">
        <v>2325</v>
      </c>
      <c r="H123" t="s">
        <v>2326</v>
      </c>
      <c r="I123" t="s">
        <v>656</v>
      </c>
      <c r="J123" t="s">
        <v>2327</v>
      </c>
      <c r="K123" t="s">
        <v>2327</v>
      </c>
      <c r="L123" t="s">
        <v>656</v>
      </c>
      <c r="M123" t="s">
        <v>2328</v>
      </c>
      <c r="N123" t="s">
        <v>2307</v>
      </c>
      <c r="O123" t="s">
        <v>2329</v>
      </c>
      <c r="P123" t="s">
        <v>2330</v>
      </c>
      <c r="Q123" t="s">
        <v>2324</v>
      </c>
      <c r="R123">
        <v>4</v>
      </c>
      <c r="S123" t="s">
        <v>2331</v>
      </c>
      <c r="T123" t="s">
        <v>2332</v>
      </c>
      <c r="U123" t="s">
        <v>2325</v>
      </c>
      <c r="V123">
        <v>18745</v>
      </c>
      <c r="W123" s="1" t="s">
        <v>2333</v>
      </c>
      <c r="X123">
        <v>35580234</v>
      </c>
      <c r="Z123">
        <v>10000</v>
      </c>
      <c r="AA123" t="s">
        <v>136</v>
      </c>
      <c r="AB123" t="s">
        <v>1915</v>
      </c>
      <c r="AC123" t="s">
        <v>138</v>
      </c>
      <c r="AD123" t="b">
        <v>0</v>
      </c>
      <c r="AE123" t="s">
        <v>2334</v>
      </c>
      <c r="AF123" t="s">
        <v>2314</v>
      </c>
      <c r="AG123">
        <v>10000</v>
      </c>
      <c r="AI123" t="b">
        <v>1</v>
      </c>
      <c r="AJ123" t="s">
        <v>2335</v>
      </c>
      <c r="AL123" t="s">
        <v>2325</v>
      </c>
      <c r="AM123" t="s">
        <v>2336</v>
      </c>
      <c r="AN123">
        <v>512</v>
      </c>
      <c r="AO123">
        <v>0</v>
      </c>
      <c r="AP123">
        <v>0</v>
      </c>
      <c r="AQ123">
        <v>0</v>
      </c>
      <c r="AT123">
        <v>1.29402937594476E+17</v>
      </c>
      <c r="AU123">
        <v>0</v>
      </c>
      <c r="AV123">
        <v>1.2938565369974701E+17</v>
      </c>
      <c r="AW123">
        <v>513</v>
      </c>
      <c r="AX123" t="s">
        <v>2337</v>
      </c>
      <c r="AZ123">
        <v>0</v>
      </c>
      <c r="BA123">
        <v>198</v>
      </c>
      <c r="BB123" t="s">
        <v>2335</v>
      </c>
      <c r="BC123">
        <v>805306368</v>
      </c>
      <c r="BD123" s="1" t="s">
        <v>171</v>
      </c>
      <c r="BE123" t="s">
        <v>2338</v>
      </c>
      <c r="BF123" t="s">
        <v>2339</v>
      </c>
      <c r="BG123">
        <v>0</v>
      </c>
      <c r="BH123" t="s">
        <v>151</v>
      </c>
      <c r="BI123">
        <v>1.29417630041218E+17</v>
      </c>
      <c r="BJ123" t="b">
        <v>0</v>
      </c>
      <c r="BK123" t="s">
        <v>2340</v>
      </c>
      <c r="BL123" t="s">
        <v>2339</v>
      </c>
      <c r="BN123" t="s">
        <v>154</v>
      </c>
      <c r="BO123">
        <v>390</v>
      </c>
      <c r="BP123" t="s">
        <v>2341</v>
      </c>
      <c r="BQ123">
        <v>0</v>
      </c>
      <c r="BR123" t="s">
        <v>2342</v>
      </c>
      <c r="BS123" t="s">
        <v>157</v>
      </c>
      <c r="BT123" t="s">
        <v>158</v>
      </c>
      <c r="BW123" t="b">
        <v>1</v>
      </c>
      <c r="BX123">
        <v>0</v>
      </c>
      <c r="CD123" t="s">
        <v>1920</v>
      </c>
      <c r="CE123" t="s">
        <v>286</v>
      </c>
      <c r="CF123" t="s">
        <v>2343</v>
      </c>
      <c r="CG123">
        <v>1</v>
      </c>
    </row>
    <row r="124" spans="1:107">
      <c r="A124" t="s">
        <v>2344</v>
      </c>
      <c r="B124">
        <v>1.2936781773289E+17</v>
      </c>
      <c r="C124" s="4">
        <f t="shared" si="1"/>
        <v>12936781773.289</v>
      </c>
      <c r="D124" s="2">
        <f>(Sheet1!$F$2-mattsout!C124)/3600</f>
        <v>1603.507419722345</v>
      </c>
      <c r="E124" t="str">
        <f>IF(D124&gt;3595120, "", IF(D124&gt;1400, "******", ""))</f>
        <v>******</v>
      </c>
      <c r="F124" t="s">
        <v>122</v>
      </c>
      <c r="G124" t="s">
        <v>2345</v>
      </c>
      <c r="H124" t="s">
        <v>2346</v>
      </c>
      <c r="J124" t="s">
        <v>2347</v>
      </c>
      <c r="K124" t="s">
        <v>2347</v>
      </c>
      <c r="L124" t="s">
        <v>656</v>
      </c>
      <c r="M124" t="s">
        <v>2348</v>
      </c>
      <c r="N124" t="s">
        <v>2349</v>
      </c>
      <c r="O124" t="s">
        <v>2350</v>
      </c>
      <c r="P124" t="s">
        <v>2351</v>
      </c>
      <c r="Q124" t="s">
        <v>2344</v>
      </c>
      <c r="R124">
        <v>4</v>
      </c>
      <c r="S124" t="s">
        <v>2352</v>
      </c>
      <c r="T124" t="s">
        <v>2353</v>
      </c>
      <c r="U124" t="s">
        <v>2345</v>
      </c>
      <c r="V124">
        <v>20784</v>
      </c>
      <c r="W124" s="1" t="s">
        <v>2354</v>
      </c>
      <c r="X124">
        <v>35412566</v>
      </c>
      <c r="Y124" t="s">
        <v>2355</v>
      </c>
      <c r="Z124">
        <v>60000</v>
      </c>
      <c r="AA124" t="s">
        <v>136</v>
      </c>
      <c r="AB124" t="s">
        <v>1915</v>
      </c>
      <c r="AC124" t="s">
        <v>138</v>
      </c>
      <c r="AD124" t="b">
        <v>1</v>
      </c>
      <c r="AE124" t="s">
        <v>2356</v>
      </c>
      <c r="AF124" t="s">
        <v>2314</v>
      </c>
      <c r="AG124">
        <v>60000</v>
      </c>
      <c r="AH124" s="1" t="s">
        <v>2357</v>
      </c>
      <c r="AI124" t="b">
        <v>1</v>
      </c>
      <c r="AJ124" t="s">
        <v>2358</v>
      </c>
      <c r="AK124" s="1" t="s">
        <v>208</v>
      </c>
      <c r="AL124" t="s">
        <v>2345</v>
      </c>
      <c r="AM124" t="s">
        <v>2359</v>
      </c>
      <c r="AN124">
        <v>512</v>
      </c>
      <c r="AO124">
        <v>99</v>
      </c>
      <c r="AP124">
        <v>0</v>
      </c>
      <c r="AQ124">
        <v>0</v>
      </c>
      <c r="AT124">
        <v>1.2937356939360899E+17</v>
      </c>
      <c r="AU124">
        <v>0</v>
      </c>
      <c r="AV124">
        <v>1.2936670786128099E+17</v>
      </c>
      <c r="AW124">
        <v>513</v>
      </c>
      <c r="AX124" t="s">
        <v>2360</v>
      </c>
      <c r="AZ124">
        <v>9.2233720368547697E+18</v>
      </c>
      <c r="BA124">
        <v>370</v>
      </c>
      <c r="BB124" t="s">
        <v>2358</v>
      </c>
      <c r="BC124">
        <v>805306368</v>
      </c>
      <c r="BD124" s="1" t="s">
        <v>171</v>
      </c>
      <c r="BE124" t="s">
        <v>2361</v>
      </c>
      <c r="BF124" t="s">
        <v>2362</v>
      </c>
      <c r="BG124">
        <v>1.2937359851646701E+17</v>
      </c>
      <c r="BH124" t="s">
        <v>151</v>
      </c>
      <c r="BI124">
        <v>1.29366707879146E+17</v>
      </c>
      <c r="BJ124" t="b">
        <v>0</v>
      </c>
      <c r="BK124" t="s">
        <v>2363</v>
      </c>
      <c r="BL124" t="s">
        <v>2362</v>
      </c>
      <c r="BM124" t="s">
        <v>2364</v>
      </c>
      <c r="BN124" t="s">
        <v>154</v>
      </c>
      <c r="BO124">
        <v>580</v>
      </c>
      <c r="BP124" t="s">
        <v>2365</v>
      </c>
      <c r="BQ124">
        <v>0</v>
      </c>
      <c r="BR124" t="s">
        <v>2366</v>
      </c>
      <c r="BS124" t="s">
        <v>157</v>
      </c>
      <c r="BT124" t="s">
        <v>158</v>
      </c>
      <c r="BV124" s="1" t="s">
        <v>2367</v>
      </c>
      <c r="BW124" t="b">
        <v>1</v>
      </c>
      <c r="BX124">
        <v>0</v>
      </c>
      <c r="CD124" t="s">
        <v>1920</v>
      </c>
      <c r="CE124" t="s">
        <v>184</v>
      </c>
      <c r="CF124" t="s">
        <v>2368</v>
      </c>
      <c r="CG124">
        <v>1</v>
      </c>
      <c r="CH124" t="s">
        <v>224</v>
      </c>
      <c r="CI124">
        <v>0</v>
      </c>
      <c r="CJ124" t="s">
        <v>2369</v>
      </c>
      <c r="CK124" t="s">
        <v>226</v>
      </c>
      <c r="CL124">
        <v>0</v>
      </c>
      <c r="CP124" t="b">
        <v>0</v>
      </c>
      <c r="DB124">
        <v>32489429</v>
      </c>
    </row>
    <row r="125" spans="1:107">
      <c r="A125" t="s">
        <v>2370</v>
      </c>
      <c r="B125">
        <v>0</v>
      </c>
      <c r="C125" s="4">
        <f t="shared" si="1"/>
        <v>0</v>
      </c>
      <c r="D125" s="2">
        <f>(Sheet1!$F$2-mattsout!C125)/3600</f>
        <v>3595154</v>
      </c>
      <c r="E125" t="str">
        <f>IF(D125&gt;3595120, "", IF(D125&gt;1400, "******", ""))</f>
        <v/>
      </c>
      <c r="F125" t="s">
        <v>122</v>
      </c>
      <c r="G125" t="s">
        <v>2371</v>
      </c>
      <c r="H125" t="s">
        <v>2372</v>
      </c>
      <c r="J125" t="s">
        <v>1108</v>
      </c>
      <c r="K125" t="s">
        <v>2373</v>
      </c>
      <c r="L125" t="s">
        <v>682</v>
      </c>
      <c r="M125" t="s">
        <v>1946</v>
      </c>
      <c r="N125" t="s">
        <v>1925</v>
      </c>
      <c r="O125" t="s">
        <v>2374</v>
      </c>
      <c r="P125" t="s">
        <v>993</v>
      </c>
      <c r="Q125" t="s">
        <v>2370</v>
      </c>
      <c r="R125">
        <v>4</v>
      </c>
      <c r="S125" t="s">
        <v>2375</v>
      </c>
      <c r="T125" t="s">
        <v>2376</v>
      </c>
      <c r="U125" t="s">
        <v>2371</v>
      </c>
      <c r="V125">
        <v>15895</v>
      </c>
      <c r="W125" s="1" t="s">
        <v>2377</v>
      </c>
      <c r="X125">
        <v>33186059</v>
      </c>
      <c r="AA125" t="s">
        <v>690</v>
      </c>
      <c r="AB125" t="s">
        <v>1952</v>
      </c>
      <c r="AC125" t="s">
        <v>138</v>
      </c>
      <c r="AE125" t="s">
        <v>2378</v>
      </c>
      <c r="AF125" t="s">
        <v>717</v>
      </c>
      <c r="AI125" t="b">
        <v>1</v>
      </c>
      <c r="AJ125" t="s">
        <v>2379</v>
      </c>
      <c r="AL125" t="s">
        <v>2371</v>
      </c>
      <c r="AM125" t="s">
        <v>2380</v>
      </c>
      <c r="AN125">
        <v>512</v>
      </c>
      <c r="AO125">
        <v>99</v>
      </c>
      <c r="AP125">
        <v>0</v>
      </c>
      <c r="AQ125">
        <v>0</v>
      </c>
      <c r="AT125">
        <v>1.29373595866512E+17</v>
      </c>
      <c r="AU125">
        <v>0</v>
      </c>
      <c r="AV125">
        <v>1.276274989875E+17</v>
      </c>
      <c r="AW125">
        <v>513</v>
      </c>
      <c r="AX125" t="s">
        <v>2381</v>
      </c>
      <c r="AZ125">
        <v>9.2233720368547697E+18</v>
      </c>
      <c r="BA125">
        <v>0</v>
      </c>
      <c r="BB125" t="s">
        <v>2379</v>
      </c>
      <c r="BC125">
        <v>805306368</v>
      </c>
      <c r="BD125" s="1" t="s">
        <v>171</v>
      </c>
      <c r="BE125" t="s">
        <v>2382</v>
      </c>
      <c r="BF125" t="s">
        <v>2383</v>
      </c>
      <c r="BG125">
        <v>1.2937359586650499E+17</v>
      </c>
      <c r="BH125" t="s">
        <v>151</v>
      </c>
      <c r="BI125">
        <v>1.2761965137343699E+17</v>
      </c>
      <c r="BK125" t="s">
        <v>2384</v>
      </c>
      <c r="BL125" t="s">
        <v>2385</v>
      </c>
      <c r="BN125" t="s">
        <v>154</v>
      </c>
      <c r="BO125">
        <v>464</v>
      </c>
      <c r="BP125" t="s">
        <v>2386</v>
      </c>
      <c r="BQ125">
        <v>0</v>
      </c>
      <c r="BR125" t="s">
        <v>2387</v>
      </c>
      <c r="BS125" t="s">
        <v>157</v>
      </c>
      <c r="BT125" t="s">
        <v>158</v>
      </c>
      <c r="BW125" t="b">
        <v>1</v>
      </c>
      <c r="BX125">
        <v>0</v>
      </c>
      <c r="CD125" t="s">
        <v>1962</v>
      </c>
      <c r="CE125" t="s">
        <v>286</v>
      </c>
      <c r="CF125" s="1" t="s">
        <v>2388</v>
      </c>
      <c r="CG125">
        <v>1</v>
      </c>
    </row>
    <row r="126" spans="1:107">
      <c r="A126" t="s">
        <v>2389</v>
      </c>
      <c r="B126">
        <v>1.2941783434516301E+17</v>
      </c>
      <c r="C126" s="4">
        <f t="shared" si="1"/>
        <v>12941783434.5163</v>
      </c>
      <c r="D126" s="2">
        <f>(Sheet1!$F$2-mattsout!C126)/3600</f>
        <v>214.15707880549959</v>
      </c>
      <c r="E126" t="str">
        <f>IF(D126&gt;3595120, "", IF(D126&gt;1400, "******", ""))</f>
        <v/>
      </c>
      <c r="F126" t="s">
        <v>122</v>
      </c>
      <c r="G126" t="s">
        <v>2390</v>
      </c>
      <c r="H126" t="s">
        <v>2391</v>
      </c>
      <c r="J126" t="s">
        <v>1132</v>
      </c>
      <c r="K126" t="s">
        <v>2392</v>
      </c>
      <c r="L126" t="s">
        <v>682</v>
      </c>
      <c r="M126" t="s">
        <v>2393</v>
      </c>
      <c r="N126" t="s">
        <v>1947</v>
      </c>
      <c r="O126" t="s">
        <v>2394</v>
      </c>
      <c r="P126" t="s">
        <v>1532</v>
      </c>
      <c r="Q126" t="s">
        <v>2389</v>
      </c>
      <c r="R126">
        <v>4</v>
      </c>
      <c r="S126" t="s">
        <v>2395</v>
      </c>
      <c r="T126" t="s">
        <v>2396</v>
      </c>
      <c r="U126" t="s">
        <v>2390</v>
      </c>
      <c r="V126">
        <v>18661</v>
      </c>
      <c r="W126" s="1" t="s">
        <v>2397</v>
      </c>
      <c r="X126">
        <v>35668417</v>
      </c>
      <c r="AA126" t="s">
        <v>136</v>
      </c>
      <c r="AB126" t="s">
        <v>1952</v>
      </c>
      <c r="AC126" t="s">
        <v>138</v>
      </c>
      <c r="AD126" t="b">
        <v>0</v>
      </c>
      <c r="AE126" t="s">
        <v>2398</v>
      </c>
      <c r="AF126" t="s">
        <v>742</v>
      </c>
      <c r="AI126" t="b">
        <v>1</v>
      </c>
      <c r="AJ126" t="s">
        <v>2399</v>
      </c>
      <c r="AL126" t="s">
        <v>2390</v>
      </c>
      <c r="AM126" t="s">
        <v>2400</v>
      </c>
      <c r="AN126">
        <v>512</v>
      </c>
      <c r="AO126">
        <v>0</v>
      </c>
      <c r="AP126">
        <v>0</v>
      </c>
      <c r="AQ126">
        <v>0</v>
      </c>
      <c r="AT126">
        <v>1.2937364060870301E+17</v>
      </c>
      <c r="AU126">
        <v>0</v>
      </c>
      <c r="AV126">
        <v>1.2938563469952099E+17</v>
      </c>
      <c r="AW126">
        <v>513</v>
      </c>
      <c r="AX126" t="s">
        <v>2401</v>
      </c>
      <c r="AZ126">
        <v>9.2233720368547697E+18</v>
      </c>
      <c r="BA126">
        <v>1299</v>
      </c>
      <c r="BB126" t="s">
        <v>2399</v>
      </c>
      <c r="BC126">
        <v>805306368</v>
      </c>
      <c r="BD126" s="1" t="s">
        <v>171</v>
      </c>
      <c r="BE126" t="s">
        <v>2402</v>
      </c>
      <c r="BF126" t="s">
        <v>2403</v>
      </c>
      <c r="BG126">
        <v>0</v>
      </c>
      <c r="BH126" t="s">
        <v>151</v>
      </c>
      <c r="BI126">
        <v>1.2942106750873E+17</v>
      </c>
      <c r="BK126" t="s">
        <v>2404</v>
      </c>
      <c r="BL126" t="s">
        <v>2405</v>
      </c>
      <c r="BM126" t="s">
        <v>2406</v>
      </c>
      <c r="BN126" t="s">
        <v>154</v>
      </c>
      <c r="BO126">
        <v>387</v>
      </c>
      <c r="BP126" t="s">
        <v>2407</v>
      </c>
      <c r="BQ126">
        <v>0</v>
      </c>
      <c r="BR126" t="s">
        <v>2408</v>
      </c>
      <c r="BS126" t="s">
        <v>157</v>
      </c>
      <c r="BT126" t="s">
        <v>158</v>
      </c>
      <c r="BW126" t="b">
        <v>1</v>
      </c>
      <c r="BX126">
        <v>0</v>
      </c>
      <c r="CD126" t="s">
        <v>1962</v>
      </c>
      <c r="CE126" t="s">
        <v>286</v>
      </c>
      <c r="CF126" s="1" t="s">
        <v>2409</v>
      </c>
      <c r="CG126">
        <v>1</v>
      </c>
      <c r="CS126" s="1" t="s">
        <v>2410</v>
      </c>
      <c r="CT126">
        <v>1.28726826757968E+17</v>
      </c>
      <c r="CU126" t="s">
        <v>2411</v>
      </c>
    </row>
    <row r="127" spans="1:107">
      <c r="A127" t="s">
        <v>2412</v>
      </c>
      <c r="B127">
        <v>1.2941450077874099E+17</v>
      </c>
      <c r="C127" s="4">
        <f t="shared" si="1"/>
        <v>12941450077.8741</v>
      </c>
      <c r="D127" s="2">
        <f>(Sheet1!$F$2-mattsout!C127)/3600</f>
        <v>306.75614608340794</v>
      </c>
      <c r="E127" t="str">
        <f>IF(D127&gt;3595120, "", IF(D127&gt;1400, "******", ""))</f>
        <v/>
      </c>
      <c r="F127" t="s">
        <v>122</v>
      </c>
      <c r="G127" t="s">
        <v>2413</v>
      </c>
      <c r="H127" t="s">
        <v>2414</v>
      </c>
      <c r="I127" t="s">
        <v>656</v>
      </c>
      <c r="J127" t="s">
        <v>2415</v>
      </c>
      <c r="K127" t="s">
        <v>2415</v>
      </c>
      <c r="L127" t="s">
        <v>656</v>
      </c>
      <c r="M127" t="s">
        <v>2416</v>
      </c>
      <c r="N127" t="s">
        <v>2417</v>
      </c>
      <c r="O127" t="s">
        <v>2418</v>
      </c>
      <c r="P127" t="s">
        <v>2419</v>
      </c>
      <c r="Q127" t="s">
        <v>2412</v>
      </c>
      <c r="R127">
        <v>4</v>
      </c>
      <c r="S127" t="s">
        <v>2420</v>
      </c>
      <c r="T127" t="s">
        <v>2421</v>
      </c>
      <c r="U127" t="s">
        <v>2413</v>
      </c>
      <c r="V127">
        <v>19176</v>
      </c>
      <c r="W127" s="1" t="s">
        <v>2422</v>
      </c>
      <c r="X127">
        <v>35478264</v>
      </c>
      <c r="AA127" t="s">
        <v>136</v>
      </c>
      <c r="AB127" t="s">
        <v>715</v>
      </c>
      <c r="AC127" t="s">
        <v>138</v>
      </c>
      <c r="AD127" t="b">
        <v>0</v>
      </c>
      <c r="AE127" t="s">
        <v>2423</v>
      </c>
      <c r="AF127" t="s">
        <v>2314</v>
      </c>
      <c r="AI127" t="b">
        <v>1</v>
      </c>
      <c r="AJ127" t="s">
        <v>2424</v>
      </c>
      <c r="AL127" t="s">
        <v>2413</v>
      </c>
      <c r="AM127" t="s">
        <v>2425</v>
      </c>
      <c r="AN127">
        <v>512</v>
      </c>
      <c r="AO127">
        <v>0</v>
      </c>
      <c r="AP127">
        <v>0</v>
      </c>
      <c r="AQ127">
        <v>0</v>
      </c>
      <c r="AT127">
        <v>1.2938042811148E+17</v>
      </c>
      <c r="AU127">
        <v>0</v>
      </c>
      <c r="AV127">
        <v>1.2941435333356701E+17</v>
      </c>
      <c r="AW127">
        <v>513</v>
      </c>
      <c r="AX127" t="s">
        <v>2426</v>
      </c>
      <c r="AZ127">
        <v>9.2233720368547697E+18</v>
      </c>
      <c r="BA127">
        <v>561</v>
      </c>
      <c r="BB127" t="s">
        <v>2424</v>
      </c>
      <c r="BC127">
        <v>805306368</v>
      </c>
      <c r="BD127" s="1" t="s">
        <v>171</v>
      </c>
      <c r="BE127" t="s">
        <v>2427</v>
      </c>
      <c r="BF127" t="s">
        <v>2428</v>
      </c>
      <c r="BG127">
        <v>0</v>
      </c>
      <c r="BH127" t="s">
        <v>151</v>
      </c>
      <c r="BI127">
        <v>1.2941272444509E+17</v>
      </c>
      <c r="BL127" t="s">
        <v>2428</v>
      </c>
      <c r="BM127" t="s">
        <v>2429</v>
      </c>
      <c r="BN127" t="s">
        <v>154</v>
      </c>
      <c r="BO127">
        <v>381</v>
      </c>
      <c r="BP127" t="s">
        <v>2430</v>
      </c>
      <c r="BQ127">
        <v>0</v>
      </c>
      <c r="BR127" t="s">
        <v>2431</v>
      </c>
      <c r="BS127" t="s">
        <v>157</v>
      </c>
      <c r="BT127" t="s">
        <v>158</v>
      </c>
      <c r="BW127" t="b">
        <v>1</v>
      </c>
      <c r="BX127">
        <v>0</v>
      </c>
      <c r="CD127" t="s">
        <v>727</v>
      </c>
      <c r="CE127" t="s">
        <v>184</v>
      </c>
      <c r="CF127" s="1" t="s">
        <v>2432</v>
      </c>
      <c r="CG127">
        <v>1</v>
      </c>
      <c r="DA127" t="s">
        <v>2433</v>
      </c>
      <c r="DB127" t="s">
        <v>2434</v>
      </c>
    </row>
    <row r="128" spans="1:107">
      <c r="A128" t="s">
        <v>2435</v>
      </c>
      <c r="B128">
        <v>1.2941848316418301E+17</v>
      </c>
      <c r="C128" s="4">
        <f t="shared" si="1"/>
        <v>12941848316.418301</v>
      </c>
      <c r="D128" s="2">
        <f>(Sheet1!$F$2-mattsout!C128)/3600</f>
        <v>196.13432824982536</v>
      </c>
      <c r="E128" t="str">
        <f>IF(D128&gt;3595120, "", IF(D128&gt;1400, "******", ""))</f>
        <v/>
      </c>
      <c r="F128" t="s">
        <v>122</v>
      </c>
      <c r="G128" t="s">
        <v>2436</v>
      </c>
      <c r="H128" t="s">
        <v>931</v>
      </c>
      <c r="I128" t="s">
        <v>656</v>
      </c>
      <c r="J128" t="s">
        <v>2437</v>
      </c>
      <c r="K128" t="s">
        <v>2438</v>
      </c>
      <c r="L128" t="s">
        <v>656</v>
      </c>
      <c r="M128" t="s">
        <v>2439</v>
      </c>
      <c r="N128" t="s">
        <v>708</v>
      </c>
      <c r="O128" t="s">
        <v>2440</v>
      </c>
      <c r="P128" t="s">
        <v>969</v>
      </c>
      <c r="Q128" t="s">
        <v>2435</v>
      </c>
      <c r="R128">
        <v>4</v>
      </c>
      <c r="S128" t="s">
        <v>2441</v>
      </c>
      <c r="T128" t="s">
        <v>2442</v>
      </c>
      <c r="U128" t="s">
        <v>2436</v>
      </c>
      <c r="V128">
        <v>18703</v>
      </c>
      <c r="W128" s="1" t="s">
        <v>2443</v>
      </c>
      <c r="X128">
        <v>35636093</v>
      </c>
      <c r="AA128" t="s">
        <v>136</v>
      </c>
      <c r="AB128" t="s">
        <v>715</v>
      </c>
      <c r="AC128" t="s">
        <v>138</v>
      </c>
      <c r="AE128" t="s">
        <v>2444</v>
      </c>
      <c r="AF128" t="s">
        <v>717</v>
      </c>
      <c r="AI128" t="b">
        <v>1</v>
      </c>
      <c r="AJ128" t="s">
        <v>2445</v>
      </c>
      <c r="AL128" t="s">
        <v>2436</v>
      </c>
      <c r="AM128" t="s">
        <v>2446</v>
      </c>
      <c r="AN128">
        <v>512</v>
      </c>
      <c r="AO128">
        <v>0</v>
      </c>
      <c r="AP128">
        <v>0</v>
      </c>
      <c r="AQ128">
        <v>0</v>
      </c>
      <c r="AT128">
        <v>1.29373638073514E+17</v>
      </c>
      <c r="AU128">
        <v>0</v>
      </c>
      <c r="AV128">
        <v>1.2938133617732E+17</v>
      </c>
      <c r="AW128">
        <v>513</v>
      </c>
      <c r="AX128" t="s">
        <v>2447</v>
      </c>
      <c r="AZ128">
        <v>9.2233720368547697E+18</v>
      </c>
      <c r="BA128">
        <v>297</v>
      </c>
      <c r="BB128" t="s">
        <v>2445</v>
      </c>
      <c r="BC128">
        <v>805306368</v>
      </c>
      <c r="BD128" s="1" t="s">
        <v>171</v>
      </c>
      <c r="BE128" t="s">
        <v>2448</v>
      </c>
      <c r="BF128" t="s">
        <v>2449</v>
      </c>
      <c r="BG128">
        <v>0</v>
      </c>
      <c r="BH128" t="s">
        <v>151</v>
      </c>
      <c r="BI128">
        <v>1.29419352733474E+17</v>
      </c>
      <c r="BL128" t="s">
        <v>2450</v>
      </c>
      <c r="BN128" t="s">
        <v>154</v>
      </c>
      <c r="BO128">
        <v>398</v>
      </c>
      <c r="BP128" t="s">
        <v>2451</v>
      </c>
      <c r="BQ128">
        <v>0</v>
      </c>
      <c r="BR128" t="s">
        <v>2452</v>
      </c>
      <c r="BS128" t="s">
        <v>157</v>
      </c>
      <c r="BT128" t="s">
        <v>158</v>
      </c>
      <c r="BW128" t="b">
        <v>1</v>
      </c>
      <c r="BX128">
        <v>0</v>
      </c>
      <c r="CD128" t="s">
        <v>727</v>
      </c>
      <c r="CE128" t="s">
        <v>399</v>
      </c>
      <c r="CF128" s="1" t="s">
        <v>2453</v>
      </c>
      <c r="CG128">
        <v>1</v>
      </c>
    </row>
    <row r="129" spans="1:105">
      <c r="A129" t="s">
        <v>2454</v>
      </c>
      <c r="B129">
        <v>1.294212282024E+17</v>
      </c>
      <c r="C129" s="4">
        <f t="shared" si="1"/>
        <v>12942122820.24</v>
      </c>
      <c r="D129" s="2">
        <f>(Sheet1!$F$2-mattsout!C129)/3600</f>
        <v>119.88326666673025</v>
      </c>
      <c r="E129" t="str">
        <f>IF(D129&gt;3595120, "", IF(D129&gt;1400, "******", ""))</f>
        <v/>
      </c>
      <c r="F129" t="s">
        <v>122</v>
      </c>
      <c r="G129" t="s">
        <v>2455</v>
      </c>
      <c r="H129" t="s">
        <v>2456</v>
      </c>
      <c r="I129" t="s">
        <v>682</v>
      </c>
      <c r="J129" t="s">
        <v>2457</v>
      </c>
      <c r="K129" t="s">
        <v>2457</v>
      </c>
      <c r="L129" t="s">
        <v>682</v>
      </c>
      <c r="M129" t="s">
        <v>2458</v>
      </c>
      <c r="N129" t="s">
        <v>873</v>
      </c>
      <c r="O129" t="s">
        <v>2459</v>
      </c>
      <c r="P129" t="s">
        <v>2460</v>
      </c>
      <c r="Q129" t="s">
        <v>2454</v>
      </c>
      <c r="R129">
        <v>4</v>
      </c>
      <c r="S129" t="s">
        <v>2461</v>
      </c>
      <c r="T129" t="s">
        <v>2462</v>
      </c>
      <c r="U129" t="s">
        <v>2455</v>
      </c>
      <c r="V129">
        <v>20325</v>
      </c>
      <c r="W129" s="1" t="s">
        <v>2463</v>
      </c>
      <c r="X129">
        <v>35578994</v>
      </c>
      <c r="AA129" t="s">
        <v>136</v>
      </c>
      <c r="AB129" t="s">
        <v>879</v>
      </c>
      <c r="AC129" t="s">
        <v>138</v>
      </c>
      <c r="AD129" t="b">
        <v>0</v>
      </c>
      <c r="AE129" s="1" t="s">
        <v>2464</v>
      </c>
      <c r="AF129" t="s">
        <v>667</v>
      </c>
      <c r="AI129" t="b">
        <v>1</v>
      </c>
      <c r="AJ129" t="s">
        <v>2465</v>
      </c>
      <c r="AL129" t="s">
        <v>2455</v>
      </c>
      <c r="AM129" t="s">
        <v>2466</v>
      </c>
      <c r="AN129">
        <v>512</v>
      </c>
      <c r="AO129">
        <v>0</v>
      </c>
      <c r="AP129">
        <v>0</v>
      </c>
      <c r="AQ129">
        <v>0</v>
      </c>
      <c r="AT129">
        <v>1.29387526170018E+17</v>
      </c>
      <c r="AU129">
        <v>0</v>
      </c>
      <c r="AV129">
        <v>1.2939689804294499E+17</v>
      </c>
      <c r="AW129">
        <v>513</v>
      </c>
      <c r="AX129" t="s">
        <v>2467</v>
      </c>
      <c r="AZ129">
        <v>9.2233720368547697E+18</v>
      </c>
      <c r="BA129">
        <v>333</v>
      </c>
      <c r="BB129" t="s">
        <v>2465</v>
      </c>
      <c r="BC129">
        <v>805306368</v>
      </c>
      <c r="BD129" s="1" t="s">
        <v>171</v>
      </c>
      <c r="BE129" t="s">
        <v>2468</v>
      </c>
      <c r="BF129" t="s">
        <v>2469</v>
      </c>
      <c r="BG129">
        <v>0</v>
      </c>
      <c r="BH129" t="s">
        <v>151</v>
      </c>
      <c r="BI129">
        <v>1.29417610717648E+17</v>
      </c>
      <c r="BJ129" t="b">
        <v>0</v>
      </c>
      <c r="BK129" t="s">
        <v>2470</v>
      </c>
      <c r="BL129" t="s">
        <v>2471</v>
      </c>
      <c r="BN129" t="s">
        <v>154</v>
      </c>
      <c r="BO129">
        <v>441</v>
      </c>
      <c r="BP129" t="s">
        <v>2472</v>
      </c>
      <c r="BQ129">
        <v>0</v>
      </c>
      <c r="BR129" t="s">
        <v>2473</v>
      </c>
      <c r="BS129" t="s">
        <v>157</v>
      </c>
      <c r="BT129" t="s">
        <v>158</v>
      </c>
      <c r="BW129" t="b">
        <v>1</v>
      </c>
      <c r="BX129">
        <v>0</v>
      </c>
      <c r="CD129" t="s">
        <v>727</v>
      </c>
      <c r="CE129" t="s">
        <v>184</v>
      </c>
      <c r="CF129" s="1" t="s">
        <v>2474</v>
      </c>
      <c r="CG129">
        <v>1</v>
      </c>
      <c r="CH129" t="s">
        <v>224</v>
      </c>
      <c r="CK129" t="s">
        <v>226</v>
      </c>
      <c r="CP129" t="b">
        <v>0</v>
      </c>
    </row>
    <row r="130" spans="1:105">
      <c r="A130" t="s">
        <v>2475</v>
      </c>
      <c r="B130">
        <v>1.29004864973668E+17</v>
      </c>
      <c r="C130" s="4">
        <f t="shared" si="1"/>
        <v>12900486497.3668</v>
      </c>
      <c r="D130" s="2">
        <f>(Sheet1!$F$2-mattsout!C130)/3600</f>
        <v>11685.528509222137</v>
      </c>
      <c r="E130" t="str">
        <f>IF(D130&gt;3595120, "", IF(D130&gt;1400, "******", ""))</f>
        <v>******</v>
      </c>
      <c r="F130" t="s">
        <v>122</v>
      </c>
      <c r="G130" t="s">
        <v>2476</v>
      </c>
      <c r="H130" t="s">
        <v>2477</v>
      </c>
      <c r="J130" t="s">
        <v>1845</v>
      </c>
      <c r="K130" t="s">
        <v>2478</v>
      </c>
      <c r="L130" t="s">
        <v>656</v>
      </c>
      <c r="M130" t="s">
        <v>2479</v>
      </c>
      <c r="N130" t="s">
        <v>2480</v>
      </c>
      <c r="O130" t="s">
        <v>2481</v>
      </c>
      <c r="P130" t="s">
        <v>2482</v>
      </c>
      <c r="Q130" t="s">
        <v>2475</v>
      </c>
      <c r="R130">
        <v>4</v>
      </c>
      <c r="S130" t="s">
        <v>2483</v>
      </c>
      <c r="T130" t="s">
        <v>2484</v>
      </c>
      <c r="U130" t="s">
        <v>2485</v>
      </c>
      <c r="V130">
        <v>19387</v>
      </c>
      <c r="W130" s="1" t="s">
        <v>2486</v>
      </c>
      <c r="X130">
        <v>33201258</v>
      </c>
      <c r="AA130" t="s">
        <v>690</v>
      </c>
      <c r="AB130" t="s">
        <v>715</v>
      </c>
      <c r="AC130" t="s">
        <v>138</v>
      </c>
      <c r="AD130" t="b">
        <v>0</v>
      </c>
      <c r="AE130" t="s">
        <v>2487</v>
      </c>
      <c r="AF130" t="s">
        <v>667</v>
      </c>
      <c r="AI130" t="b">
        <v>1</v>
      </c>
      <c r="AJ130" t="s">
        <v>2488</v>
      </c>
      <c r="AL130" t="s">
        <v>2476</v>
      </c>
      <c r="AM130" t="s">
        <v>2489</v>
      </c>
      <c r="AN130">
        <v>512</v>
      </c>
      <c r="AO130">
        <v>99</v>
      </c>
      <c r="AP130">
        <v>0</v>
      </c>
      <c r="AQ130">
        <v>0</v>
      </c>
      <c r="AT130">
        <v>1.2937360864573501E+17</v>
      </c>
      <c r="AU130">
        <v>0</v>
      </c>
      <c r="AV130">
        <v>1.29010827334978E+17</v>
      </c>
      <c r="AW130">
        <v>513</v>
      </c>
      <c r="AX130" t="s">
        <v>2490</v>
      </c>
      <c r="AZ130">
        <v>9.2233720368547697E+18</v>
      </c>
      <c r="BA130">
        <v>123</v>
      </c>
      <c r="BB130" t="s">
        <v>2491</v>
      </c>
      <c r="BC130">
        <v>805306368</v>
      </c>
      <c r="BE130" t="s">
        <v>2492</v>
      </c>
      <c r="BF130" t="s">
        <v>2493</v>
      </c>
      <c r="BG130">
        <v>1.2937360864567101E+17</v>
      </c>
      <c r="BH130" t="s">
        <v>151</v>
      </c>
      <c r="BI130">
        <v>1.2900485879554301E+17</v>
      </c>
      <c r="BL130" t="s">
        <v>2494</v>
      </c>
      <c r="BM130" t="s">
        <v>2495</v>
      </c>
      <c r="BN130" t="s">
        <v>154</v>
      </c>
      <c r="BO130">
        <v>874</v>
      </c>
      <c r="BP130" t="s">
        <v>2496</v>
      </c>
      <c r="BQ130">
        <v>0</v>
      </c>
      <c r="BR130" t="s">
        <v>2497</v>
      </c>
      <c r="BS130" t="s">
        <v>157</v>
      </c>
      <c r="BT130" t="s">
        <v>158</v>
      </c>
      <c r="BW130" t="b">
        <v>1</v>
      </c>
      <c r="BX130">
        <v>0</v>
      </c>
      <c r="CD130" t="s">
        <v>727</v>
      </c>
      <c r="CE130" t="s">
        <v>399</v>
      </c>
      <c r="CF130" s="1" t="s">
        <v>2498</v>
      </c>
      <c r="CG130">
        <v>1</v>
      </c>
      <c r="CP130" t="b">
        <v>1</v>
      </c>
    </row>
    <row r="131" spans="1:105">
      <c r="A131" t="s">
        <v>2499</v>
      </c>
      <c r="B131">
        <v>1.29370355912362E+17</v>
      </c>
      <c r="C131" s="4">
        <f t="shared" ref="C131:C194" si="2">B131/10000000</f>
        <v>12937035591.2362</v>
      </c>
      <c r="D131" s="2">
        <f>(Sheet1!$F$2-mattsout!C131)/3600</f>
        <v>1533.0024343887965</v>
      </c>
      <c r="E131" t="str">
        <f>IF(D131&gt;3595120, "", IF(D131&gt;1400, "******", ""))</f>
        <v>******</v>
      </c>
      <c r="F131" t="s">
        <v>122</v>
      </c>
      <c r="G131" t="s">
        <v>2500</v>
      </c>
      <c r="H131" t="s">
        <v>2501</v>
      </c>
      <c r="I131" t="s">
        <v>682</v>
      </c>
      <c r="J131" t="s">
        <v>2502</v>
      </c>
      <c r="K131" t="s">
        <v>2503</v>
      </c>
      <c r="L131" t="s">
        <v>682</v>
      </c>
      <c r="M131" t="s">
        <v>2504</v>
      </c>
      <c r="N131" t="s">
        <v>1925</v>
      </c>
      <c r="O131" t="s">
        <v>2505</v>
      </c>
      <c r="P131" t="s">
        <v>2506</v>
      </c>
      <c r="Q131" t="s">
        <v>2499</v>
      </c>
      <c r="R131">
        <v>4</v>
      </c>
      <c r="S131" t="s">
        <v>2507</v>
      </c>
      <c r="T131" t="s">
        <v>2508</v>
      </c>
      <c r="U131" t="s">
        <v>2500</v>
      </c>
      <c r="V131">
        <v>19562</v>
      </c>
      <c r="W131" s="1" t="s">
        <v>2509</v>
      </c>
      <c r="X131">
        <v>35582717</v>
      </c>
      <c r="AA131" t="s">
        <v>690</v>
      </c>
      <c r="AB131" t="s">
        <v>1931</v>
      </c>
      <c r="AC131" t="s">
        <v>138</v>
      </c>
      <c r="AD131" t="b">
        <v>0</v>
      </c>
      <c r="AE131" t="s">
        <v>2510</v>
      </c>
      <c r="AF131" t="s">
        <v>617</v>
      </c>
      <c r="AI131" t="b">
        <v>1</v>
      </c>
      <c r="AJ131" t="s">
        <v>2511</v>
      </c>
      <c r="AL131" t="s">
        <v>2500</v>
      </c>
      <c r="AM131" t="s">
        <v>2512</v>
      </c>
      <c r="AN131">
        <v>512</v>
      </c>
      <c r="AO131">
        <v>0</v>
      </c>
      <c r="AP131">
        <v>0</v>
      </c>
      <c r="AQ131">
        <v>0</v>
      </c>
      <c r="AT131">
        <v>1.29373598642156E+17</v>
      </c>
      <c r="AU131">
        <v>0</v>
      </c>
      <c r="AV131">
        <v>1.2940901156089901E+17</v>
      </c>
      <c r="AW131">
        <v>513</v>
      </c>
      <c r="AX131" t="s">
        <v>2513</v>
      </c>
      <c r="AZ131">
        <v>9.2233720368547697E+18</v>
      </c>
      <c r="BA131">
        <v>1126</v>
      </c>
      <c r="BB131" t="s">
        <v>2511</v>
      </c>
      <c r="BC131">
        <v>805306368</v>
      </c>
      <c r="BD131" s="1" t="s">
        <v>171</v>
      </c>
      <c r="BE131" t="s">
        <v>2514</v>
      </c>
      <c r="BF131" t="s">
        <v>2515</v>
      </c>
      <c r="BG131">
        <v>0</v>
      </c>
      <c r="BH131" t="s">
        <v>151</v>
      </c>
      <c r="BI131">
        <v>1.2941766946248099E+17</v>
      </c>
      <c r="BJ131" t="b">
        <v>0</v>
      </c>
      <c r="BL131" t="s">
        <v>2516</v>
      </c>
      <c r="BM131" t="s">
        <v>2517</v>
      </c>
      <c r="BN131" t="s">
        <v>154</v>
      </c>
      <c r="BO131">
        <v>355</v>
      </c>
      <c r="BP131" t="s">
        <v>2518</v>
      </c>
      <c r="BQ131">
        <v>0</v>
      </c>
      <c r="BR131" t="s">
        <v>2519</v>
      </c>
      <c r="BS131" t="s">
        <v>157</v>
      </c>
      <c r="BT131" t="s">
        <v>158</v>
      </c>
      <c r="BW131" t="b">
        <v>1</v>
      </c>
      <c r="BX131">
        <v>0</v>
      </c>
      <c r="CD131" t="s">
        <v>2520</v>
      </c>
      <c r="CE131" t="s">
        <v>286</v>
      </c>
      <c r="CF131" s="1" t="s">
        <v>2521</v>
      </c>
      <c r="CG131">
        <v>1</v>
      </c>
      <c r="CH131" t="s">
        <v>224</v>
      </c>
      <c r="CI131">
        <v>0</v>
      </c>
      <c r="CK131" t="s">
        <v>226</v>
      </c>
      <c r="CL131">
        <v>0</v>
      </c>
      <c r="CP131" t="b">
        <v>0</v>
      </c>
    </row>
    <row r="132" spans="1:105">
      <c r="A132" t="s">
        <v>2522</v>
      </c>
      <c r="B132">
        <v>1.29419156782124E+17</v>
      </c>
      <c r="C132" s="4">
        <f t="shared" si="2"/>
        <v>12941915678.2124</v>
      </c>
      <c r="D132" s="2">
        <f>(Sheet1!$F$2-mattsout!C132)/3600</f>
        <v>177.42271877765654</v>
      </c>
      <c r="E132" t="str">
        <f>IF(D132&gt;3595120, "", IF(D132&gt;1400, "******", ""))</f>
        <v/>
      </c>
      <c r="F132" t="s">
        <v>122</v>
      </c>
      <c r="G132" t="s">
        <v>2523</v>
      </c>
      <c r="H132" t="s">
        <v>2524</v>
      </c>
      <c r="I132" t="s">
        <v>656</v>
      </c>
      <c r="J132" t="s">
        <v>2525</v>
      </c>
      <c r="K132" t="s">
        <v>2525</v>
      </c>
      <c r="L132" t="s">
        <v>656</v>
      </c>
      <c r="M132" t="s">
        <v>2526</v>
      </c>
      <c r="N132" t="s">
        <v>708</v>
      </c>
      <c r="O132" t="s">
        <v>2527</v>
      </c>
      <c r="P132" t="s">
        <v>2528</v>
      </c>
      <c r="Q132" t="s">
        <v>2522</v>
      </c>
      <c r="R132">
        <v>4</v>
      </c>
      <c r="S132" t="s">
        <v>2529</v>
      </c>
      <c r="T132" t="s">
        <v>2530</v>
      </c>
      <c r="U132" t="s">
        <v>2523</v>
      </c>
      <c r="V132">
        <v>18833</v>
      </c>
      <c r="W132" s="1" t="s">
        <v>2531</v>
      </c>
      <c r="X132">
        <v>35487400</v>
      </c>
      <c r="AA132" t="s">
        <v>714</v>
      </c>
      <c r="AB132" t="s">
        <v>715</v>
      </c>
      <c r="AC132" t="s">
        <v>138</v>
      </c>
      <c r="AD132" t="b">
        <v>0</v>
      </c>
      <c r="AE132" s="1" t="s">
        <v>2532</v>
      </c>
      <c r="AF132" t="s">
        <v>617</v>
      </c>
      <c r="AI132" t="b">
        <v>1</v>
      </c>
      <c r="AJ132" t="s">
        <v>2533</v>
      </c>
      <c r="AL132" t="s">
        <v>2523</v>
      </c>
      <c r="AM132" t="s">
        <v>2534</v>
      </c>
      <c r="AN132">
        <v>512</v>
      </c>
      <c r="AO132">
        <v>0</v>
      </c>
      <c r="AP132">
        <v>0</v>
      </c>
      <c r="AQ132">
        <v>0</v>
      </c>
      <c r="AT132">
        <v>1.29409836632032E+17</v>
      </c>
      <c r="AU132">
        <v>0</v>
      </c>
      <c r="AV132">
        <v>1.29381665450482E+17</v>
      </c>
      <c r="AW132">
        <v>513</v>
      </c>
      <c r="AX132" t="s">
        <v>2535</v>
      </c>
      <c r="AZ132">
        <v>9.2233720368547697E+18</v>
      </c>
      <c r="BA132">
        <v>398</v>
      </c>
      <c r="BB132" t="s">
        <v>2533</v>
      </c>
      <c r="BC132">
        <v>805306368</v>
      </c>
      <c r="BD132" s="1" t="s">
        <v>171</v>
      </c>
      <c r="BE132" t="s">
        <v>2536</v>
      </c>
      <c r="BF132" t="s">
        <v>2537</v>
      </c>
      <c r="BG132">
        <v>0</v>
      </c>
      <c r="BH132" t="s">
        <v>151</v>
      </c>
      <c r="BI132">
        <v>1.2941498718704099E+17</v>
      </c>
      <c r="BK132" t="s">
        <v>2538</v>
      </c>
      <c r="BL132" t="s">
        <v>2539</v>
      </c>
      <c r="BM132" t="s">
        <v>2540</v>
      </c>
      <c r="BN132" t="s">
        <v>154</v>
      </c>
      <c r="BO132">
        <v>491</v>
      </c>
      <c r="BP132" t="s">
        <v>2541</v>
      </c>
      <c r="BQ132">
        <v>0</v>
      </c>
      <c r="BR132" t="s">
        <v>2542</v>
      </c>
      <c r="BS132" t="s">
        <v>157</v>
      </c>
      <c r="BT132" t="s">
        <v>158</v>
      </c>
      <c r="BW132" t="b">
        <v>1</v>
      </c>
      <c r="BX132">
        <v>0</v>
      </c>
      <c r="CD132" t="s">
        <v>727</v>
      </c>
      <c r="CE132" t="s">
        <v>286</v>
      </c>
      <c r="CF132" s="1" t="s">
        <v>2543</v>
      </c>
      <c r="CG132">
        <v>1</v>
      </c>
      <c r="CH132" t="s">
        <v>224</v>
      </c>
      <c r="CK132" t="s">
        <v>226</v>
      </c>
      <c r="CP132" t="b">
        <v>0</v>
      </c>
      <c r="DA132" t="s">
        <v>2544</v>
      </c>
    </row>
    <row r="133" spans="1:105">
      <c r="A133" t="s">
        <v>2545</v>
      </c>
      <c r="B133">
        <v>1.2941876998523699E+17</v>
      </c>
      <c r="C133" s="4">
        <f t="shared" si="2"/>
        <v>12941876998.523699</v>
      </c>
      <c r="D133" s="2">
        <f>(Sheet1!$F$2-mattsout!C133)/3600</f>
        <v>188.16707675033146</v>
      </c>
      <c r="E133" t="str">
        <f>IF(D133&gt;3595120, "", IF(D133&gt;1400, "******", ""))</f>
        <v/>
      </c>
      <c r="F133" t="s">
        <v>122</v>
      </c>
      <c r="G133" t="s">
        <v>2546</v>
      </c>
      <c r="H133" t="s">
        <v>2547</v>
      </c>
      <c r="J133" t="s">
        <v>2548</v>
      </c>
      <c r="K133" t="s">
        <v>2548</v>
      </c>
      <c r="L133" t="s">
        <v>656</v>
      </c>
      <c r="M133" t="s">
        <v>2549</v>
      </c>
      <c r="N133" t="s">
        <v>708</v>
      </c>
      <c r="O133" t="s">
        <v>1300</v>
      </c>
      <c r="P133" t="s">
        <v>2550</v>
      </c>
      <c r="Q133" t="s">
        <v>2545</v>
      </c>
      <c r="R133">
        <v>4</v>
      </c>
      <c r="S133" t="s">
        <v>2551</v>
      </c>
      <c r="T133" t="s">
        <v>2552</v>
      </c>
      <c r="U133" t="s">
        <v>2546</v>
      </c>
      <c r="V133">
        <v>20828</v>
      </c>
      <c r="W133" s="1" t="s">
        <v>2553</v>
      </c>
      <c r="X133">
        <v>35488997</v>
      </c>
      <c r="AA133" t="s">
        <v>714</v>
      </c>
      <c r="AB133" t="s">
        <v>715</v>
      </c>
      <c r="AC133" t="s">
        <v>138</v>
      </c>
      <c r="AD133" t="b">
        <v>0</v>
      </c>
      <c r="AE133" t="s">
        <v>2554</v>
      </c>
      <c r="AF133" t="s">
        <v>742</v>
      </c>
      <c r="AI133" t="b">
        <v>1</v>
      </c>
      <c r="AJ133" t="s">
        <v>2555</v>
      </c>
      <c r="AK133" s="1" t="s">
        <v>208</v>
      </c>
      <c r="AL133" t="s">
        <v>2546</v>
      </c>
      <c r="AM133" t="s">
        <v>2556</v>
      </c>
      <c r="AN133">
        <v>512</v>
      </c>
      <c r="AO133">
        <v>0</v>
      </c>
      <c r="AP133">
        <v>0</v>
      </c>
      <c r="AQ133">
        <v>0</v>
      </c>
      <c r="AT133">
        <v>1.2941852028449101E+17</v>
      </c>
      <c r="AU133">
        <v>0</v>
      </c>
      <c r="AV133">
        <v>1.2939777902122499E+17</v>
      </c>
      <c r="AW133">
        <v>513</v>
      </c>
      <c r="AX133" t="s">
        <v>2557</v>
      </c>
      <c r="AZ133">
        <v>9.2233720368547697E+18</v>
      </c>
      <c r="BA133">
        <v>792</v>
      </c>
      <c r="BB133" t="s">
        <v>2555</v>
      </c>
      <c r="BC133">
        <v>805306368</v>
      </c>
      <c r="BD133" s="1" t="s">
        <v>171</v>
      </c>
      <c r="BE133" t="s">
        <v>2558</v>
      </c>
      <c r="BF133" t="s">
        <v>2559</v>
      </c>
      <c r="BG133">
        <v>0</v>
      </c>
      <c r="BH133" t="s">
        <v>151</v>
      </c>
      <c r="BI133">
        <v>1.2941501770162701E+17</v>
      </c>
      <c r="BL133" t="s">
        <v>2560</v>
      </c>
      <c r="BN133" t="s">
        <v>154</v>
      </c>
      <c r="BO133">
        <v>414</v>
      </c>
      <c r="BP133" t="s">
        <v>2561</v>
      </c>
      <c r="BQ133">
        <v>0</v>
      </c>
      <c r="BR133" t="s">
        <v>2562</v>
      </c>
      <c r="BS133" t="s">
        <v>157</v>
      </c>
      <c r="BT133" t="s">
        <v>158</v>
      </c>
      <c r="BW133" t="b">
        <v>1</v>
      </c>
      <c r="BX133">
        <v>0</v>
      </c>
      <c r="CD133" t="s">
        <v>727</v>
      </c>
      <c r="CE133" t="s">
        <v>286</v>
      </c>
      <c r="CF133" s="1" t="s">
        <v>2563</v>
      </c>
      <c r="CG133">
        <v>1</v>
      </c>
    </row>
    <row r="134" spans="1:105">
      <c r="A134" t="s">
        <v>2564</v>
      </c>
      <c r="B134">
        <v>1.2941625941181901E+17</v>
      </c>
      <c r="C134" s="4">
        <f t="shared" si="2"/>
        <v>12941625941.1819</v>
      </c>
      <c r="D134" s="2">
        <f>(Sheet1!$F$2-mattsout!C134)/3600</f>
        <v>257.90522724999323</v>
      </c>
      <c r="E134" t="str">
        <f>IF(D134&gt;3595120, "", IF(D134&gt;1400, "******", ""))</f>
        <v/>
      </c>
      <c r="F134" t="s">
        <v>122</v>
      </c>
      <c r="G134" t="s">
        <v>2565</v>
      </c>
      <c r="H134" t="s">
        <v>2566</v>
      </c>
      <c r="I134" t="s">
        <v>682</v>
      </c>
      <c r="J134" t="s">
        <v>2567</v>
      </c>
      <c r="K134" t="s">
        <v>2568</v>
      </c>
      <c r="L134" t="s">
        <v>682</v>
      </c>
      <c r="M134" t="s">
        <v>2569</v>
      </c>
      <c r="N134" t="s">
        <v>873</v>
      </c>
      <c r="O134" t="s">
        <v>1512</v>
      </c>
      <c r="P134" t="s">
        <v>1761</v>
      </c>
      <c r="Q134" t="s">
        <v>2564</v>
      </c>
      <c r="R134">
        <v>4</v>
      </c>
      <c r="S134" t="s">
        <v>2570</v>
      </c>
      <c r="T134" t="s">
        <v>2571</v>
      </c>
      <c r="U134" t="s">
        <v>2565</v>
      </c>
      <c r="V134">
        <v>16788</v>
      </c>
      <c r="W134" s="1" t="s">
        <v>2572</v>
      </c>
      <c r="X134">
        <v>35488049</v>
      </c>
      <c r="Z134">
        <v>10000</v>
      </c>
      <c r="AA134" t="s">
        <v>714</v>
      </c>
      <c r="AB134" t="s">
        <v>879</v>
      </c>
      <c r="AC134" t="s">
        <v>138</v>
      </c>
      <c r="AE134" s="1" t="s">
        <v>2573</v>
      </c>
      <c r="AF134" t="s">
        <v>742</v>
      </c>
      <c r="AG134">
        <v>10000</v>
      </c>
      <c r="AI134" t="b">
        <v>1</v>
      </c>
      <c r="AJ134" t="s">
        <v>2574</v>
      </c>
      <c r="AL134" t="s">
        <v>2565</v>
      </c>
      <c r="AM134" t="s">
        <v>2575</v>
      </c>
      <c r="AN134">
        <v>512</v>
      </c>
      <c r="AO134">
        <v>0</v>
      </c>
      <c r="AP134">
        <v>0</v>
      </c>
      <c r="AQ134">
        <v>0</v>
      </c>
      <c r="AT134">
        <v>1.29416087095236E+17</v>
      </c>
      <c r="AU134">
        <v>0</v>
      </c>
      <c r="AV134">
        <v>1.29400306582844E+17</v>
      </c>
      <c r="AW134">
        <v>513</v>
      </c>
      <c r="AX134" t="s">
        <v>2576</v>
      </c>
      <c r="AZ134">
        <v>9.2233720368547697E+18</v>
      </c>
      <c r="BA134">
        <v>298</v>
      </c>
      <c r="BB134" t="s">
        <v>2574</v>
      </c>
      <c r="BC134">
        <v>805306368</v>
      </c>
      <c r="BD134" s="1" t="s">
        <v>171</v>
      </c>
      <c r="BE134" t="s">
        <v>2577</v>
      </c>
      <c r="BF134" t="s">
        <v>2578</v>
      </c>
      <c r="BG134">
        <v>0</v>
      </c>
      <c r="BH134" t="s">
        <v>151</v>
      </c>
      <c r="BI134">
        <v>1.2941500160491299E+17</v>
      </c>
      <c r="BJ134" t="b">
        <v>0</v>
      </c>
      <c r="BK134" t="s">
        <v>2579</v>
      </c>
      <c r="BL134" t="s">
        <v>2580</v>
      </c>
      <c r="BM134" t="s">
        <v>2581</v>
      </c>
      <c r="BN134" t="s">
        <v>154</v>
      </c>
      <c r="BO134">
        <v>360</v>
      </c>
      <c r="BP134" t="s">
        <v>2582</v>
      </c>
      <c r="BQ134">
        <v>0</v>
      </c>
      <c r="BR134" t="s">
        <v>2583</v>
      </c>
      <c r="BS134" t="s">
        <v>157</v>
      </c>
      <c r="BT134" t="s">
        <v>158</v>
      </c>
      <c r="BW134" t="b">
        <v>1</v>
      </c>
      <c r="BX134">
        <v>0</v>
      </c>
      <c r="CD134" t="s">
        <v>890</v>
      </c>
      <c r="CE134" t="s">
        <v>184</v>
      </c>
      <c r="CF134" s="1" t="s">
        <v>2584</v>
      </c>
      <c r="CG134">
        <v>1</v>
      </c>
    </row>
    <row r="135" spans="1:105">
      <c r="A135" t="s">
        <v>2585</v>
      </c>
      <c r="B135">
        <v>1.2942126283456899E+17</v>
      </c>
      <c r="C135" s="4">
        <f t="shared" si="2"/>
        <v>12942126283.4569</v>
      </c>
      <c r="D135" s="2">
        <f>(Sheet1!$F$2-mattsout!C135)/3600</f>
        <v>118.9212619723214</v>
      </c>
      <c r="E135" t="str">
        <f>IF(D135&gt;3595120, "", IF(D135&gt;1400, "******", ""))</f>
        <v/>
      </c>
      <c r="F135" t="s">
        <v>122</v>
      </c>
      <c r="G135" t="s">
        <v>2586</v>
      </c>
      <c r="H135" t="s">
        <v>2587</v>
      </c>
      <c r="I135" t="s">
        <v>656</v>
      </c>
      <c r="J135" t="s">
        <v>2588</v>
      </c>
      <c r="K135" t="s">
        <v>2588</v>
      </c>
      <c r="L135" t="s">
        <v>656</v>
      </c>
      <c r="M135" t="s">
        <v>2589</v>
      </c>
      <c r="N135" t="s">
        <v>708</v>
      </c>
      <c r="O135" t="s">
        <v>609</v>
      </c>
      <c r="P135" t="s">
        <v>686</v>
      </c>
      <c r="Q135" t="s">
        <v>2585</v>
      </c>
      <c r="R135">
        <v>4</v>
      </c>
      <c r="S135" t="s">
        <v>2590</v>
      </c>
      <c r="T135" t="s">
        <v>2591</v>
      </c>
      <c r="U135" t="s">
        <v>2586</v>
      </c>
      <c r="V135">
        <v>18485</v>
      </c>
      <c r="W135" s="1" t="s">
        <v>2592</v>
      </c>
      <c r="X135">
        <v>35490178</v>
      </c>
      <c r="AA135" t="s">
        <v>714</v>
      </c>
      <c r="AB135" t="s">
        <v>715</v>
      </c>
      <c r="AC135" t="s">
        <v>138</v>
      </c>
      <c r="AD135" t="b">
        <v>0</v>
      </c>
      <c r="AE135" s="1" t="s">
        <v>2593</v>
      </c>
      <c r="AF135" t="s">
        <v>667</v>
      </c>
      <c r="AI135" t="b">
        <v>1</v>
      </c>
      <c r="AJ135" t="s">
        <v>2594</v>
      </c>
      <c r="AL135" t="s">
        <v>2586</v>
      </c>
      <c r="AM135" t="s">
        <v>2595</v>
      </c>
      <c r="AN135">
        <v>512</v>
      </c>
      <c r="AO135">
        <v>0</v>
      </c>
      <c r="AP135">
        <v>0</v>
      </c>
      <c r="AQ135">
        <v>0</v>
      </c>
      <c r="AT135">
        <v>1.2937357757638499E+17</v>
      </c>
      <c r="AU135">
        <v>0</v>
      </c>
      <c r="AV135">
        <v>1.2941242110694701E+17</v>
      </c>
      <c r="AW135">
        <v>513</v>
      </c>
      <c r="AX135" t="s">
        <v>2596</v>
      </c>
      <c r="AZ135">
        <v>9.2233720368547697E+18</v>
      </c>
      <c r="BA135">
        <v>210</v>
      </c>
      <c r="BB135" t="s">
        <v>2594</v>
      </c>
      <c r="BC135">
        <v>805306368</v>
      </c>
      <c r="BD135" s="1" t="s">
        <v>171</v>
      </c>
      <c r="BE135" t="s">
        <v>2597</v>
      </c>
      <c r="BF135" t="s">
        <v>2598</v>
      </c>
      <c r="BG135">
        <v>0</v>
      </c>
      <c r="BH135" t="s">
        <v>151</v>
      </c>
      <c r="BI135">
        <v>1.29415034122092E+17</v>
      </c>
      <c r="BL135" t="s">
        <v>2599</v>
      </c>
      <c r="BN135" t="s">
        <v>154</v>
      </c>
      <c r="BO135">
        <v>419</v>
      </c>
      <c r="BP135" t="s">
        <v>2600</v>
      </c>
      <c r="BQ135">
        <v>0</v>
      </c>
      <c r="BR135" t="s">
        <v>2601</v>
      </c>
      <c r="BS135" t="s">
        <v>157</v>
      </c>
      <c r="BT135" t="s">
        <v>158</v>
      </c>
      <c r="BW135" t="b">
        <v>1</v>
      </c>
      <c r="BX135">
        <v>0</v>
      </c>
      <c r="CD135" t="s">
        <v>727</v>
      </c>
      <c r="CE135" t="s">
        <v>184</v>
      </c>
      <c r="CF135" s="1" t="s">
        <v>2602</v>
      </c>
      <c r="CG135">
        <v>1</v>
      </c>
      <c r="CH135" t="s">
        <v>224</v>
      </c>
      <c r="CK135" t="s">
        <v>226</v>
      </c>
      <c r="CP135" t="b">
        <v>0</v>
      </c>
    </row>
    <row r="136" spans="1:105">
      <c r="A136" t="s">
        <v>2603</v>
      </c>
      <c r="B136">
        <v>1.2942118293122E+17</v>
      </c>
      <c r="C136" s="4">
        <f t="shared" si="2"/>
        <v>12942118293.122</v>
      </c>
      <c r="D136" s="2">
        <f>(Sheet1!$F$2-mattsout!C136)/3600</f>
        <v>121.1407994445165</v>
      </c>
      <c r="E136" t="str">
        <f>IF(D136&gt;3595120, "", IF(D136&gt;1400, "******", ""))</f>
        <v/>
      </c>
      <c r="F136" t="s">
        <v>122</v>
      </c>
      <c r="G136" t="s">
        <v>2604</v>
      </c>
      <c r="H136" t="s">
        <v>1966</v>
      </c>
      <c r="I136" t="s">
        <v>682</v>
      </c>
      <c r="J136" t="s">
        <v>1966</v>
      </c>
      <c r="K136" t="s">
        <v>2605</v>
      </c>
      <c r="L136" t="s">
        <v>682</v>
      </c>
      <c r="M136" t="s">
        <v>2606</v>
      </c>
      <c r="O136" t="s">
        <v>2607</v>
      </c>
      <c r="P136" t="s">
        <v>2608</v>
      </c>
      <c r="Q136" t="s">
        <v>2603</v>
      </c>
      <c r="R136">
        <v>4</v>
      </c>
      <c r="S136" t="s">
        <v>2609</v>
      </c>
      <c r="T136" t="s">
        <v>2610</v>
      </c>
      <c r="U136" t="s">
        <v>2604</v>
      </c>
      <c r="V136">
        <v>18614</v>
      </c>
      <c r="W136" s="1" t="s">
        <v>2611</v>
      </c>
      <c r="X136">
        <v>35609116</v>
      </c>
      <c r="AA136" t="s">
        <v>714</v>
      </c>
      <c r="AB136" t="s">
        <v>879</v>
      </c>
      <c r="AC136" t="s">
        <v>138</v>
      </c>
      <c r="AE136" t="s">
        <v>2612</v>
      </c>
      <c r="AF136" t="s">
        <v>717</v>
      </c>
      <c r="AI136" t="b">
        <v>1</v>
      </c>
      <c r="AJ136" t="s">
        <v>2613</v>
      </c>
      <c r="AL136" t="s">
        <v>2604</v>
      </c>
      <c r="AM136" t="s">
        <v>2614</v>
      </c>
      <c r="AN136">
        <v>512</v>
      </c>
      <c r="AO136">
        <v>0</v>
      </c>
      <c r="AP136">
        <v>0</v>
      </c>
      <c r="AQ136">
        <v>0</v>
      </c>
      <c r="AT136">
        <v>1.29397024922066E+17</v>
      </c>
      <c r="AU136">
        <v>0</v>
      </c>
      <c r="AV136">
        <v>1.29402916066602E+17</v>
      </c>
      <c r="AW136">
        <v>513</v>
      </c>
      <c r="AX136" t="s">
        <v>2615</v>
      </c>
      <c r="AZ136">
        <v>9.2233720368547697E+18</v>
      </c>
      <c r="BA136">
        <v>503</v>
      </c>
      <c r="BB136" t="s">
        <v>2616</v>
      </c>
      <c r="BC136">
        <v>805306368</v>
      </c>
      <c r="BD136" s="1" t="s">
        <v>171</v>
      </c>
      <c r="BE136" t="s">
        <v>2617</v>
      </c>
      <c r="BF136" t="s">
        <v>2618</v>
      </c>
      <c r="BG136">
        <v>0</v>
      </c>
      <c r="BH136" t="s">
        <v>151</v>
      </c>
      <c r="BI136">
        <v>1.29418483812688E+17</v>
      </c>
      <c r="BK136" t="s">
        <v>2619</v>
      </c>
      <c r="BL136" t="s">
        <v>2620</v>
      </c>
      <c r="BN136" t="s">
        <v>154</v>
      </c>
      <c r="BO136">
        <v>232</v>
      </c>
      <c r="BP136" t="s">
        <v>2621</v>
      </c>
      <c r="BQ136">
        <v>0</v>
      </c>
      <c r="BR136" t="s">
        <v>2622</v>
      </c>
      <c r="BS136" t="s">
        <v>157</v>
      </c>
      <c r="BT136" t="s">
        <v>158</v>
      </c>
      <c r="BW136" t="b">
        <v>1</v>
      </c>
      <c r="BX136">
        <v>0</v>
      </c>
      <c r="CD136" t="s">
        <v>865</v>
      </c>
      <c r="CE136" t="s">
        <v>184</v>
      </c>
      <c r="CF136" s="1" t="s">
        <v>2623</v>
      </c>
      <c r="CG136">
        <v>1</v>
      </c>
    </row>
    <row r="137" spans="1:105">
      <c r="A137" t="s">
        <v>2624</v>
      </c>
      <c r="B137">
        <v>1.29138670627532E+17</v>
      </c>
      <c r="C137" s="4">
        <f t="shared" si="2"/>
        <v>12913867062.753201</v>
      </c>
      <c r="D137" s="2">
        <f>(Sheet1!$F$2-mattsout!C137)/3600</f>
        <v>7968.7047907776305</v>
      </c>
      <c r="E137" t="str">
        <f>IF(D137&gt;3595120, "", IF(D137&gt;1400, "******", ""))</f>
        <v>******</v>
      </c>
      <c r="F137" t="s">
        <v>122</v>
      </c>
      <c r="G137" t="s">
        <v>2625</v>
      </c>
      <c r="H137" t="s">
        <v>2626</v>
      </c>
      <c r="I137" t="s">
        <v>682</v>
      </c>
      <c r="J137" t="s">
        <v>807</v>
      </c>
      <c r="K137" t="s">
        <v>807</v>
      </c>
      <c r="L137" t="s">
        <v>682</v>
      </c>
      <c r="M137" t="s">
        <v>2627</v>
      </c>
      <c r="N137" t="s">
        <v>967</v>
      </c>
      <c r="O137" t="s">
        <v>1183</v>
      </c>
      <c r="P137" t="s">
        <v>1948</v>
      </c>
      <c r="Q137" t="s">
        <v>2624</v>
      </c>
      <c r="R137">
        <v>4</v>
      </c>
      <c r="S137" t="s">
        <v>2628</v>
      </c>
      <c r="T137" t="s">
        <v>2629</v>
      </c>
      <c r="U137" t="s">
        <v>2625</v>
      </c>
      <c r="V137">
        <v>20526</v>
      </c>
      <c r="W137" s="1" t="s">
        <v>2630</v>
      </c>
      <c r="X137">
        <v>33188629</v>
      </c>
      <c r="AA137" t="s">
        <v>614</v>
      </c>
      <c r="AB137" t="s">
        <v>974</v>
      </c>
      <c r="AC137" t="s">
        <v>138</v>
      </c>
      <c r="AD137" t="b">
        <v>0</v>
      </c>
      <c r="AE137" t="s">
        <v>2631</v>
      </c>
      <c r="AF137" t="s">
        <v>667</v>
      </c>
      <c r="AI137" t="b">
        <v>1</v>
      </c>
      <c r="AJ137" t="s">
        <v>2632</v>
      </c>
      <c r="AL137" t="s">
        <v>2625</v>
      </c>
      <c r="AM137" t="s">
        <v>2633</v>
      </c>
      <c r="AN137">
        <v>512</v>
      </c>
      <c r="AO137">
        <v>99</v>
      </c>
      <c r="AP137">
        <v>0</v>
      </c>
      <c r="AQ137">
        <v>0</v>
      </c>
      <c r="AT137">
        <v>1.29373600263114E+17</v>
      </c>
      <c r="AU137">
        <v>0</v>
      </c>
      <c r="AV137">
        <v>1.29155061786144E+17</v>
      </c>
      <c r="AW137">
        <v>513</v>
      </c>
      <c r="AX137" t="s">
        <v>2634</v>
      </c>
      <c r="AZ137">
        <v>9.2233720368547697E+18</v>
      </c>
      <c r="BA137">
        <v>1023</v>
      </c>
      <c r="BB137" t="s">
        <v>2632</v>
      </c>
      <c r="BC137">
        <v>805306368</v>
      </c>
      <c r="BD137" s="1" t="s">
        <v>171</v>
      </c>
      <c r="BE137" t="s">
        <v>2635</v>
      </c>
      <c r="BF137" t="s">
        <v>2636</v>
      </c>
      <c r="BG137">
        <v>1.29373600263172E+17</v>
      </c>
      <c r="BH137" t="s">
        <v>151</v>
      </c>
      <c r="BI137">
        <v>1.2915496207100301E+17</v>
      </c>
      <c r="BL137" t="s">
        <v>2637</v>
      </c>
      <c r="BN137" t="s">
        <v>154</v>
      </c>
      <c r="BO137">
        <v>326</v>
      </c>
      <c r="BP137" t="s">
        <v>2638</v>
      </c>
      <c r="BQ137">
        <v>0</v>
      </c>
      <c r="BR137" t="s">
        <v>2639</v>
      </c>
      <c r="BS137" t="s">
        <v>157</v>
      </c>
      <c r="BT137" t="s">
        <v>158</v>
      </c>
      <c r="BW137" t="b">
        <v>1</v>
      </c>
      <c r="BX137">
        <v>0</v>
      </c>
      <c r="CD137" t="s">
        <v>985</v>
      </c>
      <c r="CE137" t="s">
        <v>286</v>
      </c>
      <c r="CF137" s="1" t="s">
        <v>2640</v>
      </c>
      <c r="CG137">
        <v>1</v>
      </c>
      <c r="DA137" t="s">
        <v>1010</v>
      </c>
    </row>
    <row r="138" spans="1:105">
      <c r="A138" t="s">
        <v>2641</v>
      </c>
      <c r="B138">
        <v>1.2941995881754499E+17</v>
      </c>
      <c r="C138" s="4">
        <f t="shared" si="2"/>
        <v>12941995881.754499</v>
      </c>
      <c r="D138" s="2">
        <f>(Sheet1!$F$2-mattsout!C138)/3600</f>
        <v>155.14395708349016</v>
      </c>
      <c r="E138" t="str">
        <f>IF(D138&gt;3595120, "", IF(D138&gt;1400, "******", ""))</f>
        <v/>
      </c>
      <c r="F138" t="s">
        <v>122</v>
      </c>
      <c r="G138" t="s">
        <v>2642</v>
      </c>
      <c r="H138" t="s">
        <v>2643</v>
      </c>
      <c r="I138" t="s">
        <v>682</v>
      </c>
      <c r="J138" t="s">
        <v>2644</v>
      </c>
      <c r="K138" t="s">
        <v>2645</v>
      </c>
      <c r="L138" t="s">
        <v>682</v>
      </c>
      <c r="M138" t="s">
        <v>2646</v>
      </c>
      <c r="N138" t="s">
        <v>967</v>
      </c>
      <c r="O138" t="s">
        <v>2647</v>
      </c>
      <c r="P138" t="s">
        <v>2648</v>
      </c>
      <c r="Q138" t="s">
        <v>2641</v>
      </c>
      <c r="R138">
        <v>4</v>
      </c>
      <c r="S138" t="s">
        <v>2649</v>
      </c>
      <c r="T138" t="s">
        <v>2650</v>
      </c>
      <c r="U138" t="s">
        <v>2642</v>
      </c>
      <c r="V138">
        <v>20660</v>
      </c>
      <c r="W138" s="1" t="s">
        <v>2651</v>
      </c>
      <c r="X138">
        <v>35609915</v>
      </c>
      <c r="AA138" t="s">
        <v>614</v>
      </c>
      <c r="AB138" t="s">
        <v>1952</v>
      </c>
      <c r="AC138" t="s">
        <v>138</v>
      </c>
      <c r="AD138" t="b">
        <v>0</v>
      </c>
      <c r="AE138" t="s">
        <v>2652</v>
      </c>
      <c r="AF138" t="s">
        <v>667</v>
      </c>
      <c r="AI138" t="b">
        <v>1</v>
      </c>
      <c r="AJ138" t="s">
        <v>2653</v>
      </c>
      <c r="AL138" t="s">
        <v>2642</v>
      </c>
      <c r="AM138" t="s">
        <v>2654</v>
      </c>
      <c r="AN138">
        <v>512</v>
      </c>
      <c r="AO138">
        <v>0</v>
      </c>
      <c r="AP138">
        <v>0</v>
      </c>
      <c r="AQ138">
        <v>0</v>
      </c>
      <c r="AT138">
        <v>1.29415247485802E+17</v>
      </c>
      <c r="AU138">
        <v>0</v>
      </c>
      <c r="AV138">
        <v>1.29409809402412E+17</v>
      </c>
      <c r="AW138">
        <v>513</v>
      </c>
      <c r="AX138" t="s">
        <v>2655</v>
      </c>
      <c r="AZ138">
        <v>9.2233720368547697E+18</v>
      </c>
      <c r="BA138">
        <v>1270</v>
      </c>
      <c r="BB138" t="s">
        <v>2653</v>
      </c>
      <c r="BC138">
        <v>805306368</v>
      </c>
      <c r="BD138" s="1" t="s">
        <v>171</v>
      </c>
      <c r="BE138" t="s">
        <v>2656</v>
      </c>
      <c r="BF138" t="s">
        <v>2657</v>
      </c>
      <c r="BG138">
        <v>0</v>
      </c>
      <c r="BH138" t="s">
        <v>151</v>
      </c>
      <c r="BI138">
        <v>1.2941849564518701E+17</v>
      </c>
      <c r="BK138" t="s">
        <v>2658</v>
      </c>
      <c r="BL138" t="s">
        <v>2659</v>
      </c>
      <c r="BN138" t="s">
        <v>154</v>
      </c>
      <c r="BO138">
        <v>330</v>
      </c>
      <c r="BP138" t="s">
        <v>2660</v>
      </c>
      <c r="BQ138">
        <v>0</v>
      </c>
      <c r="BR138" t="s">
        <v>2661</v>
      </c>
      <c r="BS138" t="s">
        <v>157</v>
      </c>
      <c r="BT138" t="s">
        <v>158</v>
      </c>
      <c r="BW138" t="b">
        <v>1</v>
      </c>
      <c r="BX138">
        <v>0</v>
      </c>
      <c r="CD138" t="s">
        <v>2662</v>
      </c>
      <c r="CE138" t="s">
        <v>286</v>
      </c>
      <c r="CF138" s="1" t="s">
        <v>2663</v>
      </c>
      <c r="CG138">
        <v>1</v>
      </c>
      <c r="CS138" s="1" t="s">
        <v>2664</v>
      </c>
      <c r="CT138">
        <v>1.2865902189812499E+17</v>
      </c>
    </row>
    <row r="139" spans="1:105">
      <c r="A139" t="s">
        <v>2665</v>
      </c>
      <c r="B139">
        <v>1.2940987707114301E+17</v>
      </c>
      <c r="C139" s="4">
        <f t="shared" si="2"/>
        <v>12940987707.114302</v>
      </c>
      <c r="D139" s="2">
        <f>(Sheet1!$F$2-mattsout!C139)/3600</f>
        <v>435.19246824953291</v>
      </c>
      <c r="E139" t="str">
        <f>IF(D139&gt;3595120, "", IF(D139&gt;1400, "******", ""))</f>
        <v/>
      </c>
      <c r="F139" t="s">
        <v>122</v>
      </c>
      <c r="G139" t="s">
        <v>2666</v>
      </c>
      <c r="H139" t="s">
        <v>2667</v>
      </c>
      <c r="J139" t="s">
        <v>758</v>
      </c>
      <c r="K139" t="s">
        <v>2668</v>
      </c>
      <c r="L139" t="s">
        <v>682</v>
      </c>
      <c r="M139" t="s">
        <v>2669</v>
      </c>
      <c r="N139" t="s">
        <v>2670</v>
      </c>
      <c r="O139" t="s">
        <v>2671</v>
      </c>
      <c r="P139" t="s">
        <v>2672</v>
      </c>
      <c r="Q139" t="s">
        <v>2665</v>
      </c>
      <c r="R139">
        <v>4</v>
      </c>
      <c r="S139" t="s">
        <v>2673</v>
      </c>
      <c r="T139" t="s">
        <v>2674</v>
      </c>
      <c r="U139" t="s">
        <v>2666</v>
      </c>
      <c r="V139">
        <v>20782</v>
      </c>
      <c r="W139" s="1" t="s">
        <v>2675</v>
      </c>
      <c r="X139">
        <v>35667913</v>
      </c>
      <c r="AA139" t="s">
        <v>714</v>
      </c>
      <c r="AB139" t="s">
        <v>1952</v>
      </c>
      <c r="AC139" t="s">
        <v>138</v>
      </c>
      <c r="AE139" s="1" t="s">
        <v>2676</v>
      </c>
      <c r="AF139" t="s">
        <v>667</v>
      </c>
      <c r="AI139" t="b">
        <v>1</v>
      </c>
      <c r="AJ139" t="s">
        <v>2677</v>
      </c>
      <c r="AL139" t="s">
        <v>2666</v>
      </c>
      <c r="AM139" t="s">
        <v>2678</v>
      </c>
      <c r="AN139">
        <v>512</v>
      </c>
      <c r="AO139">
        <v>0</v>
      </c>
      <c r="AP139">
        <v>0</v>
      </c>
      <c r="AQ139">
        <v>0</v>
      </c>
      <c r="AT139">
        <v>1.2938759923548E+17</v>
      </c>
      <c r="AU139">
        <v>0</v>
      </c>
      <c r="AV139">
        <v>1.29403782071426E+17</v>
      </c>
      <c r="AW139">
        <v>513</v>
      </c>
      <c r="AX139" t="s">
        <v>2679</v>
      </c>
      <c r="AZ139">
        <v>9.2233720368547697E+18</v>
      </c>
      <c r="BA139">
        <v>1851</v>
      </c>
      <c r="BB139" t="s">
        <v>2677</v>
      </c>
      <c r="BC139">
        <v>805306368</v>
      </c>
      <c r="BD139" s="1" t="s">
        <v>171</v>
      </c>
      <c r="BE139" t="s">
        <v>2680</v>
      </c>
      <c r="BF139" t="s">
        <v>2681</v>
      </c>
      <c r="BG139">
        <v>0</v>
      </c>
      <c r="BH139" t="s">
        <v>151</v>
      </c>
      <c r="BI139">
        <v>1.29421059671926E+17</v>
      </c>
      <c r="BK139" t="s">
        <v>2682</v>
      </c>
      <c r="BL139" t="s">
        <v>2683</v>
      </c>
      <c r="BN139" t="s">
        <v>154</v>
      </c>
      <c r="BO139">
        <v>349</v>
      </c>
      <c r="BP139" t="s">
        <v>2684</v>
      </c>
      <c r="BQ139">
        <v>0</v>
      </c>
      <c r="BR139" t="s">
        <v>2685</v>
      </c>
      <c r="BS139" t="s">
        <v>157</v>
      </c>
      <c r="BT139" t="s">
        <v>158</v>
      </c>
      <c r="BW139" t="b">
        <v>1</v>
      </c>
      <c r="BX139">
        <v>0</v>
      </c>
      <c r="CD139" t="s">
        <v>2662</v>
      </c>
      <c r="CE139" t="s">
        <v>286</v>
      </c>
      <c r="CF139" s="1" t="s">
        <v>2686</v>
      </c>
      <c r="CG139">
        <v>1</v>
      </c>
      <c r="CH139" t="s">
        <v>224</v>
      </c>
      <c r="CK139" t="s">
        <v>226</v>
      </c>
      <c r="CP139" t="b">
        <v>0</v>
      </c>
    </row>
    <row r="140" spans="1:105">
      <c r="A140" t="s">
        <v>2687</v>
      </c>
      <c r="B140">
        <v>1.2942107107155501E+17</v>
      </c>
      <c r="C140" s="4">
        <f t="shared" si="2"/>
        <v>12942107107.1555</v>
      </c>
      <c r="D140" s="2">
        <f>(Sheet1!$F$2-mattsout!C140)/3600</f>
        <v>124.24801236099667</v>
      </c>
      <c r="E140" t="str">
        <f>IF(D140&gt;3595120, "", IF(D140&gt;1400, "******", ""))</f>
        <v/>
      </c>
      <c r="F140" t="s">
        <v>122</v>
      </c>
      <c r="G140" t="s">
        <v>2688</v>
      </c>
      <c r="H140" t="s">
        <v>2689</v>
      </c>
      <c r="I140" t="s">
        <v>2690</v>
      </c>
      <c r="J140" t="s">
        <v>2691</v>
      </c>
      <c r="K140" t="s">
        <v>2692</v>
      </c>
      <c r="L140" t="s">
        <v>2690</v>
      </c>
      <c r="M140" t="s">
        <v>2693</v>
      </c>
      <c r="N140">
        <v>7</v>
      </c>
      <c r="O140" t="s">
        <v>2694</v>
      </c>
      <c r="P140" t="s">
        <v>610</v>
      </c>
      <c r="Q140" t="s">
        <v>2687</v>
      </c>
      <c r="R140">
        <v>4</v>
      </c>
      <c r="S140" t="s">
        <v>2695</v>
      </c>
      <c r="T140" t="s">
        <v>2696</v>
      </c>
      <c r="U140" t="s">
        <v>2688</v>
      </c>
      <c r="V140">
        <v>18562</v>
      </c>
      <c r="W140" s="1" t="s">
        <v>2697</v>
      </c>
      <c r="X140">
        <v>35609876</v>
      </c>
      <c r="AA140" t="s">
        <v>714</v>
      </c>
      <c r="AB140" t="s">
        <v>1694</v>
      </c>
      <c r="AC140" t="s">
        <v>138</v>
      </c>
      <c r="AE140" t="s">
        <v>2698</v>
      </c>
      <c r="AF140" t="s">
        <v>717</v>
      </c>
      <c r="AI140" t="b">
        <v>1</v>
      </c>
      <c r="AJ140" t="s">
        <v>2699</v>
      </c>
      <c r="AL140" t="s">
        <v>2688</v>
      </c>
      <c r="AM140" t="s">
        <v>2700</v>
      </c>
      <c r="AN140">
        <v>512</v>
      </c>
      <c r="AO140">
        <v>0</v>
      </c>
      <c r="AP140">
        <v>0</v>
      </c>
      <c r="AQ140">
        <v>0</v>
      </c>
      <c r="AT140">
        <v>1.29373637614758E+17</v>
      </c>
      <c r="AU140">
        <v>0</v>
      </c>
      <c r="AV140">
        <v>1.2941849509339699E+17</v>
      </c>
      <c r="AW140">
        <v>513</v>
      </c>
      <c r="AX140" t="s">
        <v>2701</v>
      </c>
      <c r="AZ140">
        <v>9.2233720368547697E+18</v>
      </c>
      <c r="BA140">
        <v>1822</v>
      </c>
      <c r="BB140" t="s">
        <v>2699</v>
      </c>
      <c r="BC140">
        <v>805306368</v>
      </c>
      <c r="BD140" s="1" t="s">
        <v>171</v>
      </c>
      <c r="BE140" t="s">
        <v>2702</v>
      </c>
      <c r="BF140" t="s">
        <v>2703</v>
      </c>
      <c r="BG140">
        <v>0</v>
      </c>
      <c r="BH140" t="s">
        <v>151</v>
      </c>
      <c r="BI140">
        <v>1.29416984437226E+17</v>
      </c>
      <c r="BL140" t="s">
        <v>2704</v>
      </c>
      <c r="BN140" t="s">
        <v>154</v>
      </c>
      <c r="BO140">
        <v>312</v>
      </c>
      <c r="BP140" t="s">
        <v>2705</v>
      </c>
      <c r="BQ140">
        <v>0</v>
      </c>
      <c r="BR140" t="s">
        <v>2706</v>
      </c>
      <c r="BS140" t="s">
        <v>157</v>
      </c>
      <c r="BT140" t="s">
        <v>158</v>
      </c>
      <c r="BW140" t="b">
        <v>1</v>
      </c>
      <c r="BX140">
        <v>117</v>
      </c>
      <c r="CD140" t="s">
        <v>1706</v>
      </c>
      <c r="CE140" t="s">
        <v>184</v>
      </c>
      <c r="CF140" s="1" t="s">
        <v>2707</v>
      </c>
      <c r="CG140">
        <v>1</v>
      </c>
      <c r="CH140" t="s">
        <v>224</v>
      </c>
      <c r="CK140" t="s">
        <v>226</v>
      </c>
      <c r="CP140" t="b">
        <v>0</v>
      </c>
    </row>
    <row r="141" spans="1:105">
      <c r="A141" t="s">
        <v>2708</v>
      </c>
      <c r="B141">
        <v>1.2941701035510701E+17</v>
      </c>
      <c r="C141" s="4">
        <f t="shared" si="2"/>
        <v>12941701035.5107</v>
      </c>
      <c r="D141" s="2">
        <f>(Sheet1!$F$2-mattsout!C141)/3600</f>
        <v>237.04569147215949</v>
      </c>
      <c r="E141" t="str">
        <f>IF(D141&gt;3595120, "", IF(D141&gt;1400, "******", ""))</f>
        <v/>
      </c>
      <c r="F141" t="s">
        <v>122</v>
      </c>
      <c r="G141" t="s">
        <v>2709</v>
      </c>
      <c r="H141" t="s">
        <v>2710</v>
      </c>
      <c r="I141" t="s">
        <v>656</v>
      </c>
      <c r="J141" t="s">
        <v>1132</v>
      </c>
      <c r="K141" t="s">
        <v>1132</v>
      </c>
      <c r="L141" t="s">
        <v>656</v>
      </c>
      <c r="M141" t="s">
        <v>2711</v>
      </c>
      <c r="N141" t="s">
        <v>708</v>
      </c>
      <c r="O141" t="s">
        <v>2712</v>
      </c>
      <c r="P141" t="s">
        <v>2713</v>
      </c>
      <c r="Q141" t="s">
        <v>2708</v>
      </c>
      <c r="R141">
        <v>4</v>
      </c>
      <c r="S141" t="s">
        <v>2714</v>
      </c>
      <c r="T141" t="s">
        <v>2715</v>
      </c>
      <c r="U141" t="s">
        <v>2709</v>
      </c>
      <c r="V141">
        <v>20323</v>
      </c>
      <c r="W141" s="1" t="s">
        <v>2716</v>
      </c>
      <c r="X141">
        <v>35677925</v>
      </c>
      <c r="AA141" t="s">
        <v>136</v>
      </c>
      <c r="AB141" t="s">
        <v>715</v>
      </c>
      <c r="AC141" t="s">
        <v>138</v>
      </c>
      <c r="AE141" s="1" t="s">
        <v>2717</v>
      </c>
      <c r="AF141" t="s">
        <v>742</v>
      </c>
      <c r="AI141" t="b">
        <v>1</v>
      </c>
      <c r="AJ141" t="s">
        <v>2718</v>
      </c>
      <c r="AL141" t="s">
        <v>2709</v>
      </c>
      <c r="AM141" t="s">
        <v>2719</v>
      </c>
      <c r="AN141">
        <v>512</v>
      </c>
      <c r="AO141">
        <v>0</v>
      </c>
      <c r="AP141">
        <v>0</v>
      </c>
      <c r="AQ141">
        <v>0</v>
      </c>
      <c r="AT141">
        <v>1.29397747357612E+17</v>
      </c>
      <c r="AU141">
        <v>0</v>
      </c>
      <c r="AV141">
        <v>1.29421242230814E+17</v>
      </c>
      <c r="AW141">
        <v>513</v>
      </c>
      <c r="AX141" t="s">
        <v>2720</v>
      </c>
      <c r="AZ141">
        <v>9.2233720368547697E+18</v>
      </c>
      <c r="BA141">
        <v>392</v>
      </c>
      <c r="BB141" t="s">
        <v>2718</v>
      </c>
      <c r="BC141">
        <v>805306368</v>
      </c>
      <c r="BD141" s="1" t="s">
        <v>171</v>
      </c>
      <c r="BE141" t="s">
        <v>2721</v>
      </c>
      <c r="BF141" t="s">
        <v>2722</v>
      </c>
      <c r="BG141">
        <v>0</v>
      </c>
      <c r="BH141" t="s">
        <v>151</v>
      </c>
      <c r="BI141">
        <v>1.2942045724515101E+17</v>
      </c>
      <c r="BL141" t="s">
        <v>2723</v>
      </c>
      <c r="BN141" t="s">
        <v>154</v>
      </c>
      <c r="BO141">
        <v>406</v>
      </c>
      <c r="BP141" t="s">
        <v>2724</v>
      </c>
      <c r="BQ141">
        <v>0</v>
      </c>
      <c r="BR141" t="s">
        <v>2725</v>
      </c>
      <c r="BS141" t="s">
        <v>157</v>
      </c>
      <c r="BT141" t="s">
        <v>158</v>
      </c>
      <c r="BW141" t="b">
        <v>1</v>
      </c>
      <c r="BX141">
        <v>0</v>
      </c>
      <c r="CD141" t="s">
        <v>727</v>
      </c>
      <c r="CE141" t="s">
        <v>184</v>
      </c>
      <c r="CF141" s="1" t="s">
        <v>2726</v>
      </c>
      <c r="CG141">
        <v>1</v>
      </c>
    </row>
    <row r="142" spans="1:105">
      <c r="A142" t="s">
        <v>2727</v>
      </c>
      <c r="B142">
        <v>1.2942104750433101E+17</v>
      </c>
      <c r="C142" s="4">
        <f t="shared" si="2"/>
        <v>12942104750.433102</v>
      </c>
      <c r="D142" s="2">
        <f>(Sheet1!$F$2-mattsout!C142)/3600</f>
        <v>124.90265747176277</v>
      </c>
      <c r="E142" t="str">
        <f>IF(D142&gt;3595120, "", IF(D142&gt;1400, "******", ""))</f>
        <v/>
      </c>
      <c r="F142" t="s">
        <v>122</v>
      </c>
      <c r="G142" t="s">
        <v>2728</v>
      </c>
      <c r="H142" t="s">
        <v>2729</v>
      </c>
      <c r="I142" t="s">
        <v>682</v>
      </c>
      <c r="J142" t="s">
        <v>2730</v>
      </c>
      <c r="K142" t="s">
        <v>2731</v>
      </c>
      <c r="L142" t="s">
        <v>682</v>
      </c>
      <c r="M142" t="s">
        <v>1969</v>
      </c>
      <c r="N142" t="s">
        <v>2670</v>
      </c>
      <c r="O142" t="s">
        <v>2732</v>
      </c>
      <c r="P142" t="s">
        <v>2733</v>
      </c>
      <c r="Q142" t="s">
        <v>2727</v>
      </c>
      <c r="R142">
        <v>4</v>
      </c>
      <c r="S142" t="s">
        <v>2734</v>
      </c>
      <c r="T142" t="s">
        <v>2735</v>
      </c>
      <c r="U142" t="s">
        <v>2728</v>
      </c>
      <c r="V142">
        <v>20994</v>
      </c>
      <c r="W142" s="1" t="s">
        <v>2736</v>
      </c>
      <c r="X142">
        <v>35578343</v>
      </c>
      <c r="AA142" t="s">
        <v>714</v>
      </c>
      <c r="AB142" t="s">
        <v>1952</v>
      </c>
      <c r="AC142" t="s">
        <v>138</v>
      </c>
      <c r="AE142" t="s">
        <v>2737</v>
      </c>
      <c r="AF142" t="s">
        <v>667</v>
      </c>
      <c r="AI142" t="b">
        <v>1</v>
      </c>
      <c r="AJ142" t="s">
        <v>2738</v>
      </c>
      <c r="AL142" t="s">
        <v>2728</v>
      </c>
      <c r="AM142" t="s">
        <v>2739</v>
      </c>
      <c r="AN142">
        <v>512</v>
      </c>
      <c r="AO142">
        <v>0</v>
      </c>
      <c r="AP142">
        <v>0</v>
      </c>
      <c r="AQ142">
        <v>0</v>
      </c>
      <c r="AT142">
        <v>1.2941789236635101E+17</v>
      </c>
      <c r="AU142">
        <v>0</v>
      </c>
      <c r="AV142">
        <v>1.2939857947822499E+17</v>
      </c>
      <c r="AW142">
        <v>513</v>
      </c>
      <c r="AX142" t="s">
        <v>2740</v>
      </c>
      <c r="AZ142">
        <v>9.2233720368547697E+18</v>
      </c>
      <c r="BA142">
        <v>1564</v>
      </c>
      <c r="BB142" t="s">
        <v>2741</v>
      </c>
      <c r="BC142">
        <v>805306368</v>
      </c>
      <c r="BD142" s="1" t="s">
        <v>171</v>
      </c>
      <c r="BE142" t="s">
        <v>2742</v>
      </c>
      <c r="BF142" t="s">
        <v>2743</v>
      </c>
      <c r="BG142">
        <v>0</v>
      </c>
      <c r="BH142" t="s">
        <v>151</v>
      </c>
      <c r="BI142">
        <v>1.29417599428082E+17</v>
      </c>
      <c r="BK142" t="s">
        <v>2744</v>
      </c>
      <c r="BL142" t="s">
        <v>2745</v>
      </c>
      <c r="BN142" t="s">
        <v>154</v>
      </c>
      <c r="BO142">
        <v>597</v>
      </c>
      <c r="BP142" t="s">
        <v>2746</v>
      </c>
      <c r="BQ142">
        <v>0</v>
      </c>
      <c r="BR142" t="s">
        <v>2747</v>
      </c>
      <c r="BS142" t="s">
        <v>157</v>
      </c>
      <c r="BT142" t="s">
        <v>158</v>
      </c>
      <c r="BW142" t="b">
        <v>1</v>
      </c>
      <c r="BX142">
        <v>0</v>
      </c>
      <c r="CD142" t="s">
        <v>1962</v>
      </c>
      <c r="CE142" t="s">
        <v>286</v>
      </c>
      <c r="CF142" s="1" t="s">
        <v>2748</v>
      </c>
      <c r="CG142">
        <v>1</v>
      </c>
      <c r="CU142" t="s">
        <v>2749</v>
      </c>
    </row>
    <row r="143" spans="1:105">
      <c r="A143" t="s">
        <v>2750</v>
      </c>
      <c r="C143" s="4">
        <f t="shared" si="2"/>
        <v>0</v>
      </c>
      <c r="D143" s="2">
        <f>(Sheet1!$F$2-mattsout!C143)/3600</f>
        <v>3595154</v>
      </c>
      <c r="E143" t="str">
        <f>IF(D143&gt;3595120, "", IF(D143&gt;1400, "******", ""))</f>
        <v/>
      </c>
      <c r="F143" t="s">
        <v>122</v>
      </c>
      <c r="G143" t="s">
        <v>2751</v>
      </c>
      <c r="O143" t="s">
        <v>2751</v>
      </c>
      <c r="Q143" t="s">
        <v>2750</v>
      </c>
      <c r="R143">
        <v>4</v>
      </c>
      <c r="S143" t="s">
        <v>2752</v>
      </c>
      <c r="T143" t="s">
        <v>2753</v>
      </c>
      <c r="U143" t="s">
        <v>2751</v>
      </c>
      <c r="V143">
        <v>15332</v>
      </c>
      <c r="W143" t="s">
        <v>2754</v>
      </c>
      <c r="X143">
        <v>33382143</v>
      </c>
      <c r="AC143" t="s">
        <v>138</v>
      </c>
      <c r="AE143" s="1" t="s">
        <v>2755</v>
      </c>
      <c r="AF143" t="s">
        <v>140</v>
      </c>
      <c r="AI143" t="b">
        <v>1</v>
      </c>
      <c r="AJ143" t="s">
        <v>2756</v>
      </c>
      <c r="AL143" t="s">
        <v>2751</v>
      </c>
      <c r="AM143" t="s">
        <v>2757</v>
      </c>
      <c r="AN143">
        <v>66048</v>
      </c>
      <c r="AO143">
        <v>99</v>
      </c>
      <c r="AP143">
        <v>0</v>
      </c>
      <c r="AQ143">
        <v>0</v>
      </c>
      <c r="AR143" t="s">
        <v>2758</v>
      </c>
      <c r="AS143" t="s">
        <v>146</v>
      </c>
      <c r="AT143">
        <v>1.29373680944758E+17</v>
      </c>
      <c r="AV143">
        <v>1.27404555951262E+17</v>
      </c>
      <c r="AW143">
        <v>513</v>
      </c>
      <c r="AX143" t="s">
        <v>2759</v>
      </c>
      <c r="AZ143">
        <v>9.2233720368547697E+18</v>
      </c>
      <c r="BB143" t="s">
        <v>2756</v>
      </c>
      <c r="BC143">
        <v>805306368</v>
      </c>
      <c r="BD143" s="1" t="s">
        <v>148</v>
      </c>
      <c r="BE143" t="s">
        <v>2760</v>
      </c>
      <c r="BF143" t="s">
        <v>2761</v>
      </c>
      <c r="BG143">
        <v>1.2937368094487E+17</v>
      </c>
      <c r="BH143" t="s">
        <v>151</v>
      </c>
      <c r="BK143" t="s">
        <v>2762</v>
      </c>
      <c r="BL143" t="s">
        <v>2761</v>
      </c>
      <c r="BN143" t="s">
        <v>154</v>
      </c>
      <c r="BO143">
        <v>52</v>
      </c>
      <c r="BP143" s="1" t="s">
        <v>2763</v>
      </c>
      <c r="BQ143">
        <v>0</v>
      </c>
      <c r="BR143" t="s">
        <v>2764</v>
      </c>
      <c r="BS143" t="s">
        <v>177</v>
      </c>
      <c r="CD143" t="s">
        <v>193</v>
      </c>
      <c r="CM143" t="s">
        <v>2765</v>
      </c>
      <c r="CO143" s="1" t="s">
        <v>2766</v>
      </c>
    </row>
    <row r="144" spans="1:105">
      <c r="A144" t="s">
        <v>2767</v>
      </c>
      <c r="C144" s="4">
        <f t="shared" si="2"/>
        <v>0</v>
      </c>
      <c r="D144" s="2">
        <f>(Sheet1!$F$2-mattsout!C144)/3600</f>
        <v>3595154</v>
      </c>
      <c r="E144" t="str">
        <f>IF(D144&gt;3595120, "", IF(D144&gt;1400, "******", ""))</f>
        <v/>
      </c>
      <c r="F144" t="s">
        <v>122</v>
      </c>
      <c r="G144" t="s">
        <v>2768</v>
      </c>
      <c r="O144" t="s">
        <v>2768</v>
      </c>
      <c r="Q144" t="s">
        <v>2767</v>
      </c>
      <c r="R144">
        <v>4</v>
      </c>
      <c r="S144" t="s">
        <v>2769</v>
      </c>
      <c r="T144" t="s">
        <v>2770</v>
      </c>
      <c r="U144" t="s">
        <v>2768</v>
      </c>
      <c r="V144">
        <v>15333</v>
      </c>
      <c r="W144" t="s">
        <v>2771</v>
      </c>
      <c r="X144">
        <v>33382651</v>
      </c>
      <c r="AC144" t="s">
        <v>138</v>
      </c>
      <c r="AE144" s="1" t="s">
        <v>2772</v>
      </c>
      <c r="AF144" t="s">
        <v>140</v>
      </c>
      <c r="AI144" t="b">
        <v>1</v>
      </c>
      <c r="AJ144" t="s">
        <v>2768</v>
      </c>
      <c r="AL144" t="s">
        <v>2768</v>
      </c>
      <c r="AM144" t="s">
        <v>2773</v>
      </c>
      <c r="AN144">
        <v>66048</v>
      </c>
      <c r="AO144">
        <v>99</v>
      </c>
      <c r="AP144">
        <v>0</v>
      </c>
      <c r="AQ144">
        <v>0</v>
      </c>
      <c r="AR144" t="s">
        <v>2774</v>
      </c>
      <c r="AS144" t="s">
        <v>146</v>
      </c>
      <c r="AT144">
        <v>1.2937368119054301E+17</v>
      </c>
      <c r="AV144">
        <v>1.27404556351894E+17</v>
      </c>
      <c r="AW144">
        <v>513</v>
      </c>
      <c r="AX144" t="s">
        <v>2775</v>
      </c>
      <c r="AZ144">
        <v>9.2233720368547697E+18</v>
      </c>
      <c r="BB144" t="s">
        <v>2776</v>
      </c>
      <c r="BC144">
        <v>805306368</v>
      </c>
      <c r="BD144" s="1" t="s">
        <v>148</v>
      </c>
      <c r="BE144" t="s">
        <v>2777</v>
      </c>
      <c r="BF144" t="s">
        <v>2778</v>
      </c>
      <c r="BG144">
        <v>1.29373681190506E+17</v>
      </c>
      <c r="BH144" t="s">
        <v>151</v>
      </c>
      <c r="BK144" t="s">
        <v>2779</v>
      </c>
      <c r="BL144" t="s">
        <v>2780</v>
      </c>
      <c r="BN144" t="s">
        <v>154</v>
      </c>
      <c r="BO144">
        <v>56</v>
      </c>
      <c r="BP144" s="1" t="s">
        <v>2763</v>
      </c>
      <c r="BQ144">
        <v>0</v>
      </c>
      <c r="BR144" t="s">
        <v>2781</v>
      </c>
      <c r="BS144" t="s">
        <v>177</v>
      </c>
      <c r="CD144" t="s">
        <v>193</v>
      </c>
      <c r="CM144" t="s">
        <v>2765</v>
      </c>
      <c r="CO144" s="1" t="s">
        <v>2782</v>
      </c>
    </row>
    <row r="145" spans="1:110">
      <c r="A145" t="s">
        <v>2783</v>
      </c>
      <c r="C145" s="4">
        <f t="shared" si="2"/>
        <v>0</v>
      </c>
      <c r="D145" s="2">
        <f>(Sheet1!$F$2-mattsout!C145)/3600</f>
        <v>3595154</v>
      </c>
      <c r="E145" t="str">
        <f>IF(D145&gt;3595120, "", IF(D145&gt;1400, "******", ""))</f>
        <v/>
      </c>
      <c r="F145" t="s">
        <v>122</v>
      </c>
      <c r="G145" t="s">
        <v>2784</v>
      </c>
      <c r="O145" t="s">
        <v>2784</v>
      </c>
      <c r="Q145" t="s">
        <v>2783</v>
      </c>
      <c r="R145">
        <v>4</v>
      </c>
      <c r="S145" t="s">
        <v>2785</v>
      </c>
      <c r="T145" t="s">
        <v>2786</v>
      </c>
      <c r="U145" t="s">
        <v>2784</v>
      </c>
      <c r="V145">
        <v>15335</v>
      </c>
      <c r="W145" t="s">
        <v>2787</v>
      </c>
      <c r="X145">
        <v>33383263</v>
      </c>
      <c r="AC145" t="s">
        <v>138</v>
      </c>
      <c r="AE145" s="1" t="s">
        <v>2788</v>
      </c>
      <c r="AF145" t="s">
        <v>667</v>
      </c>
      <c r="AI145" t="b">
        <v>1</v>
      </c>
      <c r="AJ145" t="s">
        <v>2784</v>
      </c>
      <c r="AL145" t="s">
        <v>2784</v>
      </c>
      <c r="AM145" t="s">
        <v>2789</v>
      </c>
      <c r="AN145">
        <v>66048</v>
      </c>
      <c r="AO145">
        <v>99</v>
      </c>
      <c r="AP145">
        <v>0</v>
      </c>
      <c r="AQ145">
        <v>0</v>
      </c>
      <c r="AR145" t="s">
        <v>2790</v>
      </c>
      <c r="AS145" t="s">
        <v>146</v>
      </c>
      <c r="AT145">
        <v>1.2937368142023299E+17</v>
      </c>
      <c r="AV145">
        <v>1.27404556813466E+17</v>
      </c>
      <c r="AW145">
        <v>513</v>
      </c>
      <c r="AX145" t="s">
        <v>2791</v>
      </c>
      <c r="AZ145">
        <v>9.2233720368547697E+18</v>
      </c>
      <c r="BB145" t="s">
        <v>2792</v>
      </c>
      <c r="BC145">
        <v>805306368</v>
      </c>
      <c r="BD145" s="1" t="s">
        <v>148</v>
      </c>
      <c r="BE145" t="s">
        <v>2793</v>
      </c>
      <c r="BF145" t="s">
        <v>2794</v>
      </c>
      <c r="BG145">
        <v>1.29373681420204E+17</v>
      </c>
      <c r="BH145" t="s">
        <v>151</v>
      </c>
      <c r="BK145" t="s">
        <v>2795</v>
      </c>
      <c r="BL145" t="s">
        <v>2796</v>
      </c>
      <c r="BN145" t="s">
        <v>154</v>
      </c>
      <c r="BO145">
        <v>56</v>
      </c>
      <c r="BP145" s="1" t="s">
        <v>2763</v>
      </c>
      <c r="BQ145">
        <v>0</v>
      </c>
      <c r="BR145" t="s">
        <v>2797</v>
      </c>
      <c r="BS145" t="s">
        <v>177</v>
      </c>
      <c r="CD145" t="s">
        <v>193</v>
      </c>
      <c r="CM145" t="s">
        <v>2765</v>
      </c>
      <c r="CO145" s="1" t="s">
        <v>2798</v>
      </c>
    </row>
    <row r="146" spans="1:110">
      <c r="A146" t="s">
        <v>2799</v>
      </c>
      <c r="C146" s="4">
        <f t="shared" si="2"/>
        <v>0</v>
      </c>
      <c r="D146" s="2">
        <f>(Sheet1!$F$2-mattsout!C146)/3600</f>
        <v>3595154</v>
      </c>
      <c r="E146" t="str">
        <f>IF(D146&gt;3595120, "", IF(D146&gt;1400, "******", ""))</f>
        <v/>
      </c>
      <c r="F146" t="s">
        <v>122</v>
      </c>
      <c r="G146" t="s">
        <v>2800</v>
      </c>
      <c r="H146" t="s">
        <v>2801</v>
      </c>
      <c r="O146" t="s">
        <v>2802</v>
      </c>
      <c r="Q146" t="s">
        <v>2799</v>
      </c>
      <c r="R146">
        <v>4</v>
      </c>
      <c r="S146" t="s">
        <v>2803</v>
      </c>
      <c r="T146" t="s">
        <v>2804</v>
      </c>
      <c r="U146" t="s">
        <v>2800</v>
      </c>
      <c r="V146">
        <v>15337</v>
      </c>
      <c r="W146" t="s">
        <v>2805</v>
      </c>
      <c r="X146">
        <v>33320418</v>
      </c>
      <c r="AC146" t="s">
        <v>138</v>
      </c>
      <c r="AE146" t="s">
        <v>2806</v>
      </c>
      <c r="AF146" t="s">
        <v>717</v>
      </c>
      <c r="AI146" t="b">
        <v>1</v>
      </c>
      <c r="AJ146" t="s">
        <v>2807</v>
      </c>
      <c r="AL146" t="s">
        <v>2800</v>
      </c>
      <c r="AM146" t="s">
        <v>2808</v>
      </c>
      <c r="AN146">
        <v>512</v>
      </c>
      <c r="AO146">
        <v>99</v>
      </c>
      <c r="AP146">
        <v>0</v>
      </c>
      <c r="AQ146">
        <v>0</v>
      </c>
      <c r="AR146" t="s">
        <v>2809</v>
      </c>
      <c r="AS146" t="s">
        <v>146</v>
      </c>
      <c r="AT146">
        <v>1.29373656527684E+17</v>
      </c>
      <c r="AV146">
        <v>1.27402875847812E+17</v>
      </c>
      <c r="AW146">
        <v>513</v>
      </c>
      <c r="AX146" t="s">
        <v>2810</v>
      </c>
      <c r="AZ146">
        <v>9.2233720368547697E+18</v>
      </c>
      <c r="BB146" t="s">
        <v>2807</v>
      </c>
      <c r="BC146">
        <v>805306368</v>
      </c>
      <c r="BD146" s="1" t="s">
        <v>148</v>
      </c>
      <c r="BE146" t="s">
        <v>2811</v>
      </c>
      <c r="BF146" t="s">
        <v>2812</v>
      </c>
      <c r="BG146">
        <v>1.2937365652768301E+17</v>
      </c>
      <c r="BH146" t="s">
        <v>151</v>
      </c>
      <c r="BK146" t="s">
        <v>2813</v>
      </c>
      <c r="BL146" t="s">
        <v>2812</v>
      </c>
      <c r="BN146" t="s">
        <v>154</v>
      </c>
      <c r="BO146">
        <v>51</v>
      </c>
      <c r="BP146" s="1" t="s">
        <v>2814</v>
      </c>
      <c r="BQ146">
        <v>0</v>
      </c>
      <c r="BR146" t="s">
        <v>2815</v>
      </c>
      <c r="BS146" t="s">
        <v>177</v>
      </c>
      <c r="CD146" t="s">
        <v>193</v>
      </c>
      <c r="CO146" s="1" t="s">
        <v>2816</v>
      </c>
    </row>
    <row r="147" spans="1:110">
      <c r="A147" t="s">
        <v>2817</v>
      </c>
      <c r="C147" s="4">
        <f t="shared" si="2"/>
        <v>0</v>
      </c>
      <c r="D147" s="2">
        <f>(Sheet1!$F$2-mattsout!C147)/3600</f>
        <v>3595154</v>
      </c>
      <c r="E147" t="str">
        <f>IF(D147&gt;3595120, "", IF(D147&gt;1400, "******", ""))</f>
        <v/>
      </c>
      <c r="F147" t="s">
        <v>122</v>
      </c>
      <c r="G147" t="s">
        <v>2818</v>
      </c>
      <c r="O147" t="s">
        <v>2818</v>
      </c>
      <c r="Q147" t="s">
        <v>2817</v>
      </c>
      <c r="R147">
        <v>4</v>
      </c>
      <c r="S147" t="s">
        <v>2819</v>
      </c>
      <c r="T147" t="s">
        <v>2820</v>
      </c>
      <c r="U147" t="s">
        <v>2818</v>
      </c>
      <c r="V147">
        <v>15334</v>
      </c>
      <c r="W147" t="s">
        <v>2805</v>
      </c>
      <c r="X147">
        <v>33381737</v>
      </c>
      <c r="AC147" t="s">
        <v>138</v>
      </c>
      <c r="AE147" s="1" t="s">
        <v>2821</v>
      </c>
      <c r="AF147" t="s">
        <v>140</v>
      </c>
      <c r="AI147" t="b">
        <v>1</v>
      </c>
      <c r="AJ147" t="s">
        <v>2818</v>
      </c>
      <c r="AL147" t="s">
        <v>2818</v>
      </c>
      <c r="AM147" t="s">
        <v>2822</v>
      </c>
      <c r="AN147">
        <v>66048</v>
      </c>
      <c r="AO147">
        <v>99</v>
      </c>
      <c r="AP147">
        <v>0</v>
      </c>
      <c r="AQ147">
        <v>0</v>
      </c>
      <c r="AR147" t="s">
        <v>2823</v>
      </c>
      <c r="AS147" t="s">
        <v>146</v>
      </c>
      <c r="AT147">
        <v>1.2937368071928701E+17</v>
      </c>
      <c r="AV147">
        <v>1.27404554757522E+17</v>
      </c>
      <c r="AW147">
        <v>513</v>
      </c>
      <c r="AX147" t="s">
        <v>2824</v>
      </c>
      <c r="AZ147">
        <v>9.2233720368547697E+18</v>
      </c>
      <c r="BB147" t="s">
        <v>2825</v>
      </c>
      <c r="BC147">
        <v>805306368</v>
      </c>
      <c r="BD147" s="1" t="s">
        <v>148</v>
      </c>
      <c r="BE147" t="s">
        <v>2826</v>
      </c>
      <c r="BF147" t="s">
        <v>2827</v>
      </c>
      <c r="BG147">
        <v>1.2937368071923501E+17</v>
      </c>
      <c r="BH147" t="s">
        <v>151</v>
      </c>
      <c r="BK147" t="s">
        <v>2828</v>
      </c>
      <c r="BL147" t="s">
        <v>2829</v>
      </c>
      <c r="BN147" t="s">
        <v>154</v>
      </c>
      <c r="BO147">
        <v>55</v>
      </c>
      <c r="BP147" s="1" t="s">
        <v>2830</v>
      </c>
      <c r="BQ147">
        <v>0</v>
      </c>
      <c r="BR147" t="s">
        <v>2831</v>
      </c>
      <c r="BS147" t="s">
        <v>177</v>
      </c>
      <c r="CD147" t="s">
        <v>193</v>
      </c>
      <c r="CM147" t="s">
        <v>2765</v>
      </c>
      <c r="CO147" s="1" t="s">
        <v>2832</v>
      </c>
    </row>
    <row r="148" spans="1:110">
      <c r="A148" t="s">
        <v>2833</v>
      </c>
      <c r="B148">
        <v>1.2941169288027699E+17</v>
      </c>
      <c r="C148" s="4">
        <f t="shared" si="2"/>
        <v>12941169288.027699</v>
      </c>
      <c r="D148" s="2">
        <f>(Sheet1!$F$2-mattsout!C148)/3600</f>
        <v>384.7533256393009</v>
      </c>
      <c r="E148" t="str">
        <f>IF(D148&gt;3595120, "", IF(D148&gt;1400, "******", ""))</f>
        <v/>
      </c>
      <c r="F148" t="s">
        <v>122</v>
      </c>
      <c r="G148" t="s">
        <v>2834</v>
      </c>
      <c r="H148" t="s">
        <v>2835</v>
      </c>
      <c r="I148" t="s">
        <v>682</v>
      </c>
      <c r="J148" t="s">
        <v>2836</v>
      </c>
      <c r="K148" t="s">
        <v>2836</v>
      </c>
      <c r="L148" t="s">
        <v>682</v>
      </c>
      <c r="M148" t="s">
        <v>2837</v>
      </c>
      <c r="N148" t="s">
        <v>2838</v>
      </c>
      <c r="O148" t="s">
        <v>2839</v>
      </c>
      <c r="P148" t="s">
        <v>2840</v>
      </c>
      <c r="Q148" t="s">
        <v>2833</v>
      </c>
      <c r="R148">
        <v>4</v>
      </c>
      <c r="S148" t="s">
        <v>2841</v>
      </c>
      <c r="T148" t="s">
        <v>2842</v>
      </c>
      <c r="U148" t="s">
        <v>2834</v>
      </c>
      <c r="V148">
        <v>20481</v>
      </c>
      <c r="W148" s="1" t="s">
        <v>2843</v>
      </c>
      <c r="X148">
        <v>35654596</v>
      </c>
      <c r="Z148">
        <v>25000</v>
      </c>
      <c r="AA148" t="s">
        <v>136</v>
      </c>
      <c r="AB148" t="s">
        <v>665</v>
      </c>
      <c r="AC148" t="s">
        <v>138</v>
      </c>
      <c r="AD148" t="b">
        <v>0</v>
      </c>
      <c r="AE148" t="s">
        <v>2844</v>
      </c>
      <c r="AF148" t="s">
        <v>742</v>
      </c>
      <c r="AG148">
        <v>25000</v>
      </c>
      <c r="AI148" t="b">
        <v>1</v>
      </c>
      <c r="AJ148" t="s">
        <v>2845</v>
      </c>
      <c r="AL148" t="s">
        <v>2834</v>
      </c>
      <c r="AM148" t="s">
        <v>2846</v>
      </c>
      <c r="AN148">
        <v>512</v>
      </c>
      <c r="AO148">
        <v>0</v>
      </c>
      <c r="AP148">
        <v>0</v>
      </c>
      <c r="AQ148">
        <v>0</v>
      </c>
      <c r="AT148">
        <v>1.29411586371628E+17</v>
      </c>
      <c r="AU148">
        <v>0</v>
      </c>
      <c r="AV148">
        <v>1.2937532038985501E+17</v>
      </c>
      <c r="AW148">
        <v>513</v>
      </c>
      <c r="AX148" t="s">
        <v>2847</v>
      </c>
      <c r="AZ148">
        <v>9.2233720368547697E+18</v>
      </c>
      <c r="BA148">
        <v>943</v>
      </c>
      <c r="BB148" t="s">
        <v>2845</v>
      </c>
      <c r="BC148">
        <v>805306368</v>
      </c>
      <c r="BD148" s="1" t="s">
        <v>171</v>
      </c>
      <c r="BE148" t="s">
        <v>2848</v>
      </c>
      <c r="BF148" t="s">
        <v>2849</v>
      </c>
      <c r="BG148">
        <v>0</v>
      </c>
      <c r="BH148" t="s">
        <v>151</v>
      </c>
      <c r="BI148">
        <v>1.2942022568503901E+17</v>
      </c>
      <c r="BJ148" t="b">
        <v>0</v>
      </c>
      <c r="BL148" t="s">
        <v>2850</v>
      </c>
      <c r="BM148" t="s">
        <v>2851</v>
      </c>
      <c r="BN148" t="s">
        <v>154</v>
      </c>
      <c r="BO148">
        <v>309</v>
      </c>
      <c r="BP148" t="s">
        <v>2852</v>
      </c>
      <c r="BQ148">
        <v>0</v>
      </c>
      <c r="BR148" t="s">
        <v>2853</v>
      </c>
      <c r="BS148" t="s">
        <v>157</v>
      </c>
      <c r="BT148" t="s">
        <v>158</v>
      </c>
      <c r="BW148" t="b">
        <v>1</v>
      </c>
      <c r="BX148">
        <v>0</v>
      </c>
      <c r="CD148" t="s">
        <v>677</v>
      </c>
      <c r="CE148" t="s">
        <v>184</v>
      </c>
      <c r="CF148" s="1" t="s">
        <v>2854</v>
      </c>
      <c r="CG148">
        <v>1</v>
      </c>
      <c r="CH148" t="s">
        <v>224</v>
      </c>
      <c r="CK148" t="s">
        <v>226</v>
      </c>
      <c r="CP148" t="b">
        <v>0</v>
      </c>
      <c r="DD148" t="s">
        <v>2855</v>
      </c>
    </row>
    <row r="149" spans="1:110">
      <c r="A149" t="s">
        <v>2856</v>
      </c>
      <c r="B149">
        <v>1.2942108543685101E+17</v>
      </c>
      <c r="C149" s="4">
        <f t="shared" si="2"/>
        <v>12942108543.685101</v>
      </c>
      <c r="D149" s="2">
        <f>(Sheet1!$F$2-mattsout!C149)/3600</f>
        <v>123.84897636095683</v>
      </c>
      <c r="E149" t="str">
        <f>IF(D149&gt;3595120, "", IF(D149&gt;1400, "******", ""))</f>
        <v/>
      </c>
      <c r="F149" t="s">
        <v>122</v>
      </c>
      <c r="G149" t="s">
        <v>2857</v>
      </c>
      <c r="H149" t="s">
        <v>2858</v>
      </c>
      <c r="I149" t="s">
        <v>606</v>
      </c>
      <c r="J149" t="s">
        <v>2859</v>
      </c>
      <c r="K149" t="s">
        <v>2859</v>
      </c>
      <c r="L149" t="s">
        <v>606</v>
      </c>
      <c r="M149" t="s">
        <v>2860</v>
      </c>
      <c r="N149" t="s">
        <v>608</v>
      </c>
      <c r="O149" t="s">
        <v>2861</v>
      </c>
      <c r="P149" t="s">
        <v>1367</v>
      </c>
      <c r="Q149" t="s">
        <v>2856</v>
      </c>
      <c r="R149">
        <v>4</v>
      </c>
      <c r="S149" t="s">
        <v>2862</v>
      </c>
      <c r="T149" t="s">
        <v>2863</v>
      </c>
      <c r="U149" t="s">
        <v>2857</v>
      </c>
      <c r="V149">
        <v>18497</v>
      </c>
      <c r="W149" s="1" t="s">
        <v>2864</v>
      </c>
      <c r="X149">
        <v>35491922</v>
      </c>
      <c r="AA149" t="s">
        <v>614</v>
      </c>
      <c r="AB149" t="s">
        <v>615</v>
      </c>
      <c r="AC149" t="s">
        <v>138</v>
      </c>
      <c r="AE149" t="s">
        <v>2865</v>
      </c>
      <c r="AF149" t="s">
        <v>717</v>
      </c>
      <c r="AI149" t="b">
        <v>1</v>
      </c>
      <c r="AJ149" t="s">
        <v>2866</v>
      </c>
      <c r="AL149" t="s">
        <v>2857</v>
      </c>
      <c r="AM149" t="s">
        <v>2867</v>
      </c>
      <c r="AN149">
        <v>512</v>
      </c>
      <c r="AO149">
        <v>0</v>
      </c>
      <c r="AP149">
        <v>0</v>
      </c>
      <c r="AQ149">
        <v>0</v>
      </c>
      <c r="AT149">
        <v>1.29421085338726E+17</v>
      </c>
      <c r="AU149">
        <v>0</v>
      </c>
      <c r="AV149">
        <v>1.29386510149022E+17</v>
      </c>
      <c r="AW149">
        <v>513</v>
      </c>
      <c r="AX149" t="s">
        <v>2868</v>
      </c>
      <c r="AZ149">
        <v>9.2233720368547697E+18</v>
      </c>
      <c r="BA149">
        <v>239</v>
      </c>
      <c r="BB149" t="s">
        <v>2866</v>
      </c>
      <c r="BC149">
        <v>805306368</v>
      </c>
      <c r="BD149" s="1" t="s">
        <v>171</v>
      </c>
      <c r="BE149" t="s">
        <v>2869</v>
      </c>
      <c r="BF149" t="s">
        <v>2870</v>
      </c>
      <c r="BG149">
        <v>0</v>
      </c>
      <c r="BH149" t="s">
        <v>151</v>
      </c>
      <c r="BI149">
        <v>1.29415060973788E+17</v>
      </c>
      <c r="BL149" t="s">
        <v>2871</v>
      </c>
      <c r="BN149" t="s">
        <v>154</v>
      </c>
      <c r="BO149">
        <v>404</v>
      </c>
      <c r="BP149" t="s">
        <v>2872</v>
      </c>
      <c r="BQ149">
        <v>0</v>
      </c>
      <c r="BR149" t="s">
        <v>2873</v>
      </c>
      <c r="BS149" t="s">
        <v>157</v>
      </c>
      <c r="BT149" t="s">
        <v>158</v>
      </c>
      <c r="BW149" t="b">
        <v>1</v>
      </c>
      <c r="BX149">
        <v>0</v>
      </c>
      <c r="CD149" t="s">
        <v>2874</v>
      </c>
      <c r="CE149" t="s">
        <v>399</v>
      </c>
      <c r="CF149" s="1" t="s">
        <v>2875</v>
      </c>
      <c r="CG149">
        <v>1</v>
      </c>
      <c r="CH149" t="s">
        <v>224</v>
      </c>
      <c r="CK149" t="s">
        <v>226</v>
      </c>
      <c r="CP149" t="b">
        <v>0</v>
      </c>
    </row>
    <row r="150" spans="1:110">
      <c r="A150" t="s">
        <v>2876</v>
      </c>
      <c r="B150">
        <v>1.29421066205058E+17</v>
      </c>
      <c r="C150" s="4">
        <f t="shared" si="2"/>
        <v>12942106620.5058</v>
      </c>
      <c r="D150" s="2">
        <f>(Sheet1!$F$2-mattsout!C150)/3600</f>
        <v>124.38319283326467</v>
      </c>
      <c r="E150" t="str">
        <f>IF(D150&gt;3595120, "", IF(D150&gt;1400, "******", ""))</f>
        <v/>
      </c>
      <c r="F150" t="s">
        <v>122</v>
      </c>
      <c r="G150" t="s">
        <v>2877</v>
      </c>
      <c r="H150" t="s">
        <v>2878</v>
      </c>
      <c r="J150" t="s">
        <v>2879</v>
      </c>
      <c r="K150" t="s">
        <v>2879</v>
      </c>
      <c r="L150" t="s">
        <v>606</v>
      </c>
      <c r="M150" t="s">
        <v>2880</v>
      </c>
      <c r="N150" t="s">
        <v>608</v>
      </c>
      <c r="O150" t="s">
        <v>2881</v>
      </c>
      <c r="P150" t="s">
        <v>2882</v>
      </c>
      <c r="Q150" t="s">
        <v>2876</v>
      </c>
      <c r="R150">
        <v>4</v>
      </c>
      <c r="S150" t="s">
        <v>2883</v>
      </c>
      <c r="T150" t="s">
        <v>2884</v>
      </c>
      <c r="U150" t="s">
        <v>2877</v>
      </c>
      <c r="V150">
        <v>18541</v>
      </c>
      <c r="W150" s="1" t="s">
        <v>2885</v>
      </c>
      <c r="X150">
        <v>35581081</v>
      </c>
      <c r="AA150" t="s">
        <v>614</v>
      </c>
      <c r="AB150" t="s">
        <v>615</v>
      </c>
      <c r="AC150" t="s">
        <v>138</v>
      </c>
      <c r="AD150" t="b">
        <v>0</v>
      </c>
      <c r="AE150" t="s">
        <v>2886</v>
      </c>
      <c r="AF150" t="s">
        <v>717</v>
      </c>
      <c r="AI150" t="b">
        <v>1</v>
      </c>
      <c r="AJ150" t="s">
        <v>2887</v>
      </c>
      <c r="AL150" t="s">
        <v>2877</v>
      </c>
      <c r="AM150" t="s">
        <v>2888</v>
      </c>
      <c r="AN150">
        <v>512</v>
      </c>
      <c r="AO150">
        <v>0</v>
      </c>
      <c r="AP150">
        <v>0</v>
      </c>
      <c r="AQ150">
        <v>0</v>
      </c>
      <c r="AT150">
        <v>1.29373592015806E+17</v>
      </c>
      <c r="AU150">
        <v>0</v>
      </c>
      <c r="AV150">
        <v>1.2939976184994499E+17</v>
      </c>
      <c r="AW150">
        <v>513</v>
      </c>
      <c r="AX150" t="s">
        <v>2889</v>
      </c>
      <c r="AZ150">
        <v>9.2233720368547697E+18</v>
      </c>
      <c r="BA150">
        <v>346</v>
      </c>
      <c r="BB150" t="s">
        <v>2887</v>
      </c>
      <c r="BC150">
        <v>805306368</v>
      </c>
      <c r="BD150" s="1" t="s">
        <v>171</v>
      </c>
      <c r="BE150" t="s">
        <v>2890</v>
      </c>
      <c r="BF150" t="s">
        <v>2891</v>
      </c>
      <c r="BG150">
        <v>0</v>
      </c>
      <c r="BH150" t="s">
        <v>151</v>
      </c>
      <c r="BI150">
        <v>1.29417642677092E+17</v>
      </c>
      <c r="BL150" t="s">
        <v>2892</v>
      </c>
      <c r="BN150" t="s">
        <v>154</v>
      </c>
      <c r="BO150">
        <v>324</v>
      </c>
      <c r="BP150" t="s">
        <v>2893</v>
      </c>
      <c r="BQ150">
        <v>0</v>
      </c>
      <c r="BR150" t="s">
        <v>2894</v>
      </c>
      <c r="BS150" t="s">
        <v>157</v>
      </c>
      <c r="BT150" t="s">
        <v>158</v>
      </c>
      <c r="BW150" t="b">
        <v>1</v>
      </c>
      <c r="BX150">
        <v>0</v>
      </c>
      <c r="CD150" t="s">
        <v>2874</v>
      </c>
      <c r="CE150" t="s">
        <v>184</v>
      </c>
      <c r="CF150" s="1" t="s">
        <v>2895</v>
      </c>
      <c r="CG150">
        <v>1</v>
      </c>
      <c r="CH150" t="s">
        <v>224</v>
      </c>
      <c r="CI150">
        <v>0</v>
      </c>
      <c r="CK150" t="s">
        <v>226</v>
      </c>
      <c r="CL150">
        <v>0</v>
      </c>
      <c r="CP150" t="b">
        <v>0</v>
      </c>
    </row>
    <row r="151" spans="1:110">
      <c r="A151" t="s">
        <v>2896</v>
      </c>
      <c r="B151">
        <v>1.2937356159100099E+17</v>
      </c>
      <c r="C151" s="4">
        <f t="shared" si="2"/>
        <v>12937356159.1001</v>
      </c>
      <c r="D151" s="2">
        <f>(Sheet1!$F$2-mattsout!C151)/3600</f>
        <v>1443.955805527899</v>
      </c>
      <c r="E151" t="str">
        <f>IF(D151&gt;3595120, "", IF(D151&gt;1400, "******", ""))</f>
        <v>******</v>
      </c>
      <c r="F151" t="s">
        <v>122</v>
      </c>
      <c r="G151" t="s">
        <v>2897</v>
      </c>
      <c r="H151" t="s">
        <v>2898</v>
      </c>
      <c r="I151" t="s">
        <v>682</v>
      </c>
      <c r="J151" t="s">
        <v>2899</v>
      </c>
      <c r="K151" t="s">
        <v>2899</v>
      </c>
      <c r="L151" t="s">
        <v>682</v>
      </c>
      <c r="M151" t="s">
        <v>2900</v>
      </c>
      <c r="N151" t="s">
        <v>2901</v>
      </c>
      <c r="O151" t="s">
        <v>2902</v>
      </c>
      <c r="P151" t="s">
        <v>2903</v>
      </c>
      <c r="Q151" t="s">
        <v>2896</v>
      </c>
      <c r="R151">
        <v>4</v>
      </c>
      <c r="S151" t="s">
        <v>2904</v>
      </c>
      <c r="T151" t="s">
        <v>2905</v>
      </c>
      <c r="U151" t="s">
        <v>2897</v>
      </c>
      <c r="V151">
        <v>18538</v>
      </c>
      <c r="W151" s="1" t="s">
        <v>2906</v>
      </c>
      <c r="X151">
        <v>34638935</v>
      </c>
      <c r="Y151" t="s">
        <v>2907</v>
      </c>
      <c r="AA151" t="s">
        <v>136</v>
      </c>
      <c r="AB151" t="s">
        <v>1258</v>
      </c>
      <c r="AC151" t="s">
        <v>138</v>
      </c>
      <c r="AD151" t="b">
        <v>0</v>
      </c>
      <c r="AE151" t="s">
        <v>2908</v>
      </c>
      <c r="AF151" t="s">
        <v>617</v>
      </c>
      <c r="AI151" t="b">
        <v>1</v>
      </c>
      <c r="AJ151" t="s">
        <v>2909</v>
      </c>
      <c r="AL151" t="s">
        <v>2897</v>
      </c>
      <c r="AM151" t="s">
        <v>2910</v>
      </c>
      <c r="AN151">
        <v>512</v>
      </c>
      <c r="AO151">
        <v>0</v>
      </c>
      <c r="AP151">
        <v>0</v>
      </c>
      <c r="AQ151">
        <v>0</v>
      </c>
      <c r="AT151">
        <v>1.29373618886508E+17</v>
      </c>
      <c r="AU151">
        <v>0</v>
      </c>
      <c r="AV151">
        <v>1.2937356154419101E+17</v>
      </c>
      <c r="AW151">
        <v>513</v>
      </c>
      <c r="AX151" t="s">
        <v>2911</v>
      </c>
      <c r="AZ151">
        <v>9.2233720368547697E+18</v>
      </c>
      <c r="BA151">
        <v>950</v>
      </c>
      <c r="BB151" t="s">
        <v>2909</v>
      </c>
      <c r="BC151">
        <v>805306368</v>
      </c>
      <c r="BD151" s="1" t="s">
        <v>171</v>
      </c>
      <c r="BE151" t="s">
        <v>2912</v>
      </c>
      <c r="BF151" t="s">
        <v>2913</v>
      </c>
      <c r="BG151">
        <v>0</v>
      </c>
      <c r="BH151" t="s">
        <v>151</v>
      </c>
      <c r="BI151">
        <v>1.2937616315145901E+17</v>
      </c>
      <c r="BL151" t="s">
        <v>2914</v>
      </c>
      <c r="BM151" t="s">
        <v>2915</v>
      </c>
      <c r="BN151" t="s">
        <v>154</v>
      </c>
      <c r="BO151">
        <v>341</v>
      </c>
      <c r="BP151" t="s">
        <v>2916</v>
      </c>
      <c r="BQ151">
        <v>0</v>
      </c>
      <c r="BR151" t="s">
        <v>2917</v>
      </c>
      <c r="BS151" t="s">
        <v>157</v>
      </c>
      <c r="BT151" t="s">
        <v>158</v>
      </c>
      <c r="BW151" t="b">
        <v>1</v>
      </c>
      <c r="BX151">
        <v>0</v>
      </c>
      <c r="CD151" t="s">
        <v>1269</v>
      </c>
      <c r="CE151" t="s">
        <v>286</v>
      </c>
      <c r="CF151" s="1" t="s">
        <v>2918</v>
      </c>
      <c r="CG151">
        <v>1</v>
      </c>
      <c r="CH151" t="s">
        <v>224</v>
      </c>
      <c r="CK151" t="s">
        <v>226</v>
      </c>
      <c r="CP151" t="b">
        <v>0</v>
      </c>
    </row>
    <row r="152" spans="1:110">
      <c r="A152" t="s">
        <v>2919</v>
      </c>
      <c r="B152">
        <v>1.2941789436666301E+17</v>
      </c>
      <c r="C152" s="4">
        <f t="shared" si="2"/>
        <v>12941789436.666302</v>
      </c>
      <c r="D152" s="2">
        <f>(Sheet1!$F$2-mattsout!C152)/3600</f>
        <v>212.48981491618687</v>
      </c>
      <c r="E152" t="str">
        <f>IF(D152&gt;3595120, "", IF(D152&gt;1400, "******", ""))</f>
        <v/>
      </c>
      <c r="F152" t="s">
        <v>122</v>
      </c>
      <c r="G152" t="s">
        <v>2920</v>
      </c>
      <c r="H152" t="s">
        <v>2921</v>
      </c>
      <c r="I152" t="s">
        <v>682</v>
      </c>
      <c r="J152" t="s">
        <v>2922</v>
      </c>
      <c r="K152" t="s">
        <v>2922</v>
      </c>
      <c r="L152" t="s">
        <v>682</v>
      </c>
      <c r="M152" t="s">
        <v>2923</v>
      </c>
      <c r="N152" t="s">
        <v>2924</v>
      </c>
      <c r="O152" t="s">
        <v>2925</v>
      </c>
      <c r="P152" t="s">
        <v>2926</v>
      </c>
      <c r="Q152" t="s">
        <v>2919</v>
      </c>
      <c r="R152">
        <v>4</v>
      </c>
      <c r="S152" t="s">
        <v>2927</v>
      </c>
      <c r="T152" t="s">
        <v>2928</v>
      </c>
      <c r="U152" t="s">
        <v>2920</v>
      </c>
      <c r="V152">
        <v>20865</v>
      </c>
      <c r="W152" s="1" t="s">
        <v>2929</v>
      </c>
      <c r="X152">
        <v>35592069</v>
      </c>
      <c r="AA152" t="s">
        <v>136</v>
      </c>
      <c r="AB152" t="s">
        <v>1258</v>
      </c>
      <c r="AC152" t="s">
        <v>138</v>
      </c>
      <c r="AD152" t="b">
        <v>0</v>
      </c>
      <c r="AE152" t="s">
        <v>2930</v>
      </c>
      <c r="AF152" t="s">
        <v>717</v>
      </c>
      <c r="AI152" t="b">
        <v>1</v>
      </c>
      <c r="AJ152" t="s">
        <v>2931</v>
      </c>
      <c r="AK152" s="1" t="s">
        <v>208</v>
      </c>
      <c r="AL152" t="s">
        <v>2920</v>
      </c>
      <c r="AM152" t="s">
        <v>2932</v>
      </c>
      <c r="AN152">
        <v>512</v>
      </c>
      <c r="AO152">
        <v>0</v>
      </c>
      <c r="AP152">
        <v>0</v>
      </c>
      <c r="AQ152">
        <v>0</v>
      </c>
      <c r="AT152">
        <v>1.2937357958250499E+17</v>
      </c>
      <c r="AU152">
        <v>0</v>
      </c>
      <c r="AV152">
        <v>1.2939860961036701E+17</v>
      </c>
      <c r="AW152">
        <v>513</v>
      </c>
      <c r="AX152" t="s">
        <v>2933</v>
      </c>
      <c r="AZ152">
        <v>9.2233720368547697E+18</v>
      </c>
      <c r="BA152">
        <v>765</v>
      </c>
      <c r="BB152" t="s">
        <v>2931</v>
      </c>
      <c r="BC152">
        <v>805306368</v>
      </c>
      <c r="BD152" s="1" t="s">
        <v>171</v>
      </c>
      <c r="BE152" t="s">
        <v>2934</v>
      </c>
      <c r="BF152" t="s">
        <v>2935</v>
      </c>
      <c r="BG152">
        <v>0</v>
      </c>
      <c r="BH152" t="s">
        <v>151</v>
      </c>
      <c r="BI152">
        <v>1.2941786422636301E+17</v>
      </c>
      <c r="BK152" t="s">
        <v>2936</v>
      </c>
      <c r="BL152" t="s">
        <v>2937</v>
      </c>
      <c r="BN152" t="s">
        <v>154</v>
      </c>
      <c r="BO152">
        <v>422</v>
      </c>
      <c r="BP152" t="s">
        <v>2938</v>
      </c>
      <c r="BQ152">
        <v>0</v>
      </c>
      <c r="BR152" t="s">
        <v>2939</v>
      </c>
      <c r="BS152" t="s">
        <v>157</v>
      </c>
      <c r="BT152" t="s">
        <v>158</v>
      </c>
      <c r="BW152" t="b">
        <v>1</v>
      </c>
      <c r="BX152">
        <v>0</v>
      </c>
      <c r="CD152" t="s">
        <v>1269</v>
      </c>
      <c r="CE152" t="s">
        <v>286</v>
      </c>
      <c r="CF152" s="1" t="s">
        <v>2940</v>
      </c>
      <c r="CG152">
        <v>1</v>
      </c>
      <c r="CH152" t="s">
        <v>224</v>
      </c>
      <c r="CI152">
        <v>0</v>
      </c>
      <c r="CK152" t="s">
        <v>226</v>
      </c>
      <c r="CL152">
        <v>0</v>
      </c>
      <c r="CP152" t="b">
        <v>0</v>
      </c>
    </row>
    <row r="153" spans="1:110">
      <c r="A153" t="s">
        <v>2941</v>
      </c>
      <c r="B153">
        <v>1.2941702687109699E+17</v>
      </c>
      <c r="C153" s="4">
        <f t="shared" si="2"/>
        <v>12941702687.109699</v>
      </c>
      <c r="D153" s="2">
        <f>(Sheet1!$F$2-mattsout!C153)/3600</f>
        <v>236.58691397243075</v>
      </c>
      <c r="E153" t="str">
        <f>IF(D153&gt;3595120, "", IF(D153&gt;1400, "******", ""))</f>
        <v/>
      </c>
      <c r="F153" t="s">
        <v>122</v>
      </c>
      <c r="G153" t="s">
        <v>2942</v>
      </c>
      <c r="H153" t="s">
        <v>2943</v>
      </c>
      <c r="I153" t="s">
        <v>2944</v>
      </c>
      <c r="J153" t="s">
        <v>2945</v>
      </c>
      <c r="K153" t="s">
        <v>2946</v>
      </c>
      <c r="L153" t="s">
        <v>2947</v>
      </c>
      <c r="N153" t="s">
        <v>2924</v>
      </c>
      <c r="O153" t="s">
        <v>2948</v>
      </c>
      <c r="P153" t="s">
        <v>2949</v>
      </c>
      <c r="Q153" t="s">
        <v>2941</v>
      </c>
      <c r="R153">
        <v>4</v>
      </c>
      <c r="S153" t="s">
        <v>2950</v>
      </c>
      <c r="T153" t="s">
        <v>2951</v>
      </c>
      <c r="U153" t="s">
        <v>2942</v>
      </c>
      <c r="V153">
        <v>20482</v>
      </c>
      <c r="W153" s="1" t="s">
        <v>2952</v>
      </c>
      <c r="X153">
        <v>35588862</v>
      </c>
      <c r="AA153" t="s">
        <v>136</v>
      </c>
      <c r="AB153" t="s">
        <v>1258</v>
      </c>
      <c r="AC153" t="s">
        <v>138</v>
      </c>
      <c r="AD153" t="b">
        <v>0</v>
      </c>
      <c r="AE153" t="s">
        <v>2953</v>
      </c>
      <c r="AF153" t="s">
        <v>617</v>
      </c>
      <c r="AI153" t="b">
        <v>1</v>
      </c>
      <c r="AJ153" t="s">
        <v>2954</v>
      </c>
      <c r="AL153" t="s">
        <v>2942</v>
      </c>
      <c r="AM153" t="s">
        <v>2955</v>
      </c>
      <c r="AN153">
        <v>512</v>
      </c>
      <c r="AO153">
        <v>0</v>
      </c>
      <c r="AP153">
        <v>0</v>
      </c>
      <c r="AQ153">
        <v>0</v>
      </c>
      <c r="AT153">
        <v>1.2937363968228499E+17</v>
      </c>
      <c r="AU153">
        <v>0</v>
      </c>
      <c r="AV153">
        <v>1.29408999849724E+17</v>
      </c>
      <c r="AW153">
        <v>513</v>
      </c>
      <c r="AX153" t="s">
        <v>2956</v>
      </c>
      <c r="AZ153">
        <v>9.2233720368547697E+18</v>
      </c>
      <c r="BA153">
        <v>1172</v>
      </c>
      <c r="BB153" t="s">
        <v>2957</v>
      </c>
      <c r="BC153">
        <v>805306368</v>
      </c>
      <c r="BD153" s="1" t="s">
        <v>171</v>
      </c>
      <c r="BE153" t="s">
        <v>2958</v>
      </c>
      <c r="BF153" t="s">
        <v>2959</v>
      </c>
      <c r="BG153">
        <v>0</v>
      </c>
      <c r="BH153" t="s">
        <v>151</v>
      </c>
      <c r="BI153">
        <v>1.2941778836227901E+17</v>
      </c>
      <c r="BL153" t="s">
        <v>2960</v>
      </c>
      <c r="BM153" t="s">
        <v>2961</v>
      </c>
      <c r="BN153" t="s">
        <v>154</v>
      </c>
      <c r="BO153">
        <v>284</v>
      </c>
      <c r="BP153" t="s">
        <v>2962</v>
      </c>
      <c r="BQ153">
        <v>0</v>
      </c>
      <c r="BR153" t="s">
        <v>2963</v>
      </c>
      <c r="BS153" t="s">
        <v>157</v>
      </c>
      <c r="BT153" t="s">
        <v>158</v>
      </c>
      <c r="BW153" t="b">
        <v>1</v>
      </c>
      <c r="BX153">
        <v>0</v>
      </c>
      <c r="CD153" t="s">
        <v>1269</v>
      </c>
      <c r="CE153" t="s">
        <v>286</v>
      </c>
      <c r="CF153" s="1" t="s">
        <v>2964</v>
      </c>
      <c r="CG153">
        <v>1</v>
      </c>
      <c r="CO153" s="1" t="s">
        <v>592</v>
      </c>
    </row>
    <row r="154" spans="1:110">
      <c r="A154" t="s">
        <v>2965</v>
      </c>
      <c r="B154">
        <v>1.29410694389356E+17</v>
      </c>
      <c r="C154" s="4">
        <f t="shared" si="2"/>
        <v>12941069438.9356</v>
      </c>
      <c r="D154" s="2">
        <f>(Sheet1!$F$2-mattsout!C154)/3600</f>
        <v>412.48918455547755</v>
      </c>
      <c r="E154" t="str">
        <f>IF(D154&gt;3595120, "", IF(D154&gt;1400, "******", ""))</f>
        <v/>
      </c>
      <c r="F154" t="s">
        <v>122</v>
      </c>
      <c r="G154" t="s">
        <v>2966</v>
      </c>
      <c r="H154" t="s">
        <v>2967</v>
      </c>
      <c r="I154" t="s">
        <v>1061</v>
      </c>
      <c r="J154" t="s">
        <v>2968</v>
      </c>
      <c r="K154" t="s">
        <v>2968</v>
      </c>
      <c r="L154" t="s">
        <v>1061</v>
      </c>
      <c r="M154" t="s">
        <v>2969</v>
      </c>
      <c r="N154" t="s">
        <v>1665</v>
      </c>
      <c r="O154" t="s">
        <v>2970</v>
      </c>
      <c r="P154" t="s">
        <v>1452</v>
      </c>
      <c r="Q154" t="s">
        <v>2965</v>
      </c>
      <c r="R154">
        <v>4</v>
      </c>
      <c r="S154" t="s">
        <v>2971</v>
      </c>
      <c r="T154" t="s">
        <v>2972</v>
      </c>
      <c r="U154" t="s">
        <v>2966</v>
      </c>
      <c r="V154">
        <v>20308</v>
      </c>
      <c r="W154" s="1" t="s">
        <v>2973</v>
      </c>
      <c r="X154">
        <v>35427171</v>
      </c>
      <c r="AA154" t="s">
        <v>136</v>
      </c>
      <c r="AB154" t="s">
        <v>1071</v>
      </c>
      <c r="AC154" t="s">
        <v>138</v>
      </c>
      <c r="AE154" t="s">
        <v>2974</v>
      </c>
      <c r="AF154" t="s">
        <v>667</v>
      </c>
      <c r="AI154" t="b">
        <v>1</v>
      </c>
      <c r="AJ154" t="s">
        <v>2975</v>
      </c>
      <c r="AL154" t="s">
        <v>2966</v>
      </c>
      <c r="AM154" t="s">
        <v>2976</v>
      </c>
      <c r="AN154">
        <v>512</v>
      </c>
      <c r="AO154">
        <v>0</v>
      </c>
      <c r="AP154">
        <v>0</v>
      </c>
      <c r="AQ154">
        <v>0</v>
      </c>
      <c r="AT154">
        <v>1.2939100820605299E+17</v>
      </c>
      <c r="AU154">
        <v>0</v>
      </c>
      <c r="AV154">
        <v>1.2938218693507E+17</v>
      </c>
      <c r="AW154">
        <v>513</v>
      </c>
      <c r="AX154" t="s">
        <v>2977</v>
      </c>
      <c r="AZ154">
        <v>9.2233720368547697E+18</v>
      </c>
      <c r="BA154">
        <v>760</v>
      </c>
      <c r="BB154" t="s">
        <v>2975</v>
      </c>
      <c r="BC154">
        <v>805306368</v>
      </c>
      <c r="BD154" s="1" t="s">
        <v>171</v>
      </c>
      <c r="BE154" t="s">
        <v>2978</v>
      </c>
      <c r="BF154" t="s">
        <v>2979</v>
      </c>
      <c r="BG154">
        <v>0</v>
      </c>
      <c r="BH154" t="s">
        <v>151</v>
      </c>
      <c r="BI154">
        <v>1.29412432956208E+17</v>
      </c>
      <c r="BL154" t="s">
        <v>2980</v>
      </c>
      <c r="BN154" t="s">
        <v>154</v>
      </c>
      <c r="BO154">
        <v>434</v>
      </c>
      <c r="BP154" t="s">
        <v>2981</v>
      </c>
      <c r="BQ154">
        <v>0</v>
      </c>
      <c r="BR154" t="s">
        <v>2982</v>
      </c>
      <c r="BS154" t="s">
        <v>157</v>
      </c>
      <c r="BT154" t="s">
        <v>158</v>
      </c>
      <c r="BW154" t="b">
        <v>1</v>
      </c>
      <c r="BX154">
        <v>0</v>
      </c>
      <c r="CD154" t="s">
        <v>2983</v>
      </c>
      <c r="CE154" t="s">
        <v>286</v>
      </c>
      <c r="CF154" s="1" t="s">
        <v>2984</v>
      </c>
      <c r="CG154">
        <v>1</v>
      </c>
      <c r="CH154" t="s">
        <v>224</v>
      </c>
      <c r="CK154" t="s">
        <v>226</v>
      </c>
      <c r="CP154" t="b">
        <v>0</v>
      </c>
      <c r="DA154" t="s">
        <v>2985</v>
      </c>
    </row>
    <row r="155" spans="1:110">
      <c r="A155" t="s">
        <v>2986</v>
      </c>
      <c r="B155">
        <v>1.28039573460768E+17</v>
      </c>
      <c r="C155" s="4">
        <f t="shared" si="2"/>
        <v>12803957346.076799</v>
      </c>
      <c r="D155" s="2">
        <f>(Sheet1!$F$2-mattsout!C155)/3600</f>
        <v>38499.181645333505</v>
      </c>
      <c r="E155" t="str">
        <f>IF(D155&gt;3595120, "", IF(D155&gt;1400, "******", ""))</f>
        <v>******</v>
      </c>
      <c r="F155" t="s">
        <v>122</v>
      </c>
      <c r="G155" t="s">
        <v>2987</v>
      </c>
      <c r="H155" t="s">
        <v>2988</v>
      </c>
      <c r="I155" t="s">
        <v>656</v>
      </c>
      <c r="J155" t="s">
        <v>2989</v>
      </c>
      <c r="K155" t="s">
        <v>2989</v>
      </c>
      <c r="L155" t="s">
        <v>656</v>
      </c>
      <c r="M155" t="s">
        <v>2990</v>
      </c>
      <c r="N155" t="s">
        <v>2349</v>
      </c>
      <c r="O155" t="s">
        <v>2991</v>
      </c>
      <c r="P155" t="s">
        <v>2992</v>
      </c>
      <c r="Q155" t="s">
        <v>2986</v>
      </c>
      <c r="R155">
        <v>4</v>
      </c>
      <c r="S155" t="s">
        <v>2993</v>
      </c>
      <c r="T155" t="s">
        <v>2994</v>
      </c>
      <c r="U155" t="s">
        <v>2987</v>
      </c>
      <c r="V155">
        <v>18647</v>
      </c>
      <c r="W155" s="1" t="s">
        <v>2995</v>
      </c>
      <c r="X155">
        <v>33176062</v>
      </c>
      <c r="AA155" t="s">
        <v>136</v>
      </c>
      <c r="AB155" t="s">
        <v>1915</v>
      </c>
      <c r="AC155" t="s">
        <v>138</v>
      </c>
      <c r="AE155" t="s">
        <v>2996</v>
      </c>
      <c r="AF155" t="s">
        <v>2314</v>
      </c>
      <c r="AI155" t="b">
        <v>1</v>
      </c>
      <c r="AJ155" t="s">
        <v>2997</v>
      </c>
      <c r="AL155" t="s">
        <v>2987</v>
      </c>
      <c r="AM155" t="s">
        <v>2998</v>
      </c>
      <c r="AN155">
        <v>512</v>
      </c>
      <c r="AO155">
        <v>99</v>
      </c>
      <c r="AP155">
        <v>0</v>
      </c>
      <c r="AQ155">
        <v>0</v>
      </c>
      <c r="AT155">
        <v>1.29373582920516E+17</v>
      </c>
      <c r="AU155">
        <v>0</v>
      </c>
      <c r="AV155">
        <v>1.2903762106005101E+17</v>
      </c>
      <c r="AW155">
        <v>513</v>
      </c>
      <c r="AX155" t="s">
        <v>2999</v>
      </c>
      <c r="AZ155">
        <v>9.2233720368547697E+18</v>
      </c>
      <c r="BA155">
        <v>47</v>
      </c>
      <c r="BB155" t="s">
        <v>3000</v>
      </c>
      <c r="BC155">
        <v>805306368</v>
      </c>
      <c r="BE155" t="s">
        <v>3001</v>
      </c>
      <c r="BF155" t="s">
        <v>3002</v>
      </c>
      <c r="BG155">
        <v>1.29373582920456E+17</v>
      </c>
      <c r="BH155" t="s">
        <v>151</v>
      </c>
      <c r="BI155">
        <v>1.2898823925019101E+17</v>
      </c>
      <c r="BK155" t="s">
        <v>3003</v>
      </c>
      <c r="BL155" t="s">
        <v>3004</v>
      </c>
      <c r="BN155" t="s">
        <v>154</v>
      </c>
      <c r="BO155">
        <v>620</v>
      </c>
      <c r="BP155" s="1" t="s">
        <v>3005</v>
      </c>
      <c r="BQ155">
        <v>0</v>
      </c>
      <c r="BR155" t="s">
        <v>3006</v>
      </c>
      <c r="BS155" t="s">
        <v>157</v>
      </c>
      <c r="BT155" t="s">
        <v>158</v>
      </c>
      <c r="BW155" t="b">
        <v>1</v>
      </c>
      <c r="BX155">
        <v>0</v>
      </c>
      <c r="CD155" t="s">
        <v>1920</v>
      </c>
      <c r="CE155" t="s">
        <v>184</v>
      </c>
      <c r="CF155" t="s">
        <v>3007</v>
      </c>
      <c r="CG155">
        <v>1</v>
      </c>
      <c r="CH155" t="s">
        <v>224</v>
      </c>
      <c r="CI155">
        <v>0</v>
      </c>
      <c r="CK155" t="s">
        <v>226</v>
      </c>
      <c r="CL155">
        <v>0</v>
      </c>
      <c r="CP155" t="b">
        <v>1</v>
      </c>
      <c r="DB155">
        <v>32489459</v>
      </c>
      <c r="DE155" t="s">
        <v>3008</v>
      </c>
    </row>
    <row r="156" spans="1:110">
      <c r="A156" t="s">
        <v>3009</v>
      </c>
      <c r="B156">
        <v>1.2940318103819E+17</v>
      </c>
      <c r="C156" s="4">
        <f t="shared" si="2"/>
        <v>12940318103.819</v>
      </c>
      <c r="D156" s="2">
        <f>(Sheet1!$F$2-mattsout!C156)/3600</f>
        <v>621.19338361104326</v>
      </c>
      <c r="E156" t="str">
        <f>IF(D156&gt;3595120, "", IF(D156&gt;1400, "******", ""))</f>
        <v/>
      </c>
      <c r="F156" t="s">
        <v>122</v>
      </c>
      <c r="G156" t="s">
        <v>3010</v>
      </c>
      <c r="H156" t="s">
        <v>3011</v>
      </c>
      <c r="I156" t="s">
        <v>1061</v>
      </c>
      <c r="J156" t="s">
        <v>3012</v>
      </c>
      <c r="K156" t="s">
        <v>3012</v>
      </c>
      <c r="L156" t="s">
        <v>1061</v>
      </c>
      <c r="M156" t="s">
        <v>3013</v>
      </c>
      <c r="N156" t="s">
        <v>1665</v>
      </c>
      <c r="O156" t="s">
        <v>3014</v>
      </c>
      <c r="P156" t="s">
        <v>3015</v>
      </c>
      <c r="Q156" t="s">
        <v>3009</v>
      </c>
      <c r="R156">
        <v>4</v>
      </c>
      <c r="S156" t="s">
        <v>3016</v>
      </c>
      <c r="T156" t="s">
        <v>3017</v>
      </c>
      <c r="U156" t="s">
        <v>3010</v>
      </c>
      <c r="V156">
        <v>20560</v>
      </c>
      <c r="W156" s="1" t="s">
        <v>3018</v>
      </c>
      <c r="X156">
        <v>35669290</v>
      </c>
      <c r="AA156" t="s">
        <v>136</v>
      </c>
      <c r="AB156" t="s">
        <v>1071</v>
      </c>
      <c r="AC156" t="s">
        <v>138</v>
      </c>
      <c r="AE156" t="s">
        <v>3019</v>
      </c>
      <c r="AF156" t="s">
        <v>667</v>
      </c>
      <c r="AI156" t="b">
        <v>1</v>
      </c>
      <c r="AJ156" t="s">
        <v>3020</v>
      </c>
      <c r="AL156" t="s">
        <v>3010</v>
      </c>
      <c r="AM156" t="s">
        <v>3021</v>
      </c>
      <c r="AN156">
        <v>512</v>
      </c>
      <c r="AO156">
        <v>0</v>
      </c>
      <c r="AP156">
        <v>0</v>
      </c>
      <c r="AQ156">
        <v>0</v>
      </c>
      <c r="AT156">
        <v>1.2940318099506499E+17</v>
      </c>
      <c r="AU156">
        <v>0</v>
      </c>
      <c r="AV156">
        <v>1.2939776250439101E+17</v>
      </c>
      <c r="AW156">
        <v>513</v>
      </c>
      <c r="AX156" t="s">
        <v>3022</v>
      </c>
      <c r="AZ156">
        <v>9.2233720368547697E+18</v>
      </c>
      <c r="BA156">
        <v>768</v>
      </c>
      <c r="BB156" t="s">
        <v>3020</v>
      </c>
      <c r="BC156">
        <v>805306368</v>
      </c>
      <c r="BD156" s="1" t="s">
        <v>171</v>
      </c>
      <c r="BE156" t="s">
        <v>3023</v>
      </c>
      <c r="BF156" t="s">
        <v>3024</v>
      </c>
      <c r="BG156">
        <v>0</v>
      </c>
      <c r="BH156" t="s">
        <v>151</v>
      </c>
      <c r="BI156">
        <v>1.2942107959800899E+17</v>
      </c>
      <c r="BL156" t="s">
        <v>3025</v>
      </c>
      <c r="BN156" t="s">
        <v>154</v>
      </c>
      <c r="BO156">
        <v>331</v>
      </c>
      <c r="BP156" s="1" t="s">
        <v>3026</v>
      </c>
      <c r="BQ156">
        <v>0</v>
      </c>
      <c r="BR156" t="s">
        <v>3027</v>
      </c>
      <c r="BS156" t="s">
        <v>157</v>
      </c>
      <c r="BT156" t="s">
        <v>158</v>
      </c>
      <c r="BW156" t="b">
        <v>1</v>
      </c>
      <c r="BX156">
        <v>0</v>
      </c>
      <c r="CD156" t="s">
        <v>3028</v>
      </c>
      <c r="CE156" t="s">
        <v>399</v>
      </c>
      <c r="CF156" s="1" t="s">
        <v>3029</v>
      </c>
      <c r="CG156">
        <v>1</v>
      </c>
      <c r="DA156" t="s">
        <v>3030</v>
      </c>
    </row>
    <row r="157" spans="1:110">
      <c r="A157" t="s">
        <v>3031</v>
      </c>
      <c r="B157">
        <v>1.2924250852990099E+17</v>
      </c>
      <c r="C157" s="4">
        <f t="shared" si="2"/>
        <v>12924250852.990099</v>
      </c>
      <c r="D157" s="2">
        <f>(Sheet1!$F$2-mattsout!C157)/3600</f>
        <v>5084.3186138614019</v>
      </c>
      <c r="E157" t="str">
        <f>IF(D157&gt;3595120, "", IF(D157&gt;1400, "******", ""))</f>
        <v>******</v>
      </c>
      <c r="F157" t="s">
        <v>122</v>
      </c>
      <c r="G157" t="s">
        <v>3032</v>
      </c>
      <c r="H157" t="s">
        <v>3033</v>
      </c>
      <c r="I157" t="s">
        <v>1061</v>
      </c>
      <c r="J157" t="s">
        <v>3034</v>
      </c>
      <c r="K157" t="s">
        <v>3034</v>
      </c>
      <c r="L157" t="s">
        <v>1061</v>
      </c>
      <c r="M157" t="s">
        <v>3035</v>
      </c>
      <c r="N157" t="s">
        <v>1665</v>
      </c>
      <c r="O157" t="s">
        <v>3036</v>
      </c>
      <c r="P157" t="s">
        <v>3037</v>
      </c>
      <c r="Q157" t="s">
        <v>3031</v>
      </c>
      <c r="R157">
        <v>4</v>
      </c>
      <c r="S157" t="s">
        <v>3038</v>
      </c>
      <c r="T157" t="s">
        <v>3039</v>
      </c>
      <c r="U157" t="s">
        <v>3032</v>
      </c>
      <c r="V157">
        <v>18708</v>
      </c>
      <c r="W157" s="1" t="s">
        <v>3040</v>
      </c>
      <c r="X157">
        <v>33187180</v>
      </c>
      <c r="AA157" t="s">
        <v>136</v>
      </c>
      <c r="AB157" t="s">
        <v>1071</v>
      </c>
      <c r="AC157" t="s">
        <v>138</v>
      </c>
      <c r="AE157" t="s">
        <v>3041</v>
      </c>
      <c r="AF157" t="s">
        <v>667</v>
      </c>
      <c r="AI157" t="b">
        <v>1</v>
      </c>
      <c r="AJ157" t="s">
        <v>3042</v>
      </c>
      <c r="AL157" t="s">
        <v>3032</v>
      </c>
      <c r="AM157" t="s">
        <v>3043</v>
      </c>
      <c r="AN157">
        <v>512</v>
      </c>
      <c r="AO157">
        <v>99</v>
      </c>
      <c r="AP157">
        <v>0</v>
      </c>
      <c r="AQ157">
        <v>0</v>
      </c>
      <c r="AT157">
        <v>1.2937356866485E+17</v>
      </c>
      <c r="AU157">
        <v>0</v>
      </c>
      <c r="AV157">
        <v>1.2922521382891699E+17</v>
      </c>
      <c r="AW157">
        <v>513</v>
      </c>
      <c r="AX157" t="s">
        <v>3044</v>
      </c>
      <c r="AZ157">
        <v>9.2233720368547697E+18</v>
      </c>
      <c r="BA157">
        <v>1125</v>
      </c>
      <c r="BB157" t="s">
        <v>3045</v>
      </c>
      <c r="BC157">
        <v>805306368</v>
      </c>
      <c r="BD157" s="1" t="s">
        <v>171</v>
      </c>
      <c r="BE157" t="s">
        <v>3046</v>
      </c>
      <c r="BF157" t="s">
        <v>3047</v>
      </c>
      <c r="BG157">
        <v>1.2937359791550301E+17</v>
      </c>
      <c r="BH157" t="s">
        <v>151</v>
      </c>
      <c r="BI157">
        <v>1.29241473596806E+17</v>
      </c>
      <c r="BL157" t="s">
        <v>3048</v>
      </c>
      <c r="BN157" t="s">
        <v>154</v>
      </c>
      <c r="BO157">
        <v>428</v>
      </c>
      <c r="BP157" t="s">
        <v>3049</v>
      </c>
      <c r="BQ157">
        <v>0</v>
      </c>
      <c r="BR157" t="s">
        <v>3050</v>
      </c>
      <c r="BS157" t="s">
        <v>157</v>
      </c>
      <c r="BT157" t="s">
        <v>158</v>
      </c>
      <c r="BW157" t="b">
        <v>1</v>
      </c>
      <c r="BX157">
        <v>260</v>
      </c>
      <c r="CD157" t="s">
        <v>2983</v>
      </c>
      <c r="CE157" t="s">
        <v>184</v>
      </c>
      <c r="CF157" s="1" t="s">
        <v>3051</v>
      </c>
      <c r="CG157">
        <v>1</v>
      </c>
      <c r="CM157" t="s">
        <v>227</v>
      </c>
      <c r="DA157" t="s">
        <v>3052</v>
      </c>
    </row>
    <row r="158" spans="1:110">
      <c r="A158" t="s">
        <v>3053</v>
      </c>
      <c r="B158">
        <v>1.2942128389303101E+17</v>
      </c>
      <c r="C158" s="4">
        <f t="shared" si="2"/>
        <v>12942128389.303101</v>
      </c>
      <c r="D158" s="2">
        <f>(Sheet1!$F$2-mattsout!C158)/3600</f>
        <v>118.33630469428168</v>
      </c>
      <c r="E158" t="str">
        <f>IF(D158&gt;3595120, "", IF(D158&gt;1400, "******", ""))</f>
        <v/>
      </c>
      <c r="F158" t="s">
        <v>122</v>
      </c>
      <c r="G158" t="s">
        <v>3054</v>
      </c>
      <c r="H158" t="s">
        <v>3055</v>
      </c>
      <c r="I158" t="s">
        <v>656</v>
      </c>
      <c r="J158" t="s">
        <v>3056</v>
      </c>
      <c r="K158" t="s">
        <v>136</v>
      </c>
      <c r="L158" t="s">
        <v>656</v>
      </c>
      <c r="M158" t="s">
        <v>3057</v>
      </c>
      <c r="N158" t="s">
        <v>3058</v>
      </c>
      <c r="O158" t="s">
        <v>3059</v>
      </c>
      <c r="P158" t="s">
        <v>3060</v>
      </c>
      <c r="Q158" t="s">
        <v>3053</v>
      </c>
      <c r="R158">
        <v>4</v>
      </c>
      <c r="S158" t="s">
        <v>3061</v>
      </c>
      <c r="T158" t="s">
        <v>3062</v>
      </c>
      <c r="U158" t="s">
        <v>3054</v>
      </c>
      <c r="V158">
        <v>21003</v>
      </c>
      <c r="W158" s="1" t="s">
        <v>3063</v>
      </c>
      <c r="X158">
        <v>35552532</v>
      </c>
      <c r="AA158" t="s">
        <v>136</v>
      </c>
      <c r="AB158" t="s">
        <v>1931</v>
      </c>
      <c r="AC158" t="s">
        <v>138</v>
      </c>
      <c r="AD158" t="b">
        <v>0</v>
      </c>
      <c r="AE158" t="s">
        <v>3064</v>
      </c>
      <c r="AF158" t="s">
        <v>717</v>
      </c>
      <c r="AI158" t="b">
        <v>1</v>
      </c>
      <c r="AJ158" t="s">
        <v>3065</v>
      </c>
      <c r="AL158" t="s">
        <v>3054</v>
      </c>
      <c r="AM158" t="s">
        <v>3066</v>
      </c>
      <c r="AN158">
        <v>512</v>
      </c>
      <c r="AO158">
        <v>0</v>
      </c>
      <c r="AP158">
        <v>0</v>
      </c>
      <c r="AQ158">
        <v>0</v>
      </c>
      <c r="AT158">
        <v>1.2939779825352701E+17</v>
      </c>
      <c r="AU158">
        <v>0</v>
      </c>
      <c r="AV158">
        <v>1.29403012371446E+17</v>
      </c>
      <c r="AW158">
        <v>513</v>
      </c>
      <c r="AX158" t="s">
        <v>3067</v>
      </c>
      <c r="AZ158">
        <v>9.2233720368547697E+18</v>
      </c>
      <c r="BA158">
        <v>1096</v>
      </c>
      <c r="BB158" t="s">
        <v>3065</v>
      </c>
      <c r="BC158">
        <v>805306368</v>
      </c>
      <c r="BD158" s="1" t="s">
        <v>171</v>
      </c>
      <c r="BE158" t="s">
        <v>3068</v>
      </c>
      <c r="BF158" t="s">
        <v>3069</v>
      </c>
      <c r="BG158">
        <v>0</v>
      </c>
      <c r="BH158" t="s">
        <v>151</v>
      </c>
      <c r="BI158">
        <v>1.29416774668876E+17</v>
      </c>
      <c r="BL158" t="s">
        <v>3070</v>
      </c>
      <c r="BN158" t="s">
        <v>154</v>
      </c>
      <c r="BO158">
        <v>427</v>
      </c>
      <c r="BP158" t="s">
        <v>3071</v>
      </c>
      <c r="BQ158">
        <v>0</v>
      </c>
      <c r="BR158" t="s">
        <v>3072</v>
      </c>
      <c r="BS158" t="s">
        <v>157</v>
      </c>
      <c r="BT158" t="s">
        <v>158</v>
      </c>
      <c r="BW158" t="b">
        <v>1</v>
      </c>
      <c r="BX158">
        <v>0</v>
      </c>
      <c r="CD158" t="s">
        <v>3073</v>
      </c>
      <c r="CE158" t="s">
        <v>286</v>
      </c>
      <c r="CF158" s="1" t="s">
        <v>3074</v>
      </c>
      <c r="CG158">
        <v>1</v>
      </c>
      <c r="DF158" t="s">
        <v>3054</v>
      </c>
    </row>
    <row r="159" spans="1:110">
      <c r="A159" t="s">
        <v>2907</v>
      </c>
      <c r="B159">
        <v>1.2942106050443299E+17</v>
      </c>
      <c r="C159" s="4">
        <f t="shared" si="2"/>
        <v>12942106050.443298</v>
      </c>
      <c r="D159" s="2">
        <f>(Sheet1!$F$2-mattsout!C159)/3600</f>
        <v>124.54154352823893</v>
      </c>
      <c r="E159" t="str">
        <f>IF(D159&gt;3595120, "", IF(D159&gt;1400, "******", ""))</f>
        <v/>
      </c>
      <c r="F159" t="s">
        <v>122</v>
      </c>
      <c r="G159" t="s">
        <v>3075</v>
      </c>
      <c r="H159" t="s">
        <v>3076</v>
      </c>
      <c r="I159" t="s">
        <v>682</v>
      </c>
      <c r="J159" t="s">
        <v>3077</v>
      </c>
      <c r="K159" t="s">
        <v>3077</v>
      </c>
      <c r="L159" t="s">
        <v>682</v>
      </c>
      <c r="M159" t="s">
        <v>3078</v>
      </c>
      <c r="N159" t="s">
        <v>2924</v>
      </c>
      <c r="O159" t="s">
        <v>3079</v>
      </c>
      <c r="P159" t="s">
        <v>3080</v>
      </c>
      <c r="Q159" t="s">
        <v>2907</v>
      </c>
      <c r="R159">
        <v>4</v>
      </c>
      <c r="S159" t="s">
        <v>3081</v>
      </c>
      <c r="T159" t="s">
        <v>3082</v>
      </c>
      <c r="U159" t="s">
        <v>3075</v>
      </c>
      <c r="V159">
        <v>18732</v>
      </c>
      <c r="W159" s="1" t="s">
        <v>3083</v>
      </c>
      <c r="X159">
        <v>35667954</v>
      </c>
      <c r="AA159" t="s">
        <v>136</v>
      </c>
      <c r="AB159" t="s">
        <v>1258</v>
      </c>
      <c r="AC159" t="s">
        <v>138</v>
      </c>
      <c r="AE159" t="s">
        <v>3084</v>
      </c>
      <c r="AF159" t="s">
        <v>717</v>
      </c>
      <c r="AI159" t="b">
        <v>1</v>
      </c>
      <c r="AJ159" t="s">
        <v>3085</v>
      </c>
      <c r="AL159" t="s">
        <v>3075</v>
      </c>
      <c r="AM159" t="s">
        <v>3086</v>
      </c>
      <c r="AN159">
        <v>512</v>
      </c>
      <c r="AO159">
        <v>0</v>
      </c>
      <c r="AP159">
        <v>0</v>
      </c>
      <c r="AQ159">
        <v>0</v>
      </c>
      <c r="AT159">
        <v>1.29385866369222E+17</v>
      </c>
      <c r="AU159">
        <v>0</v>
      </c>
      <c r="AV159">
        <v>1.293882427282E+17</v>
      </c>
      <c r="AW159">
        <v>513</v>
      </c>
      <c r="AX159" t="s">
        <v>3087</v>
      </c>
      <c r="AZ159">
        <v>9.2233720368547697E+18</v>
      </c>
      <c r="BA159">
        <v>331</v>
      </c>
      <c r="BB159" t="s">
        <v>3085</v>
      </c>
      <c r="BC159">
        <v>805306368</v>
      </c>
      <c r="BD159" s="1" t="s">
        <v>171</v>
      </c>
      <c r="BE159" t="s">
        <v>3088</v>
      </c>
      <c r="BF159" t="s">
        <v>3089</v>
      </c>
      <c r="BG159">
        <v>0</v>
      </c>
      <c r="BH159" t="s">
        <v>151</v>
      </c>
      <c r="BI159">
        <v>1.2942106050443299E+17</v>
      </c>
      <c r="BL159" t="s">
        <v>3090</v>
      </c>
      <c r="BN159" t="s">
        <v>154</v>
      </c>
      <c r="BO159">
        <v>288</v>
      </c>
      <c r="BP159" t="s">
        <v>3091</v>
      </c>
      <c r="BQ159">
        <v>0</v>
      </c>
      <c r="BR159" t="s">
        <v>3092</v>
      </c>
      <c r="BS159" t="s">
        <v>157</v>
      </c>
      <c r="BT159" t="s">
        <v>158</v>
      </c>
      <c r="BW159" t="b">
        <v>1</v>
      </c>
      <c r="BX159">
        <v>110</v>
      </c>
      <c r="CD159" t="s">
        <v>1269</v>
      </c>
      <c r="CE159" t="s">
        <v>184</v>
      </c>
      <c r="CF159" s="1" t="s">
        <v>3093</v>
      </c>
      <c r="CG159">
        <v>1</v>
      </c>
      <c r="CO159" s="1" t="s">
        <v>3094</v>
      </c>
      <c r="CV159" t="s">
        <v>2896</v>
      </c>
    </row>
    <row r="160" spans="1:110">
      <c r="A160" t="s">
        <v>3095</v>
      </c>
      <c r="B160">
        <v>1.29415889230238E+17</v>
      </c>
      <c r="C160" s="4">
        <f t="shared" si="2"/>
        <v>12941588923.0238</v>
      </c>
      <c r="D160" s="2">
        <f>(Sheet1!$F$2-mattsout!C160)/3600</f>
        <v>268.18804894447328</v>
      </c>
      <c r="E160" t="str">
        <f>IF(D160&gt;3595120, "", IF(D160&gt;1400, "******", ""))</f>
        <v/>
      </c>
      <c r="F160" t="s">
        <v>122</v>
      </c>
      <c r="G160" t="s">
        <v>3096</v>
      </c>
      <c r="H160" t="s">
        <v>3097</v>
      </c>
      <c r="I160" t="s">
        <v>682</v>
      </c>
      <c r="J160" t="s">
        <v>3098</v>
      </c>
      <c r="K160" t="s">
        <v>3098</v>
      </c>
      <c r="L160" t="s">
        <v>682</v>
      </c>
      <c r="M160" t="s">
        <v>3099</v>
      </c>
      <c r="N160" t="s">
        <v>3100</v>
      </c>
      <c r="O160" t="s">
        <v>3101</v>
      </c>
      <c r="P160" t="s">
        <v>763</v>
      </c>
      <c r="Q160" t="s">
        <v>3095</v>
      </c>
      <c r="R160">
        <v>4</v>
      </c>
      <c r="S160" t="s">
        <v>3102</v>
      </c>
      <c r="T160" t="s">
        <v>3103</v>
      </c>
      <c r="U160" t="s">
        <v>3096</v>
      </c>
      <c r="V160">
        <v>18622</v>
      </c>
      <c r="W160" s="1" t="s">
        <v>3104</v>
      </c>
      <c r="X160">
        <v>35429621</v>
      </c>
      <c r="AA160" t="s">
        <v>136</v>
      </c>
      <c r="AB160" t="s">
        <v>1189</v>
      </c>
      <c r="AC160" t="s">
        <v>138</v>
      </c>
      <c r="AE160" t="s">
        <v>3105</v>
      </c>
      <c r="AF160" t="s">
        <v>742</v>
      </c>
      <c r="AI160" t="b">
        <v>1</v>
      </c>
      <c r="AJ160" t="s">
        <v>3106</v>
      </c>
      <c r="AL160" t="s">
        <v>3096</v>
      </c>
      <c r="AM160" t="s">
        <v>3107</v>
      </c>
      <c r="AN160">
        <v>512</v>
      </c>
      <c r="AO160">
        <v>0</v>
      </c>
      <c r="AP160">
        <v>0</v>
      </c>
      <c r="AQ160">
        <v>0</v>
      </c>
      <c r="AT160">
        <v>1.29397102111502E+17</v>
      </c>
      <c r="AU160">
        <v>0</v>
      </c>
      <c r="AV160">
        <v>1.2937270221010499E+17</v>
      </c>
      <c r="AW160">
        <v>513</v>
      </c>
      <c r="AX160" t="s">
        <v>3108</v>
      </c>
      <c r="AZ160">
        <v>9.2233720368547697E+18</v>
      </c>
      <c r="BA160">
        <v>891</v>
      </c>
      <c r="BB160" t="s">
        <v>3109</v>
      </c>
      <c r="BC160">
        <v>805306368</v>
      </c>
      <c r="BD160" s="1" t="s">
        <v>148</v>
      </c>
      <c r="BE160" t="s">
        <v>3110</v>
      </c>
      <c r="BF160" t="s">
        <v>3111</v>
      </c>
      <c r="BG160">
        <v>0</v>
      </c>
      <c r="BH160" t="s">
        <v>151</v>
      </c>
      <c r="BI160">
        <v>1.2941247256041101E+17</v>
      </c>
      <c r="BL160" t="s">
        <v>3112</v>
      </c>
      <c r="BM160" t="s">
        <v>3113</v>
      </c>
      <c r="BN160" t="s">
        <v>154</v>
      </c>
      <c r="BO160">
        <v>290</v>
      </c>
      <c r="BP160" t="s">
        <v>3114</v>
      </c>
      <c r="BQ160">
        <v>0</v>
      </c>
      <c r="BR160" t="s">
        <v>3115</v>
      </c>
      <c r="BS160" t="s">
        <v>157</v>
      </c>
      <c r="BT160" t="s">
        <v>158</v>
      </c>
      <c r="BX160">
        <v>0</v>
      </c>
      <c r="CD160" t="s">
        <v>3116</v>
      </c>
      <c r="CE160" t="s">
        <v>286</v>
      </c>
      <c r="CF160" s="1" t="s">
        <v>3117</v>
      </c>
      <c r="CG160">
        <v>1</v>
      </c>
      <c r="CO160" s="1" t="s">
        <v>592</v>
      </c>
      <c r="CV160" t="s">
        <v>3118</v>
      </c>
    </row>
    <row r="161" spans="1:113">
      <c r="A161" t="s">
        <v>3119</v>
      </c>
      <c r="B161">
        <v>1.2941328940262499E+17</v>
      </c>
      <c r="C161" s="4">
        <f t="shared" si="2"/>
        <v>12941328940.262499</v>
      </c>
      <c r="D161" s="2">
        <f>(Sheet1!$F$2-mattsout!C161)/3600</f>
        <v>340.40548263920675</v>
      </c>
      <c r="E161" t="str">
        <f>IF(D161&gt;3595120, "", IF(D161&gt;1400, "******", ""))</f>
        <v/>
      </c>
      <c r="F161" t="s">
        <v>122</v>
      </c>
      <c r="G161" t="s">
        <v>3120</v>
      </c>
      <c r="H161" t="s">
        <v>3121</v>
      </c>
      <c r="I161" t="s">
        <v>682</v>
      </c>
      <c r="J161" t="s">
        <v>3122</v>
      </c>
      <c r="K161" t="s">
        <v>3122</v>
      </c>
      <c r="L161" t="s">
        <v>682</v>
      </c>
      <c r="M161" t="s">
        <v>3123</v>
      </c>
      <c r="N161" t="s">
        <v>3124</v>
      </c>
      <c r="O161" t="s">
        <v>1512</v>
      </c>
      <c r="P161" t="s">
        <v>1301</v>
      </c>
      <c r="Q161" t="s">
        <v>3119</v>
      </c>
      <c r="R161">
        <v>4</v>
      </c>
      <c r="S161" t="s">
        <v>3125</v>
      </c>
      <c r="T161" t="s">
        <v>3126</v>
      </c>
      <c r="U161" t="s">
        <v>3120</v>
      </c>
      <c r="V161">
        <v>19124</v>
      </c>
      <c r="W161" s="1" t="s">
        <v>3127</v>
      </c>
      <c r="X161">
        <v>35588572</v>
      </c>
      <c r="AA161" t="s">
        <v>690</v>
      </c>
      <c r="AB161" t="s">
        <v>1258</v>
      </c>
      <c r="AC161" t="s">
        <v>138</v>
      </c>
      <c r="AD161" t="b">
        <v>0</v>
      </c>
      <c r="AE161" t="s">
        <v>3128</v>
      </c>
      <c r="AF161" t="s">
        <v>667</v>
      </c>
      <c r="AI161" t="b">
        <v>1</v>
      </c>
      <c r="AJ161" t="s">
        <v>3129</v>
      </c>
      <c r="AL161" t="s">
        <v>3120</v>
      </c>
      <c r="AM161" t="s">
        <v>3130</v>
      </c>
      <c r="AN161">
        <v>512</v>
      </c>
      <c r="AO161">
        <v>0</v>
      </c>
      <c r="AP161">
        <v>0</v>
      </c>
      <c r="AQ161">
        <v>0</v>
      </c>
      <c r="AT161">
        <v>1.29396986258604E+17</v>
      </c>
      <c r="AU161">
        <v>0</v>
      </c>
      <c r="AV161">
        <v>1.2939700215654301E+17</v>
      </c>
      <c r="AW161">
        <v>513</v>
      </c>
      <c r="AX161" t="s">
        <v>3131</v>
      </c>
      <c r="AZ161">
        <v>9.2233720368547697E+18</v>
      </c>
      <c r="BA161">
        <v>1067</v>
      </c>
      <c r="BB161" t="s">
        <v>3129</v>
      </c>
      <c r="BC161">
        <v>805306368</v>
      </c>
      <c r="BD161" s="1" t="s">
        <v>171</v>
      </c>
      <c r="BE161" t="s">
        <v>3132</v>
      </c>
      <c r="BF161" t="s">
        <v>3133</v>
      </c>
      <c r="BG161">
        <v>0</v>
      </c>
      <c r="BH161" t="s">
        <v>151</v>
      </c>
      <c r="BI161">
        <v>1.29417782520446E+17</v>
      </c>
      <c r="BL161" t="s">
        <v>3134</v>
      </c>
      <c r="BM161" t="s">
        <v>3135</v>
      </c>
      <c r="BN161" t="s">
        <v>154</v>
      </c>
      <c r="BO161">
        <v>470</v>
      </c>
      <c r="BP161" t="s">
        <v>3136</v>
      </c>
      <c r="BQ161">
        <v>0</v>
      </c>
      <c r="BR161" t="s">
        <v>3137</v>
      </c>
      <c r="BS161" t="s">
        <v>157</v>
      </c>
      <c r="BT161" t="s">
        <v>158</v>
      </c>
      <c r="BW161" t="b">
        <v>1</v>
      </c>
      <c r="BX161">
        <v>0</v>
      </c>
      <c r="CD161" t="s">
        <v>1269</v>
      </c>
      <c r="CE161" t="s">
        <v>286</v>
      </c>
      <c r="CF161" s="1" t="s">
        <v>3138</v>
      </c>
      <c r="CG161">
        <v>1</v>
      </c>
    </row>
    <row r="162" spans="1:113">
      <c r="A162" t="s">
        <v>3139</v>
      </c>
      <c r="B162">
        <v>1.2941784736493901E+17</v>
      </c>
      <c r="C162" s="4">
        <f t="shared" si="2"/>
        <v>12941784736.4939</v>
      </c>
      <c r="D162" s="2">
        <f>(Sheet1!$F$2-mattsout!C162)/3600</f>
        <v>213.79541836102803</v>
      </c>
      <c r="E162" t="str">
        <f>IF(D162&gt;3595120, "", IF(D162&gt;1400, "******", ""))</f>
        <v/>
      </c>
      <c r="F162" t="s">
        <v>122</v>
      </c>
      <c r="G162" t="s">
        <v>3140</v>
      </c>
      <c r="H162" t="s">
        <v>3141</v>
      </c>
      <c r="I162" t="s">
        <v>1061</v>
      </c>
      <c r="J162" t="s">
        <v>657</v>
      </c>
      <c r="K162" t="s">
        <v>657</v>
      </c>
      <c r="L162" t="s">
        <v>1061</v>
      </c>
      <c r="M162" t="s">
        <v>3142</v>
      </c>
      <c r="N162" t="s">
        <v>3143</v>
      </c>
      <c r="O162" t="s">
        <v>2180</v>
      </c>
      <c r="P162" t="s">
        <v>3144</v>
      </c>
      <c r="Q162" t="s">
        <v>3139</v>
      </c>
      <c r="R162">
        <v>4</v>
      </c>
      <c r="S162" t="s">
        <v>3145</v>
      </c>
      <c r="T162" t="s">
        <v>3146</v>
      </c>
      <c r="U162" t="s">
        <v>3140</v>
      </c>
      <c r="V162">
        <v>20199</v>
      </c>
      <c r="W162" s="1" t="s">
        <v>3147</v>
      </c>
      <c r="X162">
        <v>35487560</v>
      </c>
      <c r="AA162" t="s">
        <v>690</v>
      </c>
      <c r="AB162" t="s">
        <v>1071</v>
      </c>
      <c r="AC162" t="s">
        <v>138</v>
      </c>
      <c r="AE162" t="s">
        <v>3148</v>
      </c>
      <c r="AF162" t="s">
        <v>617</v>
      </c>
      <c r="AI162" t="b">
        <v>1</v>
      </c>
      <c r="AJ162" t="s">
        <v>3149</v>
      </c>
      <c r="AL162" t="s">
        <v>3140</v>
      </c>
      <c r="AM162" t="s">
        <v>3150</v>
      </c>
      <c r="AN162">
        <v>512</v>
      </c>
      <c r="AO162">
        <v>0</v>
      </c>
      <c r="AP162">
        <v>0</v>
      </c>
      <c r="AQ162">
        <v>0</v>
      </c>
      <c r="AT162">
        <v>1.2938845736221E+17</v>
      </c>
      <c r="AU162">
        <v>0</v>
      </c>
      <c r="AV162">
        <v>1.2940981505888301E+17</v>
      </c>
      <c r="AW162">
        <v>513</v>
      </c>
      <c r="AX162" t="s">
        <v>3151</v>
      </c>
      <c r="AZ162">
        <v>9.2233720368547697E+18</v>
      </c>
      <c r="BA162">
        <v>1275</v>
      </c>
      <c r="BB162" t="s">
        <v>3149</v>
      </c>
      <c r="BC162">
        <v>805306368</v>
      </c>
      <c r="BD162" s="1" t="s">
        <v>171</v>
      </c>
      <c r="BE162" t="s">
        <v>3152</v>
      </c>
      <c r="BF162" t="s">
        <v>3153</v>
      </c>
      <c r="BG162">
        <v>0</v>
      </c>
      <c r="BH162" t="s">
        <v>151</v>
      </c>
      <c r="BI162">
        <v>1.2941499085953901E+17</v>
      </c>
      <c r="BK162" t="s">
        <v>3154</v>
      </c>
      <c r="BL162" t="s">
        <v>3155</v>
      </c>
      <c r="BN162" t="s">
        <v>154</v>
      </c>
      <c r="BO162">
        <v>777</v>
      </c>
      <c r="BP162" t="s">
        <v>3156</v>
      </c>
      <c r="BQ162">
        <v>0</v>
      </c>
      <c r="BR162" t="s">
        <v>3157</v>
      </c>
      <c r="BS162" t="s">
        <v>157</v>
      </c>
      <c r="BT162" t="s">
        <v>158</v>
      </c>
      <c r="BW162" t="b">
        <v>1</v>
      </c>
      <c r="BX162">
        <v>0</v>
      </c>
      <c r="CD162" t="s">
        <v>3158</v>
      </c>
      <c r="CE162" t="s">
        <v>286</v>
      </c>
      <c r="CF162" s="1" t="s">
        <v>3159</v>
      </c>
      <c r="CG162">
        <v>1</v>
      </c>
    </row>
    <row r="163" spans="1:113">
      <c r="A163" t="s">
        <v>3160</v>
      </c>
      <c r="B163">
        <v>1.2940898821997E+17</v>
      </c>
      <c r="C163" s="4">
        <f t="shared" si="2"/>
        <v>12940898821.997</v>
      </c>
      <c r="D163" s="2">
        <f>(Sheet1!$F$2-mattsout!C163)/3600</f>
        <v>459.88277861118314</v>
      </c>
      <c r="E163" t="str">
        <f>IF(D163&gt;3595120, "", IF(D163&gt;1400, "******", ""))</f>
        <v/>
      </c>
      <c r="F163" t="s">
        <v>122</v>
      </c>
      <c r="G163" t="s">
        <v>3161</v>
      </c>
      <c r="H163" t="s">
        <v>3162</v>
      </c>
      <c r="I163" t="s">
        <v>1061</v>
      </c>
      <c r="J163" t="s">
        <v>3163</v>
      </c>
      <c r="K163" t="s">
        <v>3163</v>
      </c>
      <c r="L163" t="s">
        <v>1061</v>
      </c>
      <c r="M163" t="s">
        <v>3164</v>
      </c>
      <c r="N163" t="s">
        <v>1665</v>
      </c>
      <c r="O163" t="s">
        <v>3165</v>
      </c>
      <c r="P163" t="s">
        <v>3166</v>
      </c>
      <c r="Q163" t="s">
        <v>3160</v>
      </c>
      <c r="R163">
        <v>4</v>
      </c>
      <c r="S163" t="s">
        <v>3167</v>
      </c>
      <c r="T163" t="s">
        <v>3168</v>
      </c>
      <c r="U163" t="s">
        <v>3161</v>
      </c>
      <c r="V163">
        <v>18711</v>
      </c>
      <c r="W163" s="1" t="s">
        <v>3169</v>
      </c>
      <c r="X163">
        <v>35551646</v>
      </c>
      <c r="AA163" t="s">
        <v>690</v>
      </c>
      <c r="AB163" t="s">
        <v>1071</v>
      </c>
      <c r="AC163" t="s">
        <v>138</v>
      </c>
      <c r="AD163" t="b">
        <v>0</v>
      </c>
      <c r="AE163" t="s">
        <v>3170</v>
      </c>
      <c r="AF163" t="s">
        <v>667</v>
      </c>
      <c r="AI163" t="b">
        <v>1</v>
      </c>
      <c r="AJ163" t="s">
        <v>3171</v>
      </c>
      <c r="AL163" t="s">
        <v>3161</v>
      </c>
      <c r="AM163" t="s">
        <v>3172</v>
      </c>
      <c r="AN163">
        <v>512</v>
      </c>
      <c r="AO163">
        <v>0</v>
      </c>
      <c r="AP163">
        <v>0</v>
      </c>
      <c r="AQ163">
        <v>0</v>
      </c>
      <c r="AT163">
        <v>1.2937358246816701E+17</v>
      </c>
      <c r="AU163">
        <v>0</v>
      </c>
      <c r="AV163">
        <v>1.29409935375326E+17</v>
      </c>
      <c r="AW163">
        <v>513</v>
      </c>
      <c r="AX163" t="s">
        <v>3173</v>
      </c>
      <c r="AZ163">
        <v>9.2233720368547697E+18</v>
      </c>
      <c r="BA163">
        <v>1317</v>
      </c>
      <c r="BB163" t="s">
        <v>3171</v>
      </c>
      <c r="BC163">
        <v>805306368</v>
      </c>
      <c r="BD163" s="1" t="s">
        <v>171</v>
      </c>
      <c r="BE163" t="s">
        <v>3174</v>
      </c>
      <c r="BF163" t="s">
        <v>3175</v>
      </c>
      <c r="BG163">
        <v>0</v>
      </c>
      <c r="BH163" t="s">
        <v>151</v>
      </c>
      <c r="BI163">
        <v>1.29416760552156E+17</v>
      </c>
      <c r="BL163" t="s">
        <v>3176</v>
      </c>
      <c r="BM163" t="s">
        <v>3177</v>
      </c>
      <c r="BN163" t="s">
        <v>154</v>
      </c>
      <c r="BO163">
        <v>399</v>
      </c>
      <c r="BP163" t="s">
        <v>3178</v>
      </c>
      <c r="BQ163">
        <v>0</v>
      </c>
      <c r="BR163" t="s">
        <v>3179</v>
      </c>
      <c r="BS163" t="s">
        <v>157</v>
      </c>
      <c r="BT163" t="s">
        <v>158</v>
      </c>
      <c r="BW163" t="b">
        <v>1</v>
      </c>
      <c r="BX163">
        <v>0</v>
      </c>
      <c r="CD163" t="s">
        <v>1658</v>
      </c>
      <c r="CE163" t="s">
        <v>286</v>
      </c>
      <c r="CF163" s="1" t="s">
        <v>3180</v>
      </c>
      <c r="CG163">
        <v>1</v>
      </c>
    </row>
    <row r="164" spans="1:113">
      <c r="A164" t="s">
        <v>3181</v>
      </c>
      <c r="B164">
        <v>1.2941512869815901E+17</v>
      </c>
      <c r="C164" s="4">
        <f t="shared" si="2"/>
        <v>12941512869.815901</v>
      </c>
      <c r="D164" s="2">
        <f>(Sheet1!$F$2-mattsout!C164)/3600</f>
        <v>289.31394002755485</v>
      </c>
      <c r="E164" t="str">
        <f>IF(D164&gt;3595120, "", IF(D164&gt;1400, "******", ""))</f>
        <v/>
      </c>
      <c r="F164" t="s">
        <v>122</v>
      </c>
      <c r="G164" t="s">
        <v>3182</v>
      </c>
      <c r="H164" t="s">
        <v>3183</v>
      </c>
      <c r="I164" t="s">
        <v>1061</v>
      </c>
      <c r="J164" t="s">
        <v>1845</v>
      </c>
      <c r="K164" t="s">
        <v>2116</v>
      </c>
      <c r="L164" t="s">
        <v>1061</v>
      </c>
      <c r="M164" t="s">
        <v>3184</v>
      </c>
      <c r="N164" t="s">
        <v>1064</v>
      </c>
      <c r="O164" t="s">
        <v>3185</v>
      </c>
      <c r="P164" t="s">
        <v>3186</v>
      </c>
      <c r="Q164" t="s">
        <v>3181</v>
      </c>
      <c r="R164">
        <v>4</v>
      </c>
      <c r="S164" t="s">
        <v>3187</v>
      </c>
      <c r="T164" t="s">
        <v>3188</v>
      </c>
      <c r="U164" t="s">
        <v>3182</v>
      </c>
      <c r="V164">
        <v>18601</v>
      </c>
      <c r="W164" s="1" t="s">
        <v>3189</v>
      </c>
      <c r="X164">
        <v>35257586</v>
      </c>
      <c r="AA164" t="s">
        <v>690</v>
      </c>
      <c r="AB164" t="s">
        <v>1071</v>
      </c>
      <c r="AC164" t="s">
        <v>138</v>
      </c>
      <c r="AD164" t="b">
        <v>0</v>
      </c>
      <c r="AE164" t="s">
        <v>3190</v>
      </c>
      <c r="AF164" t="s">
        <v>667</v>
      </c>
      <c r="AI164" t="b">
        <v>1</v>
      </c>
      <c r="AJ164" t="s">
        <v>3191</v>
      </c>
      <c r="AK164" s="1" t="s">
        <v>208</v>
      </c>
      <c r="AL164" t="s">
        <v>3182</v>
      </c>
      <c r="AM164" t="s">
        <v>3192</v>
      </c>
      <c r="AN164">
        <v>512</v>
      </c>
      <c r="AO164">
        <v>0</v>
      </c>
      <c r="AP164">
        <v>0</v>
      </c>
      <c r="AQ164">
        <v>0</v>
      </c>
      <c r="AT164">
        <v>1.2941512848956499E+17</v>
      </c>
      <c r="AU164">
        <v>0</v>
      </c>
      <c r="AV164">
        <v>1.29398610538378E+17</v>
      </c>
      <c r="AW164">
        <v>513</v>
      </c>
      <c r="AX164" t="s">
        <v>3193</v>
      </c>
      <c r="AZ164">
        <v>9.2233720368547697E+18</v>
      </c>
      <c r="BA164">
        <v>1447</v>
      </c>
      <c r="BB164" t="s">
        <v>3191</v>
      </c>
      <c r="BC164">
        <v>805306368</v>
      </c>
      <c r="BD164" s="1" t="s">
        <v>171</v>
      </c>
      <c r="BE164" t="s">
        <v>3194</v>
      </c>
      <c r="BF164" t="s">
        <v>3195</v>
      </c>
      <c r="BG164">
        <v>0</v>
      </c>
      <c r="BH164" t="s">
        <v>151</v>
      </c>
      <c r="BI164">
        <v>1.29406487352018E+17</v>
      </c>
      <c r="BK164" t="s">
        <v>3196</v>
      </c>
      <c r="BL164" t="s">
        <v>3197</v>
      </c>
      <c r="BM164" t="s">
        <v>3198</v>
      </c>
      <c r="BN164" t="s">
        <v>154</v>
      </c>
      <c r="BO164">
        <v>453</v>
      </c>
      <c r="BP164" t="s">
        <v>3199</v>
      </c>
      <c r="BQ164">
        <v>0</v>
      </c>
      <c r="BR164" t="s">
        <v>3200</v>
      </c>
      <c r="BS164" t="s">
        <v>157</v>
      </c>
      <c r="BT164" t="s">
        <v>158</v>
      </c>
      <c r="BW164" t="b">
        <v>1</v>
      </c>
      <c r="BX164">
        <v>0</v>
      </c>
      <c r="CD164" t="s">
        <v>3201</v>
      </c>
      <c r="CE164" t="s">
        <v>286</v>
      </c>
      <c r="CF164" s="1" t="s">
        <v>3202</v>
      </c>
      <c r="CG164">
        <v>1</v>
      </c>
      <c r="CH164" t="s">
        <v>224</v>
      </c>
      <c r="CI164">
        <v>0</v>
      </c>
      <c r="CK164" t="s">
        <v>226</v>
      </c>
      <c r="CL164">
        <v>0</v>
      </c>
      <c r="CP164" t="b">
        <v>0</v>
      </c>
    </row>
    <row r="165" spans="1:113">
      <c r="A165" t="s">
        <v>3203</v>
      </c>
      <c r="B165">
        <v>1.2941759881783E+17</v>
      </c>
      <c r="C165" s="4">
        <f t="shared" si="2"/>
        <v>12941759881.783001</v>
      </c>
      <c r="D165" s="2">
        <f>(Sheet1!$F$2-mattsout!C165)/3600</f>
        <v>220.69950472195944</v>
      </c>
      <c r="E165" t="str">
        <f>IF(D165&gt;3595120, "", IF(D165&gt;1400, "******", ""))</f>
        <v/>
      </c>
      <c r="F165" t="s">
        <v>122</v>
      </c>
      <c r="G165" t="s">
        <v>3204</v>
      </c>
      <c r="H165" t="s">
        <v>3205</v>
      </c>
      <c r="I165" t="s">
        <v>1061</v>
      </c>
      <c r="J165" t="s">
        <v>2073</v>
      </c>
      <c r="K165" t="s">
        <v>2073</v>
      </c>
      <c r="L165" t="s">
        <v>1061</v>
      </c>
      <c r="M165" t="s">
        <v>3206</v>
      </c>
      <c r="N165" t="s">
        <v>1064</v>
      </c>
      <c r="O165" t="s">
        <v>3207</v>
      </c>
      <c r="P165" t="s">
        <v>1452</v>
      </c>
      <c r="Q165" t="s">
        <v>3203</v>
      </c>
      <c r="R165">
        <v>4</v>
      </c>
      <c r="S165" t="s">
        <v>3208</v>
      </c>
      <c r="T165" t="s">
        <v>3209</v>
      </c>
      <c r="U165" t="s">
        <v>3204</v>
      </c>
      <c r="V165">
        <v>20656</v>
      </c>
      <c r="W165" s="1" t="s">
        <v>3210</v>
      </c>
      <c r="X165">
        <v>35461340</v>
      </c>
      <c r="AA165" t="s">
        <v>690</v>
      </c>
      <c r="AB165" t="s">
        <v>1071</v>
      </c>
      <c r="AC165" t="s">
        <v>138</v>
      </c>
      <c r="AD165" t="b">
        <v>0</v>
      </c>
      <c r="AE165" t="s">
        <v>3211</v>
      </c>
      <c r="AF165" t="s">
        <v>742</v>
      </c>
      <c r="AI165" t="b">
        <v>1</v>
      </c>
      <c r="AJ165" t="s">
        <v>3212</v>
      </c>
      <c r="AL165" t="s">
        <v>3204</v>
      </c>
      <c r="AM165" t="s">
        <v>3213</v>
      </c>
      <c r="AN165">
        <v>512</v>
      </c>
      <c r="AO165">
        <v>0</v>
      </c>
      <c r="AP165">
        <v>0</v>
      </c>
      <c r="AQ165">
        <v>0</v>
      </c>
      <c r="AT165">
        <v>1.2941695592885E+17</v>
      </c>
      <c r="AU165">
        <v>0</v>
      </c>
      <c r="AV165">
        <v>1.2940031617325101E+17</v>
      </c>
      <c r="AW165">
        <v>513</v>
      </c>
      <c r="AX165" t="s">
        <v>3214</v>
      </c>
      <c r="AZ165">
        <v>9.2233720368547697E+18</v>
      </c>
      <c r="BA165">
        <v>4653</v>
      </c>
      <c r="BB165" t="s">
        <v>3212</v>
      </c>
      <c r="BC165">
        <v>805306368</v>
      </c>
      <c r="BD165" s="1" t="s">
        <v>171</v>
      </c>
      <c r="BE165" t="s">
        <v>3215</v>
      </c>
      <c r="BF165" t="s">
        <v>3216</v>
      </c>
      <c r="BG165">
        <v>0</v>
      </c>
      <c r="BH165" t="s">
        <v>151</v>
      </c>
      <c r="BI165">
        <v>1.29413426872524E+17</v>
      </c>
      <c r="BL165" t="s">
        <v>3217</v>
      </c>
      <c r="BM165" t="s">
        <v>3218</v>
      </c>
      <c r="BN165" t="s">
        <v>154</v>
      </c>
      <c r="BO165">
        <v>478</v>
      </c>
      <c r="BP165" t="s">
        <v>3219</v>
      </c>
      <c r="BQ165">
        <v>0</v>
      </c>
      <c r="BR165" t="s">
        <v>3220</v>
      </c>
      <c r="BS165" t="s">
        <v>157</v>
      </c>
      <c r="BT165" t="s">
        <v>158</v>
      </c>
      <c r="BW165" t="b">
        <v>1</v>
      </c>
      <c r="BX165">
        <v>0</v>
      </c>
      <c r="CD165" t="s">
        <v>1658</v>
      </c>
      <c r="CE165" t="s">
        <v>184</v>
      </c>
      <c r="CF165" s="1" t="s">
        <v>3221</v>
      </c>
      <c r="CG165">
        <v>1</v>
      </c>
      <c r="CH165" t="s">
        <v>224</v>
      </c>
      <c r="CK165" t="s">
        <v>226</v>
      </c>
      <c r="CO165" s="1" t="s">
        <v>592</v>
      </c>
      <c r="CP165" t="b">
        <v>0</v>
      </c>
      <c r="CV165" t="s">
        <v>3222</v>
      </c>
      <c r="DB165" t="s">
        <v>3223</v>
      </c>
    </row>
    <row r="166" spans="1:113">
      <c r="A166" t="s">
        <v>3224</v>
      </c>
      <c r="B166">
        <v>1.29416958068694E+17</v>
      </c>
      <c r="C166" s="4">
        <f t="shared" si="2"/>
        <v>12941695806.8694</v>
      </c>
      <c r="D166" s="2">
        <f>(Sheet1!$F$2-mattsout!C166)/3600</f>
        <v>238.49809183332655</v>
      </c>
      <c r="E166" t="str">
        <f>IF(D166&gt;3595120, "", IF(D166&gt;1400, "******", ""))</f>
        <v/>
      </c>
      <c r="F166" t="s">
        <v>122</v>
      </c>
      <c r="G166" t="s">
        <v>3225</v>
      </c>
      <c r="H166" t="s">
        <v>3226</v>
      </c>
      <c r="I166" t="s">
        <v>682</v>
      </c>
      <c r="J166" t="s">
        <v>3227</v>
      </c>
      <c r="K166" t="s">
        <v>1132</v>
      </c>
      <c r="L166" t="s">
        <v>682</v>
      </c>
      <c r="M166" t="s">
        <v>3228</v>
      </c>
      <c r="N166" t="s">
        <v>1111</v>
      </c>
      <c r="O166" t="s">
        <v>3229</v>
      </c>
      <c r="P166" t="s">
        <v>1088</v>
      </c>
      <c r="Q166" t="s">
        <v>3224</v>
      </c>
      <c r="R166">
        <v>4</v>
      </c>
      <c r="S166" t="s">
        <v>3230</v>
      </c>
      <c r="T166" t="s">
        <v>3231</v>
      </c>
      <c r="U166" t="s">
        <v>3225</v>
      </c>
      <c r="V166">
        <v>21108</v>
      </c>
      <c r="W166" s="1" t="s">
        <v>3232</v>
      </c>
      <c r="X166">
        <v>35670751</v>
      </c>
      <c r="AA166" t="s">
        <v>2502</v>
      </c>
      <c r="AB166" t="s">
        <v>1280</v>
      </c>
      <c r="AC166" t="s">
        <v>138</v>
      </c>
      <c r="AD166" t="b">
        <v>0</v>
      </c>
      <c r="AE166" t="s">
        <v>3233</v>
      </c>
      <c r="AF166" t="s">
        <v>742</v>
      </c>
      <c r="AI166" t="b">
        <v>1</v>
      </c>
      <c r="AJ166" t="s">
        <v>1094</v>
      </c>
      <c r="AL166" t="s">
        <v>3225</v>
      </c>
      <c r="AM166" t="s">
        <v>3234</v>
      </c>
      <c r="AN166">
        <v>512</v>
      </c>
      <c r="AO166">
        <v>0</v>
      </c>
      <c r="AP166">
        <v>0</v>
      </c>
      <c r="AQ166">
        <v>0</v>
      </c>
      <c r="AT166">
        <v>1.29373601671726E+17</v>
      </c>
      <c r="AU166">
        <v>0</v>
      </c>
      <c r="AV166">
        <v>1.29402999900424E+17</v>
      </c>
      <c r="AW166">
        <v>513</v>
      </c>
      <c r="AX166" t="s">
        <v>3235</v>
      </c>
      <c r="AZ166">
        <v>9.2233720368547697E+18</v>
      </c>
      <c r="BA166">
        <v>4825</v>
      </c>
      <c r="BB166" t="s">
        <v>1094</v>
      </c>
      <c r="BC166">
        <v>805306368</v>
      </c>
      <c r="BD166" s="1" t="s">
        <v>148</v>
      </c>
      <c r="BE166" t="s">
        <v>3236</v>
      </c>
      <c r="BF166" t="s">
        <v>3237</v>
      </c>
      <c r="BG166">
        <v>0</v>
      </c>
      <c r="BH166" t="s">
        <v>151</v>
      </c>
      <c r="BI166">
        <v>1.2942110206819E+17</v>
      </c>
      <c r="BK166" t="s">
        <v>3238</v>
      </c>
      <c r="BL166" t="s">
        <v>3239</v>
      </c>
      <c r="BN166" t="s">
        <v>154</v>
      </c>
      <c r="BO166">
        <v>682</v>
      </c>
      <c r="BP166" s="1" t="s">
        <v>3240</v>
      </c>
      <c r="BQ166">
        <v>0</v>
      </c>
      <c r="BR166" t="s">
        <v>3241</v>
      </c>
      <c r="BS166" t="s">
        <v>3242</v>
      </c>
      <c r="BX166">
        <v>0</v>
      </c>
      <c r="CD166" t="s">
        <v>3243</v>
      </c>
      <c r="CE166" t="s">
        <v>286</v>
      </c>
    </row>
    <row r="167" spans="1:113">
      <c r="A167" t="s">
        <v>3244</v>
      </c>
      <c r="B167">
        <v>1.2935544518622499E+17</v>
      </c>
      <c r="C167" s="4">
        <f t="shared" si="2"/>
        <v>12935544518.622499</v>
      </c>
      <c r="D167" s="2">
        <f>(Sheet1!$F$2-mattsout!C167)/3600</f>
        <v>1947.1892715279262</v>
      </c>
      <c r="E167" t="str">
        <f>IF(D167&gt;3595120, "", IF(D167&gt;1400, "******", ""))</f>
        <v>******</v>
      </c>
      <c r="F167" t="s">
        <v>122</v>
      </c>
      <c r="G167" t="s">
        <v>3245</v>
      </c>
      <c r="H167" t="s">
        <v>3246</v>
      </c>
      <c r="I167" t="s">
        <v>1061</v>
      </c>
      <c r="J167" t="s">
        <v>3247</v>
      </c>
      <c r="K167" t="s">
        <v>3248</v>
      </c>
      <c r="L167" t="s">
        <v>3249</v>
      </c>
      <c r="M167" t="s">
        <v>3250</v>
      </c>
      <c r="N167" t="s">
        <v>3251</v>
      </c>
      <c r="O167" t="s">
        <v>3252</v>
      </c>
      <c r="P167" t="s">
        <v>3253</v>
      </c>
      <c r="Q167" t="s">
        <v>3244</v>
      </c>
      <c r="R167">
        <v>4</v>
      </c>
      <c r="S167" t="s">
        <v>3254</v>
      </c>
      <c r="T167" t="s">
        <v>3255</v>
      </c>
      <c r="U167" t="s">
        <v>3245</v>
      </c>
      <c r="V167">
        <v>18499</v>
      </c>
      <c r="W167" s="1" t="s">
        <v>3256</v>
      </c>
      <c r="X167">
        <v>33190620</v>
      </c>
      <c r="AA167" t="s">
        <v>905</v>
      </c>
      <c r="AB167" t="s">
        <v>1071</v>
      </c>
      <c r="AC167" t="s">
        <v>138</v>
      </c>
      <c r="AE167" t="s">
        <v>3257</v>
      </c>
      <c r="AF167" t="s">
        <v>667</v>
      </c>
      <c r="AI167" t="b">
        <v>1</v>
      </c>
      <c r="AJ167" t="s">
        <v>3258</v>
      </c>
      <c r="AL167" t="s">
        <v>3245</v>
      </c>
      <c r="AM167" t="s">
        <v>3259</v>
      </c>
      <c r="AN167">
        <v>512</v>
      </c>
      <c r="AO167">
        <v>99</v>
      </c>
      <c r="AP167">
        <v>0</v>
      </c>
      <c r="AQ167">
        <v>0</v>
      </c>
      <c r="AT167">
        <v>1.2937357637590099E+17</v>
      </c>
      <c r="AU167">
        <v>0</v>
      </c>
      <c r="AV167">
        <v>1.2933990687121101E+17</v>
      </c>
      <c r="AW167">
        <v>513</v>
      </c>
      <c r="AX167" t="s">
        <v>3260</v>
      </c>
      <c r="AZ167">
        <v>9.2233720368547697E+18</v>
      </c>
      <c r="BA167">
        <v>1974</v>
      </c>
      <c r="BB167" t="s">
        <v>3258</v>
      </c>
      <c r="BC167">
        <v>805306368</v>
      </c>
      <c r="BD167" s="1" t="s">
        <v>171</v>
      </c>
      <c r="BE167" t="s">
        <v>3261</v>
      </c>
      <c r="BF167" t="s">
        <v>3262</v>
      </c>
      <c r="BG167">
        <v>1.2937360352525101E+17</v>
      </c>
      <c r="BH167" t="s">
        <v>151</v>
      </c>
      <c r="BI167">
        <v>1.2935544518606899E+17</v>
      </c>
      <c r="BL167" t="s">
        <v>3263</v>
      </c>
      <c r="BM167" t="s">
        <v>3264</v>
      </c>
      <c r="BN167" t="s">
        <v>154</v>
      </c>
      <c r="BO167">
        <v>582</v>
      </c>
      <c r="BP167" s="1" t="s">
        <v>3265</v>
      </c>
      <c r="BQ167">
        <v>0</v>
      </c>
      <c r="BR167" t="s">
        <v>3266</v>
      </c>
      <c r="BS167" t="s">
        <v>157</v>
      </c>
      <c r="BT167" t="s">
        <v>158</v>
      </c>
      <c r="BW167" t="b">
        <v>1</v>
      </c>
      <c r="BX167">
        <v>362</v>
      </c>
      <c r="CD167" t="s">
        <v>3201</v>
      </c>
      <c r="CE167" t="s">
        <v>184</v>
      </c>
      <c r="CF167" s="1" t="s">
        <v>3267</v>
      </c>
      <c r="CG167">
        <v>1</v>
      </c>
    </row>
    <row r="168" spans="1:113">
      <c r="A168" t="s">
        <v>3268</v>
      </c>
      <c r="C168" s="4">
        <f t="shared" si="2"/>
        <v>0</v>
      </c>
      <c r="D168" s="2">
        <f>(Sheet1!$F$2-mattsout!C168)/3600</f>
        <v>3595154</v>
      </c>
      <c r="E168" t="str">
        <f>IF(D168&gt;3595120, "", IF(D168&gt;1400, "******", ""))</f>
        <v/>
      </c>
      <c r="F168" t="s">
        <v>122</v>
      </c>
      <c r="G168" t="s">
        <v>3269</v>
      </c>
      <c r="H168" t="s">
        <v>3270</v>
      </c>
      <c r="J168" t="s">
        <v>3271</v>
      </c>
      <c r="K168" t="s">
        <v>3272</v>
      </c>
      <c r="L168" t="s">
        <v>2096</v>
      </c>
      <c r="M168">
        <v>33641006</v>
      </c>
      <c r="N168">
        <v>33641060</v>
      </c>
      <c r="O168" t="s">
        <v>3273</v>
      </c>
      <c r="P168" t="s">
        <v>1738</v>
      </c>
      <c r="Q168" t="s">
        <v>3268</v>
      </c>
      <c r="R168">
        <v>4</v>
      </c>
      <c r="S168" t="s">
        <v>3274</v>
      </c>
      <c r="T168" t="s">
        <v>3275</v>
      </c>
      <c r="U168" t="s">
        <v>3269</v>
      </c>
      <c r="V168">
        <v>16054</v>
      </c>
      <c r="W168" s="1" t="s">
        <v>3276</v>
      </c>
      <c r="X168">
        <v>33273154</v>
      </c>
      <c r="Y168" t="s">
        <v>3203</v>
      </c>
      <c r="AA168" t="s">
        <v>682</v>
      </c>
      <c r="AB168" t="s">
        <v>1258</v>
      </c>
      <c r="AC168" t="s">
        <v>138</v>
      </c>
      <c r="AE168" t="s">
        <v>3277</v>
      </c>
      <c r="AF168" t="s">
        <v>717</v>
      </c>
      <c r="AI168" t="b">
        <v>1</v>
      </c>
      <c r="AJ168" t="s">
        <v>3278</v>
      </c>
      <c r="AL168" t="s">
        <v>3269</v>
      </c>
      <c r="AM168" t="s">
        <v>3279</v>
      </c>
      <c r="AN168">
        <v>512</v>
      </c>
      <c r="AO168">
        <v>99</v>
      </c>
      <c r="AP168">
        <v>0</v>
      </c>
      <c r="AQ168">
        <v>0</v>
      </c>
      <c r="AR168" t="s">
        <v>3280</v>
      </c>
      <c r="AS168" t="s">
        <v>146</v>
      </c>
      <c r="AT168">
        <v>1.29373638293048E+17</v>
      </c>
      <c r="AV168">
        <v>1.27985972404218E+17</v>
      </c>
      <c r="AW168">
        <v>513</v>
      </c>
      <c r="AX168" t="s">
        <v>3281</v>
      </c>
      <c r="AZ168">
        <v>9.2233720368547697E+18</v>
      </c>
      <c r="BB168" t="s">
        <v>3278</v>
      </c>
      <c r="BC168">
        <v>805306368</v>
      </c>
      <c r="BD168" s="1" t="s">
        <v>171</v>
      </c>
      <c r="BE168" t="s">
        <v>3282</v>
      </c>
      <c r="BF168" t="s">
        <v>3283</v>
      </c>
      <c r="BG168">
        <v>1.2937363829311699E+17</v>
      </c>
      <c r="BH168" t="s">
        <v>151</v>
      </c>
      <c r="BI168">
        <v>1.27993731152084E+17</v>
      </c>
      <c r="BK168" t="s">
        <v>3284</v>
      </c>
      <c r="BL168" t="s">
        <v>3285</v>
      </c>
      <c r="BM168" t="s">
        <v>3286</v>
      </c>
      <c r="BN168" t="s">
        <v>154</v>
      </c>
      <c r="BO168">
        <v>265</v>
      </c>
      <c r="BP168" t="s">
        <v>3287</v>
      </c>
      <c r="BQ168">
        <v>0</v>
      </c>
      <c r="BR168" t="s">
        <v>3288</v>
      </c>
      <c r="BS168" t="s">
        <v>157</v>
      </c>
      <c r="BT168" t="s">
        <v>158</v>
      </c>
      <c r="BW168" t="b">
        <v>1</v>
      </c>
      <c r="BX168">
        <v>0</v>
      </c>
      <c r="CD168" t="s">
        <v>1269</v>
      </c>
      <c r="CE168" t="s">
        <v>184</v>
      </c>
      <c r="CF168" s="1" t="s">
        <v>3289</v>
      </c>
      <c r="CG168">
        <v>1</v>
      </c>
      <c r="CO168" s="1" t="s">
        <v>3290</v>
      </c>
    </row>
    <row r="169" spans="1:113">
      <c r="A169" t="s">
        <v>3291</v>
      </c>
      <c r="B169">
        <v>1.2941762621396701E+17</v>
      </c>
      <c r="C169" s="4">
        <f t="shared" si="2"/>
        <v>12941762621.3967</v>
      </c>
      <c r="D169" s="2">
        <f>(Sheet1!$F$2-mattsout!C169)/3600</f>
        <v>219.93850091669296</v>
      </c>
      <c r="E169" t="str">
        <f>IF(D169&gt;3595120, "", IF(D169&gt;1400, "******", ""))</f>
        <v/>
      </c>
      <c r="F169" t="s">
        <v>122</v>
      </c>
      <c r="G169" t="s">
        <v>3292</v>
      </c>
      <c r="H169" t="s">
        <v>3293</v>
      </c>
      <c r="I169" t="s">
        <v>3294</v>
      </c>
      <c r="J169" t="s">
        <v>1132</v>
      </c>
      <c r="K169" t="s">
        <v>1132</v>
      </c>
      <c r="L169" t="s">
        <v>267</v>
      </c>
      <c r="M169" t="s">
        <v>3295</v>
      </c>
      <c r="N169" t="s">
        <v>946</v>
      </c>
      <c r="O169" t="s">
        <v>3296</v>
      </c>
      <c r="P169" t="s">
        <v>1452</v>
      </c>
      <c r="Q169" t="s">
        <v>3291</v>
      </c>
      <c r="R169">
        <v>4</v>
      </c>
      <c r="S169" t="s">
        <v>3297</v>
      </c>
      <c r="T169" t="s">
        <v>3298</v>
      </c>
      <c r="U169" t="s">
        <v>3292</v>
      </c>
      <c r="V169">
        <v>21072</v>
      </c>
      <c r="W169" s="1" t="s">
        <v>3299</v>
      </c>
      <c r="X169">
        <v>35609637</v>
      </c>
      <c r="AA169" t="s">
        <v>664</v>
      </c>
      <c r="AB169" t="s">
        <v>952</v>
      </c>
      <c r="AC169" t="s">
        <v>138</v>
      </c>
      <c r="AD169" t="b">
        <v>0</v>
      </c>
      <c r="AE169" s="1" t="s">
        <v>3300</v>
      </c>
      <c r="AF169" t="s">
        <v>742</v>
      </c>
      <c r="AI169" t="b">
        <v>1</v>
      </c>
      <c r="AJ169" t="s">
        <v>3301</v>
      </c>
      <c r="AL169" t="s">
        <v>3292</v>
      </c>
      <c r="AM169" t="s">
        <v>3302</v>
      </c>
      <c r="AN169">
        <v>512</v>
      </c>
      <c r="AO169">
        <v>0</v>
      </c>
      <c r="AP169">
        <v>0</v>
      </c>
      <c r="AQ169">
        <v>0</v>
      </c>
      <c r="AT169">
        <v>1.2941762616396701E+17</v>
      </c>
      <c r="AU169">
        <v>0</v>
      </c>
      <c r="AV169">
        <v>1.2941503048146E+17</v>
      </c>
      <c r="AW169">
        <v>513</v>
      </c>
      <c r="AX169" t="s">
        <v>3303</v>
      </c>
      <c r="AZ169">
        <v>9.2233720368547697E+18</v>
      </c>
      <c r="BA169">
        <v>183</v>
      </c>
      <c r="BB169" t="s">
        <v>3301</v>
      </c>
      <c r="BC169">
        <v>805306368</v>
      </c>
      <c r="BD169" s="1" t="s">
        <v>171</v>
      </c>
      <c r="BE169" t="s">
        <v>3304</v>
      </c>
      <c r="BF169" t="s">
        <v>3305</v>
      </c>
      <c r="BG169">
        <v>0</v>
      </c>
      <c r="BH169" t="s">
        <v>151</v>
      </c>
      <c r="BI169">
        <v>1.2941849064811299E+17</v>
      </c>
      <c r="BK169" t="s">
        <v>3306</v>
      </c>
      <c r="BL169" t="s">
        <v>3307</v>
      </c>
      <c r="BN169" t="s">
        <v>154</v>
      </c>
      <c r="BO169">
        <v>496</v>
      </c>
      <c r="BP169" t="s">
        <v>3308</v>
      </c>
      <c r="BQ169">
        <v>0</v>
      </c>
      <c r="BR169" t="s">
        <v>3309</v>
      </c>
      <c r="BS169" t="s">
        <v>157</v>
      </c>
      <c r="BT169" t="s">
        <v>158</v>
      </c>
      <c r="BW169" t="b">
        <v>1</v>
      </c>
      <c r="BX169">
        <v>0</v>
      </c>
      <c r="CD169" t="s">
        <v>919</v>
      </c>
      <c r="CE169" t="s">
        <v>184</v>
      </c>
      <c r="CF169" t="s">
        <v>3310</v>
      </c>
      <c r="CG169">
        <v>1</v>
      </c>
    </row>
    <row r="170" spans="1:113">
      <c r="A170" t="s">
        <v>3311</v>
      </c>
      <c r="B170">
        <v>1.2935800649790301E+17</v>
      </c>
      <c r="C170" s="4">
        <f t="shared" si="2"/>
        <v>12935800649.7903</v>
      </c>
      <c r="D170" s="2">
        <f>(Sheet1!$F$2-mattsout!C170)/3600</f>
        <v>1876.0417249165641</v>
      </c>
      <c r="E170" t="str">
        <f>IF(D170&gt;3595120, "", IF(D170&gt;1400, "******", ""))</f>
        <v>******</v>
      </c>
      <c r="F170" t="s">
        <v>122</v>
      </c>
      <c r="G170" t="s">
        <v>3312</v>
      </c>
      <c r="J170" t="s">
        <v>3313</v>
      </c>
      <c r="K170" t="s">
        <v>3313</v>
      </c>
      <c r="L170" t="s">
        <v>3314</v>
      </c>
      <c r="M170" t="s">
        <v>3315</v>
      </c>
      <c r="N170" t="s">
        <v>3316</v>
      </c>
      <c r="O170" t="s">
        <v>3312</v>
      </c>
      <c r="Q170" t="s">
        <v>3311</v>
      </c>
      <c r="R170">
        <v>4</v>
      </c>
      <c r="S170" t="s">
        <v>3317</v>
      </c>
      <c r="T170" t="s">
        <v>3318</v>
      </c>
      <c r="U170" t="s">
        <v>3312</v>
      </c>
      <c r="V170">
        <v>19168</v>
      </c>
      <c r="W170" s="1" t="s">
        <v>3319</v>
      </c>
      <c r="X170">
        <v>33193857</v>
      </c>
      <c r="AA170" t="s">
        <v>664</v>
      </c>
      <c r="AB170" t="s">
        <v>952</v>
      </c>
      <c r="AC170" t="s">
        <v>138</v>
      </c>
      <c r="AD170" t="b">
        <v>0</v>
      </c>
      <c r="AE170" t="s">
        <v>3320</v>
      </c>
      <c r="AF170" t="s">
        <v>717</v>
      </c>
      <c r="AI170" t="b">
        <v>1</v>
      </c>
      <c r="AJ170" t="s">
        <v>3312</v>
      </c>
      <c r="AK170" s="1" t="s">
        <v>208</v>
      </c>
      <c r="AL170" t="s">
        <v>3312</v>
      </c>
      <c r="AM170" t="s">
        <v>3321</v>
      </c>
      <c r="AN170">
        <v>512</v>
      </c>
      <c r="AO170">
        <v>99</v>
      </c>
      <c r="AP170">
        <v>0</v>
      </c>
      <c r="AQ170">
        <v>0</v>
      </c>
      <c r="AT170">
        <v>1.2937357782404499E+17</v>
      </c>
      <c r="AU170">
        <v>0</v>
      </c>
      <c r="AV170">
        <v>1.2935637678246701E+17</v>
      </c>
      <c r="AW170">
        <v>513</v>
      </c>
      <c r="AX170" t="s">
        <v>3322</v>
      </c>
      <c r="AZ170">
        <v>9.2233720368547697E+18</v>
      </c>
      <c r="BA170">
        <v>33</v>
      </c>
      <c r="BB170" t="s">
        <v>3312</v>
      </c>
      <c r="BC170">
        <v>805306368</v>
      </c>
      <c r="BD170" s="1" t="s">
        <v>171</v>
      </c>
      <c r="BE170" t="s">
        <v>3323</v>
      </c>
      <c r="BF170" t="s">
        <v>3324</v>
      </c>
      <c r="BG170">
        <v>1.2937360492550499E+17</v>
      </c>
      <c r="BH170" t="s">
        <v>151</v>
      </c>
      <c r="BI170">
        <v>1.2935637678250301E+17</v>
      </c>
      <c r="BL170" t="s">
        <v>3325</v>
      </c>
      <c r="BM170" t="s">
        <v>3326</v>
      </c>
      <c r="BN170" t="s">
        <v>154</v>
      </c>
      <c r="BO170">
        <v>536</v>
      </c>
      <c r="BP170" t="s">
        <v>3327</v>
      </c>
      <c r="BQ170">
        <v>0</v>
      </c>
      <c r="BR170" t="s">
        <v>3328</v>
      </c>
      <c r="BS170" t="s">
        <v>157</v>
      </c>
      <c r="BT170" t="s">
        <v>158</v>
      </c>
      <c r="BW170" t="b">
        <v>1</v>
      </c>
      <c r="BX170">
        <v>0</v>
      </c>
      <c r="CD170" t="s">
        <v>919</v>
      </c>
      <c r="CE170" t="s">
        <v>184</v>
      </c>
      <c r="CF170" t="s">
        <v>3329</v>
      </c>
      <c r="CG170">
        <v>1</v>
      </c>
      <c r="CH170" t="s">
        <v>224</v>
      </c>
      <c r="CI170">
        <v>0</v>
      </c>
      <c r="CK170" t="s">
        <v>226</v>
      </c>
      <c r="CL170">
        <v>0</v>
      </c>
      <c r="CP170" t="b">
        <v>0</v>
      </c>
    </row>
    <row r="171" spans="1:113">
      <c r="A171" t="s">
        <v>3330</v>
      </c>
      <c r="B171">
        <v>1.29011895012672E+17</v>
      </c>
      <c r="C171" s="4">
        <f t="shared" si="2"/>
        <v>12901189501.2672</v>
      </c>
      <c r="D171" s="2">
        <f>(Sheet1!$F$2-mattsout!C171)/3600</f>
        <v>11490.24964799987</v>
      </c>
      <c r="E171" t="str">
        <f>IF(D171&gt;3595120, "", IF(D171&gt;1400, "******", ""))</f>
        <v>******</v>
      </c>
      <c r="F171" t="s">
        <v>122</v>
      </c>
      <c r="G171" t="s">
        <v>3331</v>
      </c>
      <c r="H171" t="s">
        <v>3332</v>
      </c>
      <c r="I171" t="s">
        <v>267</v>
      </c>
      <c r="J171" t="s">
        <v>3333</v>
      </c>
      <c r="K171" t="s">
        <v>3333</v>
      </c>
      <c r="L171" t="s">
        <v>267</v>
      </c>
      <c r="M171" t="s">
        <v>3334</v>
      </c>
      <c r="N171" t="s">
        <v>2009</v>
      </c>
      <c r="O171" t="s">
        <v>3335</v>
      </c>
      <c r="P171" t="s">
        <v>3336</v>
      </c>
      <c r="Q171" t="s">
        <v>3330</v>
      </c>
      <c r="R171">
        <v>4</v>
      </c>
      <c r="S171" t="s">
        <v>3337</v>
      </c>
      <c r="T171" t="s">
        <v>3338</v>
      </c>
      <c r="U171" t="s">
        <v>3331</v>
      </c>
      <c r="V171">
        <v>20165</v>
      </c>
      <c r="W171" s="1" t="s">
        <v>3339</v>
      </c>
      <c r="X171">
        <v>33182631</v>
      </c>
      <c r="AA171" t="s">
        <v>690</v>
      </c>
      <c r="AB171" t="s">
        <v>952</v>
      </c>
      <c r="AC171" t="s">
        <v>138</v>
      </c>
      <c r="AE171" s="1" t="s">
        <v>3340</v>
      </c>
      <c r="AF171" t="s">
        <v>717</v>
      </c>
      <c r="AI171" t="b">
        <v>1</v>
      </c>
      <c r="AJ171" t="s">
        <v>3341</v>
      </c>
      <c r="AL171" t="s">
        <v>3331</v>
      </c>
      <c r="AM171" t="s">
        <v>3342</v>
      </c>
      <c r="AN171">
        <v>512</v>
      </c>
      <c r="AO171">
        <v>99</v>
      </c>
      <c r="AP171">
        <v>0</v>
      </c>
      <c r="AQ171">
        <v>0</v>
      </c>
      <c r="AT171">
        <v>1.2937359157267501E+17</v>
      </c>
      <c r="AU171">
        <v>0</v>
      </c>
      <c r="AV171">
        <v>1.28968334318592E+17</v>
      </c>
      <c r="AW171">
        <v>513</v>
      </c>
      <c r="AX171" t="s">
        <v>3343</v>
      </c>
      <c r="AZ171">
        <v>9.2233720368547697E+18</v>
      </c>
      <c r="BA171">
        <v>69</v>
      </c>
      <c r="BB171" t="s">
        <v>3341</v>
      </c>
      <c r="BC171">
        <v>805306368</v>
      </c>
      <c r="BD171" s="1" t="s">
        <v>148</v>
      </c>
      <c r="BE171" t="s">
        <v>3344</v>
      </c>
      <c r="BF171" t="s">
        <v>3345</v>
      </c>
      <c r="BG171">
        <v>1.29373591572562E+17</v>
      </c>
      <c r="BH171" t="s">
        <v>151</v>
      </c>
      <c r="BI171">
        <v>1.29011587282624E+17</v>
      </c>
      <c r="BL171" t="s">
        <v>3346</v>
      </c>
      <c r="BN171" t="s">
        <v>154</v>
      </c>
      <c r="BO171">
        <v>474</v>
      </c>
      <c r="BP171" s="1" t="s">
        <v>155</v>
      </c>
      <c r="BQ171">
        <v>0</v>
      </c>
      <c r="BR171" t="s">
        <v>3347</v>
      </c>
      <c r="BS171" t="s">
        <v>157</v>
      </c>
      <c r="BT171" t="s">
        <v>158</v>
      </c>
      <c r="CD171" t="s">
        <v>919</v>
      </c>
    </row>
    <row r="172" spans="1:113">
      <c r="A172" t="s">
        <v>3348</v>
      </c>
      <c r="B172">
        <v>1.2939108139791101E+17</v>
      </c>
      <c r="C172" s="4">
        <f t="shared" si="2"/>
        <v>12939108139.791101</v>
      </c>
      <c r="D172" s="2">
        <f>(Sheet1!$F$2-mattsout!C172)/3600</f>
        <v>957.29450247181785</v>
      </c>
      <c r="E172" t="str">
        <f>IF(D172&gt;3595120, "", IF(D172&gt;1400, "******", ""))</f>
        <v/>
      </c>
      <c r="F172" t="s">
        <v>122</v>
      </c>
      <c r="G172" t="s">
        <v>3349</v>
      </c>
      <c r="H172" t="s">
        <v>3350</v>
      </c>
      <c r="K172" t="s">
        <v>3351</v>
      </c>
      <c r="O172" t="s">
        <v>3352</v>
      </c>
      <c r="Q172" t="s">
        <v>3348</v>
      </c>
      <c r="R172">
        <v>4</v>
      </c>
      <c r="S172" t="s">
        <v>3353</v>
      </c>
      <c r="T172" t="s">
        <v>3354</v>
      </c>
      <c r="U172" t="s">
        <v>3349</v>
      </c>
      <c r="V172">
        <v>13243</v>
      </c>
      <c r="W172" t="s">
        <v>1054</v>
      </c>
      <c r="X172">
        <v>34983162</v>
      </c>
      <c r="AA172" t="s">
        <v>136</v>
      </c>
      <c r="AB172" t="s">
        <v>137</v>
      </c>
      <c r="AC172" t="s">
        <v>138</v>
      </c>
      <c r="AD172" t="b">
        <v>0</v>
      </c>
      <c r="AE172" t="s">
        <v>3355</v>
      </c>
      <c r="AF172" t="s">
        <v>140</v>
      </c>
      <c r="AI172" t="b">
        <v>1</v>
      </c>
      <c r="AJ172" t="s">
        <v>3356</v>
      </c>
      <c r="AK172" s="1" t="s">
        <v>208</v>
      </c>
      <c r="AL172" t="s">
        <v>3349</v>
      </c>
      <c r="AM172" t="s">
        <v>3357</v>
      </c>
      <c r="AN172">
        <v>66048</v>
      </c>
      <c r="AO172">
        <v>0</v>
      </c>
      <c r="AP172">
        <v>0</v>
      </c>
      <c r="AQ172">
        <v>0</v>
      </c>
      <c r="AT172">
        <v>1.2937364941384301E+17</v>
      </c>
      <c r="AU172">
        <v>0</v>
      </c>
      <c r="AV172">
        <v>1.29047223052278E+17</v>
      </c>
      <c r="AW172">
        <v>513</v>
      </c>
      <c r="AX172" t="s">
        <v>3358</v>
      </c>
      <c r="AZ172">
        <v>9.2233720368547697E+18</v>
      </c>
      <c r="BA172">
        <v>172</v>
      </c>
      <c r="BB172" t="s">
        <v>3359</v>
      </c>
      <c r="BC172">
        <v>805306368</v>
      </c>
      <c r="BD172" s="1" t="s">
        <v>171</v>
      </c>
      <c r="BE172" t="s">
        <v>3360</v>
      </c>
      <c r="BF172" t="s">
        <v>3361</v>
      </c>
      <c r="BG172">
        <v>0</v>
      </c>
      <c r="BH172" t="s">
        <v>151</v>
      </c>
      <c r="BI172">
        <v>1.2939790114167699E+17</v>
      </c>
      <c r="BK172" t="s">
        <v>3362</v>
      </c>
      <c r="BL172" t="s">
        <v>3363</v>
      </c>
      <c r="BN172" t="s">
        <v>154</v>
      </c>
      <c r="BO172">
        <v>107</v>
      </c>
      <c r="BP172" s="1" t="s">
        <v>3364</v>
      </c>
      <c r="BQ172">
        <v>0</v>
      </c>
      <c r="BR172" t="s">
        <v>3365</v>
      </c>
      <c r="BS172" t="s">
        <v>157</v>
      </c>
      <c r="BT172" t="s">
        <v>158</v>
      </c>
      <c r="BW172" t="b">
        <v>1</v>
      </c>
      <c r="BX172">
        <v>0</v>
      </c>
      <c r="CD172" t="s">
        <v>3366</v>
      </c>
      <c r="CE172" t="s">
        <v>184</v>
      </c>
      <c r="CF172" s="1" t="s">
        <v>3367</v>
      </c>
      <c r="CG172">
        <v>1</v>
      </c>
      <c r="CH172" t="s">
        <v>224</v>
      </c>
      <c r="CI172">
        <v>0</v>
      </c>
      <c r="CK172" t="s">
        <v>226</v>
      </c>
      <c r="CL172">
        <v>0</v>
      </c>
      <c r="CP172" t="b">
        <v>0</v>
      </c>
    </row>
    <row r="173" spans="1:113">
      <c r="A173" t="s">
        <v>3368</v>
      </c>
      <c r="B173">
        <v>1.29417084102834E+17</v>
      </c>
      <c r="C173" s="4">
        <f t="shared" si="2"/>
        <v>12941708410.2834</v>
      </c>
      <c r="D173" s="2">
        <f>(Sheet1!$F$2-mattsout!C173)/3600</f>
        <v>234.99714350011612</v>
      </c>
      <c r="E173" t="str">
        <f>IF(D173&gt;3595120, "", IF(D173&gt;1400, "******", ""))</f>
        <v/>
      </c>
      <c r="F173" t="s">
        <v>122</v>
      </c>
      <c r="G173" t="s">
        <v>3369</v>
      </c>
      <c r="I173" t="s">
        <v>682</v>
      </c>
      <c r="J173" t="s">
        <v>2730</v>
      </c>
      <c r="K173" t="s">
        <v>3370</v>
      </c>
      <c r="L173" t="s">
        <v>682</v>
      </c>
      <c r="M173" t="s">
        <v>3371</v>
      </c>
      <c r="N173" t="s">
        <v>873</v>
      </c>
      <c r="O173" t="s">
        <v>3369</v>
      </c>
      <c r="P173" t="s">
        <v>3372</v>
      </c>
      <c r="Q173" t="s">
        <v>3368</v>
      </c>
      <c r="R173">
        <v>4</v>
      </c>
      <c r="S173" t="s">
        <v>3373</v>
      </c>
      <c r="T173" t="s">
        <v>3374</v>
      </c>
      <c r="U173" t="s">
        <v>3369</v>
      </c>
      <c r="V173">
        <v>20700</v>
      </c>
      <c r="W173" s="1" t="s">
        <v>3375</v>
      </c>
      <c r="X173">
        <v>35577085</v>
      </c>
      <c r="AA173" t="s">
        <v>714</v>
      </c>
      <c r="AB173" t="s">
        <v>879</v>
      </c>
      <c r="AC173" t="s">
        <v>138</v>
      </c>
      <c r="AE173" t="s">
        <v>3376</v>
      </c>
      <c r="AF173" t="s">
        <v>667</v>
      </c>
      <c r="AI173" t="b">
        <v>1</v>
      </c>
      <c r="AJ173" t="s">
        <v>3369</v>
      </c>
      <c r="AL173" t="s">
        <v>3369</v>
      </c>
      <c r="AM173" t="s">
        <v>3377</v>
      </c>
      <c r="AN173">
        <v>512</v>
      </c>
      <c r="AO173">
        <v>0</v>
      </c>
      <c r="AP173">
        <v>0</v>
      </c>
      <c r="AQ173">
        <v>0</v>
      </c>
      <c r="AT173">
        <v>1.29417084061584E+17</v>
      </c>
      <c r="AU173">
        <v>0</v>
      </c>
      <c r="AV173">
        <v>1.2941756819573E+17</v>
      </c>
      <c r="AW173">
        <v>513</v>
      </c>
      <c r="AX173" t="s">
        <v>3378</v>
      </c>
      <c r="AZ173">
        <v>9.2233720368547697E+18</v>
      </c>
      <c r="BA173">
        <v>235</v>
      </c>
      <c r="BB173" t="s">
        <v>3369</v>
      </c>
      <c r="BC173">
        <v>805306368</v>
      </c>
      <c r="BD173" s="1" t="s">
        <v>171</v>
      </c>
      <c r="BE173" t="s">
        <v>3379</v>
      </c>
      <c r="BF173" t="s">
        <v>3380</v>
      </c>
      <c r="BG173">
        <v>0</v>
      </c>
      <c r="BH173" t="s">
        <v>151</v>
      </c>
      <c r="BI173">
        <v>1.2941607165858301E+17</v>
      </c>
      <c r="BL173" t="s">
        <v>3381</v>
      </c>
      <c r="BN173" t="s">
        <v>154</v>
      </c>
      <c r="BO173">
        <v>453</v>
      </c>
      <c r="BP173" t="s">
        <v>3382</v>
      </c>
      <c r="BQ173">
        <v>0</v>
      </c>
      <c r="BR173" t="s">
        <v>3383</v>
      </c>
      <c r="BS173" t="s">
        <v>157</v>
      </c>
      <c r="BT173" t="s">
        <v>158</v>
      </c>
      <c r="BW173" t="b">
        <v>1</v>
      </c>
      <c r="BX173">
        <v>0</v>
      </c>
      <c r="CD173" t="s">
        <v>3384</v>
      </c>
      <c r="CE173" t="s">
        <v>184</v>
      </c>
      <c r="CF173" s="1" t="s">
        <v>3385</v>
      </c>
      <c r="CG173">
        <v>1</v>
      </c>
    </row>
    <row r="174" spans="1:113">
      <c r="A174" t="s">
        <v>3386</v>
      </c>
      <c r="B174">
        <v>1.2941882708897E+17</v>
      </c>
      <c r="C174" s="4">
        <f t="shared" si="2"/>
        <v>12941882708.896999</v>
      </c>
      <c r="D174" s="2">
        <f>(Sheet1!$F$2-mattsout!C174)/3600</f>
        <v>186.58086194462246</v>
      </c>
      <c r="E174" t="str">
        <f>IF(D174&gt;3595120, "", IF(D174&gt;1400, "******", ""))</f>
        <v/>
      </c>
      <c r="F174" t="s">
        <v>122</v>
      </c>
      <c r="G174" t="s">
        <v>3387</v>
      </c>
      <c r="H174" t="s">
        <v>3388</v>
      </c>
      <c r="I174" t="s">
        <v>682</v>
      </c>
      <c r="J174" t="s">
        <v>3389</v>
      </c>
      <c r="K174" t="s">
        <v>3389</v>
      </c>
      <c r="L174" t="s">
        <v>682</v>
      </c>
      <c r="M174" t="s">
        <v>3390</v>
      </c>
      <c r="N174" t="s">
        <v>1111</v>
      </c>
      <c r="O174" t="s">
        <v>3391</v>
      </c>
      <c r="P174" t="s">
        <v>2460</v>
      </c>
      <c r="Q174" t="s">
        <v>3386</v>
      </c>
      <c r="R174">
        <v>4</v>
      </c>
      <c r="S174" t="s">
        <v>3392</v>
      </c>
      <c r="T174" t="s">
        <v>3393</v>
      </c>
      <c r="U174" t="s">
        <v>3387</v>
      </c>
      <c r="V174">
        <v>15041</v>
      </c>
      <c r="W174" s="1" t="s">
        <v>3394</v>
      </c>
      <c r="X174">
        <v>35558998</v>
      </c>
      <c r="AA174" t="s">
        <v>2096</v>
      </c>
      <c r="AB174" t="s">
        <v>1280</v>
      </c>
      <c r="AC174" t="s">
        <v>138</v>
      </c>
      <c r="AE174" t="s">
        <v>3395</v>
      </c>
      <c r="AF174" t="s">
        <v>742</v>
      </c>
      <c r="AI174" t="b">
        <v>1</v>
      </c>
      <c r="AJ174" t="s">
        <v>3396</v>
      </c>
      <c r="AL174" t="s">
        <v>3387</v>
      </c>
      <c r="AM174" t="s">
        <v>3397</v>
      </c>
      <c r="AN174">
        <v>512</v>
      </c>
      <c r="AO174">
        <v>0</v>
      </c>
      <c r="AP174">
        <v>0</v>
      </c>
      <c r="AQ174">
        <v>0</v>
      </c>
      <c r="AT174">
        <v>1.2937364583298899E+17</v>
      </c>
      <c r="AU174">
        <v>0</v>
      </c>
      <c r="AV174">
        <v>1.2937612462985699E+17</v>
      </c>
      <c r="AW174">
        <v>513</v>
      </c>
      <c r="AX174" t="s">
        <v>3398</v>
      </c>
      <c r="AZ174">
        <v>9.2233720368547697E+18</v>
      </c>
      <c r="BA174">
        <v>1063</v>
      </c>
      <c r="BB174" t="s">
        <v>3396</v>
      </c>
      <c r="BC174">
        <v>805306368</v>
      </c>
      <c r="BD174" s="1" t="s">
        <v>148</v>
      </c>
      <c r="BE174" t="s">
        <v>3399</v>
      </c>
      <c r="BF174" t="s">
        <v>3400</v>
      </c>
      <c r="BG174">
        <v>0</v>
      </c>
      <c r="BH174" t="s">
        <v>151</v>
      </c>
      <c r="BI174">
        <v>1.2941688849070899E+17</v>
      </c>
      <c r="BL174" t="s">
        <v>3401</v>
      </c>
      <c r="BM174" t="s">
        <v>3402</v>
      </c>
      <c r="BN174" t="s">
        <v>154</v>
      </c>
      <c r="BO174">
        <v>228</v>
      </c>
      <c r="BP174" s="1" t="s">
        <v>155</v>
      </c>
      <c r="BQ174">
        <v>0</v>
      </c>
      <c r="BR174" t="s">
        <v>3403</v>
      </c>
      <c r="BS174" t="s">
        <v>157</v>
      </c>
      <c r="BT174" t="s">
        <v>158</v>
      </c>
      <c r="CD174" t="s">
        <v>3404</v>
      </c>
    </row>
    <row r="175" spans="1:113">
      <c r="A175" t="s">
        <v>3405</v>
      </c>
      <c r="B175">
        <v>1.29254699790756E+17</v>
      </c>
      <c r="C175" s="4">
        <f t="shared" si="2"/>
        <v>12925469979.0756</v>
      </c>
      <c r="D175" s="2">
        <f>(Sheet1!$F$2-mattsout!C175)/3600</f>
        <v>4745.6724790000917</v>
      </c>
      <c r="E175" t="str">
        <f>IF(D175&gt;3595120, "", IF(D175&gt;1400, "******", ""))</f>
        <v>******</v>
      </c>
      <c r="F175" t="s">
        <v>122</v>
      </c>
      <c r="G175" t="s">
        <v>3406</v>
      </c>
      <c r="H175" t="s">
        <v>3407</v>
      </c>
      <c r="I175" t="s">
        <v>606</v>
      </c>
      <c r="J175" t="s">
        <v>1032</v>
      </c>
      <c r="K175" t="s">
        <v>1032</v>
      </c>
      <c r="L175" t="s">
        <v>606</v>
      </c>
      <c r="M175" t="s">
        <v>3408</v>
      </c>
      <c r="N175" t="s">
        <v>3409</v>
      </c>
      <c r="O175" t="s">
        <v>636</v>
      </c>
      <c r="P175" t="s">
        <v>637</v>
      </c>
      <c r="Q175" t="s">
        <v>3405</v>
      </c>
      <c r="R175">
        <v>4</v>
      </c>
      <c r="S175" t="s">
        <v>3410</v>
      </c>
      <c r="T175" t="s">
        <v>3411</v>
      </c>
      <c r="U175" t="s">
        <v>3406</v>
      </c>
      <c r="V175">
        <v>15042</v>
      </c>
      <c r="W175" s="1" t="s">
        <v>3412</v>
      </c>
      <c r="X175">
        <v>33296276</v>
      </c>
      <c r="AA175" t="s">
        <v>790</v>
      </c>
      <c r="AB175" t="s">
        <v>3413</v>
      </c>
      <c r="AC175" t="s">
        <v>138</v>
      </c>
      <c r="AE175" t="s">
        <v>3414</v>
      </c>
      <c r="AF175" t="s">
        <v>617</v>
      </c>
      <c r="AI175" t="b">
        <v>1</v>
      </c>
      <c r="AJ175" t="s">
        <v>3415</v>
      </c>
      <c r="AL175" t="s">
        <v>3406</v>
      </c>
      <c r="AM175" t="s">
        <v>3416</v>
      </c>
      <c r="AN175">
        <v>512</v>
      </c>
      <c r="AO175">
        <v>99</v>
      </c>
      <c r="AP175">
        <v>0</v>
      </c>
      <c r="AQ175">
        <v>0</v>
      </c>
      <c r="AT175">
        <v>1.2937364707226499E+17</v>
      </c>
      <c r="AU175">
        <v>0</v>
      </c>
      <c r="AV175">
        <v>1.2925791801520301E+17</v>
      </c>
      <c r="AW175">
        <v>513</v>
      </c>
      <c r="AX175" t="s">
        <v>3417</v>
      </c>
      <c r="AZ175">
        <v>9.2233720368547697E+18</v>
      </c>
      <c r="BA175">
        <v>308</v>
      </c>
      <c r="BB175" t="s">
        <v>3418</v>
      </c>
      <c r="BC175">
        <v>805306368</v>
      </c>
      <c r="BD175" s="1" t="s">
        <v>148</v>
      </c>
      <c r="BE175" t="s">
        <v>3419</v>
      </c>
      <c r="BF175" t="s">
        <v>3420</v>
      </c>
      <c r="BG175">
        <v>1.2937364707226E+17</v>
      </c>
      <c r="BH175" t="s">
        <v>151</v>
      </c>
      <c r="BI175">
        <v>1.29251901459816E+17</v>
      </c>
      <c r="BK175" t="s">
        <v>3421</v>
      </c>
      <c r="BL175" t="s">
        <v>3422</v>
      </c>
      <c r="BN175" t="s">
        <v>154</v>
      </c>
      <c r="BO175">
        <v>758</v>
      </c>
      <c r="BP175" s="1" t="s">
        <v>3423</v>
      </c>
      <c r="BQ175">
        <v>0</v>
      </c>
      <c r="BR175" t="s">
        <v>3424</v>
      </c>
      <c r="BS175" t="s">
        <v>3242</v>
      </c>
      <c r="CD175" t="s">
        <v>3366</v>
      </c>
      <c r="CJ175" t="s">
        <v>3425</v>
      </c>
      <c r="DB175" t="s">
        <v>3426</v>
      </c>
      <c r="DG175" t="s">
        <v>3427</v>
      </c>
      <c r="DH175">
        <v>4009</v>
      </c>
      <c r="DI175" t="s">
        <v>3428</v>
      </c>
    </row>
    <row r="176" spans="1:113">
      <c r="A176" t="s">
        <v>973</v>
      </c>
      <c r="B176">
        <v>1.2941175658378099E+17</v>
      </c>
      <c r="C176" s="4">
        <f t="shared" si="2"/>
        <v>12941175658.378099</v>
      </c>
      <c r="D176" s="2">
        <f>(Sheet1!$F$2-mattsout!C176)/3600</f>
        <v>382.98378386126626</v>
      </c>
      <c r="E176" t="str">
        <f>IF(D176&gt;3595120, "", IF(D176&gt;1400, "******", ""))</f>
        <v/>
      </c>
      <c r="F176" t="s">
        <v>122</v>
      </c>
      <c r="G176" t="s">
        <v>3429</v>
      </c>
      <c r="H176" t="s">
        <v>965</v>
      </c>
      <c r="I176" t="s">
        <v>606</v>
      </c>
      <c r="J176" t="s">
        <v>3430</v>
      </c>
      <c r="K176" t="s">
        <v>782</v>
      </c>
      <c r="L176" t="s">
        <v>606</v>
      </c>
      <c r="M176" t="s">
        <v>3431</v>
      </c>
      <c r="N176" t="s">
        <v>3432</v>
      </c>
      <c r="O176" t="s">
        <v>968</v>
      </c>
      <c r="P176" t="s">
        <v>969</v>
      </c>
      <c r="Q176" t="s">
        <v>973</v>
      </c>
      <c r="R176">
        <v>4</v>
      </c>
      <c r="S176" t="s">
        <v>3433</v>
      </c>
      <c r="T176" t="s">
        <v>3434</v>
      </c>
      <c r="U176" t="s">
        <v>3429</v>
      </c>
      <c r="V176">
        <v>15044</v>
      </c>
      <c r="W176" s="1" t="s">
        <v>3435</v>
      </c>
      <c r="X176">
        <v>35444880</v>
      </c>
      <c r="AA176" t="s">
        <v>790</v>
      </c>
      <c r="AB176" t="s">
        <v>3413</v>
      </c>
      <c r="AC176" t="s">
        <v>138</v>
      </c>
      <c r="AE176" s="1" t="s">
        <v>3436</v>
      </c>
      <c r="AF176" t="s">
        <v>742</v>
      </c>
      <c r="AI176" t="b">
        <v>1</v>
      </c>
      <c r="AJ176" t="s">
        <v>3437</v>
      </c>
      <c r="AL176" t="s">
        <v>3429</v>
      </c>
      <c r="AM176" t="s">
        <v>3438</v>
      </c>
      <c r="AN176">
        <v>512</v>
      </c>
      <c r="AO176">
        <v>0</v>
      </c>
      <c r="AP176">
        <v>0</v>
      </c>
      <c r="AQ176">
        <v>0</v>
      </c>
      <c r="AT176">
        <v>1.29411755571594E+17</v>
      </c>
      <c r="AU176">
        <v>0</v>
      </c>
      <c r="AV176">
        <v>1.29411676304612E+17</v>
      </c>
      <c r="AW176">
        <v>513</v>
      </c>
      <c r="AX176" t="s">
        <v>3439</v>
      </c>
      <c r="AZ176">
        <v>9.2233720368547697E+18</v>
      </c>
      <c r="BA176">
        <v>329</v>
      </c>
      <c r="BB176" t="s">
        <v>3437</v>
      </c>
      <c r="BC176">
        <v>805306368</v>
      </c>
      <c r="BD176" s="1" t="s">
        <v>148</v>
      </c>
      <c r="BE176" t="s">
        <v>3440</v>
      </c>
      <c r="BF176" t="s">
        <v>3441</v>
      </c>
      <c r="BG176">
        <v>0</v>
      </c>
      <c r="BH176" t="s">
        <v>151</v>
      </c>
      <c r="BI176">
        <v>1.2941273327894701E+17</v>
      </c>
      <c r="BL176" t="s">
        <v>3442</v>
      </c>
      <c r="BM176" t="s">
        <v>3443</v>
      </c>
      <c r="BN176" t="s">
        <v>154</v>
      </c>
      <c r="BO176">
        <v>243</v>
      </c>
      <c r="BP176" s="1" t="s">
        <v>155</v>
      </c>
      <c r="BQ176">
        <v>0</v>
      </c>
      <c r="BR176" t="s">
        <v>3444</v>
      </c>
      <c r="BS176" t="s">
        <v>157</v>
      </c>
      <c r="BT176" t="s">
        <v>158</v>
      </c>
      <c r="CD176" t="s">
        <v>3366</v>
      </c>
      <c r="CV176" t="s">
        <v>963</v>
      </c>
      <c r="DB176" t="s">
        <v>3426</v>
      </c>
      <c r="DG176" t="s">
        <v>3427</v>
      </c>
      <c r="DH176">
        <v>4009</v>
      </c>
      <c r="DI176" t="s">
        <v>3445</v>
      </c>
    </row>
    <row r="177" spans="1:113">
      <c r="A177" t="s">
        <v>3446</v>
      </c>
      <c r="B177">
        <v>1.29415883319366E+17</v>
      </c>
      <c r="C177" s="4">
        <f t="shared" si="2"/>
        <v>12941588331.9366</v>
      </c>
      <c r="D177" s="2">
        <f>(Sheet1!$F$2-mattsout!C177)/3600</f>
        <v>268.35223983340791</v>
      </c>
      <c r="E177" t="str">
        <f>IF(D177&gt;3595120, "", IF(D177&gt;1400, "******", ""))</f>
        <v/>
      </c>
      <c r="F177" t="s">
        <v>122</v>
      </c>
      <c r="G177" t="s">
        <v>3447</v>
      </c>
      <c r="H177" t="s">
        <v>3448</v>
      </c>
      <c r="I177" t="s">
        <v>3449</v>
      </c>
      <c r="J177" t="s">
        <v>1132</v>
      </c>
      <c r="K177" t="s">
        <v>1132</v>
      </c>
      <c r="L177" t="s">
        <v>3449</v>
      </c>
      <c r="M177" t="s">
        <v>3450</v>
      </c>
      <c r="N177" t="s">
        <v>3451</v>
      </c>
      <c r="O177" t="s">
        <v>1640</v>
      </c>
      <c r="P177" t="s">
        <v>2926</v>
      </c>
      <c r="Q177" t="s">
        <v>3446</v>
      </c>
      <c r="R177">
        <v>4</v>
      </c>
      <c r="S177" t="s">
        <v>3452</v>
      </c>
      <c r="T177" t="s">
        <v>3453</v>
      </c>
      <c r="U177" t="s">
        <v>3447</v>
      </c>
      <c r="V177">
        <v>15045</v>
      </c>
      <c r="W177" s="1" t="s">
        <v>3454</v>
      </c>
      <c r="X177">
        <v>35668956</v>
      </c>
      <c r="AA177" t="s">
        <v>136</v>
      </c>
      <c r="AB177" t="s">
        <v>3455</v>
      </c>
      <c r="AC177" t="s">
        <v>138</v>
      </c>
      <c r="AE177" t="s">
        <v>3456</v>
      </c>
      <c r="AF177" t="s">
        <v>617</v>
      </c>
      <c r="AI177" t="b">
        <v>1</v>
      </c>
      <c r="AJ177" t="s">
        <v>3457</v>
      </c>
      <c r="AL177" t="s">
        <v>3447</v>
      </c>
      <c r="AM177" t="s">
        <v>3458</v>
      </c>
      <c r="AN177">
        <v>512</v>
      </c>
      <c r="AO177">
        <v>0</v>
      </c>
      <c r="AP177">
        <v>0</v>
      </c>
      <c r="AQ177">
        <v>0</v>
      </c>
      <c r="AT177">
        <v>1.293736480307E+17</v>
      </c>
      <c r="AU177">
        <v>0</v>
      </c>
      <c r="AV177">
        <v>1.2937357864448301E+17</v>
      </c>
      <c r="AW177">
        <v>513</v>
      </c>
      <c r="AX177" t="s">
        <v>3459</v>
      </c>
      <c r="AZ177">
        <v>9.2233720368547697E+18</v>
      </c>
      <c r="BA177">
        <v>211</v>
      </c>
      <c r="BB177" t="s">
        <v>3457</v>
      </c>
      <c r="BC177">
        <v>805306368</v>
      </c>
      <c r="BD177" s="1" t="s">
        <v>148</v>
      </c>
      <c r="BE177" t="s">
        <v>3460</v>
      </c>
      <c r="BF177" t="s">
        <v>3461</v>
      </c>
      <c r="BG177">
        <v>0</v>
      </c>
      <c r="BH177" t="s">
        <v>151</v>
      </c>
      <c r="BI177">
        <v>1.2942107479973299E+17</v>
      </c>
      <c r="BL177" t="s">
        <v>3462</v>
      </c>
      <c r="BN177" t="s">
        <v>154</v>
      </c>
      <c r="BO177">
        <v>55</v>
      </c>
      <c r="BP177" s="1" t="s">
        <v>155</v>
      </c>
      <c r="BQ177">
        <v>0</v>
      </c>
      <c r="BR177" t="s">
        <v>3463</v>
      </c>
      <c r="BS177" t="s">
        <v>157</v>
      </c>
      <c r="BT177" t="s">
        <v>158</v>
      </c>
      <c r="CD177" t="s">
        <v>802</v>
      </c>
    </row>
    <row r="178" spans="1:113">
      <c r="A178" t="s">
        <v>3464</v>
      </c>
      <c r="B178">
        <v>1.29416913896978E+17</v>
      </c>
      <c r="C178" s="4">
        <f t="shared" si="2"/>
        <v>12941691389.6978</v>
      </c>
      <c r="D178" s="2">
        <f>(Sheet1!$F$2-mattsout!C178)/3600</f>
        <v>239.7250839445326</v>
      </c>
      <c r="E178" t="str">
        <f>IF(D178&gt;3595120, "", IF(D178&gt;1400, "******", ""))</f>
        <v/>
      </c>
      <c r="F178" t="s">
        <v>122</v>
      </c>
      <c r="G178" t="s">
        <v>3465</v>
      </c>
      <c r="H178" t="s">
        <v>3466</v>
      </c>
      <c r="I178" t="s">
        <v>3467</v>
      </c>
      <c r="J178" t="s">
        <v>3468</v>
      </c>
      <c r="K178" t="s">
        <v>3077</v>
      </c>
      <c r="L178" t="s">
        <v>3467</v>
      </c>
      <c r="M178" t="s">
        <v>3469</v>
      </c>
      <c r="N178" t="s">
        <v>3470</v>
      </c>
      <c r="O178" t="s">
        <v>3471</v>
      </c>
      <c r="P178" t="s">
        <v>385</v>
      </c>
      <c r="Q178" t="s">
        <v>3464</v>
      </c>
      <c r="R178">
        <v>4</v>
      </c>
      <c r="S178" t="s">
        <v>3472</v>
      </c>
      <c r="T178" t="s">
        <v>3473</v>
      </c>
      <c r="U178" t="s">
        <v>3465</v>
      </c>
      <c r="V178">
        <v>15050</v>
      </c>
      <c r="W178" s="1" t="s">
        <v>3474</v>
      </c>
      <c r="X178">
        <v>35670090</v>
      </c>
      <c r="AA178" t="s">
        <v>664</v>
      </c>
      <c r="AB178" t="s">
        <v>3475</v>
      </c>
      <c r="AC178" t="s">
        <v>138</v>
      </c>
      <c r="AE178" s="1" t="s">
        <v>3476</v>
      </c>
      <c r="AF178" t="s">
        <v>667</v>
      </c>
      <c r="AI178" t="b">
        <v>1</v>
      </c>
      <c r="AJ178" t="s">
        <v>3477</v>
      </c>
      <c r="AL178" t="s">
        <v>3465</v>
      </c>
      <c r="AM178" t="s">
        <v>3478</v>
      </c>
      <c r="AN178">
        <v>512</v>
      </c>
      <c r="AO178">
        <v>0</v>
      </c>
      <c r="AP178">
        <v>0</v>
      </c>
      <c r="AQ178">
        <v>0</v>
      </c>
      <c r="AT178">
        <v>1.2941526751832701E+17</v>
      </c>
      <c r="AU178">
        <v>0</v>
      </c>
      <c r="AV178">
        <v>1.29385646143628E+17</v>
      </c>
      <c r="AW178">
        <v>513</v>
      </c>
      <c r="AX178" t="s">
        <v>3479</v>
      </c>
      <c r="AZ178">
        <v>9.2233720368547697E+18</v>
      </c>
      <c r="BA178">
        <v>220</v>
      </c>
      <c r="BB178" t="s">
        <v>3477</v>
      </c>
      <c r="BC178">
        <v>805306368</v>
      </c>
      <c r="BD178" s="1" t="s">
        <v>148</v>
      </c>
      <c r="BE178" t="s">
        <v>3480</v>
      </c>
      <c r="BF178" t="s">
        <v>3481</v>
      </c>
      <c r="BG178">
        <v>0</v>
      </c>
      <c r="BH178" t="s">
        <v>151</v>
      </c>
      <c r="BI178">
        <v>1.2942109028897699E+17</v>
      </c>
      <c r="BK178" t="s">
        <v>3482</v>
      </c>
      <c r="BL178" t="s">
        <v>3483</v>
      </c>
      <c r="BN178" t="s">
        <v>154</v>
      </c>
      <c r="BO178">
        <v>205</v>
      </c>
      <c r="BP178" s="1" t="s">
        <v>3484</v>
      </c>
      <c r="BQ178">
        <v>0</v>
      </c>
      <c r="BR178" t="s">
        <v>3485</v>
      </c>
      <c r="BS178" t="s">
        <v>157</v>
      </c>
      <c r="BT178" t="s">
        <v>158</v>
      </c>
      <c r="CD178" t="s">
        <v>193</v>
      </c>
    </row>
    <row r="179" spans="1:113">
      <c r="A179" t="s">
        <v>3486</v>
      </c>
      <c r="B179">
        <v>1.29315748096888E+17</v>
      </c>
      <c r="C179" s="4">
        <f t="shared" si="2"/>
        <v>12931574809.688801</v>
      </c>
      <c r="D179" s="2">
        <f>(Sheet1!$F$2-mattsout!C179)/3600</f>
        <v>3049.88619755533</v>
      </c>
      <c r="E179" t="str">
        <f>IF(D179&gt;3595120, "", IF(D179&gt;1400, "******", ""))</f>
        <v>******</v>
      </c>
      <c r="F179" t="s">
        <v>122</v>
      </c>
      <c r="G179" t="s">
        <v>3487</v>
      </c>
      <c r="H179" t="s">
        <v>3488</v>
      </c>
      <c r="I179" t="s">
        <v>606</v>
      </c>
      <c r="J179" t="s">
        <v>3489</v>
      </c>
      <c r="K179" t="s">
        <v>807</v>
      </c>
      <c r="L179" t="s">
        <v>606</v>
      </c>
      <c r="M179" t="s">
        <v>3490</v>
      </c>
      <c r="N179" t="s">
        <v>3432</v>
      </c>
      <c r="O179" t="s">
        <v>3252</v>
      </c>
      <c r="P179" t="s">
        <v>637</v>
      </c>
      <c r="Q179" t="s">
        <v>3486</v>
      </c>
      <c r="R179">
        <v>4</v>
      </c>
      <c r="S179" t="s">
        <v>3491</v>
      </c>
      <c r="T179" t="s">
        <v>3492</v>
      </c>
      <c r="U179" t="s">
        <v>3487</v>
      </c>
      <c r="V179">
        <v>15051</v>
      </c>
      <c r="W179" s="1" t="s">
        <v>3493</v>
      </c>
      <c r="X179">
        <v>33297951</v>
      </c>
      <c r="Y179" t="s">
        <v>3494</v>
      </c>
      <c r="AA179" t="s">
        <v>790</v>
      </c>
      <c r="AB179" t="s">
        <v>3495</v>
      </c>
      <c r="AC179" t="s">
        <v>138</v>
      </c>
      <c r="AE179" t="s">
        <v>3496</v>
      </c>
      <c r="AF179" t="s">
        <v>717</v>
      </c>
      <c r="AI179" t="b">
        <v>1</v>
      </c>
      <c r="AJ179" t="s">
        <v>3497</v>
      </c>
      <c r="AL179" t="s">
        <v>3487</v>
      </c>
      <c r="AM179" t="s">
        <v>3498</v>
      </c>
      <c r="AN179">
        <v>512</v>
      </c>
      <c r="AO179">
        <v>99</v>
      </c>
      <c r="AP179">
        <v>0</v>
      </c>
      <c r="AQ179">
        <v>0</v>
      </c>
      <c r="AT179">
        <v>1.2937364773991501E+17</v>
      </c>
      <c r="AU179">
        <v>0</v>
      </c>
      <c r="AV179">
        <v>1.29312195546652E+17</v>
      </c>
      <c r="AW179">
        <v>513</v>
      </c>
      <c r="AX179" t="s">
        <v>3499</v>
      </c>
      <c r="AZ179">
        <v>9.2233720368547697E+18</v>
      </c>
      <c r="BA179">
        <v>115</v>
      </c>
      <c r="BB179" t="s">
        <v>3497</v>
      </c>
      <c r="BC179">
        <v>805306368</v>
      </c>
      <c r="BD179" s="1" t="s">
        <v>148</v>
      </c>
      <c r="BE179" t="s">
        <v>3500</v>
      </c>
      <c r="BF179" t="s">
        <v>3501</v>
      </c>
      <c r="BG179">
        <v>1.2937364773979E+17</v>
      </c>
      <c r="BH179" t="s">
        <v>151</v>
      </c>
      <c r="BI179">
        <v>1.29315913346332E+17</v>
      </c>
      <c r="BL179" t="s">
        <v>3502</v>
      </c>
      <c r="BN179" t="s">
        <v>154</v>
      </c>
      <c r="BO179">
        <v>234</v>
      </c>
      <c r="BP179" s="1" t="s">
        <v>155</v>
      </c>
      <c r="BQ179">
        <v>0</v>
      </c>
      <c r="BR179" t="s">
        <v>3503</v>
      </c>
      <c r="BS179" t="s">
        <v>157</v>
      </c>
      <c r="BT179" t="s">
        <v>158</v>
      </c>
      <c r="CD179" t="s">
        <v>3504</v>
      </c>
    </row>
    <row r="180" spans="1:113">
      <c r="A180" t="s">
        <v>3505</v>
      </c>
      <c r="B180">
        <v>1.29418445503246E+17</v>
      </c>
      <c r="C180" s="4">
        <f t="shared" si="2"/>
        <v>12941844550.3246</v>
      </c>
      <c r="D180" s="2">
        <f>(Sheet1!$F$2-mattsout!C180)/3600</f>
        <v>197.18046538882786</v>
      </c>
      <c r="E180" t="str">
        <f>IF(D180&gt;3595120, "", IF(D180&gt;1400, "******", ""))</f>
        <v/>
      </c>
      <c r="F180" t="s">
        <v>122</v>
      </c>
      <c r="G180" t="s">
        <v>3506</v>
      </c>
      <c r="H180" t="s">
        <v>3507</v>
      </c>
      <c r="I180" t="s">
        <v>682</v>
      </c>
      <c r="J180" t="s">
        <v>1208</v>
      </c>
      <c r="K180" t="s">
        <v>1208</v>
      </c>
      <c r="L180" t="s">
        <v>682</v>
      </c>
      <c r="M180" t="s">
        <v>3508</v>
      </c>
      <c r="N180" t="s">
        <v>3509</v>
      </c>
      <c r="O180" t="s">
        <v>3510</v>
      </c>
      <c r="P180" t="s">
        <v>2903</v>
      </c>
      <c r="Q180" t="s">
        <v>3505</v>
      </c>
      <c r="R180">
        <v>4</v>
      </c>
      <c r="S180" t="s">
        <v>3511</v>
      </c>
      <c r="T180" t="s">
        <v>3512</v>
      </c>
      <c r="U180" t="s">
        <v>3513</v>
      </c>
      <c r="V180">
        <v>15054</v>
      </c>
      <c r="W180" s="1" t="s">
        <v>3514</v>
      </c>
      <c r="X180">
        <v>35537021</v>
      </c>
      <c r="AA180" t="s">
        <v>714</v>
      </c>
      <c r="AB180" t="s">
        <v>3515</v>
      </c>
      <c r="AC180" t="s">
        <v>138</v>
      </c>
      <c r="AD180" t="b">
        <v>0</v>
      </c>
      <c r="AE180" t="s">
        <v>3516</v>
      </c>
      <c r="AF180" t="s">
        <v>617</v>
      </c>
      <c r="AH180" t="s">
        <v>3517</v>
      </c>
      <c r="AI180" t="b">
        <v>1</v>
      </c>
      <c r="AJ180" t="s">
        <v>3518</v>
      </c>
      <c r="AL180" t="s">
        <v>3506</v>
      </c>
      <c r="AM180" t="s">
        <v>3519</v>
      </c>
      <c r="AN180">
        <v>512</v>
      </c>
      <c r="AO180">
        <v>0</v>
      </c>
      <c r="AP180">
        <v>0</v>
      </c>
      <c r="AQ180">
        <v>0</v>
      </c>
      <c r="AT180">
        <v>1.29406448572408E+17</v>
      </c>
      <c r="AU180">
        <v>0</v>
      </c>
      <c r="AV180">
        <v>1.2939349693079699E+17</v>
      </c>
      <c r="AW180">
        <v>513</v>
      </c>
      <c r="AX180" t="s">
        <v>3520</v>
      </c>
      <c r="AZ180">
        <v>9.2233720368547697E+18</v>
      </c>
      <c r="BA180">
        <v>2172</v>
      </c>
      <c r="BB180" t="s">
        <v>3518</v>
      </c>
      <c r="BC180">
        <v>805306368</v>
      </c>
      <c r="BD180" s="1" t="s">
        <v>148</v>
      </c>
      <c r="BE180" t="s">
        <v>3521</v>
      </c>
      <c r="BF180" t="s">
        <v>3522</v>
      </c>
      <c r="BG180">
        <v>0</v>
      </c>
      <c r="BH180" t="s">
        <v>151</v>
      </c>
      <c r="BI180">
        <v>1.2941623886988099E+17</v>
      </c>
      <c r="BL180" t="s">
        <v>3523</v>
      </c>
      <c r="BM180" t="s">
        <v>3524</v>
      </c>
      <c r="BN180" t="s">
        <v>154</v>
      </c>
      <c r="BO180">
        <v>229</v>
      </c>
      <c r="BP180" s="1" t="s">
        <v>3525</v>
      </c>
      <c r="BQ180">
        <v>0</v>
      </c>
      <c r="BR180" t="s">
        <v>3526</v>
      </c>
      <c r="BS180" t="s">
        <v>157</v>
      </c>
      <c r="BT180" t="s">
        <v>158</v>
      </c>
      <c r="CD180" t="s">
        <v>802</v>
      </c>
      <c r="CV180" t="s">
        <v>3527</v>
      </c>
      <c r="DG180" t="s">
        <v>3427</v>
      </c>
      <c r="DH180">
        <v>4006</v>
      </c>
      <c r="DI180" t="s">
        <v>3528</v>
      </c>
    </row>
    <row r="181" spans="1:113">
      <c r="A181" t="s">
        <v>3529</v>
      </c>
      <c r="B181">
        <v>1.27939282586052E+17</v>
      </c>
      <c r="C181" s="4">
        <f t="shared" si="2"/>
        <v>12793928258.6052</v>
      </c>
      <c r="D181" s="2">
        <f>(Sheet1!$F$2-mattsout!C181)/3600</f>
        <v>41285.039276333388</v>
      </c>
      <c r="E181" t="str">
        <f>IF(D181&gt;3595120, "", IF(D181&gt;1400, "******", ""))</f>
        <v>******</v>
      </c>
      <c r="F181" t="s">
        <v>122</v>
      </c>
      <c r="G181" t="s">
        <v>3530</v>
      </c>
      <c r="I181" t="s">
        <v>682</v>
      </c>
      <c r="J181" t="s">
        <v>2730</v>
      </c>
      <c r="K181" t="s">
        <v>3531</v>
      </c>
      <c r="L181" t="s">
        <v>682</v>
      </c>
      <c r="M181" t="s">
        <v>3532</v>
      </c>
      <c r="N181" t="s">
        <v>3533</v>
      </c>
      <c r="O181" t="s">
        <v>3530</v>
      </c>
      <c r="Q181" t="s">
        <v>3529</v>
      </c>
      <c r="R181">
        <v>4</v>
      </c>
      <c r="S181" t="s">
        <v>3534</v>
      </c>
      <c r="T181" t="s">
        <v>3535</v>
      </c>
      <c r="U181" t="s">
        <v>3530</v>
      </c>
      <c r="V181">
        <v>15056</v>
      </c>
      <c r="W181" s="1" t="s">
        <v>3536</v>
      </c>
      <c r="X181">
        <v>33312992</v>
      </c>
      <c r="AA181" t="s">
        <v>714</v>
      </c>
      <c r="AB181" t="s">
        <v>1071</v>
      </c>
      <c r="AC181" t="s">
        <v>138</v>
      </c>
      <c r="AE181" t="s">
        <v>3537</v>
      </c>
      <c r="AF181" t="s">
        <v>667</v>
      </c>
      <c r="AI181" t="b">
        <v>1</v>
      </c>
      <c r="AJ181" t="s">
        <v>3530</v>
      </c>
      <c r="AL181" t="s">
        <v>3530</v>
      </c>
      <c r="AM181" t="s">
        <v>3538</v>
      </c>
      <c r="AN181">
        <v>512</v>
      </c>
      <c r="AO181">
        <v>99</v>
      </c>
      <c r="AP181">
        <v>0</v>
      </c>
      <c r="AQ181">
        <v>0</v>
      </c>
      <c r="AT181">
        <v>1.2937365421687299E+17</v>
      </c>
      <c r="AU181">
        <v>0</v>
      </c>
      <c r="AV181">
        <v>1.2865477138900899E+17</v>
      </c>
      <c r="AW181">
        <v>513</v>
      </c>
      <c r="AX181" t="s">
        <v>3539</v>
      </c>
      <c r="AZ181">
        <v>9.2233720368547697E+18</v>
      </c>
      <c r="BA181">
        <v>156</v>
      </c>
      <c r="BB181" t="s">
        <v>3530</v>
      </c>
      <c r="BC181">
        <v>805306368</v>
      </c>
      <c r="BD181" s="1" t="s">
        <v>148</v>
      </c>
      <c r="BE181" t="s">
        <v>3540</v>
      </c>
      <c r="BF181" t="s">
        <v>3541</v>
      </c>
      <c r="BG181">
        <v>1.2937365421695501E+17</v>
      </c>
      <c r="BH181" t="s">
        <v>151</v>
      </c>
      <c r="BI181">
        <v>1.28654771389322E+17</v>
      </c>
      <c r="BJ181" t="b">
        <v>0</v>
      </c>
      <c r="BL181" t="s">
        <v>3542</v>
      </c>
      <c r="BN181" t="s">
        <v>154</v>
      </c>
      <c r="BO181">
        <v>303</v>
      </c>
      <c r="BP181" s="1" t="s">
        <v>155</v>
      </c>
      <c r="BQ181">
        <v>0</v>
      </c>
      <c r="BR181" t="s">
        <v>3543</v>
      </c>
      <c r="BS181" t="s">
        <v>157</v>
      </c>
      <c r="BT181" t="s">
        <v>158</v>
      </c>
      <c r="CD181" t="s">
        <v>1127</v>
      </c>
      <c r="CI181">
        <v>0</v>
      </c>
      <c r="CL181">
        <v>0</v>
      </c>
    </row>
    <row r="182" spans="1:113">
      <c r="A182" t="s">
        <v>3544</v>
      </c>
      <c r="B182">
        <v>1.29418768768362E+17</v>
      </c>
      <c r="C182" s="4">
        <f t="shared" si="2"/>
        <v>12941876876.836201</v>
      </c>
      <c r="D182" s="2">
        <f>(Sheet1!$F$2-mattsout!C182)/3600</f>
        <v>188.20087883313496</v>
      </c>
      <c r="E182" t="str">
        <f>IF(D182&gt;3595120, "", IF(D182&gt;1400, "******", ""))</f>
        <v/>
      </c>
      <c r="F182" t="s">
        <v>122</v>
      </c>
      <c r="G182" t="s">
        <v>3545</v>
      </c>
      <c r="H182" t="s">
        <v>3546</v>
      </c>
      <c r="I182" t="s">
        <v>682</v>
      </c>
      <c r="J182" t="s">
        <v>3547</v>
      </c>
      <c r="K182" t="s">
        <v>3548</v>
      </c>
      <c r="L182" t="s">
        <v>656</v>
      </c>
      <c r="M182" t="s">
        <v>3549</v>
      </c>
      <c r="N182" t="s">
        <v>3550</v>
      </c>
      <c r="O182" t="s">
        <v>2839</v>
      </c>
      <c r="P182" t="s">
        <v>2926</v>
      </c>
      <c r="Q182" t="s">
        <v>3544</v>
      </c>
      <c r="R182">
        <v>4</v>
      </c>
      <c r="S182" t="s">
        <v>3551</v>
      </c>
      <c r="T182" t="s">
        <v>3552</v>
      </c>
      <c r="U182" t="s">
        <v>3545</v>
      </c>
      <c r="V182">
        <v>15057</v>
      </c>
      <c r="W182" s="1" t="s">
        <v>3553</v>
      </c>
      <c r="X182">
        <v>35510772</v>
      </c>
      <c r="AA182" t="s">
        <v>690</v>
      </c>
      <c r="AB182" t="s">
        <v>3554</v>
      </c>
      <c r="AC182" t="s">
        <v>138</v>
      </c>
      <c r="AE182" t="s">
        <v>3555</v>
      </c>
      <c r="AF182" t="s">
        <v>617</v>
      </c>
      <c r="AI182" t="b">
        <v>1</v>
      </c>
      <c r="AJ182" t="s">
        <v>3556</v>
      </c>
      <c r="AL182" t="s">
        <v>3545</v>
      </c>
      <c r="AM182" t="s">
        <v>3557</v>
      </c>
      <c r="AN182">
        <v>512</v>
      </c>
      <c r="AO182">
        <v>0</v>
      </c>
      <c r="AP182">
        <v>0</v>
      </c>
      <c r="AQ182">
        <v>0</v>
      </c>
      <c r="AT182">
        <v>1.29400336336744E+17</v>
      </c>
      <c r="AU182">
        <v>0</v>
      </c>
      <c r="AV182">
        <v>1.29382395652944E+17</v>
      </c>
      <c r="AW182">
        <v>513</v>
      </c>
      <c r="AX182" t="s">
        <v>3558</v>
      </c>
      <c r="AZ182">
        <v>9.2233720368547697E+18</v>
      </c>
      <c r="BA182">
        <v>458</v>
      </c>
      <c r="BB182" t="s">
        <v>3556</v>
      </c>
      <c r="BC182">
        <v>805306368</v>
      </c>
      <c r="BD182" s="1" t="s">
        <v>148</v>
      </c>
      <c r="BE182" t="s">
        <v>3559</v>
      </c>
      <c r="BF182" t="s">
        <v>3560</v>
      </c>
      <c r="BG182">
        <v>0</v>
      </c>
      <c r="BH182" t="s">
        <v>151</v>
      </c>
      <c r="BI182">
        <v>1.2941559937478301E+17</v>
      </c>
      <c r="BL182" t="s">
        <v>3561</v>
      </c>
      <c r="BM182" t="s">
        <v>3562</v>
      </c>
      <c r="BN182" t="s">
        <v>154</v>
      </c>
      <c r="BO182">
        <v>211</v>
      </c>
      <c r="BP182" s="1" t="s">
        <v>155</v>
      </c>
      <c r="BQ182">
        <v>0</v>
      </c>
      <c r="BR182" t="s">
        <v>3563</v>
      </c>
      <c r="BS182" t="s">
        <v>157</v>
      </c>
      <c r="BT182" t="s">
        <v>158</v>
      </c>
      <c r="CD182" t="s">
        <v>3366</v>
      </c>
      <c r="DG182" t="s">
        <v>3427</v>
      </c>
      <c r="DH182">
        <v>4006</v>
      </c>
      <c r="DI182" t="s">
        <v>3564</v>
      </c>
    </row>
    <row r="183" spans="1:113">
      <c r="A183" t="s">
        <v>3565</v>
      </c>
      <c r="B183">
        <v>1.29410914409486E+17</v>
      </c>
      <c r="C183" s="4">
        <f t="shared" si="2"/>
        <v>12941091440.948601</v>
      </c>
      <c r="D183" s="2">
        <f>(Sheet1!$F$2-mattsout!C183)/3600</f>
        <v>406.37751427756416</v>
      </c>
      <c r="E183" t="str">
        <f>IF(D183&gt;3595120, "", IF(D183&gt;1400, "******", ""))</f>
        <v/>
      </c>
      <c r="F183" t="s">
        <v>122</v>
      </c>
      <c r="G183" t="s">
        <v>3566</v>
      </c>
      <c r="H183" t="s">
        <v>3567</v>
      </c>
      <c r="I183" t="s">
        <v>682</v>
      </c>
      <c r="J183" t="s">
        <v>3568</v>
      </c>
      <c r="K183" t="s">
        <v>3568</v>
      </c>
      <c r="L183" t="s">
        <v>682</v>
      </c>
      <c r="M183" t="s">
        <v>3569</v>
      </c>
      <c r="N183" t="s">
        <v>3570</v>
      </c>
      <c r="O183" t="s">
        <v>3571</v>
      </c>
      <c r="P183" t="s">
        <v>3572</v>
      </c>
      <c r="Q183" t="s">
        <v>3565</v>
      </c>
      <c r="R183">
        <v>4</v>
      </c>
      <c r="S183" t="s">
        <v>3573</v>
      </c>
      <c r="T183" t="s">
        <v>3574</v>
      </c>
      <c r="U183" t="s">
        <v>3566</v>
      </c>
      <c r="V183">
        <v>15058</v>
      </c>
      <c r="W183" s="1" t="s">
        <v>3575</v>
      </c>
      <c r="X183">
        <v>35583797</v>
      </c>
      <c r="AA183" t="s">
        <v>714</v>
      </c>
      <c r="AB183" t="s">
        <v>3515</v>
      </c>
      <c r="AC183" t="s">
        <v>138</v>
      </c>
      <c r="AE183" t="s">
        <v>3576</v>
      </c>
      <c r="AF183" t="s">
        <v>667</v>
      </c>
      <c r="AI183" t="b">
        <v>1</v>
      </c>
      <c r="AJ183" t="s">
        <v>3577</v>
      </c>
      <c r="AL183" t="s">
        <v>3566</v>
      </c>
      <c r="AM183" t="s">
        <v>3578</v>
      </c>
      <c r="AN183">
        <v>512</v>
      </c>
      <c r="AO183">
        <v>0</v>
      </c>
      <c r="AP183">
        <v>0</v>
      </c>
      <c r="AQ183">
        <v>0</v>
      </c>
      <c r="AT183">
        <v>1.29373654623128E+17</v>
      </c>
      <c r="AU183">
        <v>0</v>
      </c>
      <c r="AV183">
        <v>1.2940032242930499E+17</v>
      </c>
      <c r="AW183">
        <v>513</v>
      </c>
      <c r="AX183" t="s">
        <v>3579</v>
      </c>
      <c r="AZ183">
        <v>9.2233720368547697E+18</v>
      </c>
      <c r="BA183">
        <v>1397</v>
      </c>
      <c r="BB183" t="s">
        <v>3577</v>
      </c>
      <c r="BC183">
        <v>805306368</v>
      </c>
      <c r="BD183" s="1" t="s">
        <v>148</v>
      </c>
      <c r="BE183" t="s">
        <v>3580</v>
      </c>
      <c r="BF183" t="s">
        <v>3581</v>
      </c>
      <c r="BG183">
        <v>0</v>
      </c>
      <c r="BH183" t="s">
        <v>151</v>
      </c>
      <c r="BI183">
        <v>1.2941768853067901E+17</v>
      </c>
      <c r="BL183" t="s">
        <v>3582</v>
      </c>
      <c r="BN183" t="s">
        <v>154</v>
      </c>
      <c r="BO183">
        <v>291</v>
      </c>
      <c r="BP183" s="1" t="s">
        <v>3583</v>
      </c>
      <c r="BQ183">
        <v>0</v>
      </c>
      <c r="BR183" t="s">
        <v>3584</v>
      </c>
      <c r="BS183" t="s">
        <v>157</v>
      </c>
      <c r="BT183" t="s">
        <v>158</v>
      </c>
      <c r="CD183" t="s">
        <v>802</v>
      </c>
      <c r="DG183" t="s">
        <v>3427</v>
      </c>
      <c r="DH183">
        <v>4006</v>
      </c>
      <c r="DI183" t="s">
        <v>3564</v>
      </c>
    </row>
    <row r="184" spans="1:113">
      <c r="A184" t="s">
        <v>3585</v>
      </c>
      <c r="B184">
        <v>1.28831125149608E+17</v>
      </c>
      <c r="C184" s="4">
        <f t="shared" si="2"/>
        <v>12883112514.9608</v>
      </c>
      <c r="D184" s="2">
        <f>(Sheet1!$F$2-mattsout!C184)/3600</f>
        <v>16511.634733111063</v>
      </c>
      <c r="E184" t="str">
        <f>IF(D184&gt;3595120, "", IF(D184&gt;1400, "******", ""))</f>
        <v>******</v>
      </c>
      <c r="F184" t="s">
        <v>122</v>
      </c>
      <c r="G184" t="s">
        <v>3586</v>
      </c>
      <c r="H184" t="s">
        <v>3587</v>
      </c>
      <c r="I184" t="s">
        <v>682</v>
      </c>
      <c r="J184" t="s">
        <v>1845</v>
      </c>
      <c r="K184" t="s">
        <v>3588</v>
      </c>
      <c r="L184" t="s">
        <v>682</v>
      </c>
      <c r="M184" t="s">
        <v>3589</v>
      </c>
      <c r="N184" t="s">
        <v>3590</v>
      </c>
      <c r="O184" t="s">
        <v>3591</v>
      </c>
      <c r="P184" t="s">
        <v>2118</v>
      </c>
      <c r="Q184" t="s">
        <v>3585</v>
      </c>
      <c r="R184">
        <v>4</v>
      </c>
      <c r="S184" t="s">
        <v>3592</v>
      </c>
      <c r="T184" t="s">
        <v>3593</v>
      </c>
      <c r="U184" t="s">
        <v>3586</v>
      </c>
      <c r="V184">
        <v>15060</v>
      </c>
      <c r="W184" s="1" t="s">
        <v>3594</v>
      </c>
      <c r="X184">
        <v>33315989</v>
      </c>
      <c r="Y184" t="s">
        <v>3595</v>
      </c>
      <c r="AA184" t="s">
        <v>690</v>
      </c>
      <c r="AB184" t="s">
        <v>3515</v>
      </c>
      <c r="AC184" t="s">
        <v>138</v>
      </c>
      <c r="AE184" t="s">
        <v>3596</v>
      </c>
      <c r="AF184" t="s">
        <v>667</v>
      </c>
      <c r="AI184" t="b">
        <v>1</v>
      </c>
      <c r="AJ184" t="s">
        <v>3597</v>
      </c>
      <c r="AL184" t="s">
        <v>3586</v>
      </c>
      <c r="AM184" t="s">
        <v>3598</v>
      </c>
      <c r="AN184">
        <v>512</v>
      </c>
      <c r="AO184">
        <v>99</v>
      </c>
      <c r="AP184">
        <v>0</v>
      </c>
      <c r="AQ184">
        <v>0</v>
      </c>
      <c r="AT184">
        <v>1.29373655075634E+17</v>
      </c>
      <c r="AU184">
        <v>0</v>
      </c>
      <c r="AV184">
        <v>1.2879910078934301E+17</v>
      </c>
      <c r="AW184">
        <v>513</v>
      </c>
      <c r="AX184" t="s">
        <v>3599</v>
      </c>
      <c r="AZ184">
        <v>9.2233720368547697E+18</v>
      </c>
      <c r="BA184">
        <v>1540</v>
      </c>
      <c r="BB184" t="s">
        <v>3597</v>
      </c>
      <c r="BC184">
        <v>805306368</v>
      </c>
      <c r="BD184" s="1" t="s">
        <v>148</v>
      </c>
      <c r="BE184" t="s">
        <v>3600</v>
      </c>
      <c r="BF184" t="s">
        <v>3601</v>
      </c>
      <c r="BG184">
        <v>1.2937365507558701E+17</v>
      </c>
      <c r="BH184" t="s">
        <v>151</v>
      </c>
      <c r="BI184">
        <v>1.2883113093216899E+17</v>
      </c>
      <c r="BK184" t="s">
        <v>3602</v>
      </c>
      <c r="BL184" t="s">
        <v>3603</v>
      </c>
      <c r="BN184" t="s">
        <v>154</v>
      </c>
      <c r="BO184">
        <v>223</v>
      </c>
      <c r="BP184" s="1" t="s">
        <v>155</v>
      </c>
      <c r="BQ184">
        <v>0</v>
      </c>
      <c r="BR184" t="s">
        <v>3604</v>
      </c>
      <c r="BS184" t="s">
        <v>157</v>
      </c>
      <c r="BT184" t="s">
        <v>158</v>
      </c>
      <c r="CD184" t="s">
        <v>802</v>
      </c>
      <c r="DG184" t="s">
        <v>3427</v>
      </c>
      <c r="DH184">
        <v>4006</v>
      </c>
      <c r="DI184" t="s">
        <v>3564</v>
      </c>
    </row>
    <row r="185" spans="1:113">
      <c r="A185" t="s">
        <v>3605</v>
      </c>
      <c r="B185">
        <v>1.29419367463708E+17</v>
      </c>
      <c r="C185" s="4">
        <f t="shared" si="2"/>
        <v>12941936746.3708</v>
      </c>
      <c r="D185" s="2">
        <f>(Sheet1!$F$2-mattsout!C185)/3600</f>
        <v>171.57045255555047</v>
      </c>
      <c r="E185" t="str">
        <f>IF(D185&gt;3595120, "", IF(D185&gt;1400, "******", ""))</f>
        <v/>
      </c>
      <c r="F185" t="s">
        <v>122</v>
      </c>
      <c r="G185" t="s">
        <v>3606</v>
      </c>
      <c r="H185" t="s">
        <v>3607</v>
      </c>
      <c r="I185" t="s">
        <v>682</v>
      </c>
      <c r="J185" t="s">
        <v>3248</v>
      </c>
      <c r="K185" t="s">
        <v>3248</v>
      </c>
      <c r="L185" t="s">
        <v>682</v>
      </c>
      <c r="M185" t="s">
        <v>3608</v>
      </c>
      <c r="N185" t="s">
        <v>3609</v>
      </c>
      <c r="O185" t="s">
        <v>3610</v>
      </c>
      <c r="P185" t="s">
        <v>3611</v>
      </c>
      <c r="Q185" t="s">
        <v>3605</v>
      </c>
      <c r="R185">
        <v>4</v>
      </c>
      <c r="S185" t="s">
        <v>3612</v>
      </c>
      <c r="T185" t="s">
        <v>3613</v>
      </c>
      <c r="U185" t="s">
        <v>3606</v>
      </c>
      <c r="V185">
        <v>15061</v>
      </c>
      <c r="W185" s="1" t="s">
        <v>3614</v>
      </c>
      <c r="X185">
        <v>35616007</v>
      </c>
      <c r="AA185" t="s">
        <v>905</v>
      </c>
      <c r="AB185" t="s">
        <v>1952</v>
      </c>
      <c r="AC185" t="s">
        <v>138</v>
      </c>
      <c r="AE185" t="s">
        <v>3615</v>
      </c>
      <c r="AF185" t="s">
        <v>717</v>
      </c>
      <c r="AH185" t="s">
        <v>3616</v>
      </c>
      <c r="AI185" t="b">
        <v>1</v>
      </c>
      <c r="AJ185" t="s">
        <v>3617</v>
      </c>
      <c r="AL185" t="s">
        <v>3606</v>
      </c>
      <c r="AM185" t="s">
        <v>3618</v>
      </c>
      <c r="AN185">
        <v>512</v>
      </c>
      <c r="AO185">
        <v>0</v>
      </c>
      <c r="AP185">
        <v>0</v>
      </c>
      <c r="AQ185">
        <v>0</v>
      </c>
      <c r="AT185">
        <v>1.29418555266326E+17</v>
      </c>
      <c r="AU185">
        <v>0</v>
      </c>
      <c r="AV185">
        <v>1.294133250742E+17</v>
      </c>
      <c r="AW185">
        <v>513</v>
      </c>
      <c r="AX185" t="s">
        <v>3619</v>
      </c>
      <c r="AZ185">
        <v>9.2233720368547697E+18</v>
      </c>
      <c r="BA185">
        <v>1618</v>
      </c>
      <c r="BB185" t="s">
        <v>3617</v>
      </c>
      <c r="BC185">
        <v>805306368</v>
      </c>
      <c r="BD185" s="1" t="s">
        <v>148</v>
      </c>
      <c r="BE185" t="s">
        <v>3620</v>
      </c>
      <c r="BF185" t="s">
        <v>3621</v>
      </c>
      <c r="BG185">
        <v>0</v>
      </c>
      <c r="BH185" t="s">
        <v>151</v>
      </c>
      <c r="BI185">
        <v>1.2941860591319299E+17</v>
      </c>
      <c r="BL185" t="s">
        <v>3622</v>
      </c>
      <c r="BN185" t="s">
        <v>154</v>
      </c>
      <c r="BO185">
        <v>202</v>
      </c>
      <c r="BP185" s="1" t="s">
        <v>155</v>
      </c>
      <c r="BQ185">
        <v>0</v>
      </c>
      <c r="BR185" t="s">
        <v>3623</v>
      </c>
      <c r="BS185" t="s">
        <v>157</v>
      </c>
      <c r="BT185" t="s">
        <v>158</v>
      </c>
      <c r="CD185" t="s">
        <v>3624</v>
      </c>
    </row>
    <row r="186" spans="1:113">
      <c r="A186" t="s">
        <v>3625</v>
      </c>
      <c r="B186">
        <v>1.29416873057612E+17</v>
      </c>
      <c r="C186" s="4">
        <f t="shared" si="2"/>
        <v>12941687305.7612</v>
      </c>
      <c r="D186" s="2">
        <f>(Sheet1!$F$2-mattsout!C186)/3600</f>
        <v>240.85951077779134</v>
      </c>
      <c r="E186" t="str">
        <f>IF(D186&gt;3595120, "", IF(D186&gt;1400, "******", ""))</f>
        <v/>
      </c>
      <c r="F186" t="s">
        <v>122</v>
      </c>
      <c r="G186" t="s">
        <v>3626</v>
      </c>
      <c r="H186" t="s">
        <v>3627</v>
      </c>
      <c r="I186" t="s">
        <v>682</v>
      </c>
      <c r="J186" t="s">
        <v>1297</v>
      </c>
      <c r="K186" t="s">
        <v>1297</v>
      </c>
      <c r="L186" t="s">
        <v>682</v>
      </c>
      <c r="M186" t="s">
        <v>3628</v>
      </c>
      <c r="N186" t="s">
        <v>3629</v>
      </c>
      <c r="O186" t="s">
        <v>2139</v>
      </c>
      <c r="P186" t="s">
        <v>2528</v>
      </c>
      <c r="Q186" t="s">
        <v>3625</v>
      </c>
      <c r="R186">
        <v>4</v>
      </c>
      <c r="S186" t="s">
        <v>3630</v>
      </c>
      <c r="T186" t="s">
        <v>3631</v>
      </c>
      <c r="U186" t="s">
        <v>3626</v>
      </c>
      <c r="V186">
        <v>15062</v>
      </c>
      <c r="W186" s="1" t="s">
        <v>3632</v>
      </c>
      <c r="X186">
        <v>35495477</v>
      </c>
      <c r="AA186" t="s">
        <v>690</v>
      </c>
      <c r="AB186" t="s">
        <v>1280</v>
      </c>
      <c r="AC186" t="s">
        <v>138</v>
      </c>
      <c r="AE186" t="s">
        <v>3633</v>
      </c>
      <c r="AF186" t="s">
        <v>617</v>
      </c>
      <c r="AI186" t="b">
        <v>1</v>
      </c>
      <c r="AJ186" t="s">
        <v>3634</v>
      </c>
      <c r="AL186" t="s">
        <v>3626</v>
      </c>
      <c r="AM186" t="s">
        <v>3635</v>
      </c>
      <c r="AN186">
        <v>512</v>
      </c>
      <c r="AO186">
        <v>0</v>
      </c>
      <c r="AP186">
        <v>0</v>
      </c>
      <c r="AQ186">
        <v>0</v>
      </c>
      <c r="AT186">
        <v>1.2941013719087699E+17</v>
      </c>
      <c r="AU186">
        <v>0</v>
      </c>
      <c r="AV186">
        <v>1.29382199533134E+17</v>
      </c>
      <c r="AW186">
        <v>513</v>
      </c>
      <c r="AX186" t="s">
        <v>3636</v>
      </c>
      <c r="AZ186">
        <v>9.2233720368547697E+18</v>
      </c>
      <c r="BA186">
        <v>895</v>
      </c>
      <c r="BB186" t="s">
        <v>3634</v>
      </c>
      <c r="BC186">
        <v>805306368</v>
      </c>
      <c r="BD186" s="1" t="s">
        <v>148</v>
      </c>
      <c r="BE186" t="s">
        <v>3637</v>
      </c>
      <c r="BF186" t="s">
        <v>3638</v>
      </c>
      <c r="BG186">
        <v>0</v>
      </c>
      <c r="BH186" t="s">
        <v>151</v>
      </c>
      <c r="BI186">
        <v>1.2941512248856301E+17</v>
      </c>
      <c r="BL186" t="s">
        <v>3639</v>
      </c>
      <c r="BM186" t="s">
        <v>3640</v>
      </c>
      <c r="BN186" t="s">
        <v>154</v>
      </c>
      <c r="BO186">
        <v>213</v>
      </c>
      <c r="BP186" s="1" t="s">
        <v>155</v>
      </c>
      <c r="BQ186">
        <v>0</v>
      </c>
      <c r="BR186" t="s">
        <v>3641</v>
      </c>
      <c r="BS186" t="s">
        <v>157</v>
      </c>
      <c r="BT186" t="s">
        <v>158</v>
      </c>
      <c r="CD186" t="s">
        <v>3404</v>
      </c>
    </row>
    <row r="187" spans="1:113">
      <c r="A187" t="s">
        <v>3642</v>
      </c>
      <c r="B187">
        <v>1.2941938642488099E+17</v>
      </c>
      <c r="C187" s="4">
        <f t="shared" si="2"/>
        <v>12941938642.4881</v>
      </c>
      <c r="D187" s="2">
        <f>(Sheet1!$F$2-mattsout!C187)/3600</f>
        <v>171.04375330554114</v>
      </c>
      <c r="E187" t="str">
        <f>IF(D187&gt;3595120, "", IF(D187&gt;1400, "******", ""))</f>
        <v/>
      </c>
      <c r="F187" t="s">
        <v>122</v>
      </c>
      <c r="G187" t="s">
        <v>3643</v>
      </c>
      <c r="H187" t="s">
        <v>3644</v>
      </c>
      <c r="I187" t="s">
        <v>3449</v>
      </c>
      <c r="J187" t="s">
        <v>1297</v>
      </c>
      <c r="K187" t="s">
        <v>1297</v>
      </c>
      <c r="L187" t="s">
        <v>3449</v>
      </c>
      <c r="M187" t="s">
        <v>3645</v>
      </c>
      <c r="N187" t="s">
        <v>3646</v>
      </c>
      <c r="O187" t="s">
        <v>1183</v>
      </c>
      <c r="P187" t="s">
        <v>2118</v>
      </c>
      <c r="Q187" t="s">
        <v>3642</v>
      </c>
      <c r="R187">
        <v>4</v>
      </c>
      <c r="S187" t="s">
        <v>3647</v>
      </c>
      <c r="T187" t="s">
        <v>3648</v>
      </c>
      <c r="U187" t="s">
        <v>3643</v>
      </c>
      <c r="V187">
        <v>15063</v>
      </c>
      <c r="W187" s="1" t="s">
        <v>3649</v>
      </c>
      <c r="X187">
        <v>35569581</v>
      </c>
      <c r="Y187" t="s">
        <v>3650</v>
      </c>
      <c r="AA187" t="s">
        <v>690</v>
      </c>
      <c r="AB187" t="s">
        <v>3455</v>
      </c>
      <c r="AC187" t="s">
        <v>138</v>
      </c>
      <c r="AD187" t="b">
        <v>1</v>
      </c>
      <c r="AE187" t="s">
        <v>3651</v>
      </c>
      <c r="AF187" t="s">
        <v>667</v>
      </c>
      <c r="AI187" t="b">
        <v>1</v>
      </c>
      <c r="AJ187" t="s">
        <v>3652</v>
      </c>
      <c r="AL187" t="s">
        <v>3643</v>
      </c>
      <c r="AM187" t="s">
        <v>3653</v>
      </c>
      <c r="AN187">
        <v>512</v>
      </c>
      <c r="AO187">
        <v>0</v>
      </c>
      <c r="AP187">
        <v>0</v>
      </c>
      <c r="AQ187">
        <v>0</v>
      </c>
      <c r="AT187">
        <v>1.2939988050962701E+17</v>
      </c>
      <c r="AU187">
        <v>0</v>
      </c>
      <c r="AV187">
        <v>1.2940985404591901E+17</v>
      </c>
      <c r="AW187">
        <v>513</v>
      </c>
      <c r="AX187" t="s">
        <v>3654</v>
      </c>
      <c r="AZ187">
        <v>9.2233720368547697E+18</v>
      </c>
      <c r="BA187">
        <v>5562</v>
      </c>
      <c r="BB187" t="s">
        <v>3652</v>
      </c>
      <c r="BC187">
        <v>805306368</v>
      </c>
      <c r="BD187" s="1" t="s">
        <v>148</v>
      </c>
      <c r="BE187" t="s">
        <v>3655</v>
      </c>
      <c r="BF187" t="s">
        <v>3656</v>
      </c>
      <c r="BG187">
        <v>0</v>
      </c>
      <c r="BH187" t="s">
        <v>151</v>
      </c>
      <c r="BI187">
        <v>1.29417163027914E+17</v>
      </c>
      <c r="BL187" t="s">
        <v>3657</v>
      </c>
      <c r="BM187" t="s">
        <v>3658</v>
      </c>
      <c r="BN187" t="s">
        <v>154</v>
      </c>
      <c r="BO187">
        <v>212</v>
      </c>
      <c r="BP187" s="1" t="s">
        <v>155</v>
      </c>
      <c r="BQ187">
        <v>0</v>
      </c>
      <c r="BR187" t="s">
        <v>3659</v>
      </c>
      <c r="BS187" t="s">
        <v>157</v>
      </c>
      <c r="BT187" t="s">
        <v>158</v>
      </c>
      <c r="CD187" t="s">
        <v>3660</v>
      </c>
    </row>
    <row r="188" spans="1:113">
      <c r="A188" t="s">
        <v>3661</v>
      </c>
      <c r="B188">
        <v>1.2941856339097901E+17</v>
      </c>
      <c r="C188" s="4">
        <f t="shared" si="2"/>
        <v>12941856339.0979</v>
      </c>
      <c r="D188" s="2">
        <f>(Sheet1!$F$2-mattsout!C188)/3600</f>
        <v>193.90580613878038</v>
      </c>
      <c r="E188" t="str">
        <f>IF(D188&gt;3595120, "", IF(D188&gt;1400, "******", ""))</f>
        <v/>
      </c>
      <c r="F188" t="s">
        <v>122</v>
      </c>
      <c r="G188" t="s">
        <v>3662</v>
      </c>
      <c r="H188" t="s">
        <v>3663</v>
      </c>
      <c r="I188" t="s">
        <v>682</v>
      </c>
      <c r="J188" t="s">
        <v>3664</v>
      </c>
      <c r="K188" t="s">
        <v>3664</v>
      </c>
      <c r="L188" t="s">
        <v>682</v>
      </c>
      <c r="M188" t="s">
        <v>3665</v>
      </c>
      <c r="N188" t="s">
        <v>3646</v>
      </c>
      <c r="O188" t="s">
        <v>3666</v>
      </c>
      <c r="P188" t="s">
        <v>3667</v>
      </c>
      <c r="Q188" t="s">
        <v>3661</v>
      </c>
      <c r="R188">
        <v>4</v>
      </c>
      <c r="S188" t="s">
        <v>3668</v>
      </c>
      <c r="T188" t="s">
        <v>3669</v>
      </c>
      <c r="U188" t="s">
        <v>3662</v>
      </c>
      <c r="V188">
        <v>15064</v>
      </c>
      <c r="W188" s="1" t="s">
        <v>3670</v>
      </c>
      <c r="X188">
        <v>35638798</v>
      </c>
      <c r="AA188" t="s">
        <v>1092</v>
      </c>
      <c r="AB188" t="s">
        <v>3515</v>
      </c>
      <c r="AC188" t="s">
        <v>138</v>
      </c>
      <c r="AD188" t="b">
        <v>0</v>
      </c>
      <c r="AE188" t="s">
        <v>3671</v>
      </c>
      <c r="AF188" t="s">
        <v>717</v>
      </c>
      <c r="AI188" t="b">
        <v>1</v>
      </c>
      <c r="AJ188" t="s">
        <v>3672</v>
      </c>
      <c r="AL188" t="s">
        <v>3662</v>
      </c>
      <c r="AM188" t="s">
        <v>3673</v>
      </c>
      <c r="AN188">
        <v>512</v>
      </c>
      <c r="AO188">
        <v>0</v>
      </c>
      <c r="AP188">
        <v>0</v>
      </c>
      <c r="AQ188">
        <v>0</v>
      </c>
      <c r="AT188">
        <v>1.2938657697479299E+17</v>
      </c>
      <c r="AU188">
        <v>0</v>
      </c>
      <c r="AV188">
        <v>1.29390889311282E+17</v>
      </c>
      <c r="AW188">
        <v>513</v>
      </c>
      <c r="AX188" t="s">
        <v>3674</v>
      </c>
      <c r="AZ188">
        <v>9.2233720368547697E+18</v>
      </c>
      <c r="BA188">
        <v>2790</v>
      </c>
      <c r="BB188" t="s">
        <v>3672</v>
      </c>
      <c r="BC188">
        <v>805306368</v>
      </c>
      <c r="BD188" s="1" t="s">
        <v>148</v>
      </c>
      <c r="BE188" t="s">
        <v>3675</v>
      </c>
      <c r="BF188" t="s">
        <v>3676</v>
      </c>
      <c r="BG188">
        <v>0</v>
      </c>
      <c r="BH188" t="s">
        <v>151</v>
      </c>
      <c r="BI188">
        <v>1.2941941964977501E+17</v>
      </c>
      <c r="BL188" t="s">
        <v>3677</v>
      </c>
      <c r="BM188" t="s">
        <v>3678</v>
      </c>
      <c r="BN188" t="s">
        <v>154</v>
      </c>
      <c r="BO188">
        <v>56</v>
      </c>
      <c r="BP188" s="1" t="s">
        <v>155</v>
      </c>
      <c r="BQ188">
        <v>0</v>
      </c>
      <c r="BR188" t="s">
        <v>3679</v>
      </c>
      <c r="BS188" t="s">
        <v>157</v>
      </c>
      <c r="BT188" t="s">
        <v>158</v>
      </c>
      <c r="CD188" t="s">
        <v>802</v>
      </c>
    </row>
    <row r="189" spans="1:113">
      <c r="A189" t="s">
        <v>3680</v>
      </c>
      <c r="B189">
        <v>1.2941964336173699E+17</v>
      </c>
      <c r="C189" s="4">
        <f t="shared" si="2"/>
        <v>12941964336.173698</v>
      </c>
      <c r="D189" s="2">
        <f>(Sheet1!$F$2-mattsout!C189)/3600</f>
        <v>163.90661841710408</v>
      </c>
      <c r="E189" t="str">
        <f>IF(D189&gt;3595120, "", IF(D189&gt;1400, "******", ""))</f>
        <v/>
      </c>
      <c r="F189" t="s">
        <v>122</v>
      </c>
      <c r="G189" t="s">
        <v>3681</v>
      </c>
      <c r="H189" t="s">
        <v>3682</v>
      </c>
      <c r="I189" t="s">
        <v>682</v>
      </c>
      <c r="J189" t="s">
        <v>1062</v>
      </c>
      <c r="K189" t="s">
        <v>1804</v>
      </c>
      <c r="L189" t="s">
        <v>682</v>
      </c>
      <c r="M189" t="s">
        <v>3683</v>
      </c>
      <c r="N189" t="s">
        <v>3646</v>
      </c>
      <c r="O189" t="s">
        <v>2902</v>
      </c>
      <c r="P189" t="s">
        <v>1513</v>
      </c>
      <c r="Q189" t="s">
        <v>3680</v>
      </c>
      <c r="R189">
        <v>4</v>
      </c>
      <c r="S189" t="s">
        <v>3684</v>
      </c>
      <c r="T189" t="s">
        <v>3685</v>
      </c>
      <c r="U189" t="s">
        <v>3681</v>
      </c>
      <c r="V189">
        <v>15067</v>
      </c>
      <c r="W189" s="1" t="s">
        <v>3686</v>
      </c>
      <c r="X189">
        <v>35538929</v>
      </c>
      <c r="AA189" t="s">
        <v>690</v>
      </c>
      <c r="AB189" t="s">
        <v>3515</v>
      </c>
      <c r="AC189" t="s">
        <v>138</v>
      </c>
      <c r="AE189" t="s">
        <v>3687</v>
      </c>
      <c r="AF189" t="s">
        <v>667</v>
      </c>
      <c r="AI189" t="b">
        <v>1</v>
      </c>
      <c r="AJ189" t="s">
        <v>3688</v>
      </c>
      <c r="AL189" t="s">
        <v>3681</v>
      </c>
      <c r="AM189" t="s">
        <v>3689</v>
      </c>
      <c r="AN189">
        <v>512</v>
      </c>
      <c r="AO189">
        <v>0</v>
      </c>
      <c r="AP189">
        <v>0</v>
      </c>
      <c r="AQ189">
        <v>0</v>
      </c>
      <c r="AT189">
        <v>1.2938927558675299E+17</v>
      </c>
      <c r="AU189">
        <v>0</v>
      </c>
      <c r="AV189">
        <v>1.2938224863052301E+17</v>
      </c>
      <c r="AW189">
        <v>513</v>
      </c>
      <c r="AX189" t="s">
        <v>3690</v>
      </c>
      <c r="AZ189">
        <v>9.2233720368547697E+18</v>
      </c>
      <c r="BA189">
        <v>1252</v>
      </c>
      <c r="BB189" t="s">
        <v>3688</v>
      </c>
      <c r="BC189">
        <v>805306368</v>
      </c>
      <c r="BD189" s="1" t="s">
        <v>148</v>
      </c>
      <c r="BE189" t="s">
        <v>3691</v>
      </c>
      <c r="BF189" t="s">
        <v>3692</v>
      </c>
      <c r="BG189">
        <v>0</v>
      </c>
      <c r="BH189" t="s">
        <v>151</v>
      </c>
      <c r="BI189">
        <v>1.2941631271131E+17</v>
      </c>
      <c r="BL189" t="s">
        <v>3693</v>
      </c>
      <c r="BN189" t="s">
        <v>154</v>
      </c>
      <c r="BO189">
        <v>299</v>
      </c>
      <c r="BP189" s="1" t="s">
        <v>155</v>
      </c>
      <c r="BQ189">
        <v>0</v>
      </c>
      <c r="BR189" t="s">
        <v>3694</v>
      </c>
      <c r="BS189" t="s">
        <v>157</v>
      </c>
      <c r="BT189" t="s">
        <v>158</v>
      </c>
      <c r="CD189" t="s">
        <v>3695</v>
      </c>
    </row>
    <row r="190" spans="1:113">
      <c r="A190" t="s">
        <v>3696</v>
      </c>
      <c r="B190">
        <v>1.2941274275414899E+17</v>
      </c>
      <c r="C190" s="4">
        <f t="shared" si="2"/>
        <v>12941274275.4149</v>
      </c>
      <c r="D190" s="2">
        <f>(Sheet1!$F$2-mattsout!C190)/3600</f>
        <v>355.59016252782612</v>
      </c>
      <c r="E190" t="str">
        <f>IF(D190&gt;3595120, "", IF(D190&gt;1400, "******", ""))</f>
        <v/>
      </c>
      <c r="F190" t="s">
        <v>122</v>
      </c>
      <c r="G190" t="s">
        <v>3697</v>
      </c>
      <c r="H190" t="s">
        <v>3698</v>
      </c>
      <c r="I190" t="s">
        <v>682</v>
      </c>
      <c r="J190" t="s">
        <v>2073</v>
      </c>
      <c r="K190" t="s">
        <v>2073</v>
      </c>
      <c r="L190" t="s">
        <v>682</v>
      </c>
      <c r="M190" t="s">
        <v>3608</v>
      </c>
      <c r="N190" t="s">
        <v>1947</v>
      </c>
      <c r="O190" t="s">
        <v>268</v>
      </c>
      <c r="P190" t="s">
        <v>3699</v>
      </c>
      <c r="Q190" t="s">
        <v>3696</v>
      </c>
      <c r="R190">
        <v>4</v>
      </c>
      <c r="S190" t="s">
        <v>3700</v>
      </c>
      <c r="T190" t="s">
        <v>3701</v>
      </c>
      <c r="U190" t="s">
        <v>3697</v>
      </c>
      <c r="V190">
        <v>15070</v>
      </c>
      <c r="W190" s="1" t="s">
        <v>3702</v>
      </c>
      <c r="X190">
        <v>35584672</v>
      </c>
      <c r="AA190" t="s">
        <v>690</v>
      </c>
      <c r="AB190" t="s">
        <v>3703</v>
      </c>
      <c r="AC190" t="s">
        <v>138</v>
      </c>
      <c r="AD190" t="b">
        <v>0</v>
      </c>
      <c r="AE190" t="s">
        <v>3704</v>
      </c>
      <c r="AF190" t="s">
        <v>742</v>
      </c>
      <c r="AI190" t="b">
        <v>1</v>
      </c>
      <c r="AJ190" t="s">
        <v>3705</v>
      </c>
      <c r="AL190" t="s">
        <v>3697</v>
      </c>
      <c r="AM190" t="s">
        <v>3706</v>
      </c>
      <c r="AN190">
        <v>66048</v>
      </c>
      <c r="AO190">
        <v>0</v>
      </c>
      <c r="AP190">
        <v>0</v>
      </c>
      <c r="AQ190">
        <v>0</v>
      </c>
      <c r="AT190">
        <v>1.29373643413114E+17</v>
      </c>
      <c r="AU190">
        <v>0</v>
      </c>
      <c r="AV190">
        <v>1.2823946897866E+17</v>
      </c>
      <c r="AW190">
        <v>513</v>
      </c>
      <c r="AX190" t="s">
        <v>3707</v>
      </c>
      <c r="AZ190">
        <v>9.2233720368547697E+18</v>
      </c>
      <c r="BA190">
        <v>3226</v>
      </c>
      <c r="BB190" t="s">
        <v>3705</v>
      </c>
      <c r="BC190">
        <v>805306368</v>
      </c>
      <c r="BD190" s="1" t="s">
        <v>148</v>
      </c>
      <c r="BE190" t="s">
        <v>3708</v>
      </c>
      <c r="BF190" t="s">
        <v>3709</v>
      </c>
      <c r="BG190">
        <v>0</v>
      </c>
      <c r="BH190" t="s">
        <v>151</v>
      </c>
      <c r="BI190">
        <v>1.29417704806102E+17</v>
      </c>
      <c r="BL190" t="s">
        <v>3710</v>
      </c>
      <c r="BM190" t="s">
        <v>3711</v>
      </c>
      <c r="BN190" t="s">
        <v>154</v>
      </c>
      <c r="BO190">
        <v>172</v>
      </c>
      <c r="BP190" s="1" t="s">
        <v>3712</v>
      </c>
      <c r="BQ190">
        <v>0</v>
      </c>
      <c r="BR190" t="s">
        <v>3713</v>
      </c>
      <c r="BS190" t="s">
        <v>157</v>
      </c>
      <c r="BT190" t="s">
        <v>158</v>
      </c>
      <c r="CD190" t="s">
        <v>3073</v>
      </c>
    </row>
    <row r="191" spans="1:113">
      <c r="A191" t="s">
        <v>3714</v>
      </c>
      <c r="B191">
        <v>1.29421070826868E+17</v>
      </c>
      <c r="C191" s="4">
        <f t="shared" si="2"/>
        <v>12942107082.6868</v>
      </c>
      <c r="D191" s="2">
        <f>(Sheet1!$F$2-mattsout!C191)/3600</f>
        <v>124.25480922222137</v>
      </c>
      <c r="E191" t="str">
        <f>IF(D191&gt;3595120, "", IF(D191&gt;1400, "******", ""))</f>
        <v/>
      </c>
      <c r="F191" t="s">
        <v>122</v>
      </c>
      <c r="G191" t="s">
        <v>3715</v>
      </c>
      <c r="H191" t="s">
        <v>3716</v>
      </c>
      <c r="J191" t="s">
        <v>3717</v>
      </c>
      <c r="K191" t="s">
        <v>807</v>
      </c>
      <c r="L191" t="s">
        <v>606</v>
      </c>
      <c r="M191" t="s">
        <v>3718</v>
      </c>
      <c r="N191" t="s">
        <v>3490</v>
      </c>
      <c r="O191" t="s">
        <v>1611</v>
      </c>
      <c r="P191" t="s">
        <v>3719</v>
      </c>
      <c r="Q191" t="s">
        <v>3714</v>
      </c>
      <c r="R191">
        <v>4</v>
      </c>
      <c r="S191" t="s">
        <v>3720</v>
      </c>
      <c r="T191" t="s">
        <v>3721</v>
      </c>
      <c r="U191" t="s">
        <v>3715</v>
      </c>
      <c r="V191">
        <v>15072</v>
      </c>
      <c r="W191" s="1" t="s">
        <v>3722</v>
      </c>
      <c r="X191">
        <v>35531354</v>
      </c>
      <c r="AA191" t="s">
        <v>790</v>
      </c>
      <c r="AB191" t="s">
        <v>1258</v>
      </c>
      <c r="AC191" t="s">
        <v>138</v>
      </c>
      <c r="AE191" t="s">
        <v>3723</v>
      </c>
      <c r="AF191" t="s">
        <v>667</v>
      </c>
      <c r="AI191" t="b">
        <v>1</v>
      </c>
      <c r="AJ191" t="s">
        <v>3724</v>
      </c>
      <c r="AL191" t="s">
        <v>3715</v>
      </c>
      <c r="AM191" t="s">
        <v>3725</v>
      </c>
      <c r="AN191">
        <v>512</v>
      </c>
      <c r="AO191">
        <v>0</v>
      </c>
      <c r="AP191">
        <v>0</v>
      </c>
      <c r="AQ191">
        <v>0</v>
      </c>
      <c r="AT191">
        <v>1.29402924799136E+17</v>
      </c>
      <c r="AU191">
        <v>0</v>
      </c>
      <c r="AV191">
        <v>1.2938046099646899E+17</v>
      </c>
      <c r="AW191">
        <v>513</v>
      </c>
      <c r="AX191" t="s">
        <v>3726</v>
      </c>
      <c r="AZ191">
        <v>9.2233720368547697E+18</v>
      </c>
      <c r="BA191">
        <v>740</v>
      </c>
      <c r="BB191" t="s">
        <v>3724</v>
      </c>
      <c r="BC191">
        <v>805306368</v>
      </c>
      <c r="BD191" s="1" t="s">
        <v>148</v>
      </c>
      <c r="BE191" t="s">
        <v>3727</v>
      </c>
      <c r="BF191" t="s">
        <v>3728</v>
      </c>
      <c r="BG191">
        <v>0</v>
      </c>
      <c r="BH191" t="s">
        <v>151</v>
      </c>
      <c r="BI191">
        <v>1.2941609341017E+17</v>
      </c>
      <c r="BL191" t="s">
        <v>3729</v>
      </c>
      <c r="BN191" t="s">
        <v>154</v>
      </c>
      <c r="BO191">
        <v>273</v>
      </c>
      <c r="BP191" s="1" t="s">
        <v>155</v>
      </c>
      <c r="BQ191">
        <v>0</v>
      </c>
      <c r="BR191" t="s">
        <v>3730</v>
      </c>
      <c r="BS191" t="s">
        <v>157</v>
      </c>
      <c r="BT191" t="s">
        <v>158</v>
      </c>
      <c r="CD191" t="s">
        <v>1269</v>
      </c>
    </row>
    <row r="192" spans="1:113">
      <c r="A192" t="s">
        <v>3731</v>
      </c>
      <c r="B192">
        <v>1.29421066074902E+17</v>
      </c>
      <c r="C192" s="4">
        <f t="shared" si="2"/>
        <v>12942106607.4902</v>
      </c>
      <c r="D192" s="2">
        <f>(Sheet1!$F$2-mattsout!C192)/3600</f>
        <v>124.38680827776591</v>
      </c>
      <c r="E192" t="str">
        <f>IF(D192&gt;3595120, "", IF(D192&gt;1400, "******", ""))</f>
        <v/>
      </c>
      <c r="F192" t="s">
        <v>122</v>
      </c>
      <c r="G192" t="s">
        <v>3732</v>
      </c>
      <c r="H192" t="s">
        <v>3141</v>
      </c>
      <c r="I192" t="s">
        <v>870</v>
      </c>
      <c r="J192" t="s">
        <v>3733</v>
      </c>
      <c r="K192" t="s">
        <v>1364</v>
      </c>
      <c r="L192" t="s">
        <v>682</v>
      </c>
      <c r="M192" t="s">
        <v>3734</v>
      </c>
      <c r="N192" t="s">
        <v>1366</v>
      </c>
      <c r="O192" t="s">
        <v>2257</v>
      </c>
      <c r="P192" t="s">
        <v>2223</v>
      </c>
      <c r="Q192" t="s">
        <v>3731</v>
      </c>
      <c r="R192">
        <v>4</v>
      </c>
      <c r="S192" t="s">
        <v>3735</v>
      </c>
      <c r="T192" t="s">
        <v>3736</v>
      </c>
      <c r="U192" t="s">
        <v>3732</v>
      </c>
      <c r="V192">
        <v>15073</v>
      </c>
      <c r="W192" s="1" t="s">
        <v>3737</v>
      </c>
      <c r="X192">
        <v>35578964</v>
      </c>
      <c r="AA192" t="s">
        <v>614</v>
      </c>
      <c r="AB192" t="s">
        <v>1258</v>
      </c>
      <c r="AC192" t="s">
        <v>138</v>
      </c>
      <c r="AD192" t="b">
        <v>0</v>
      </c>
      <c r="AE192" t="s">
        <v>3738</v>
      </c>
      <c r="AF192" t="s">
        <v>717</v>
      </c>
      <c r="AI192" t="b">
        <v>1</v>
      </c>
      <c r="AJ192" t="s">
        <v>3739</v>
      </c>
      <c r="AL192" t="s">
        <v>3732</v>
      </c>
      <c r="AM192" t="s">
        <v>3740</v>
      </c>
      <c r="AN192">
        <v>512</v>
      </c>
      <c r="AO192">
        <v>0</v>
      </c>
      <c r="AP192">
        <v>0</v>
      </c>
      <c r="AQ192">
        <v>0</v>
      </c>
      <c r="AT192">
        <v>1.29418633386216E+17</v>
      </c>
      <c r="AU192">
        <v>0</v>
      </c>
      <c r="AV192">
        <v>1.2938564288082499E+17</v>
      </c>
      <c r="AW192">
        <v>513</v>
      </c>
      <c r="AX192" t="s">
        <v>3741</v>
      </c>
      <c r="AZ192">
        <v>9.2233720368547697E+18</v>
      </c>
      <c r="BA192">
        <v>742</v>
      </c>
      <c r="BB192" t="s">
        <v>3739</v>
      </c>
      <c r="BC192">
        <v>805306368</v>
      </c>
      <c r="BD192" s="1" t="s">
        <v>148</v>
      </c>
      <c r="BE192" t="s">
        <v>3742</v>
      </c>
      <c r="BF192" t="s">
        <v>3743</v>
      </c>
      <c r="BG192">
        <v>0</v>
      </c>
      <c r="BH192" t="s">
        <v>151</v>
      </c>
      <c r="BI192">
        <v>1.29417610581358E+17</v>
      </c>
      <c r="BL192" t="s">
        <v>3744</v>
      </c>
      <c r="BN192" t="s">
        <v>154</v>
      </c>
      <c r="BO192">
        <v>237</v>
      </c>
      <c r="BP192" s="1" t="s">
        <v>155</v>
      </c>
      <c r="BQ192">
        <v>0</v>
      </c>
      <c r="BR192" t="s">
        <v>3745</v>
      </c>
      <c r="BS192" t="s">
        <v>157</v>
      </c>
      <c r="BT192" t="s">
        <v>158</v>
      </c>
      <c r="CD192" t="s">
        <v>1269</v>
      </c>
    </row>
    <row r="193" spans="1:113">
      <c r="A193" t="s">
        <v>3746</v>
      </c>
      <c r="B193">
        <v>1.29415860047544E+17</v>
      </c>
      <c r="C193" s="4">
        <f t="shared" si="2"/>
        <v>12941586004.7544</v>
      </c>
      <c r="D193" s="2">
        <f>(Sheet1!$F$2-mattsout!C193)/3600</f>
        <v>268.998679333263</v>
      </c>
      <c r="E193" t="str">
        <f>IF(D193&gt;3595120, "", IF(D193&gt;1400, "******", ""))</f>
        <v/>
      </c>
      <c r="F193" t="s">
        <v>122</v>
      </c>
      <c r="G193" t="s">
        <v>3747</v>
      </c>
      <c r="H193" t="s">
        <v>3748</v>
      </c>
      <c r="I193" t="s">
        <v>682</v>
      </c>
      <c r="J193" t="s">
        <v>3749</v>
      </c>
      <c r="K193" t="s">
        <v>3750</v>
      </c>
      <c r="L193" t="s">
        <v>656</v>
      </c>
      <c r="M193" t="s">
        <v>3751</v>
      </c>
      <c r="N193" t="s">
        <v>2838</v>
      </c>
      <c r="O193" t="s">
        <v>3752</v>
      </c>
      <c r="P193" t="s">
        <v>3753</v>
      </c>
      <c r="Q193" t="s">
        <v>3746</v>
      </c>
      <c r="R193">
        <v>4</v>
      </c>
      <c r="S193" t="s">
        <v>3754</v>
      </c>
      <c r="T193" t="s">
        <v>3755</v>
      </c>
      <c r="U193" t="s">
        <v>3747</v>
      </c>
      <c r="V193">
        <v>15074</v>
      </c>
      <c r="W193" s="1" t="s">
        <v>3756</v>
      </c>
      <c r="X193">
        <v>35549472</v>
      </c>
      <c r="AA193" t="s">
        <v>664</v>
      </c>
      <c r="AB193" t="s">
        <v>3554</v>
      </c>
      <c r="AC193" t="s">
        <v>138</v>
      </c>
      <c r="AE193" t="s">
        <v>3757</v>
      </c>
      <c r="AF193" t="s">
        <v>717</v>
      </c>
      <c r="AI193" t="b">
        <v>1</v>
      </c>
      <c r="AJ193" t="s">
        <v>3758</v>
      </c>
      <c r="AL193" t="s">
        <v>3747</v>
      </c>
      <c r="AM193" t="s">
        <v>3759</v>
      </c>
      <c r="AN193">
        <v>512</v>
      </c>
      <c r="AO193">
        <v>0</v>
      </c>
      <c r="AP193">
        <v>0</v>
      </c>
      <c r="AQ193">
        <v>0</v>
      </c>
      <c r="AT193">
        <v>1.2937364319108E+17</v>
      </c>
      <c r="AU193">
        <v>0</v>
      </c>
      <c r="AV193">
        <v>1.29406368207096E+17</v>
      </c>
      <c r="AW193">
        <v>513</v>
      </c>
      <c r="AX193" t="s">
        <v>3760</v>
      </c>
      <c r="AZ193">
        <v>9.2233720368547697E+18</v>
      </c>
      <c r="BA193">
        <v>611</v>
      </c>
      <c r="BB193" t="s">
        <v>3758</v>
      </c>
      <c r="BC193">
        <v>805306368</v>
      </c>
      <c r="BD193" s="1" t="s">
        <v>148</v>
      </c>
      <c r="BE193" t="s">
        <v>3761</v>
      </c>
      <c r="BF193" t="s">
        <v>3762</v>
      </c>
      <c r="BG193">
        <v>0</v>
      </c>
      <c r="BH193" t="s">
        <v>151</v>
      </c>
      <c r="BI193">
        <v>1.2941672126614301E+17</v>
      </c>
      <c r="BJ193" t="b">
        <v>0</v>
      </c>
      <c r="BL193" t="s">
        <v>3763</v>
      </c>
      <c r="BN193" t="s">
        <v>154</v>
      </c>
      <c r="BO193">
        <v>292</v>
      </c>
      <c r="BP193" s="1" t="s">
        <v>155</v>
      </c>
      <c r="BQ193">
        <v>0</v>
      </c>
      <c r="BR193" t="s">
        <v>3764</v>
      </c>
      <c r="BS193" t="s">
        <v>157</v>
      </c>
      <c r="BT193" t="s">
        <v>158</v>
      </c>
      <c r="CD193" t="s">
        <v>3366</v>
      </c>
      <c r="DG193" t="s">
        <v>3427</v>
      </c>
      <c r="DH193">
        <v>4006</v>
      </c>
      <c r="DI193" t="s">
        <v>3564</v>
      </c>
    </row>
    <row r="194" spans="1:113">
      <c r="A194" t="s">
        <v>3765</v>
      </c>
      <c r="B194">
        <v>1.2941956378630701E+17</v>
      </c>
      <c r="C194" s="4">
        <f t="shared" si="2"/>
        <v>12941956378.630701</v>
      </c>
      <c r="D194" s="2">
        <f>(Sheet1!$F$2-mattsout!C194)/3600</f>
        <v>166.11704702748193</v>
      </c>
      <c r="E194" t="str">
        <f>IF(D194&gt;3595120, "", IF(D194&gt;1400, "******", ""))</f>
        <v/>
      </c>
      <c r="F194" t="s">
        <v>122</v>
      </c>
      <c r="G194" t="s">
        <v>3766</v>
      </c>
      <c r="H194" t="s">
        <v>3767</v>
      </c>
      <c r="I194" t="s">
        <v>1821</v>
      </c>
      <c r="J194" t="s">
        <v>3768</v>
      </c>
      <c r="K194" t="s">
        <v>2116</v>
      </c>
      <c r="L194" t="s">
        <v>1821</v>
      </c>
      <c r="M194" t="s">
        <v>3769</v>
      </c>
      <c r="N194" t="s">
        <v>3629</v>
      </c>
      <c r="O194" t="s">
        <v>3770</v>
      </c>
      <c r="P194" t="s">
        <v>1986</v>
      </c>
      <c r="Q194" t="s">
        <v>3765</v>
      </c>
      <c r="R194">
        <v>4</v>
      </c>
      <c r="S194" t="s">
        <v>3771</v>
      </c>
      <c r="T194" t="s">
        <v>3772</v>
      </c>
      <c r="U194" t="s">
        <v>3766</v>
      </c>
      <c r="V194">
        <v>15075</v>
      </c>
      <c r="W194" s="1" t="s">
        <v>3773</v>
      </c>
      <c r="X194">
        <v>35669681</v>
      </c>
      <c r="AA194" t="s">
        <v>690</v>
      </c>
      <c r="AB194" t="s">
        <v>1851</v>
      </c>
      <c r="AC194" t="s">
        <v>138</v>
      </c>
      <c r="AE194" t="s">
        <v>3774</v>
      </c>
      <c r="AF194" t="s">
        <v>617</v>
      </c>
      <c r="AI194" t="b">
        <v>1</v>
      </c>
      <c r="AJ194" t="s">
        <v>3775</v>
      </c>
      <c r="AL194" t="s">
        <v>3766</v>
      </c>
      <c r="AM194" t="s">
        <v>3776</v>
      </c>
      <c r="AN194">
        <v>66048</v>
      </c>
      <c r="AO194">
        <v>0</v>
      </c>
      <c r="AP194">
        <v>0</v>
      </c>
      <c r="AQ194">
        <v>0</v>
      </c>
      <c r="AT194">
        <v>1.29412690409656E+17</v>
      </c>
      <c r="AU194">
        <v>0</v>
      </c>
      <c r="AV194">
        <v>1.2917924413294099E+17</v>
      </c>
      <c r="AW194">
        <v>513</v>
      </c>
      <c r="AX194" t="s">
        <v>3777</v>
      </c>
      <c r="AZ194">
        <v>9.2233720368547697E+18</v>
      </c>
      <c r="BA194">
        <v>1030</v>
      </c>
      <c r="BB194" t="s">
        <v>3775</v>
      </c>
      <c r="BC194">
        <v>805306368</v>
      </c>
      <c r="BD194" s="1" t="s">
        <v>148</v>
      </c>
      <c r="BE194" t="s">
        <v>3778</v>
      </c>
      <c r="BF194" t="s">
        <v>3779</v>
      </c>
      <c r="BG194">
        <v>0</v>
      </c>
      <c r="BH194" t="s">
        <v>151</v>
      </c>
      <c r="BI194">
        <v>1.29421084690594E+17</v>
      </c>
      <c r="BL194" t="s">
        <v>3780</v>
      </c>
      <c r="BM194" t="s">
        <v>3781</v>
      </c>
      <c r="BN194" t="s">
        <v>154</v>
      </c>
      <c r="BO194">
        <v>239</v>
      </c>
      <c r="BP194" s="1" t="s">
        <v>3782</v>
      </c>
      <c r="BQ194">
        <v>0</v>
      </c>
      <c r="BR194" t="s">
        <v>3783</v>
      </c>
      <c r="BS194" t="s">
        <v>157</v>
      </c>
      <c r="BT194" t="s">
        <v>158</v>
      </c>
      <c r="CD194" t="s">
        <v>3784</v>
      </c>
      <c r="CV194" t="s">
        <v>3785</v>
      </c>
    </row>
    <row r="195" spans="1:113">
      <c r="A195" t="s">
        <v>3786</v>
      </c>
      <c r="B195">
        <v>1.2942111660383E+17</v>
      </c>
      <c r="C195" s="4">
        <f t="shared" ref="C195:C258" si="3">B195/10000000</f>
        <v>12942111660.382999</v>
      </c>
      <c r="D195" s="2">
        <f>(Sheet1!$F$2-mattsout!C195)/3600</f>
        <v>122.98322694460551</v>
      </c>
      <c r="E195" t="str">
        <f>IF(D195&gt;3595120, "", IF(D195&gt;1400, "******", ""))</f>
        <v/>
      </c>
      <c r="F195" t="s">
        <v>122</v>
      </c>
      <c r="G195" t="s">
        <v>3787</v>
      </c>
      <c r="H195" t="s">
        <v>3788</v>
      </c>
      <c r="I195" t="s">
        <v>682</v>
      </c>
      <c r="J195" t="s">
        <v>3789</v>
      </c>
      <c r="K195" t="s">
        <v>3789</v>
      </c>
      <c r="L195" t="s">
        <v>656</v>
      </c>
      <c r="M195" t="s">
        <v>3790</v>
      </c>
      <c r="N195" t="s">
        <v>3791</v>
      </c>
      <c r="O195" t="s">
        <v>3792</v>
      </c>
      <c r="P195" t="s">
        <v>3793</v>
      </c>
      <c r="Q195" t="s">
        <v>3786</v>
      </c>
      <c r="R195">
        <v>4</v>
      </c>
      <c r="S195" t="s">
        <v>3794</v>
      </c>
      <c r="T195" t="s">
        <v>3795</v>
      </c>
      <c r="U195" t="s">
        <v>3787</v>
      </c>
      <c r="V195">
        <v>15076</v>
      </c>
      <c r="W195" s="1" t="s">
        <v>3796</v>
      </c>
      <c r="X195">
        <v>35487315</v>
      </c>
      <c r="AA195" t="s">
        <v>664</v>
      </c>
      <c r="AB195" t="s">
        <v>3554</v>
      </c>
      <c r="AC195" t="s">
        <v>138</v>
      </c>
      <c r="AE195" t="s">
        <v>3797</v>
      </c>
      <c r="AF195" t="s">
        <v>667</v>
      </c>
      <c r="AI195" t="b">
        <v>1</v>
      </c>
      <c r="AJ195" t="s">
        <v>3798</v>
      </c>
      <c r="AL195" t="s">
        <v>3787</v>
      </c>
      <c r="AM195" t="s">
        <v>3799</v>
      </c>
      <c r="AN195">
        <v>512</v>
      </c>
      <c r="AO195">
        <v>0</v>
      </c>
      <c r="AP195">
        <v>0</v>
      </c>
      <c r="AQ195">
        <v>0</v>
      </c>
      <c r="AT195">
        <v>1.2937364295482701E+17</v>
      </c>
      <c r="AU195">
        <v>0</v>
      </c>
      <c r="AV195">
        <v>1.2939077780203501E+17</v>
      </c>
      <c r="AW195">
        <v>513</v>
      </c>
      <c r="AX195" t="s">
        <v>3800</v>
      </c>
      <c r="AZ195">
        <v>9.2233720368547697E+18</v>
      </c>
      <c r="BA195">
        <v>325</v>
      </c>
      <c r="BB195" t="s">
        <v>3798</v>
      </c>
      <c r="BC195">
        <v>805306368</v>
      </c>
      <c r="BD195" s="1" t="s">
        <v>148</v>
      </c>
      <c r="BE195" t="s">
        <v>3801</v>
      </c>
      <c r="BF195" t="s">
        <v>3802</v>
      </c>
      <c r="BG195">
        <v>0</v>
      </c>
      <c r="BH195" t="s">
        <v>151</v>
      </c>
      <c r="BI195">
        <v>1.29414985084884E+17</v>
      </c>
      <c r="BL195" t="s">
        <v>3803</v>
      </c>
      <c r="BN195" t="s">
        <v>154</v>
      </c>
      <c r="BO195">
        <v>270</v>
      </c>
      <c r="BP195" s="1" t="s">
        <v>155</v>
      </c>
      <c r="BQ195">
        <v>0</v>
      </c>
      <c r="BR195" t="s">
        <v>3804</v>
      </c>
      <c r="BS195" t="s">
        <v>157</v>
      </c>
      <c r="BT195" t="s">
        <v>158</v>
      </c>
      <c r="CD195" t="s">
        <v>3366</v>
      </c>
      <c r="DG195" t="s">
        <v>3427</v>
      </c>
      <c r="DH195">
        <v>4006</v>
      </c>
      <c r="DI195" t="s">
        <v>3564</v>
      </c>
    </row>
    <row r="196" spans="1:113">
      <c r="A196" t="s">
        <v>3805</v>
      </c>
      <c r="B196">
        <v>1.29419418743378E+17</v>
      </c>
      <c r="C196" s="4">
        <f t="shared" si="3"/>
        <v>12941941874.337799</v>
      </c>
      <c r="D196" s="2">
        <f>(Sheet1!$F$2-mattsout!C196)/3600</f>
        <v>170.14601727803549</v>
      </c>
      <c r="E196" t="str">
        <f>IF(D196&gt;3595120, "", IF(D196&gt;1400, "******", ""))</f>
        <v/>
      </c>
      <c r="F196" t="s">
        <v>122</v>
      </c>
      <c r="G196" t="s">
        <v>3806</v>
      </c>
      <c r="H196" t="s">
        <v>3807</v>
      </c>
      <c r="I196" t="s">
        <v>682</v>
      </c>
      <c r="J196" t="s">
        <v>3808</v>
      </c>
      <c r="K196" t="s">
        <v>3808</v>
      </c>
      <c r="L196" t="s">
        <v>656</v>
      </c>
      <c r="M196" t="s">
        <v>3809</v>
      </c>
      <c r="N196" t="s">
        <v>2838</v>
      </c>
      <c r="O196" t="s">
        <v>609</v>
      </c>
      <c r="P196" t="s">
        <v>3810</v>
      </c>
      <c r="Q196" t="s">
        <v>3805</v>
      </c>
      <c r="R196">
        <v>4</v>
      </c>
      <c r="S196" t="s">
        <v>3811</v>
      </c>
      <c r="T196" t="s">
        <v>3812</v>
      </c>
      <c r="U196" t="s">
        <v>3806</v>
      </c>
      <c r="V196">
        <v>15078</v>
      </c>
      <c r="W196" s="1" t="s">
        <v>3813</v>
      </c>
      <c r="X196">
        <v>35493478</v>
      </c>
      <c r="AA196" t="s">
        <v>664</v>
      </c>
      <c r="AB196" t="s">
        <v>3554</v>
      </c>
      <c r="AC196" t="s">
        <v>138</v>
      </c>
      <c r="AD196" t="b">
        <v>0</v>
      </c>
      <c r="AE196" s="1" t="s">
        <v>3814</v>
      </c>
      <c r="AF196" t="s">
        <v>742</v>
      </c>
      <c r="AI196" t="b">
        <v>1</v>
      </c>
      <c r="AJ196" t="s">
        <v>3815</v>
      </c>
      <c r="AL196" t="s">
        <v>3806</v>
      </c>
      <c r="AM196" t="s">
        <v>3816</v>
      </c>
      <c r="AN196">
        <v>512</v>
      </c>
      <c r="AO196">
        <v>0</v>
      </c>
      <c r="AP196">
        <v>0</v>
      </c>
      <c r="AQ196">
        <v>0</v>
      </c>
      <c r="AT196">
        <v>1.29411555714296E+17</v>
      </c>
      <c r="AU196">
        <v>0</v>
      </c>
      <c r="AV196">
        <v>1.2939979691010099E+17</v>
      </c>
      <c r="AW196">
        <v>513</v>
      </c>
      <c r="AX196" t="s">
        <v>3817</v>
      </c>
      <c r="AZ196">
        <v>9.2233720368547697E+18</v>
      </c>
      <c r="BA196">
        <v>797</v>
      </c>
      <c r="BB196" t="s">
        <v>3815</v>
      </c>
      <c r="BC196">
        <v>805306368</v>
      </c>
      <c r="BD196" s="1" t="s">
        <v>148</v>
      </c>
      <c r="BE196" t="s">
        <v>3818</v>
      </c>
      <c r="BF196" t="s">
        <v>3819</v>
      </c>
      <c r="BG196">
        <v>0</v>
      </c>
      <c r="BH196" t="s">
        <v>151</v>
      </c>
      <c r="BI196">
        <v>1.29415087138698E+17</v>
      </c>
      <c r="BK196" t="s">
        <v>3820</v>
      </c>
      <c r="BL196" t="s">
        <v>3821</v>
      </c>
      <c r="BM196" t="s">
        <v>3822</v>
      </c>
      <c r="BN196" t="s">
        <v>154</v>
      </c>
      <c r="BO196">
        <v>276</v>
      </c>
      <c r="BP196" s="1" t="s">
        <v>155</v>
      </c>
      <c r="BQ196">
        <v>0</v>
      </c>
      <c r="BR196" t="s">
        <v>3823</v>
      </c>
      <c r="BS196" t="s">
        <v>157</v>
      </c>
      <c r="BT196" t="s">
        <v>158</v>
      </c>
      <c r="CD196" t="s">
        <v>3366</v>
      </c>
      <c r="CO196" t="s">
        <v>242</v>
      </c>
      <c r="DG196" t="s">
        <v>3427</v>
      </c>
      <c r="DH196">
        <v>4006</v>
      </c>
      <c r="DI196" t="s">
        <v>3564</v>
      </c>
    </row>
    <row r="197" spans="1:113">
      <c r="A197" t="s">
        <v>3824</v>
      </c>
      <c r="B197">
        <v>1.2941846752697101E+17</v>
      </c>
      <c r="C197" s="4">
        <f t="shared" si="3"/>
        <v>12941846752.697102</v>
      </c>
      <c r="D197" s="2">
        <f>(Sheet1!$F$2-mattsout!C197)/3600</f>
        <v>196.56869524955749</v>
      </c>
      <c r="E197" t="str">
        <f>IF(D197&gt;3595120, "", IF(D197&gt;1400, "******", ""))</f>
        <v/>
      </c>
      <c r="F197" t="s">
        <v>122</v>
      </c>
      <c r="G197" t="s">
        <v>3825</v>
      </c>
      <c r="H197" t="s">
        <v>3826</v>
      </c>
      <c r="I197" t="s">
        <v>682</v>
      </c>
      <c r="J197" t="s">
        <v>3827</v>
      </c>
      <c r="K197" t="s">
        <v>3827</v>
      </c>
      <c r="L197" t="s">
        <v>682</v>
      </c>
      <c r="M197" t="s">
        <v>3828</v>
      </c>
      <c r="N197" t="s">
        <v>3533</v>
      </c>
      <c r="O197" t="s">
        <v>968</v>
      </c>
      <c r="P197" t="s">
        <v>3829</v>
      </c>
      <c r="Q197" t="s">
        <v>3824</v>
      </c>
      <c r="R197">
        <v>4</v>
      </c>
      <c r="S197" t="s">
        <v>3830</v>
      </c>
      <c r="T197" t="s">
        <v>3831</v>
      </c>
      <c r="U197" t="s">
        <v>3825</v>
      </c>
      <c r="V197">
        <v>15079</v>
      </c>
      <c r="W197" s="1" t="s">
        <v>3832</v>
      </c>
      <c r="X197">
        <v>35667885</v>
      </c>
      <c r="AA197" t="s">
        <v>714</v>
      </c>
      <c r="AB197" t="s">
        <v>1280</v>
      </c>
      <c r="AC197" t="s">
        <v>138</v>
      </c>
      <c r="AE197" t="s">
        <v>3833</v>
      </c>
      <c r="AF197" t="s">
        <v>667</v>
      </c>
      <c r="AI197" t="b">
        <v>1</v>
      </c>
      <c r="AJ197" t="s">
        <v>3834</v>
      </c>
      <c r="AL197" t="s">
        <v>3825</v>
      </c>
      <c r="AM197" t="s">
        <v>3835</v>
      </c>
      <c r="AN197">
        <v>512</v>
      </c>
      <c r="AO197">
        <v>0</v>
      </c>
      <c r="AP197">
        <v>0</v>
      </c>
      <c r="AQ197">
        <v>0</v>
      </c>
      <c r="AT197">
        <v>1.2938131485443E+17</v>
      </c>
      <c r="AU197">
        <v>0</v>
      </c>
      <c r="AV197">
        <v>1.2938131509231299E+17</v>
      </c>
      <c r="AW197">
        <v>513</v>
      </c>
      <c r="AX197" t="s">
        <v>3836</v>
      </c>
      <c r="AZ197">
        <v>9.2233720368547697E+18</v>
      </c>
      <c r="BA197">
        <v>291</v>
      </c>
      <c r="BB197" t="s">
        <v>3834</v>
      </c>
      <c r="BC197">
        <v>805306368</v>
      </c>
      <c r="BD197" s="1" t="s">
        <v>148</v>
      </c>
      <c r="BE197" t="s">
        <v>3837</v>
      </c>
      <c r="BF197" t="s">
        <v>3838</v>
      </c>
      <c r="BG197">
        <v>0</v>
      </c>
      <c r="BH197" t="s">
        <v>151</v>
      </c>
      <c r="BI197">
        <v>1.29421059161932E+17</v>
      </c>
      <c r="BL197" t="s">
        <v>3839</v>
      </c>
      <c r="BM197" t="s">
        <v>3840</v>
      </c>
      <c r="BN197" t="s">
        <v>154</v>
      </c>
      <c r="BO197">
        <v>190</v>
      </c>
      <c r="BP197" s="1" t="s">
        <v>155</v>
      </c>
      <c r="BQ197">
        <v>0</v>
      </c>
      <c r="BR197" t="s">
        <v>3841</v>
      </c>
      <c r="BS197" t="s">
        <v>157</v>
      </c>
      <c r="BT197" t="s">
        <v>158</v>
      </c>
      <c r="CD197" t="s">
        <v>3842</v>
      </c>
      <c r="DA197" t="s">
        <v>3532</v>
      </c>
    </row>
    <row r="198" spans="1:113">
      <c r="A198" t="s">
        <v>3843</v>
      </c>
      <c r="B198">
        <v>1.29416745337884E+17</v>
      </c>
      <c r="C198" s="4">
        <f t="shared" si="3"/>
        <v>12941674533.788401</v>
      </c>
      <c r="D198" s="2">
        <f>(Sheet1!$F$2-mattsout!C198)/3600</f>
        <v>244.40728099981945</v>
      </c>
      <c r="E198" t="str">
        <f>IF(D198&gt;3595120, "", IF(D198&gt;1400, "******", ""))</f>
        <v/>
      </c>
      <c r="F198" t="s">
        <v>122</v>
      </c>
      <c r="G198" t="s">
        <v>3844</v>
      </c>
      <c r="H198" t="s">
        <v>3845</v>
      </c>
      <c r="I198" t="s">
        <v>606</v>
      </c>
      <c r="J198" t="s">
        <v>3489</v>
      </c>
      <c r="K198" t="s">
        <v>807</v>
      </c>
      <c r="L198" t="s">
        <v>606</v>
      </c>
      <c r="M198" t="s">
        <v>3490</v>
      </c>
      <c r="N198" t="s">
        <v>3432</v>
      </c>
      <c r="O198" t="s">
        <v>3846</v>
      </c>
      <c r="P198" t="s">
        <v>2949</v>
      </c>
      <c r="Q198" t="s">
        <v>3843</v>
      </c>
      <c r="R198">
        <v>4</v>
      </c>
      <c r="S198" t="s">
        <v>3847</v>
      </c>
      <c r="T198" t="s">
        <v>3848</v>
      </c>
      <c r="U198" t="s">
        <v>3844</v>
      </c>
      <c r="V198">
        <v>15080</v>
      </c>
      <c r="W198" s="1" t="s">
        <v>3493</v>
      </c>
      <c r="X198">
        <v>35516527</v>
      </c>
      <c r="AA198" t="s">
        <v>614</v>
      </c>
      <c r="AB198" t="s">
        <v>3495</v>
      </c>
      <c r="AC198" t="s">
        <v>138</v>
      </c>
      <c r="AE198" t="s">
        <v>3849</v>
      </c>
      <c r="AF198" t="s">
        <v>717</v>
      </c>
      <c r="AI198" t="b">
        <v>1</v>
      </c>
      <c r="AJ198" t="s">
        <v>3850</v>
      </c>
      <c r="AL198" t="s">
        <v>3844</v>
      </c>
      <c r="AM198" t="s">
        <v>3851</v>
      </c>
      <c r="AN198">
        <v>512</v>
      </c>
      <c r="AO198">
        <v>0</v>
      </c>
      <c r="AP198">
        <v>0</v>
      </c>
      <c r="AQ198">
        <v>0</v>
      </c>
      <c r="AT198">
        <v>1.2940569170948301E+17</v>
      </c>
      <c r="AU198">
        <v>0</v>
      </c>
      <c r="AV198">
        <v>1.2937268302178701E+17</v>
      </c>
      <c r="AW198">
        <v>513</v>
      </c>
      <c r="AX198" t="s">
        <v>3852</v>
      </c>
      <c r="AZ198">
        <v>9.2233720368547697E+18</v>
      </c>
      <c r="BA198">
        <v>171</v>
      </c>
      <c r="BB198" t="s">
        <v>3850</v>
      </c>
      <c r="BC198">
        <v>805306368</v>
      </c>
      <c r="BD198" s="1" t="s">
        <v>148</v>
      </c>
      <c r="BE198" t="s">
        <v>3853</v>
      </c>
      <c r="BF198" t="s">
        <v>3854</v>
      </c>
      <c r="BG198">
        <v>0</v>
      </c>
      <c r="BH198" t="s">
        <v>151</v>
      </c>
      <c r="BI198">
        <v>1.2941587698165101E+17</v>
      </c>
      <c r="BL198" t="s">
        <v>3855</v>
      </c>
      <c r="BN198" t="s">
        <v>154</v>
      </c>
      <c r="BO198">
        <v>249</v>
      </c>
      <c r="BP198" s="1" t="s">
        <v>155</v>
      </c>
      <c r="BQ198">
        <v>0</v>
      </c>
      <c r="BR198" t="s">
        <v>3856</v>
      </c>
      <c r="BS198" t="s">
        <v>157</v>
      </c>
      <c r="BT198" t="s">
        <v>158</v>
      </c>
      <c r="CD198" t="s">
        <v>3366</v>
      </c>
    </row>
    <row r="199" spans="1:113">
      <c r="A199" t="s">
        <v>3857</v>
      </c>
      <c r="B199">
        <v>1.2941705851773E+17</v>
      </c>
      <c r="C199" s="4">
        <f t="shared" si="3"/>
        <v>12941705851.773001</v>
      </c>
      <c r="D199" s="2">
        <f>(Sheet1!$F$2-mattsout!C199)/3600</f>
        <v>235.70784083313413</v>
      </c>
      <c r="E199" t="str">
        <f>IF(D199&gt;3595120, "", IF(D199&gt;1400, "******", ""))</f>
        <v/>
      </c>
      <c r="F199" t="s">
        <v>122</v>
      </c>
      <c r="G199" t="s">
        <v>3858</v>
      </c>
      <c r="H199" t="s">
        <v>3859</v>
      </c>
      <c r="I199" t="s">
        <v>656</v>
      </c>
      <c r="J199" t="s">
        <v>1108</v>
      </c>
      <c r="K199" t="s">
        <v>1108</v>
      </c>
      <c r="L199" t="s">
        <v>656</v>
      </c>
      <c r="M199" t="s">
        <v>3860</v>
      </c>
      <c r="N199" t="s">
        <v>3550</v>
      </c>
      <c r="O199" t="s">
        <v>1611</v>
      </c>
      <c r="P199" t="s">
        <v>3861</v>
      </c>
      <c r="Q199" t="s">
        <v>3857</v>
      </c>
      <c r="R199">
        <v>4</v>
      </c>
      <c r="S199" t="s">
        <v>3862</v>
      </c>
      <c r="T199" t="s">
        <v>3863</v>
      </c>
      <c r="U199" t="s">
        <v>3858</v>
      </c>
      <c r="V199">
        <v>15081</v>
      </c>
      <c r="W199" s="1" t="s">
        <v>3864</v>
      </c>
      <c r="X199">
        <v>35439206</v>
      </c>
      <c r="AA199" t="s">
        <v>690</v>
      </c>
      <c r="AB199" t="s">
        <v>3554</v>
      </c>
      <c r="AC199" t="s">
        <v>138</v>
      </c>
      <c r="AE199" t="s">
        <v>3865</v>
      </c>
      <c r="AF199" t="s">
        <v>667</v>
      </c>
      <c r="AI199" t="b">
        <v>1</v>
      </c>
      <c r="AL199" t="s">
        <v>3858</v>
      </c>
      <c r="AM199" t="s">
        <v>3866</v>
      </c>
      <c r="AN199">
        <v>512</v>
      </c>
      <c r="AO199">
        <v>0</v>
      </c>
      <c r="AP199">
        <v>0</v>
      </c>
      <c r="AQ199">
        <v>0</v>
      </c>
      <c r="AT199">
        <v>1.2937364440609501E+17</v>
      </c>
      <c r="AU199">
        <v>0</v>
      </c>
      <c r="AV199">
        <v>1.2939859621070499E+17</v>
      </c>
      <c r="AW199">
        <v>513</v>
      </c>
      <c r="AX199" t="s">
        <v>3867</v>
      </c>
      <c r="AZ199">
        <v>9.2233720368547697E+18</v>
      </c>
      <c r="BA199">
        <v>248</v>
      </c>
      <c r="BB199" t="s">
        <v>3868</v>
      </c>
      <c r="BC199">
        <v>805306368</v>
      </c>
      <c r="BD199" s="1" t="s">
        <v>148</v>
      </c>
      <c r="BE199" t="s">
        <v>3869</v>
      </c>
      <c r="BF199" t="s">
        <v>3870</v>
      </c>
      <c r="BG199">
        <v>0</v>
      </c>
      <c r="BH199" t="s">
        <v>151</v>
      </c>
      <c r="BI199">
        <v>1.2941264249962499E+17</v>
      </c>
      <c r="BK199" t="s">
        <v>3871</v>
      </c>
      <c r="BL199" t="s">
        <v>3872</v>
      </c>
      <c r="BM199" t="s">
        <v>3873</v>
      </c>
      <c r="BN199" t="s">
        <v>154</v>
      </c>
      <c r="BO199">
        <v>233</v>
      </c>
      <c r="BP199" s="1" t="s">
        <v>155</v>
      </c>
      <c r="BQ199">
        <v>0</v>
      </c>
      <c r="BR199" t="s">
        <v>3874</v>
      </c>
      <c r="BS199" t="s">
        <v>157</v>
      </c>
      <c r="BT199" t="s">
        <v>158</v>
      </c>
      <c r="CD199" t="s">
        <v>3366</v>
      </c>
      <c r="DF199" t="s">
        <v>3868</v>
      </c>
    </row>
    <row r="200" spans="1:113">
      <c r="A200" t="s">
        <v>3875</v>
      </c>
      <c r="B200">
        <v>1.29419667314508E+17</v>
      </c>
      <c r="C200" s="4">
        <f t="shared" si="3"/>
        <v>12941966731.4508</v>
      </c>
      <c r="D200" s="2">
        <f>(Sheet1!$F$2-mattsout!C200)/3600</f>
        <v>163.24126366668278</v>
      </c>
      <c r="E200" t="str">
        <f>IF(D200&gt;3595120, "", IF(D200&gt;1400, "******", ""))</f>
        <v/>
      </c>
      <c r="F200" t="s">
        <v>122</v>
      </c>
      <c r="G200" t="s">
        <v>3876</v>
      </c>
      <c r="H200" t="s">
        <v>3877</v>
      </c>
      <c r="I200" t="s">
        <v>682</v>
      </c>
      <c r="J200" t="s">
        <v>1845</v>
      </c>
      <c r="K200" t="s">
        <v>1845</v>
      </c>
      <c r="L200" t="s">
        <v>682</v>
      </c>
      <c r="M200" t="s">
        <v>3878</v>
      </c>
      <c r="N200" t="s">
        <v>3646</v>
      </c>
      <c r="O200" t="s">
        <v>2943</v>
      </c>
      <c r="P200" t="s">
        <v>3879</v>
      </c>
      <c r="Q200" t="s">
        <v>3875</v>
      </c>
      <c r="R200">
        <v>4</v>
      </c>
      <c r="S200" t="s">
        <v>3880</v>
      </c>
      <c r="T200" t="s">
        <v>3881</v>
      </c>
      <c r="U200" t="s">
        <v>3876</v>
      </c>
      <c r="V200">
        <v>15083</v>
      </c>
      <c r="W200" s="1" t="s">
        <v>3882</v>
      </c>
      <c r="X200">
        <v>35594562</v>
      </c>
      <c r="AA200" t="s">
        <v>690</v>
      </c>
      <c r="AB200" t="s">
        <v>3515</v>
      </c>
      <c r="AC200" t="s">
        <v>138</v>
      </c>
      <c r="AE200" t="s">
        <v>3883</v>
      </c>
      <c r="AF200" t="s">
        <v>667</v>
      </c>
      <c r="AI200" t="b">
        <v>1</v>
      </c>
      <c r="AJ200" t="s">
        <v>3884</v>
      </c>
      <c r="AL200" t="s">
        <v>3876</v>
      </c>
      <c r="AM200" t="s">
        <v>3885</v>
      </c>
      <c r="AN200">
        <v>512</v>
      </c>
      <c r="AO200">
        <v>0</v>
      </c>
      <c r="AP200">
        <v>0</v>
      </c>
      <c r="AQ200">
        <v>0</v>
      </c>
      <c r="AT200">
        <v>1.2939972549721501E+17</v>
      </c>
      <c r="AU200">
        <v>0</v>
      </c>
      <c r="AV200">
        <v>1.2941075946065901E+17</v>
      </c>
      <c r="AW200">
        <v>513</v>
      </c>
      <c r="AX200" t="s">
        <v>3886</v>
      </c>
      <c r="AZ200">
        <v>9.2233720368547697E+18</v>
      </c>
      <c r="BA200">
        <v>2937</v>
      </c>
      <c r="BB200" t="s">
        <v>3884</v>
      </c>
      <c r="BC200">
        <v>805306368</v>
      </c>
      <c r="BD200" s="1" t="s">
        <v>148</v>
      </c>
      <c r="BE200" t="s">
        <v>3887</v>
      </c>
      <c r="BF200" t="s">
        <v>3888</v>
      </c>
      <c r="BG200">
        <v>0</v>
      </c>
      <c r="BH200" t="s">
        <v>151</v>
      </c>
      <c r="BI200">
        <v>1.2941792338775501E+17</v>
      </c>
      <c r="BK200" t="s">
        <v>3889</v>
      </c>
      <c r="BL200" t="s">
        <v>3890</v>
      </c>
      <c r="BM200" t="s">
        <v>3891</v>
      </c>
      <c r="BN200" t="s">
        <v>154</v>
      </c>
      <c r="BO200">
        <v>269</v>
      </c>
      <c r="BP200" s="1" t="s">
        <v>155</v>
      </c>
      <c r="BQ200">
        <v>0</v>
      </c>
      <c r="BR200" t="s">
        <v>3892</v>
      </c>
      <c r="BS200" t="s">
        <v>157</v>
      </c>
      <c r="BT200" t="s">
        <v>158</v>
      </c>
      <c r="CD200" t="s">
        <v>802</v>
      </c>
    </row>
    <row r="201" spans="1:113">
      <c r="A201" t="s">
        <v>3893</v>
      </c>
      <c r="B201">
        <v>1.29417956174318E+17</v>
      </c>
      <c r="C201" s="4">
        <f t="shared" si="3"/>
        <v>12941795617.431801</v>
      </c>
      <c r="D201" s="2">
        <f>(Sheet1!$F$2-mattsout!C201)/3600</f>
        <v>210.77293561087714</v>
      </c>
      <c r="E201" t="str">
        <f>IF(D201&gt;3595120, "", IF(D201&gt;1400, "******", ""))</f>
        <v/>
      </c>
      <c r="F201" t="s">
        <v>122</v>
      </c>
      <c r="G201" t="s">
        <v>3894</v>
      </c>
      <c r="H201" t="s">
        <v>3895</v>
      </c>
      <c r="I201" t="s">
        <v>682</v>
      </c>
      <c r="J201" t="s">
        <v>1274</v>
      </c>
      <c r="K201" t="s">
        <v>1274</v>
      </c>
      <c r="L201" t="s">
        <v>682</v>
      </c>
      <c r="M201" t="s">
        <v>1946</v>
      </c>
      <c r="N201" t="s">
        <v>3896</v>
      </c>
      <c r="O201" t="s">
        <v>2139</v>
      </c>
      <c r="P201" t="s">
        <v>3897</v>
      </c>
      <c r="Q201" t="s">
        <v>3893</v>
      </c>
      <c r="R201">
        <v>4</v>
      </c>
      <c r="S201" t="s">
        <v>3898</v>
      </c>
      <c r="T201" t="s">
        <v>3899</v>
      </c>
      <c r="U201" t="s">
        <v>3894</v>
      </c>
      <c r="V201">
        <v>15084</v>
      </c>
      <c r="W201" s="1" t="s">
        <v>3900</v>
      </c>
      <c r="X201">
        <v>35582774</v>
      </c>
      <c r="AA201" t="s">
        <v>690</v>
      </c>
      <c r="AB201" t="s">
        <v>1952</v>
      </c>
      <c r="AC201" t="s">
        <v>138</v>
      </c>
      <c r="AD201" t="b">
        <v>0</v>
      </c>
      <c r="AE201" t="s">
        <v>3901</v>
      </c>
      <c r="AF201" t="s">
        <v>617</v>
      </c>
      <c r="AH201" t="s">
        <v>3902</v>
      </c>
      <c r="AI201" t="b">
        <v>1</v>
      </c>
      <c r="AJ201" t="s">
        <v>3903</v>
      </c>
      <c r="AL201" t="s">
        <v>3894</v>
      </c>
      <c r="AM201" t="s">
        <v>3904</v>
      </c>
      <c r="AN201">
        <v>512</v>
      </c>
      <c r="AO201">
        <v>0</v>
      </c>
      <c r="AP201">
        <v>0</v>
      </c>
      <c r="AQ201">
        <v>0</v>
      </c>
      <c r="AT201">
        <v>1.2937364825664E+17</v>
      </c>
      <c r="AU201">
        <v>0</v>
      </c>
      <c r="AV201">
        <v>1.2940899387319901E+17</v>
      </c>
      <c r="AW201">
        <v>513</v>
      </c>
      <c r="AX201" t="s">
        <v>3905</v>
      </c>
      <c r="AZ201">
        <v>9.2233720368547697E+18</v>
      </c>
      <c r="BA201">
        <v>2511</v>
      </c>
      <c r="BB201" t="s">
        <v>3903</v>
      </c>
      <c r="BC201">
        <v>805306368</v>
      </c>
      <c r="BD201" s="1" t="s">
        <v>148</v>
      </c>
      <c r="BE201" t="s">
        <v>3906</v>
      </c>
      <c r="BF201" t="s">
        <v>3907</v>
      </c>
      <c r="BG201">
        <v>0</v>
      </c>
      <c r="BH201" t="s">
        <v>151</v>
      </c>
      <c r="BI201">
        <v>1.29417670484296E+17</v>
      </c>
      <c r="BL201" t="s">
        <v>3908</v>
      </c>
      <c r="BN201" t="s">
        <v>154</v>
      </c>
      <c r="BO201">
        <v>224</v>
      </c>
      <c r="BP201" s="1" t="s">
        <v>155</v>
      </c>
      <c r="BQ201">
        <v>0</v>
      </c>
      <c r="BR201" t="s">
        <v>3909</v>
      </c>
      <c r="BS201" t="s">
        <v>157</v>
      </c>
      <c r="BT201" t="s">
        <v>158</v>
      </c>
      <c r="CD201" t="s">
        <v>3910</v>
      </c>
    </row>
    <row r="202" spans="1:113">
      <c r="A202" t="s">
        <v>3911</v>
      </c>
      <c r="B202">
        <v>1.29416781790388E+17</v>
      </c>
      <c r="C202" s="4">
        <f t="shared" si="3"/>
        <v>12941678179.038799</v>
      </c>
      <c r="D202" s="2">
        <f>(Sheet1!$F$2-mattsout!C202)/3600</f>
        <v>243.39471144464281</v>
      </c>
      <c r="E202" t="str">
        <f>IF(D202&gt;3595120, "", IF(D202&gt;1400, "******", ""))</f>
        <v/>
      </c>
      <c r="F202" t="s">
        <v>122</v>
      </c>
      <c r="G202" t="s">
        <v>3912</v>
      </c>
      <c r="H202" t="s">
        <v>3913</v>
      </c>
      <c r="I202" t="s">
        <v>682</v>
      </c>
      <c r="J202" t="s">
        <v>3749</v>
      </c>
      <c r="K202" t="s">
        <v>3749</v>
      </c>
      <c r="L202" t="s">
        <v>682</v>
      </c>
      <c r="M202" t="s">
        <v>3914</v>
      </c>
      <c r="N202" t="s">
        <v>2924</v>
      </c>
      <c r="O202" t="s">
        <v>3915</v>
      </c>
      <c r="P202" t="s">
        <v>3667</v>
      </c>
      <c r="Q202" t="s">
        <v>3911</v>
      </c>
      <c r="R202">
        <v>4</v>
      </c>
      <c r="S202" t="s">
        <v>3916</v>
      </c>
      <c r="T202" t="s">
        <v>3917</v>
      </c>
      <c r="U202" t="s">
        <v>3912</v>
      </c>
      <c r="V202">
        <v>15098</v>
      </c>
      <c r="W202" s="1" t="s">
        <v>3918</v>
      </c>
      <c r="X202">
        <v>35436826</v>
      </c>
      <c r="AA202" t="s">
        <v>136</v>
      </c>
      <c r="AB202" t="s">
        <v>1952</v>
      </c>
      <c r="AC202" t="s">
        <v>138</v>
      </c>
      <c r="AE202" t="s">
        <v>3919</v>
      </c>
      <c r="AF202" t="s">
        <v>617</v>
      </c>
      <c r="AI202" t="b">
        <v>1</v>
      </c>
      <c r="AJ202" t="s">
        <v>3920</v>
      </c>
      <c r="AL202" t="s">
        <v>3912</v>
      </c>
      <c r="AM202" t="s">
        <v>3921</v>
      </c>
      <c r="AN202">
        <v>512</v>
      </c>
      <c r="AO202">
        <v>0</v>
      </c>
      <c r="AP202">
        <v>0</v>
      </c>
      <c r="AQ202">
        <v>0</v>
      </c>
      <c r="AT202">
        <v>1.29373663006218E+17</v>
      </c>
      <c r="AU202">
        <v>0</v>
      </c>
      <c r="AV202">
        <v>1.2938564226861E+17</v>
      </c>
      <c r="AW202">
        <v>513</v>
      </c>
      <c r="AX202" t="s">
        <v>3922</v>
      </c>
      <c r="AZ202">
        <v>9.2233720368547697E+18</v>
      </c>
      <c r="BA202">
        <v>2560</v>
      </c>
      <c r="BB202" t="s">
        <v>3920</v>
      </c>
      <c r="BC202">
        <v>805306368</v>
      </c>
      <c r="BD202" s="1" t="s">
        <v>148</v>
      </c>
      <c r="BE202" t="s">
        <v>3923</v>
      </c>
      <c r="BF202" t="s">
        <v>3924</v>
      </c>
      <c r="BG202">
        <v>0</v>
      </c>
      <c r="BH202" t="s">
        <v>151</v>
      </c>
      <c r="BI202">
        <v>1.2941260659142899E+17</v>
      </c>
      <c r="BL202" t="s">
        <v>3925</v>
      </c>
      <c r="BN202" t="s">
        <v>154</v>
      </c>
      <c r="BO202">
        <v>158</v>
      </c>
      <c r="BP202" s="1" t="s">
        <v>155</v>
      </c>
      <c r="BQ202">
        <v>0</v>
      </c>
      <c r="BR202" t="s">
        <v>3926</v>
      </c>
      <c r="BS202" t="s">
        <v>157</v>
      </c>
      <c r="BT202" t="s">
        <v>158</v>
      </c>
      <c r="CD202" t="s">
        <v>3927</v>
      </c>
    </row>
    <row r="203" spans="1:113">
      <c r="A203" t="s">
        <v>3928</v>
      </c>
      <c r="B203">
        <v>1.29417629508666E+17</v>
      </c>
      <c r="C203" s="4">
        <f t="shared" si="3"/>
        <v>12941762950.8666</v>
      </c>
      <c r="D203" s="2">
        <f>(Sheet1!$F$2-mattsout!C203)/3600</f>
        <v>219.84698149998982</v>
      </c>
      <c r="E203" t="str">
        <f>IF(D203&gt;3595120, "", IF(D203&gt;1400, "******", ""))</f>
        <v/>
      </c>
      <c r="F203" t="s">
        <v>122</v>
      </c>
      <c r="G203" t="s">
        <v>3929</v>
      </c>
      <c r="H203" t="s">
        <v>3930</v>
      </c>
      <c r="I203" t="s">
        <v>682</v>
      </c>
      <c r="J203" t="s">
        <v>3931</v>
      </c>
      <c r="K203" t="s">
        <v>3931</v>
      </c>
      <c r="L203" t="s">
        <v>682</v>
      </c>
      <c r="M203" t="s">
        <v>3932</v>
      </c>
      <c r="N203" t="s">
        <v>1299</v>
      </c>
      <c r="O203" t="s">
        <v>1300</v>
      </c>
      <c r="P203" t="s">
        <v>1254</v>
      </c>
      <c r="Q203" t="s">
        <v>3928</v>
      </c>
      <c r="R203">
        <v>4</v>
      </c>
      <c r="S203" t="s">
        <v>3933</v>
      </c>
      <c r="T203" t="s">
        <v>3934</v>
      </c>
      <c r="U203" t="s">
        <v>3929</v>
      </c>
      <c r="V203">
        <v>15102</v>
      </c>
      <c r="W203" s="1" t="s">
        <v>3935</v>
      </c>
      <c r="X203">
        <v>35551858</v>
      </c>
      <c r="AA203" t="s">
        <v>690</v>
      </c>
      <c r="AB203" t="s">
        <v>1189</v>
      </c>
      <c r="AC203" t="s">
        <v>138</v>
      </c>
      <c r="AE203" t="s">
        <v>3936</v>
      </c>
      <c r="AF203" t="s">
        <v>717</v>
      </c>
      <c r="AI203" t="b">
        <v>1</v>
      </c>
      <c r="AJ203" t="s">
        <v>3937</v>
      </c>
      <c r="AL203" t="s">
        <v>3929</v>
      </c>
      <c r="AM203" t="s">
        <v>3938</v>
      </c>
      <c r="AN203">
        <v>512</v>
      </c>
      <c r="AO203">
        <v>0</v>
      </c>
      <c r="AP203">
        <v>0</v>
      </c>
      <c r="AQ203">
        <v>0</v>
      </c>
      <c r="AT203">
        <v>1.2937366322903299E+17</v>
      </c>
      <c r="AU203">
        <v>0</v>
      </c>
      <c r="AV203">
        <v>1.29411578193998E+17</v>
      </c>
      <c r="AW203">
        <v>513</v>
      </c>
      <c r="AX203" t="s">
        <v>3939</v>
      </c>
      <c r="AZ203">
        <v>9.2233720368547697E+18</v>
      </c>
      <c r="BA203">
        <v>2001</v>
      </c>
      <c r="BB203" t="s">
        <v>3937</v>
      </c>
      <c r="BC203">
        <v>805306368</v>
      </c>
      <c r="BD203" s="1" t="s">
        <v>148</v>
      </c>
      <c r="BE203" t="s">
        <v>3940</v>
      </c>
      <c r="BF203" t="s">
        <v>3941</v>
      </c>
      <c r="BG203">
        <v>0</v>
      </c>
      <c r="BH203" t="s">
        <v>151</v>
      </c>
      <c r="BI203">
        <v>1.2941676364355901E+17</v>
      </c>
      <c r="BL203" t="s">
        <v>3942</v>
      </c>
      <c r="BM203" t="s">
        <v>3943</v>
      </c>
      <c r="BN203" t="s">
        <v>154</v>
      </c>
      <c r="BO203">
        <v>47</v>
      </c>
      <c r="BP203" s="1" t="s">
        <v>155</v>
      </c>
      <c r="BQ203">
        <v>0</v>
      </c>
      <c r="BR203" t="s">
        <v>3944</v>
      </c>
      <c r="BS203" t="s">
        <v>157</v>
      </c>
      <c r="BT203" t="s">
        <v>158</v>
      </c>
      <c r="CD203" t="s">
        <v>1202</v>
      </c>
    </row>
    <row r="204" spans="1:113">
      <c r="A204" t="s">
        <v>3945</v>
      </c>
      <c r="B204">
        <v>1.29418477823936E+17</v>
      </c>
      <c r="C204" s="4">
        <f t="shared" si="3"/>
        <v>12941847782.3936</v>
      </c>
      <c r="D204" s="2">
        <f>(Sheet1!$F$2-mattsout!C204)/3600</f>
        <v>196.28266844431559</v>
      </c>
      <c r="E204" t="str">
        <f>IF(D204&gt;3595120, "", IF(D204&gt;1400, "******", ""))</f>
        <v/>
      </c>
      <c r="F204" t="s">
        <v>122</v>
      </c>
      <c r="G204" t="s">
        <v>3946</v>
      </c>
      <c r="H204" t="s">
        <v>3947</v>
      </c>
      <c r="J204" t="s">
        <v>871</v>
      </c>
      <c r="K204" t="s">
        <v>790</v>
      </c>
      <c r="L204" t="s">
        <v>1694</v>
      </c>
      <c r="M204" t="s">
        <v>3948</v>
      </c>
      <c r="O204" t="s">
        <v>3949</v>
      </c>
      <c r="P204" t="s">
        <v>200</v>
      </c>
      <c r="Q204" t="s">
        <v>3945</v>
      </c>
      <c r="R204">
        <v>4</v>
      </c>
      <c r="S204" t="s">
        <v>3950</v>
      </c>
      <c r="T204" t="s">
        <v>3951</v>
      </c>
      <c r="U204" t="s">
        <v>3946</v>
      </c>
      <c r="V204">
        <v>21030</v>
      </c>
      <c r="W204" s="1" t="s">
        <v>3952</v>
      </c>
      <c r="X204">
        <v>35671189</v>
      </c>
      <c r="AA204" t="s">
        <v>790</v>
      </c>
      <c r="AB204" t="s">
        <v>1694</v>
      </c>
      <c r="AC204" t="s">
        <v>138</v>
      </c>
      <c r="AD204" t="b">
        <v>1</v>
      </c>
      <c r="AE204" t="s">
        <v>3953</v>
      </c>
      <c r="AF204" t="s">
        <v>717</v>
      </c>
      <c r="AI204" t="b">
        <v>1</v>
      </c>
      <c r="AJ204" t="s">
        <v>3954</v>
      </c>
      <c r="AL204" t="s">
        <v>3946</v>
      </c>
      <c r="AM204" t="s">
        <v>3955</v>
      </c>
      <c r="AN204">
        <v>512</v>
      </c>
      <c r="AO204">
        <v>0</v>
      </c>
      <c r="AP204">
        <v>0</v>
      </c>
      <c r="AQ204">
        <v>0</v>
      </c>
      <c r="AT204">
        <v>1.29403246676116E+17</v>
      </c>
      <c r="AU204">
        <v>0</v>
      </c>
      <c r="AV204">
        <v>1.29391718572858E+17</v>
      </c>
      <c r="AW204">
        <v>513</v>
      </c>
      <c r="AX204" t="s">
        <v>3956</v>
      </c>
      <c r="AZ204">
        <v>9.2233720368547697E+18</v>
      </c>
      <c r="BA204">
        <v>728</v>
      </c>
      <c r="BB204" t="s">
        <v>3954</v>
      </c>
      <c r="BC204">
        <v>805306368</v>
      </c>
      <c r="BD204" s="1" t="s">
        <v>171</v>
      </c>
      <c r="BE204" t="s">
        <v>3957</v>
      </c>
      <c r="BF204" t="s">
        <v>3958</v>
      </c>
      <c r="BG204">
        <v>0</v>
      </c>
      <c r="BH204" t="s">
        <v>151</v>
      </c>
      <c r="BI204">
        <v>1.2942110901200301E+17</v>
      </c>
      <c r="BL204" t="s">
        <v>3959</v>
      </c>
      <c r="BN204" t="s">
        <v>154</v>
      </c>
      <c r="BO204">
        <v>319</v>
      </c>
      <c r="BP204" t="s">
        <v>3960</v>
      </c>
      <c r="BQ204">
        <v>0</v>
      </c>
      <c r="BR204" t="s">
        <v>3961</v>
      </c>
      <c r="BS204" t="s">
        <v>157</v>
      </c>
      <c r="BT204" t="s">
        <v>158</v>
      </c>
      <c r="BW204" t="b">
        <v>1</v>
      </c>
      <c r="BX204">
        <v>0</v>
      </c>
      <c r="CD204" t="s">
        <v>1706</v>
      </c>
      <c r="CE204" t="s">
        <v>286</v>
      </c>
      <c r="CF204" t="s">
        <v>3962</v>
      </c>
      <c r="CG204">
        <v>1</v>
      </c>
    </row>
    <row r="205" spans="1:113">
      <c r="A205" t="s">
        <v>3963</v>
      </c>
      <c r="B205">
        <v>1.2942128942671501E+17</v>
      </c>
      <c r="C205" s="4">
        <f t="shared" si="3"/>
        <v>12942128942.671501</v>
      </c>
      <c r="D205" s="2">
        <f>(Sheet1!$F$2-mattsout!C205)/3600</f>
        <v>118.18259124967787</v>
      </c>
      <c r="E205" t="str">
        <f>IF(D205&gt;3595120, "", IF(D205&gt;1400, "******", ""))</f>
        <v/>
      </c>
      <c r="F205" t="s">
        <v>122</v>
      </c>
      <c r="G205" t="s">
        <v>3964</v>
      </c>
      <c r="H205" t="s">
        <v>3965</v>
      </c>
      <c r="I205" t="s">
        <v>2690</v>
      </c>
      <c r="J205" t="s">
        <v>1845</v>
      </c>
      <c r="K205" t="s">
        <v>3966</v>
      </c>
      <c r="L205" t="s">
        <v>2690</v>
      </c>
      <c r="M205" t="s">
        <v>3967</v>
      </c>
      <c r="N205" t="s">
        <v>1689</v>
      </c>
      <c r="O205" t="s">
        <v>3968</v>
      </c>
      <c r="P205" t="s">
        <v>3969</v>
      </c>
      <c r="Q205" t="s">
        <v>3963</v>
      </c>
      <c r="R205">
        <v>4</v>
      </c>
      <c r="S205" t="s">
        <v>3970</v>
      </c>
      <c r="T205" t="s">
        <v>3971</v>
      </c>
      <c r="U205" t="s">
        <v>3964</v>
      </c>
      <c r="V205">
        <v>18628</v>
      </c>
      <c r="W205" s="1" t="s">
        <v>3972</v>
      </c>
      <c r="X205">
        <v>35447180</v>
      </c>
      <c r="AA205" t="s">
        <v>690</v>
      </c>
      <c r="AB205" t="s">
        <v>3973</v>
      </c>
      <c r="AC205" t="s">
        <v>138</v>
      </c>
      <c r="AE205" t="s">
        <v>3974</v>
      </c>
      <c r="AF205" t="s">
        <v>742</v>
      </c>
      <c r="AI205" t="b">
        <v>1</v>
      </c>
      <c r="AJ205" t="s">
        <v>3975</v>
      </c>
      <c r="AL205" t="s">
        <v>3964</v>
      </c>
      <c r="AM205" t="s">
        <v>3976</v>
      </c>
      <c r="AN205">
        <v>512</v>
      </c>
      <c r="AO205">
        <v>0</v>
      </c>
      <c r="AP205">
        <v>0</v>
      </c>
      <c r="AQ205">
        <v>0</v>
      </c>
      <c r="AT205">
        <v>1.29419483767202E+17</v>
      </c>
      <c r="AU205">
        <v>0</v>
      </c>
      <c r="AV205">
        <v>1.29380471987274E+17</v>
      </c>
      <c r="AW205">
        <v>513</v>
      </c>
      <c r="AX205" t="s">
        <v>3977</v>
      </c>
      <c r="AZ205">
        <v>9.2233720368547697E+18</v>
      </c>
      <c r="BA205">
        <v>338</v>
      </c>
      <c r="BB205" t="s">
        <v>3975</v>
      </c>
      <c r="BC205">
        <v>805306368</v>
      </c>
      <c r="BD205" s="1" t="s">
        <v>171</v>
      </c>
      <c r="BE205" t="s">
        <v>3978</v>
      </c>
      <c r="BF205" t="s">
        <v>3979</v>
      </c>
      <c r="BG205">
        <v>0</v>
      </c>
      <c r="BH205" t="s">
        <v>151</v>
      </c>
      <c r="BI205">
        <v>1.29412770563266E+17</v>
      </c>
      <c r="BK205" t="s">
        <v>3980</v>
      </c>
      <c r="BL205" t="s">
        <v>3981</v>
      </c>
      <c r="BM205" t="s">
        <v>3982</v>
      </c>
      <c r="BN205" t="s">
        <v>154</v>
      </c>
      <c r="BO205">
        <v>454</v>
      </c>
      <c r="BP205" t="s">
        <v>3983</v>
      </c>
      <c r="BQ205">
        <v>0</v>
      </c>
      <c r="BR205" t="s">
        <v>3984</v>
      </c>
      <c r="BS205" t="s">
        <v>157</v>
      </c>
      <c r="BT205" t="s">
        <v>158</v>
      </c>
      <c r="BW205" t="b">
        <v>1</v>
      </c>
      <c r="BX205">
        <v>0</v>
      </c>
      <c r="CD205" t="s">
        <v>3985</v>
      </c>
      <c r="CE205" t="s">
        <v>184</v>
      </c>
      <c r="CF205" t="s">
        <v>3986</v>
      </c>
      <c r="CG205">
        <v>1</v>
      </c>
    </row>
    <row r="206" spans="1:113">
      <c r="A206" t="s">
        <v>3987</v>
      </c>
      <c r="B206">
        <v>1.2793325800876099E+17</v>
      </c>
      <c r="C206" s="4">
        <f t="shared" si="3"/>
        <v>12793325800.876099</v>
      </c>
      <c r="D206" s="2">
        <f>(Sheet1!$F$2-mattsout!C206)/3600</f>
        <v>41452.388645528161</v>
      </c>
      <c r="E206" t="str">
        <f>IF(D206&gt;3595120, "", IF(D206&gt;1400, "******", ""))</f>
        <v>******</v>
      </c>
      <c r="F206" t="s">
        <v>122</v>
      </c>
      <c r="G206" t="s">
        <v>3988</v>
      </c>
      <c r="H206" t="s">
        <v>3989</v>
      </c>
      <c r="J206" t="s">
        <v>807</v>
      </c>
      <c r="K206" t="s">
        <v>807</v>
      </c>
      <c r="L206" t="s">
        <v>1061</v>
      </c>
      <c r="M206" t="s">
        <v>1429</v>
      </c>
      <c r="N206" t="s">
        <v>1470</v>
      </c>
      <c r="O206" t="s">
        <v>1512</v>
      </c>
      <c r="P206" t="s">
        <v>786</v>
      </c>
      <c r="Q206" t="s">
        <v>3987</v>
      </c>
      <c r="R206">
        <v>4</v>
      </c>
      <c r="S206" t="s">
        <v>3990</v>
      </c>
      <c r="T206" t="s">
        <v>3991</v>
      </c>
      <c r="U206" t="s">
        <v>3988</v>
      </c>
      <c r="V206">
        <v>20801</v>
      </c>
      <c r="W206" s="1" t="s">
        <v>3992</v>
      </c>
      <c r="X206">
        <v>33245864</v>
      </c>
      <c r="AA206" t="s">
        <v>790</v>
      </c>
      <c r="AB206" t="s">
        <v>1071</v>
      </c>
      <c r="AC206" t="s">
        <v>138</v>
      </c>
      <c r="AE206" t="s">
        <v>3993</v>
      </c>
      <c r="AF206" t="s">
        <v>667</v>
      </c>
      <c r="AI206" t="b">
        <v>1</v>
      </c>
      <c r="AJ206" t="s">
        <v>1616</v>
      </c>
      <c r="AL206" t="s">
        <v>3988</v>
      </c>
      <c r="AM206" t="s">
        <v>3994</v>
      </c>
      <c r="AN206">
        <v>512</v>
      </c>
      <c r="AO206">
        <v>99</v>
      </c>
      <c r="AP206">
        <v>0</v>
      </c>
      <c r="AQ206">
        <v>0</v>
      </c>
      <c r="AT206">
        <v>1.29373627682572E+17</v>
      </c>
      <c r="AU206">
        <v>0</v>
      </c>
      <c r="AV206">
        <v>1.2890873312032499E+17</v>
      </c>
      <c r="AW206">
        <v>513</v>
      </c>
      <c r="AX206" t="s">
        <v>3995</v>
      </c>
      <c r="AZ206">
        <v>9.2233720368547697E+18</v>
      </c>
      <c r="BA206">
        <v>71</v>
      </c>
      <c r="BB206" t="s">
        <v>1616</v>
      </c>
      <c r="BC206">
        <v>805306368</v>
      </c>
      <c r="BD206" s="1" t="s">
        <v>171</v>
      </c>
      <c r="BE206" t="s">
        <v>3996</v>
      </c>
      <c r="BF206" t="s">
        <v>3997</v>
      </c>
      <c r="BG206">
        <v>1.29373627682618E+17</v>
      </c>
      <c r="BH206" t="s">
        <v>151</v>
      </c>
      <c r="BI206">
        <v>1.28943293749768E+17</v>
      </c>
      <c r="BL206" t="s">
        <v>3998</v>
      </c>
      <c r="BN206" t="s">
        <v>154</v>
      </c>
      <c r="BO206">
        <v>431</v>
      </c>
      <c r="BP206" t="s">
        <v>3999</v>
      </c>
      <c r="BQ206">
        <v>0</v>
      </c>
      <c r="BR206" t="s">
        <v>4000</v>
      </c>
      <c r="BS206" t="s">
        <v>157</v>
      </c>
      <c r="BT206" t="s">
        <v>158</v>
      </c>
      <c r="BW206" t="b">
        <v>1</v>
      </c>
      <c r="BX206">
        <v>0</v>
      </c>
      <c r="CD206" t="s">
        <v>1127</v>
      </c>
      <c r="CE206" t="s">
        <v>286</v>
      </c>
      <c r="CF206" t="s">
        <v>4001</v>
      </c>
      <c r="CG206">
        <v>1</v>
      </c>
    </row>
    <row r="207" spans="1:113">
      <c r="A207" t="s">
        <v>4002</v>
      </c>
      <c r="B207">
        <v>1.29419666022074E+17</v>
      </c>
      <c r="C207" s="4">
        <f t="shared" si="3"/>
        <v>12941966602.207399</v>
      </c>
      <c r="D207" s="2">
        <f>(Sheet1!$F$2-mattsout!C207)/3600</f>
        <v>163.27716461128659</v>
      </c>
      <c r="E207" t="str">
        <f>IF(D207&gt;3595120, "", IF(D207&gt;1400, "******", ""))</f>
        <v/>
      </c>
      <c r="F207" t="s">
        <v>122</v>
      </c>
      <c r="G207" t="s">
        <v>4003</v>
      </c>
      <c r="H207" t="s">
        <v>1923</v>
      </c>
      <c r="I207" t="s">
        <v>682</v>
      </c>
      <c r="J207" t="s">
        <v>4004</v>
      </c>
      <c r="K207" t="s">
        <v>4005</v>
      </c>
      <c r="L207" t="s">
        <v>682</v>
      </c>
      <c r="M207" t="s">
        <v>4006</v>
      </c>
      <c r="N207" t="s">
        <v>1925</v>
      </c>
      <c r="O207" t="s">
        <v>4007</v>
      </c>
      <c r="P207" t="s">
        <v>4008</v>
      </c>
      <c r="Q207" t="s">
        <v>4002</v>
      </c>
      <c r="R207">
        <v>4</v>
      </c>
      <c r="S207" t="s">
        <v>4009</v>
      </c>
      <c r="T207" t="s">
        <v>4010</v>
      </c>
      <c r="U207" t="s">
        <v>4003</v>
      </c>
      <c r="V207">
        <v>15119</v>
      </c>
      <c r="W207" s="1" t="s">
        <v>4011</v>
      </c>
      <c r="X207">
        <v>35512086</v>
      </c>
      <c r="AA207" t="s">
        <v>690</v>
      </c>
      <c r="AB207" t="s">
        <v>1931</v>
      </c>
      <c r="AC207" t="s">
        <v>138</v>
      </c>
      <c r="AE207" t="s">
        <v>4012</v>
      </c>
      <c r="AF207" t="s">
        <v>667</v>
      </c>
      <c r="AI207" t="b">
        <v>1</v>
      </c>
      <c r="AJ207" t="s">
        <v>4013</v>
      </c>
      <c r="AL207" t="s">
        <v>4003</v>
      </c>
      <c r="AM207" t="s">
        <v>4014</v>
      </c>
      <c r="AN207">
        <v>512</v>
      </c>
      <c r="AO207">
        <v>0</v>
      </c>
      <c r="AP207">
        <v>0</v>
      </c>
      <c r="AQ207">
        <v>0</v>
      </c>
      <c r="AT207">
        <v>1.2941608399242301E+17</v>
      </c>
      <c r="AU207">
        <v>0</v>
      </c>
      <c r="AV207">
        <v>1.29387444278494E+17</v>
      </c>
      <c r="AW207">
        <v>513</v>
      </c>
      <c r="AX207" t="s">
        <v>4015</v>
      </c>
      <c r="AZ207">
        <v>9.2233720368547697E+18</v>
      </c>
      <c r="BA207">
        <v>1399</v>
      </c>
      <c r="BB207" t="s">
        <v>4013</v>
      </c>
      <c r="BC207">
        <v>805306368</v>
      </c>
      <c r="BD207" s="1" t="s">
        <v>148</v>
      </c>
      <c r="BE207" t="s">
        <v>4016</v>
      </c>
      <c r="BF207" t="s">
        <v>4017</v>
      </c>
      <c r="BG207">
        <v>0</v>
      </c>
      <c r="BH207" t="s">
        <v>151</v>
      </c>
      <c r="BI207">
        <v>1.2941567673803101E+17</v>
      </c>
      <c r="BL207" t="s">
        <v>4018</v>
      </c>
      <c r="BM207" t="s">
        <v>4019</v>
      </c>
      <c r="BN207" t="s">
        <v>154</v>
      </c>
      <c r="BO207">
        <v>271</v>
      </c>
      <c r="BP207" s="1" t="s">
        <v>155</v>
      </c>
      <c r="BQ207">
        <v>0</v>
      </c>
      <c r="BR207" t="s">
        <v>4020</v>
      </c>
      <c r="BS207" t="s">
        <v>157</v>
      </c>
      <c r="BT207" t="s">
        <v>158</v>
      </c>
      <c r="CD207" t="s">
        <v>2520</v>
      </c>
      <c r="CO207" s="1" t="s">
        <v>592</v>
      </c>
    </row>
    <row r="208" spans="1:113">
      <c r="A208" t="s">
        <v>4021</v>
      </c>
      <c r="B208">
        <v>1.2941869906410099E+17</v>
      </c>
      <c r="C208" s="4">
        <f t="shared" si="3"/>
        <v>12941869906.410099</v>
      </c>
      <c r="D208" s="2">
        <f>(Sheet1!$F$2-mattsout!C208)/3600</f>
        <v>190.13710830582514</v>
      </c>
      <c r="E208" t="str">
        <f>IF(D208&gt;3595120, "", IF(D208&gt;1400, "******", ""))</f>
        <v/>
      </c>
      <c r="F208" t="s">
        <v>122</v>
      </c>
      <c r="G208" t="s">
        <v>4022</v>
      </c>
      <c r="H208" t="s">
        <v>4023</v>
      </c>
      <c r="I208" t="s">
        <v>267</v>
      </c>
      <c r="J208" t="s">
        <v>1297</v>
      </c>
      <c r="K208" t="s">
        <v>1297</v>
      </c>
      <c r="L208" t="s">
        <v>267</v>
      </c>
      <c r="M208" t="s">
        <v>4024</v>
      </c>
      <c r="N208" t="s">
        <v>2009</v>
      </c>
      <c r="O208" t="s">
        <v>4025</v>
      </c>
      <c r="P208" t="s">
        <v>4026</v>
      </c>
      <c r="Q208" t="s">
        <v>4021</v>
      </c>
      <c r="R208">
        <v>4</v>
      </c>
      <c r="S208" t="s">
        <v>4027</v>
      </c>
      <c r="T208" t="s">
        <v>4028</v>
      </c>
      <c r="U208" t="s">
        <v>4022</v>
      </c>
      <c r="V208">
        <v>15122</v>
      </c>
      <c r="W208" s="1" t="s">
        <v>4029</v>
      </c>
      <c r="X208">
        <v>35625027</v>
      </c>
      <c r="AA208" t="s">
        <v>690</v>
      </c>
      <c r="AB208" t="s">
        <v>952</v>
      </c>
      <c r="AC208" t="s">
        <v>138</v>
      </c>
      <c r="AE208" t="s">
        <v>4030</v>
      </c>
      <c r="AF208" t="s">
        <v>667</v>
      </c>
      <c r="AI208" t="b">
        <v>1</v>
      </c>
      <c r="AJ208" t="s">
        <v>4031</v>
      </c>
      <c r="AL208" t="s">
        <v>4022</v>
      </c>
      <c r="AM208" t="s">
        <v>4032</v>
      </c>
      <c r="AN208">
        <v>512</v>
      </c>
      <c r="AO208">
        <v>0</v>
      </c>
      <c r="AP208">
        <v>0</v>
      </c>
      <c r="AQ208">
        <v>0</v>
      </c>
      <c r="AT208">
        <v>1.2940145719754099E+17</v>
      </c>
      <c r="AU208">
        <v>0</v>
      </c>
      <c r="AV208">
        <v>1.29388375093624E+17</v>
      </c>
      <c r="AW208">
        <v>513</v>
      </c>
      <c r="AX208" t="s">
        <v>4033</v>
      </c>
      <c r="AZ208">
        <v>9.2233720368547697E+18</v>
      </c>
      <c r="BA208">
        <v>435</v>
      </c>
      <c r="BB208" t="s">
        <v>4031</v>
      </c>
      <c r="BC208">
        <v>805306368</v>
      </c>
      <c r="BD208" s="1" t="s">
        <v>148</v>
      </c>
      <c r="BE208" t="s">
        <v>4034</v>
      </c>
      <c r="BF208" t="s">
        <v>4035</v>
      </c>
      <c r="BG208">
        <v>0</v>
      </c>
      <c r="BH208" t="s">
        <v>151</v>
      </c>
      <c r="BI208">
        <v>1.29418772307768E+17</v>
      </c>
      <c r="BK208" t="s">
        <v>4036</v>
      </c>
      <c r="BL208" t="s">
        <v>4037</v>
      </c>
      <c r="BM208" t="s">
        <v>4038</v>
      </c>
      <c r="BN208" t="s">
        <v>154</v>
      </c>
      <c r="BO208">
        <v>284</v>
      </c>
      <c r="BP208" s="1" t="s">
        <v>155</v>
      </c>
      <c r="BQ208">
        <v>0</v>
      </c>
      <c r="BR208" t="s">
        <v>4039</v>
      </c>
      <c r="BS208" t="s">
        <v>157</v>
      </c>
      <c r="BT208" t="s">
        <v>158</v>
      </c>
      <c r="CD208" t="s">
        <v>919</v>
      </c>
    </row>
    <row r="209" spans="1:113">
      <c r="A209" t="s">
        <v>4040</v>
      </c>
      <c r="B209">
        <v>1.2941281826762099E+17</v>
      </c>
      <c r="C209" s="4">
        <f t="shared" si="3"/>
        <v>12941281826.762098</v>
      </c>
      <c r="D209" s="2">
        <f>(Sheet1!$F$2-mattsout!C209)/3600</f>
        <v>353.4925660838021</v>
      </c>
      <c r="E209" t="str">
        <f>IF(D209&gt;3595120, "", IF(D209&gt;1400, "******", ""))</f>
        <v/>
      </c>
      <c r="F209" t="s">
        <v>122</v>
      </c>
      <c r="G209" t="s">
        <v>4041</v>
      </c>
      <c r="H209" t="s">
        <v>4042</v>
      </c>
      <c r="I209" t="s">
        <v>267</v>
      </c>
      <c r="J209" t="s">
        <v>4043</v>
      </c>
      <c r="K209" t="s">
        <v>4044</v>
      </c>
      <c r="L209" t="s">
        <v>267</v>
      </c>
      <c r="M209" t="s">
        <v>4045</v>
      </c>
      <c r="N209" t="s">
        <v>4046</v>
      </c>
      <c r="O209" t="s">
        <v>4047</v>
      </c>
      <c r="P209" t="s">
        <v>637</v>
      </c>
      <c r="Q209" t="s">
        <v>4040</v>
      </c>
      <c r="R209">
        <v>4</v>
      </c>
      <c r="S209" t="s">
        <v>4048</v>
      </c>
      <c r="T209" t="s">
        <v>4049</v>
      </c>
      <c r="U209" t="s">
        <v>4041</v>
      </c>
      <c r="V209">
        <v>20891</v>
      </c>
      <c r="W209" s="1" t="s">
        <v>4050</v>
      </c>
      <c r="X209">
        <v>35510007</v>
      </c>
      <c r="AA209" t="s">
        <v>136</v>
      </c>
      <c r="AB209" t="s">
        <v>952</v>
      </c>
      <c r="AC209" t="s">
        <v>138</v>
      </c>
      <c r="AD209" t="b">
        <v>0</v>
      </c>
      <c r="AE209" t="s">
        <v>4051</v>
      </c>
      <c r="AF209" t="s">
        <v>617</v>
      </c>
      <c r="AI209" t="b">
        <v>1</v>
      </c>
      <c r="AJ209" t="s">
        <v>4052</v>
      </c>
      <c r="AL209" t="s">
        <v>4041</v>
      </c>
      <c r="AM209" t="s">
        <v>4053</v>
      </c>
      <c r="AN209">
        <v>512</v>
      </c>
      <c r="AO209">
        <v>0</v>
      </c>
      <c r="AP209">
        <v>0</v>
      </c>
      <c r="AQ209">
        <v>0</v>
      </c>
      <c r="AT209">
        <v>1.29390890540776E+17</v>
      </c>
      <c r="AU209">
        <v>0</v>
      </c>
      <c r="AV209">
        <v>1.2938223848520099E+17</v>
      </c>
      <c r="AW209">
        <v>513</v>
      </c>
      <c r="AX209" t="s">
        <v>4054</v>
      </c>
      <c r="AZ209">
        <v>9.2233720368547697E+18</v>
      </c>
      <c r="BA209">
        <v>387</v>
      </c>
      <c r="BB209" t="s">
        <v>4052</v>
      </c>
      <c r="BC209">
        <v>805306368</v>
      </c>
      <c r="BD209" s="1" t="s">
        <v>171</v>
      </c>
      <c r="BE209" t="s">
        <v>4055</v>
      </c>
      <c r="BF209" t="s">
        <v>4056</v>
      </c>
      <c r="BG209">
        <v>0</v>
      </c>
      <c r="BH209" t="s">
        <v>151</v>
      </c>
      <c r="BI209">
        <v>1.29415560740646E+17</v>
      </c>
      <c r="BK209" t="s">
        <v>4057</v>
      </c>
      <c r="BL209" t="s">
        <v>4058</v>
      </c>
      <c r="BM209" t="s">
        <v>4059</v>
      </c>
      <c r="BN209" t="s">
        <v>154</v>
      </c>
      <c r="BO209">
        <v>451</v>
      </c>
      <c r="BP209" t="s">
        <v>4060</v>
      </c>
      <c r="BQ209">
        <v>0</v>
      </c>
      <c r="BR209" t="s">
        <v>4061</v>
      </c>
      <c r="BS209" t="s">
        <v>157</v>
      </c>
      <c r="BT209" t="s">
        <v>158</v>
      </c>
      <c r="BW209" t="b">
        <v>1</v>
      </c>
      <c r="BX209">
        <v>0</v>
      </c>
      <c r="CD209" t="s">
        <v>919</v>
      </c>
      <c r="CE209" t="s">
        <v>184</v>
      </c>
      <c r="CF209" t="s">
        <v>4062</v>
      </c>
      <c r="CG209">
        <v>1</v>
      </c>
      <c r="DA209" t="s">
        <v>4063</v>
      </c>
    </row>
    <row r="210" spans="1:113">
      <c r="A210" t="s">
        <v>4064</v>
      </c>
      <c r="B210">
        <v>1.29412464267766E+17</v>
      </c>
      <c r="C210" s="4">
        <f t="shared" si="3"/>
        <v>12941246426.7766</v>
      </c>
      <c r="D210" s="2">
        <f>(Sheet1!$F$2-mattsout!C210)/3600</f>
        <v>363.32589538892108</v>
      </c>
      <c r="E210" t="str">
        <f>IF(D210&gt;3595120, "", IF(D210&gt;1400, "******", ""))</f>
        <v/>
      </c>
      <c r="F210" t="s">
        <v>122</v>
      </c>
      <c r="G210" t="s">
        <v>4065</v>
      </c>
      <c r="H210" t="s">
        <v>4066</v>
      </c>
      <c r="I210" t="s">
        <v>656</v>
      </c>
      <c r="J210" t="s">
        <v>4067</v>
      </c>
      <c r="K210" t="s">
        <v>4068</v>
      </c>
      <c r="L210" t="s">
        <v>656</v>
      </c>
      <c r="M210" t="s">
        <v>4069</v>
      </c>
      <c r="N210" t="s">
        <v>708</v>
      </c>
      <c r="O210" t="s">
        <v>4070</v>
      </c>
      <c r="P210" t="s">
        <v>1971</v>
      </c>
      <c r="Q210" t="s">
        <v>4064</v>
      </c>
      <c r="R210">
        <v>4</v>
      </c>
      <c r="S210" t="s">
        <v>4071</v>
      </c>
      <c r="T210" t="s">
        <v>4072</v>
      </c>
      <c r="U210" t="s">
        <v>4065</v>
      </c>
      <c r="V210">
        <v>18489</v>
      </c>
      <c r="W210" s="1" t="s">
        <v>4073</v>
      </c>
      <c r="X210">
        <v>35472744</v>
      </c>
      <c r="AA210" t="s">
        <v>136</v>
      </c>
      <c r="AB210" t="s">
        <v>715</v>
      </c>
      <c r="AC210" t="s">
        <v>138</v>
      </c>
      <c r="AE210" s="1" t="s">
        <v>4074</v>
      </c>
      <c r="AF210" t="s">
        <v>617</v>
      </c>
      <c r="AI210" t="b">
        <v>1</v>
      </c>
      <c r="AJ210" t="s">
        <v>4075</v>
      </c>
      <c r="AL210" t="s">
        <v>4065</v>
      </c>
      <c r="AM210" t="s">
        <v>4076</v>
      </c>
      <c r="AN210">
        <v>512</v>
      </c>
      <c r="AO210">
        <v>0</v>
      </c>
      <c r="AP210">
        <v>0</v>
      </c>
      <c r="AQ210">
        <v>0</v>
      </c>
      <c r="AT210">
        <v>1.29373575681986E+17</v>
      </c>
      <c r="AU210">
        <v>0</v>
      </c>
      <c r="AV210">
        <v>1.2937320423018301E+17</v>
      </c>
      <c r="AW210">
        <v>513</v>
      </c>
      <c r="AX210" t="s">
        <v>4077</v>
      </c>
      <c r="AZ210">
        <v>9.2233720368547697E+18</v>
      </c>
      <c r="BA210">
        <v>2116</v>
      </c>
      <c r="BB210" t="s">
        <v>4075</v>
      </c>
      <c r="BC210">
        <v>805306368</v>
      </c>
      <c r="BD210" s="1" t="s">
        <v>171</v>
      </c>
      <c r="BE210" t="s">
        <v>4078</v>
      </c>
      <c r="BF210" t="s">
        <v>4079</v>
      </c>
      <c r="BG210">
        <v>0</v>
      </c>
      <c r="BH210" t="s">
        <v>151</v>
      </c>
      <c r="BI210">
        <v>1.2941396352998899E+17</v>
      </c>
      <c r="BK210" t="s">
        <v>4080</v>
      </c>
      <c r="BL210" t="s">
        <v>4081</v>
      </c>
      <c r="BN210" t="s">
        <v>154</v>
      </c>
      <c r="BO210">
        <v>496</v>
      </c>
      <c r="BP210" t="s">
        <v>4082</v>
      </c>
      <c r="BQ210">
        <v>0</v>
      </c>
      <c r="BR210" t="s">
        <v>4083</v>
      </c>
      <c r="BS210" t="s">
        <v>157</v>
      </c>
      <c r="BT210" t="s">
        <v>158</v>
      </c>
      <c r="BW210" t="b">
        <v>1</v>
      </c>
      <c r="BX210">
        <v>0</v>
      </c>
      <c r="CD210" t="s">
        <v>4084</v>
      </c>
      <c r="CE210" t="s">
        <v>286</v>
      </c>
      <c r="CF210" t="s">
        <v>4085</v>
      </c>
      <c r="CG210">
        <v>1</v>
      </c>
    </row>
    <row r="211" spans="1:113">
      <c r="A211" t="s">
        <v>4086</v>
      </c>
      <c r="B211">
        <v>1.29416766251614E+17</v>
      </c>
      <c r="C211" s="4">
        <f t="shared" si="3"/>
        <v>12941676625.1614</v>
      </c>
      <c r="D211" s="2">
        <f>(Sheet1!$F$2-mattsout!C211)/3600</f>
        <v>243.82634405559963</v>
      </c>
      <c r="E211" t="str">
        <f>IF(D211&gt;3595120, "", IF(D211&gt;1400, "******", ""))</f>
        <v/>
      </c>
      <c r="F211" t="s">
        <v>122</v>
      </c>
      <c r="G211" t="s">
        <v>4087</v>
      </c>
      <c r="H211" t="s">
        <v>4088</v>
      </c>
      <c r="I211" t="s">
        <v>682</v>
      </c>
      <c r="J211" t="s">
        <v>4089</v>
      </c>
      <c r="K211" t="s">
        <v>4090</v>
      </c>
      <c r="L211" t="s">
        <v>682</v>
      </c>
      <c r="M211" t="s">
        <v>3608</v>
      </c>
      <c r="N211" t="s">
        <v>1947</v>
      </c>
      <c r="O211" t="s">
        <v>874</v>
      </c>
      <c r="P211" t="s">
        <v>4091</v>
      </c>
      <c r="Q211" t="s">
        <v>4086</v>
      </c>
      <c r="R211">
        <v>4</v>
      </c>
      <c r="S211" t="s">
        <v>4092</v>
      </c>
      <c r="T211" t="s">
        <v>4093</v>
      </c>
      <c r="U211" t="s">
        <v>4087</v>
      </c>
      <c r="V211">
        <v>19334</v>
      </c>
      <c r="W211" s="1" t="s">
        <v>4094</v>
      </c>
      <c r="X211">
        <v>35654592</v>
      </c>
      <c r="AA211" t="s">
        <v>136</v>
      </c>
      <c r="AB211" t="s">
        <v>1915</v>
      </c>
      <c r="AC211" t="s">
        <v>138</v>
      </c>
      <c r="AD211" t="b">
        <v>0</v>
      </c>
      <c r="AE211" s="1" t="s">
        <v>4095</v>
      </c>
      <c r="AF211" t="s">
        <v>742</v>
      </c>
      <c r="AI211" t="b">
        <v>1</v>
      </c>
      <c r="AJ211" t="s">
        <v>4096</v>
      </c>
      <c r="AL211" t="s">
        <v>4087</v>
      </c>
      <c r="AM211" t="s">
        <v>4097</v>
      </c>
      <c r="AN211">
        <v>512</v>
      </c>
      <c r="AO211">
        <v>0</v>
      </c>
      <c r="AP211">
        <v>0</v>
      </c>
      <c r="AQ211">
        <v>0</v>
      </c>
      <c r="AT211">
        <v>1.2937358224894499E+17</v>
      </c>
      <c r="AU211">
        <v>0</v>
      </c>
      <c r="AV211">
        <v>1.2939200237016899E+17</v>
      </c>
      <c r="AW211">
        <v>513</v>
      </c>
      <c r="AX211" t="s">
        <v>4098</v>
      </c>
      <c r="AZ211">
        <v>9.2233720368547697E+18</v>
      </c>
      <c r="BA211">
        <v>537</v>
      </c>
      <c r="BB211" t="s">
        <v>4096</v>
      </c>
      <c r="BC211">
        <v>805306368</v>
      </c>
      <c r="BD211" s="1" t="s">
        <v>171</v>
      </c>
      <c r="BE211" t="s">
        <v>4099</v>
      </c>
      <c r="BF211" t="s">
        <v>4100</v>
      </c>
      <c r="BG211">
        <v>0</v>
      </c>
      <c r="BH211" t="s">
        <v>151</v>
      </c>
      <c r="BI211">
        <v>1.2942022547862E+17</v>
      </c>
      <c r="BK211" t="s">
        <v>4101</v>
      </c>
      <c r="BL211" t="s">
        <v>4100</v>
      </c>
      <c r="BM211" t="s">
        <v>4102</v>
      </c>
      <c r="BN211" t="s">
        <v>154</v>
      </c>
      <c r="BO211">
        <v>237</v>
      </c>
      <c r="BP211" t="s">
        <v>4103</v>
      </c>
      <c r="BQ211">
        <v>0</v>
      </c>
      <c r="BR211" t="s">
        <v>4104</v>
      </c>
      <c r="BS211" t="s">
        <v>157</v>
      </c>
      <c r="BT211" t="s">
        <v>158</v>
      </c>
      <c r="BW211" t="b">
        <v>1</v>
      </c>
      <c r="BX211">
        <v>0</v>
      </c>
      <c r="CD211" t="s">
        <v>1920</v>
      </c>
      <c r="CE211" t="s">
        <v>286</v>
      </c>
      <c r="CF211" s="1" t="s">
        <v>4105</v>
      </c>
      <c r="CG211">
        <v>1</v>
      </c>
      <c r="CH211" t="s">
        <v>224</v>
      </c>
      <c r="CK211" t="s">
        <v>226</v>
      </c>
      <c r="CP211" t="b">
        <v>0</v>
      </c>
      <c r="CV211" t="s">
        <v>4106</v>
      </c>
      <c r="DA211" t="s">
        <v>4107</v>
      </c>
      <c r="DB211" t="s">
        <v>4108</v>
      </c>
    </row>
    <row r="212" spans="1:113">
      <c r="A212" t="s">
        <v>4109</v>
      </c>
      <c r="B212">
        <v>1.29421140193854E+17</v>
      </c>
      <c r="C212" s="4">
        <f t="shared" si="3"/>
        <v>12942114019.385401</v>
      </c>
      <c r="D212" s="2">
        <f>(Sheet1!$F$2-mattsout!C212)/3600</f>
        <v>122.32794849978553</v>
      </c>
      <c r="E212" t="str">
        <f>IF(D212&gt;3595120, "", IF(D212&gt;1400, "******", ""))</f>
        <v/>
      </c>
      <c r="F212" t="s">
        <v>122</v>
      </c>
      <c r="G212" t="s">
        <v>4110</v>
      </c>
      <c r="H212" t="s">
        <v>4111</v>
      </c>
      <c r="I212" t="s">
        <v>2690</v>
      </c>
      <c r="J212" t="s">
        <v>2836</v>
      </c>
      <c r="K212" t="s">
        <v>2836</v>
      </c>
      <c r="L212" t="s">
        <v>2690</v>
      </c>
      <c r="M212" t="s">
        <v>4112</v>
      </c>
      <c r="N212" t="s">
        <v>4113</v>
      </c>
      <c r="O212" t="s">
        <v>1737</v>
      </c>
      <c r="P212" t="s">
        <v>4114</v>
      </c>
      <c r="Q212" t="s">
        <v>4109</v>
      </c>
      <c r="R212">
        <v>4</v>
      </c>
      <c r="S212" t="s">
        <v>4115</v>
      </c>
      <c r="T212" t="s">
        <v>4116</v>
      </c>
      <c r="U212" t="s">
        <v>4110</v>
      </c>
      <c r="V212">
        <v>19474</v>
      </c>
      <c r="W212" s="1" t="s">
        <v>4117</v>
      </c>
      <c r="X212">
        <v>35489427</v>
      </c>
      <c r="AA212" t="s">
        <v>136</v>
      </c>
      <c r="AB212" t="s">
        <v>4118</v>
      </c>
      <c r="AC212" t="s">
        <v>138</v>
      </c>
      <c r="AE212" s="1" t="s">
        <v>4119</v>
      </c>
      <c r="AF212" t="s">
        <v>742</v>
      </c>
      <c r="AI212" t="b">
        <v>1</v>
      </c>
      <c r="AJ212" t="s">
        <v>4120</v>
      </c>
      <c r="AL212" t="s">
        <v>4110</v>
      </c>
      <c r="AM212" t="s">
        <v>4121</v>
      </c>
      <c r="AN212">
        <v>512</v>
      </c>
      <c r="AO212">
        <v>0</v>
      </c>
      <c r="AP212">
        <v>0</v>
      </c>
      <c r="AQ212">
        <v>0</v>
      </c>
      <c r="AT212">
        <v>1.29416931570662E+17</v>
      </c>
      <c r="AU212">
        <v>0</v>
      </c>
      <c r="AV212">
        <v>1.2941502368238301E+17</v>
      </c>
      <c r="AW212">
        <v>513</v>
      </c>
      <c r="AX212" t="s">
        <v>4122</v>
      </c>
      <c r="AZ212">
        <v>9.2233720368547697E+18</v>
      </c>
      <c r="BA212">
        <v>505</v>
      </c>
      <c r="BB212" t="s">
        <v>4120</v>
      </c>
      <c r="BC212">
        <v>805306368</v>
      </c>
      <c r="BD212" s="1" t="s">
        <v>171</v>
      </c>
      <c r="BE212" t="s">
        <v>4123</v>
      </c>
      <c r="BF212" t="s">
        <v>4124</v>
      </c>
      <c r="BG212">
        <v>0</v>
      </c>
      <c r="BH212" t="s">
        <v>151</v>
      </c>
      <c r="BI212">
        <v>1.2941502352034099E+17</v>
      </c>
      <c r="BK212" t="s">
        <v>4125</v>
      </c>
      <c r="BL212" t="s">
        <v>4126</v>
      </c>
      <c r="BM212" t="s">
        <v>4127</v>
      </c>
      <c r="BN212" t="s">
        <v>154</v>
      </c>
      <c r="BO212">
        <v>360</v>
      </c>
      <c r="BP212" t="s">
        <v>4128</v>
      </c>
      <c r="BQ212">
        <v>0</v>
      </c>
      <c r="BR212" t="s">
        <v>4129</v>
      </c>
      <c r="BS212" t="s">
        <v>157</v>
      </c>
      <c r="BT212" t="s">
        <v>158</v>
      </c>
      <c r="BW212" t="b">
        <v>1</v>
      </c>
      <c r="BX212">
        <v>0</v>
      </c>
      <c r="CD212" t="s">
        <v>4130</v>
      </c>
      <c r="CE212" t="s">
        <v>184</v>
      </c>
      <c r="CF212" s="1" t="s">
        <v>4131</v>
      </c>
      <c r="CG212">
        <v>1</v>
      </c>
      <c r="CH212" t="s">
        <v>224</v>
      </c>
      <c r="CK212" t="s">
        <v>226</v>
      </c>
      <c r="CP212" t="b">
        <v>0</v>
      </c>
    </row>
    <row r="213" spans="1:113">
      <c r="A213" t="s">
        <v>4132</v>
      </c>
      <c r="B213">
        <v>1.29380650956174E+17</v>
      </c>
      <c r="C213" s="4">
        <f t="shared" si="3"/>
        <v>12938065095.617399</v>
      </c>
      <c r="D213" s="2">
        <f>(Sheet1!$F$2-mattsout!C213)/3600</f>
        <v>1247.0289951668844</v>
      </c>
      <c r="E213" t="str">
        <f>IF(D213&gt;3595120, "", IF(D213&gt;1400, "******", ""))</f>
        <v/>
      </c>
      <c r="F213" t="s">
        <v>122</v>
      </c>
      <c r="G213" t="s">
        <v>4133</v>
      </c>
      <c r="H213" t="s">
        <v>4134</v>
      </c>
      <c r="I213" t="s">
        <v>682</v>
      </c>
      <c r="J213" t="s">
        <v>4135</v>
      </c>
      <c r="K213" t="s">
        <v>4135</v>
      </c>
      <c r="L213" t="s">
        <v>682</v>
      </c>
      <c r="M213" t="s">
        <v>4136</v>
      </c>
      <c r="N213" t="s">
        <v>4137</v>
      </c>
      <c r="O213" t="s">
        <v>4138</v>
      </c>
      <c r="P213" t="s">
        <v>4139</v>
      </c>
      <c r="Q213" t="s">
        <v>4132</v>
      </c>
      <c r="R213">
        <v>4</v>
      </c>
      <c r="S213" t="s">
        <v>4140</v>
      </c>
      <c r="T213" t="s">
        <v>4141</v>
      </c>
      <c r="U213" t="s">
        <v>4133</v>
      </c>
      <c r="V213">
        <v>18552</v>
      </c>
      <c r="W213" s="1" t="s">
        <v>4142</v>
      </c>
      <c r="X213">
        <v>35412600</v>
      </c>
      <c r="AA213" t="s">
        <v>714</v>
      </c>
      <c r="AB213" t="s">
        <v>1931</v>
      </c>
      <c r="AC213" t="s">
        <v>138</v>
      </c>
      <c r="AD213" t="b">
        <v>0</v>
      </c>
      <c r="AE213" t="s">
        <v>4143</v>
      </c>
      <c r="AF213" t="s">
        <v>717</v>
      </c>
      <c r="AI213" t="b">
        <v>1</v>
      </c>
      <c r="AJ213" t="s">
        <v>4144</v>
      </c>
      <c r="AL213" t="s">
        <v>4133</v>
      </c>
      <c r="AM213" t="s">
        <v>4145</v>
      </c>
      <c r="AN213">
        <v>512</v>
      </c>
      <c r="AO213">
        <v>0</v>
      </c>
      <c r="AP213">
        <v>0</v>
      </c>
      <c r="AQ213">
        <v>0</v>
      </c>
      <c r="AT213">
        <v>1.2937629708273101E+17</v>
      </c>
      <c r="AU213">
        <v>0</v>
      </c>
      <c r="AV213">
        <v>1.29358002616076E+17</v>
      </c>
      <c r="AW213">
        <v>513</v>
      </c>
      <c r="AX213" t="s">
        <v>4146</v>
      </c>
      <c r="AZ213">
        <v>9.2233720368547697E+18</v>
      </c>
      <c r="BA213">
        <v>1876</v>
      </c>
      <c r="BB213" t="s">
        <v>4144</v>
      </c>
      <c r="BC213">
        <v>805306368</v>
      </c>
      <c r="BD213" s="1" t="s">
        <v>171</v>
      </c>
      <c r="BE213" t="s">
        <v>4147</v>
      </c>
      <c r="BF213" t="s">
        <v>4148</v>
      </c>
      <c r="BG213">
        <v>0</v>
      </c>
      <c r="BH213" t="s">
        <v>151</v>
      </c>
      <c r="BI213">
        <v>1.29385613450358E+17</v>
      </c>
      <c r="BL213" t="s">
        <v>4149</v>
      </c>
      <c r="BM213" t="s">
        <v>4150</v>
      </c>
      <c r="BN213" t="s">
        <v>154</v>
      </c>
      <c r="BO213">
        <v>443</v>
      </c>
      <c r="BP213" t="s">
        <v>4151</v>
      </c>
      <c r="BQ213">
        <v>0</v>
      </c>
      <c r="BR213" t="s">
        <v>4152</v>
      </c>
      <c r="BS213" t="s">
        <v>157</v>
      </c>
      <c r="BT213" t="s">
        <v>158</v>
      </c>
      <c r="BW213" t="b">
        <v>1</v>
      </c>
      <c r="BX213">
        <v>0</v>
      </c>
      <c r="CD213" t="s">
        <v>2520</v>
      </c>
      <c r="CE213" t="s">
        <v>286</v>
      </c>
      <c r="CF213" s="1" t="s">
        <v>4153</v>
      </c>
      <c r="CG213">
        <v>1</v>
      </c>
      <c r="CH213" t="s">
        <v>224</v>
      </c>
      <c r="CK213" t="s">
        <v>226</v>
      </c>
      <c r="CP213" t="b">
        <v>0</v>
      </c>
      <c r="CV213" t="s">
        <v>4154</v>
      </c>
    </row>
    <row r="214" spans="1:113">
      <c r="A214" t="s">
        <v>4155</v>
      </c>
      <c r="B214">
        <v>1.2941176908262099E+17</v>
      </c>
      <c r="C214" s="4">
        <f t="shared" si="3"/>
        <v>12941176908.262098</v>
      </c>
      <c r="D214" s="2">
        <f>(Sheet1!$F$2-mattsout!C214)/3600</f>
        <v>382.63659386157991</v>
      </c>
      <c r="E214" t="str">
        <f>IF(D214&gt;3595120, "", IF(D214&gt;1400, "******", ""))</f>
        <v/>
      </c>
      <c r="F214" t="s">
        <v>122</v>
      </c>
      <c r="G214" t="s">
        <v>4156</v>
      </c>
      <c r="H214" t="s">
        <v>4157</v>
      </c>
      <c r="I214" t="s">
        <v>682</v>
      </c>
      <c r="J214" t="s">
        <v>664</v>
      </c>
      <c r="K214" t="s">
        <v>4158</v>
      </c>
      <c r="L214" t="s">
        <v>656</v>
      </c>
      <c r="M214" t="s">
        <v>4159</v>
      </c>
      <c r="N214" t="s">
        <v>2838</v>
      </c>
      <c r="O214" t="s">
        <v>4160</v>
      </c>
      <c r="P214" t="s">
        <v>4161</v>
      </c>
      <c r="Q214" t="s">
        <v>4155</v>
      </c>
      <c r="R214">
        <v>4</v>
      </c>
      <c r="S214" t="s">
        <v>4162</v>
      </c>
      <c r="T214" t="s">
        <v>4163</v>
      </c>
      <c r="U214" t="s">
        <v>4156</v>
      </c>
      <c r="V214">
        <v>15145</v>
      </c>
      <c r="W214" s="1" t="s">
        <v>4164</v>
      </c>
      <c r="X214">
        <v>35531356</v>
      </c>
      <c r="AA214" t="s">
        <v>664</v>
      </c>
      <c r="AB214" t="s">
        <v>3554</v>
      </c>
      <c r="AC214" t="s">
        <v>138</v>
      </c>
      <c r="AE214" t="s">
        <v>4165</v>
      </c>
      <c r="AF214" t="s">
        <v>667</v>
      </c>
      <c r="AI214" t="b">
        <v>1</v>
      </c>
      <c r="AJ214" t="s">
        <v>4166</v>
      </c>
      <c r="AL214" t="s">
        <v>4156</v>
      </c>
      <c r="AM214" t="s">
        <v>4167</v>
      </c>
      <c r="AN214">
        <v>512</v>
      </c>
      <c r="AO214">
        <v>0</v>
      </c>
      <c r="AP214">
        <v>0</v>
      </c>
      <c r="AQ214">
        <v>0</v>
      </c>
      <c r="AT214">
        <v>1.29373663903104E+17</v>
      </c>
      <c r="AU214">
        <v>0</v>
      </c>
      <c r="AV214">
        <v>1.2940893382744899E+17</v>
      </c>
      <c r="AW214">
        <v>513</v>
      </c>
      <c r="AX214" t="s">
        <v>4168</v>
      </c>
      <c r="AZ214">
        <v>9.2233720368547697E+18</v>
      </c>
      <c r="BA214">
        <v>335</v>
      </c>
      <c r="BB214" t="s">
        <v>4169</v>
      </c>
      <c r="BC214">
        <v>805306368</v>
      </c>
      <c r="BD214" s="1" t="s">
        <v>148</v>
      </c>
      <c r="BE214" t="s">
        <v>4170</v>
      </c>
      <c r="BF214" t="s">
        <v>4171</v>
      </c>
      <c r="BG214">
        <v>0</v>
      </c>
      <c r="BH214" t="s">
        <v>151</v>
      </c>
      <c r="BI214">
        <v>1.29416093283798E+17</v>
      </c>
      <c r="BL214" t="s">
        <v>4172</v>
      </c>
      <c r="BN214" t="s">
        <v>154</v>
      </c>
      <c r="BO214">
        <v>225</v>
      </c>
      <c r="BP214" s="1" t="s">
        <v>155</v>
      </c>
      <c r="BQ214">
        <v>0</v>
      </c>
      <c r="BR214" t="s">
        <v>4173</v>
      </c>
      <c r="BS214" t="s">
        <v>157</v>
      </c>
      <c r="BT214" t="s">
        <v>158</v>
      </c>
      <c r="CD214" t="s">
        <v>3366</v>
      </c>
      <c r="DG214" t="s">
        <v>3427</v>
      </c>
      <c r="DH214">
        <v>4006</v>
      </c>
      <c r="DI214" t="s">
        <v>4174</v>
      </c>
    </row>
    <row r="215" spans="1:113">
      <c r="A215" t="s">
        <v>4175</v>
      </c>
      <c r="B215">
        <v>1.29417999802336E+17</v>
      </c>
      <c r="C215" s="4">
        <f t="shared" si="3"/>
        <v>12941799980.233601</v>
      </c>
      <c r="D215" s="2">
        <f>(Sheet1!$F$2-mattsout!C215)/3600</f>
        <v>209.56104622205098</v>
      </c>
      <c r="E215" t="str">
        <f>IF(D215&gt;3595120, "", IF(D215&gt;1400, "******", ""))</f>
        <v/>
      </c>
      <c r="F215" t="s">
        <v>122</v>
      </c>
      <c r="G215" t="s">
        <v>4176</v>
      </c>
      <c r="H215" t="s">
        <v>4177</v>
      </c>
      <c r="I215" t="s">
        <v>656</v>
      </c>
      <c r="J215" t="s">
        <v>4178</v>
      </c>
      <c r="K215" t="s">
        <v>4178</v>
      </c>
      <c r="L215" t="s">
        <v>656</v>
      </c>
      <c r="M215" t="s">
        <v>4179</v>
      </c>
      <c r="N215" t="s">
        <v>2349</v>
      </c>
      <c r="O215" t="s">
        <v>4180</v>
      </c>
      <c r="P215" t="s">
        <v>2550</v>
      </c>
      <c r="Q215" t="s">
        <v>4175</v>
      </c>
      <c r="R215">
        <v>4</v>
      </c>
      <c r="S215" t="s">
        <v>4181</v>
      </c>
      <c r="T215" t="s">
        <v>4182</v>
      </c>
      <c r="U215" t="s">
        <v>4176</v>
      </c>
      <c r="V215">
        <v>20843</v>
      </c>
      <c r="W215" s="1" t="s">
        <v>4183</v>
      </c>
      <c r="X215">
        <v>35669880</v>
      </c>
      <c r="Z215">
        <v>50000</v>
      </c>
      <c r="AA215" t="s">
        <v>136</v>
      </c>
      <c r="AB215" t="s">
        <v>1915</v>
      </c>
      <c r="AC215" t="s">
        <v>138</v>
      </c>
      <c r="AD215" t="b">
        <v>0</v>
      </c>
      <c r="AE215" t="s">
        <v>4184</v>
      </c>
      <c r="AF215" t="s">
        <v>2314</v>
      </c>
      <c r="AG215">
        <v>50000</v>
      </c>
      <c r="AI215" t="b">
        <v>1</v>
      </c>
      <c r="AJ215" t="s">
        <v>4185</v>
      </c>
      <c r="AL215" t="s">
        <v>4176</v>
      </c>
      <c r="AM215" t="s">
        <v>4186</v>
      </c>
      <c r="AN215">
        <v>512</v>
      </c>
      <c r="AO215">
        <v>0</v>
      </c>
      <c r="AP215">
        <v>0</v>
      </c>
      <c r="AQ215">
        <v>0</v>
      </c>
      <c r="AT215">
        <v>1.29373569631112E+17</v>
      </c>
      <c r="AU215">
        <v>0</v>
      </c>
      <c r="AV215">
        <v>1.29421087579376E+17</v>
      </c>
      <c r="AW215">
        <v>513</v>
      </c>
      <c r="AX215" t="s">
        <v>4187</v>
      </c>
      <c r="AZ215">
        <v>9.2233720368547697E+18</v>
      </c>
      <c r="BA215">
        <v>352</v>
      </c>
      <c r="BB215" t="s">
        <v>4185</v>
      </c>
      <c r="BC215">
        <v>805306368</v>
      </c>
      <c r="BD215" s="1" t="s">
        <v>171</v>
      </c>
      <c r="BE215" t="s">
        <v>4188</v>
      </c>
      <c r="BF215" t="s">
        <v>4189</v>
      </c>
      <c r="BG215">
        <v>0</v>
      </c>
      <c r="BH215" t="s">
        <v>151</v>
      </c>
      <c r="BI215">
        <v>1.2941847917309699E+17</v>
      </c>
      <c r="BJ215" t="b">
        <v>0</v>
      </c>
      <c r="BK215" t="s">
        <v>4190</v>
      </c>
      <c r="BL215" t="s">
        <v>4189</v>
      </c>
      <c r="BM215" t="s">
        <v>4191</v>
      </c>
      <c r="BN215" t="s">
        <v>154</v>
      </c>
      <c r="BO215">
        <v>476</v>
      </c>
      <c r="BP215" s="1" t="s">
        <v>4192</v>
      </c>
      <c r="BQ215">
        <v>0</v>
      </c>
      <c r="BR215" t="s">
        <v>4193</v>
      </c>
      <c r="BS215" t="s">
        <v>157</v>
      </c>
      <c r="BT215" t="s">
        <v>158</v>
      </c>
      <c r="BV215" s="1" t="s">
        <v>4194</v>
      </c>
      <c r="BW215" t="b">
        <v>1</v>
      </c>
      <c r="BX215">
        <v>0</v>
      </c>
      <c r="CD215" t="s">
        <v>1920</v>
      </c>
      <c r="CE215" t="s">
        <v>184</v>
      </c>
      <c r="CF215" t="s">
        <v>4195</v>
      </c>
      <c r="CG215">
        <v>1</v>
      </c>
    </row>
    <row r="216" spans="1:113">
      <c r="A216" t="s">
        <v>4196</v>
      </c>
      <c r="B216">
        <v>1.2941180956760899E+17</v>
      </c>
      <c r="C216" s="4">
        <f t="shared" si="3"/>
        <v>12941180956.760899</v>
      </c>
      <c r="D216" s="2">
        <f>(Sheet1!$F$2-mattsout!C216)/3600</f>
        <v>381.51201086150274</v>
      </c>
      <c r="E216" t="str">
        <f>IF(D216&gt;3595120, "", IF(D216&gt;1400, "******", ""))</f>
        <v/>
      </c>
      <c r="F216" t="s">
        <v>122</v>
      </c>
      <c r="G216" t="s">
        <v>4197</v>
      </c>
      <c r="H216" t="s">
        <v>4198</v>
      </c>
      <c r="I216" t="s">
        <v>267</v>
      </c>
      <c r="J216" t="s">
        <v>2373</v>
      </c>
      <c r="K216" t="s">
        <v>2373</v>
      </c>
      <c r="L216" t="s">
        <v>267</v>
      </c>
      <c r="M216" t="s">
        <v>4199</v>
      </c>
      <c r="N216" t="s">
        <v>4200</v>
      </c>
      <c r="O216" t="s">
        <v>4201</v>
      </c>
      <c r="P216" t="s">
        <v>4202</v>
      </c>
      <c r="Q216" t="s">
        <v>4196</v>
      </c>
      <c r="R216">
        <v>4</v>
      </c>
      <c r="S216" t="s">
        <v>4203</v>
      </c>
      <c r="T216" t="s">
        <v>4204</v>
      </c>
      <c r="U216" t="s">
        <v>4197</v>
      </c>
      <c r="V216">
        <v>18615</v>
      </c>
      <c r="W216" s="1" t="s">
        <v>4205</v>
      </c>
      <c r="X216">
        <v>35516337</v>
      </c>
      <c r="AA216" t="s">
        <v>664</v>
      </c>
      <c r="AB216" t="s">
        <v>952</v>
      </c>
      <c r="AC216" t="s">
        <v>138</v>
      </c>
      <c r="AD216" t="b">
        <v>0</v>
      </c>
      <c r="AE216" t="s">
        <v>4206</v>
      </c>
      <c r="AF216" t="s">
        <v>667</v>
      </c>
      <c r="AI216" t="b">
        <v>1</v>
      </c>
      <c r="AJ216" t="s">
        <v>4207</v>
      </c>
      <c r="AK216" s="1" t="s">
        <v>208</v>
      </c>
      <c r="AL216" t="s">
        <v>4197</v>
      </c>
      <c r="AM216" t="s">
        <v>4208</v>
      </c>
      <c r="AN216">
        <v>512</v>
      </c>
      <c r="AO216">
        <v>0</v>
      </c>
      <c r="AP216">
        <v>0</v>
      </c>
      <c r="AQ216">
        <v>0</v>
      </c>
      <c r="AT216">
        <v>1.2941180949120301E+17</v>
      </c>
      <c r="AU216">
        <v>0</v>
      </c>
      <c r="AV216">
        <v>1.2940031833808099E+17</v>
      </c>
      <c r="AW216">
        <v>513</v>
      </c>
      <c r="AX216" t="s">
        <v>4209</v>
      </c>
      <c r="AZ216">
        <v>9.2233720368547697E+18</v>
      </c>
      <c r="BA216">
        <v>169</v>
      </c>
      <c r="BB216" t="s">
        <v>4207</v>
      </c>
      <c r="BC216">
        <v>805306368</v>
      </c>
      <c r="BD216" s="1" t="s">
        <v>171</v>
      </c>
      <c r="BE216" t="s">
        <v>4210</v>
      </c>
      <c r="BF216" t="s">
        <v>4211</v>
      </c>
      <c r="BG216">
        <v>0</v>
      </c>
      <c r="BH216" t="s">
        <v>151</v>
      </c>
      <c r="BI216">
        <v>1.2941587316626899E+17</v>
      </c>
      <c r="BL216" t="s">
        <v>4212</v>
      </c>
      <c r="BN216" t="s">
        <v>154</v>
      </c>
      <c r="BO216">
        <v>666</v>
      </c>
      <c r="BP216" t="s">
        <v>4213</v>
      </c>
      <c r="BQ216">
        <v>0</v>
      </c>
      <c r="BR216" t="s">
        <v>4214</v>
      </c>
      <c r="BS216" t="s">
        <v>157</v>
      </c>
      <c r="BT216" t="s">
        <v>158</v>
      </c>
      <c r="BV216" s="1" t="s">
        <v>4215</v>
      </c>
      <c r="BW216" t="b">
        <v>1</v>
      </c>
      <c r="BX216">
        <v>0</v>
      </c>
      <c r="CD216" t="s">
        <v>919</v>
      </c>
      <c r="CE216" t="s">
        <v>184</v>
      </c>
      <c r="CF216" t="s">
        <v>4216</v>
      </c>
      <c r="CG216">
        <v>1</v>
      </c>
      <c r="CH216" t="s">
        <v>224</v>
      </c>
      <c r="CI216">
        <v>0</v>
      </c>
      <c r="CK216" t="s">
        <v>226</v>
      </c>
      <c r="CL216">
        <v>0</v>
      </c>
      <c r="CP216" t="b">
        <v>0</v>
      </c>
    </row>
    <row r="217" spans="1:113">
      <c r="A217" t="s">
        <v>4217</v>
      </c>
      <c r="B217">
        <v>1.2941609078336099E+17</v>
      </c>
      <c r="C217" s="4">
        <f t="shared" si="3"/>
        <v>12941609078.3361</v>
      </c>
      <c r="D217" s="2">
        <f>(Sheet1!$F$2-mattsout!C217)/3600</f>
        <v>262.58935108343758</v>
      </c>
      <c r="E217" t="str">
        <f>IF(D217&gt;3595120, "", IF(D217&gt;1400, "******", ""))</f>
        <v/>
      </c>
      <c r="F217" t="s">
        <v>122</v>
      </c>
      <c r="G217" t="s">
        <v>4218</v>
      </c>
      <c r="H217" t="s">
        <v>4219</v>
      </c>
      <c r="I217" t="s">
        <v>267</v>
      </c>
      <c r="J217" t="s">
        <v>4220</v>
      </c>
      <c r="K217" t="s">
        <v>4220</v>
      </c>
      <c r="L217" t="s">
        <v>267</v>
      </c>
      <c r="M217" t="s">
        <v>4221</v>
      </c>
      <c r="N217" t="s">
        <v>4200</v>
      </c>
      <c r="O217" t="s">
        <v>4222</v>
      </c>
      <c r="P217" t="s">
        <v>1644</v>
      </c>
      <c r="Q217" t="s">
        <v>4217</v>
      </c>
      <c r="R217">
        <v>4</v>
      </c>
      <c r="S217" t="s">
        <v>4223</v>
      </c>
      <c r="T217" t="s">
        <v>4224</v>
      </c>
      <c r="U217" t="s">
        <v>4218</v>
      </c>
      <c r="V217">
        <v>18556</v>
      </c>
      <c r="W217" s="1" t="s">
        <v>4225</v>
      </c>
      <c r="X217">
        <v>35678866</v>
      </c>
      <c r="AA217" t="s">
        <v>714</v>
      </c>
      <c r="AB217" t="s">
        <v>4226</v>
      </c>
      <c r="AC217" t="s">
        <v>138</v>
      </c>
      <c r="AD217" t="b">
        <v>0</v>
      </c>
      <c r="AE217" t="s">
        <v>4227</v>
      </c>
      <c r="AF217" t="s">
        <v>667</v>
      </c>
      <c r="AI217" t="b">
        <v>1</v>
      </c>
      <c r="AJ217" t="s">
        <v>4228</v>
      </c>
      <c r="AL217" t="s">
        <v>4218</v>
      </c>
      <c r="AM217" t="s">
        <v>4229</v>
      </c>
      <c r="AN217">
        <v>512</v>
      </c>
      <c r="AO217">
        <v>0</v>
      </c>
      <c r="AP217">
        <v>0</v>
      </c>
      <c r="AQ217">
        <v>0</v>
      </c>
      <c r="AT217">
        <v>1.2941183161101E+17</v>
      </c>
      <c r="AU217">
        <v>0</v>
      </c>
      <c r="AV217">
        <v>1.29388209552852E+17</v>
      </c>
      <c r="AW217">
        <v>513</v>
      </c>
      <c r="AX217" t="s">
        <v>4230</v>
      </c>
      <c r="AZ217">
        <v>9.2233720368547697E+18</v>
      </c>
      <c r="BA217">
        <v>211</v>
      </c>
      <c r="BB217" t="s">
        <v>4228</v>
      </c>
      <c r="BC217">
        <v>805306368</v>
      </c>
      <c r="BD217" s="1" t="s">
        <v>171</v>
      </c>
      <c r="BE217" t="s">
        <v>4231</v>
      </c>
      <c r="BF217" t="s">
        <v>4232</v>
      </c>
      <c r="BG217">
        <v>0</v>
      </c>
      <c r="BH217" t="s">
        <v>151</v>
      </c>
      <c r="BI217">
        <v>1.2942126298697901E+17</v>
      </c>
      <c r="BL217" t="s">
        <v>4233</v>
      </c>
      <c r="BN217" t="s">
        <v>154</v>
      </c>
      <c r="BO217">
        <v>644</v>
      </c>
      <c r="BP217" t="s">
        <v>4234</v>
      </c>
      <c r="BQ217">
        <v>0</v>
      </c>
      <c r="BR217" t="s">
        <v>4235</v>
      </c>
      <c r="BS217" t="s">
        <v>157</v>
      </c>
      <c r="BT217" t="s">
        <v>158</v>
      </c>
      <c r="BW217" t="b">
        <v>1</v>
      </c>
      <c r="BX217">
        <v>0</v>
      </c>
      <c r="CD217" t="s">
        <v>919</v>
      </c>
      <c r="CE217" t="s">
        <v>286</v>
      </c>
      <c r="CF217" t="s">
        <v>4236</v>
      </c>
      <c r="CG217">
        <v>1</v>
      </c>
      <c r="CH217" t="s">
        <v>224</v>
      </c>
      <c r="CK217" t="s">
        <v>226</v>
      </c>
      <c r="CP217" t="b">
        <v>0</v>
      </c>
    </row>
    <row r="218" spans="1:113">
      <c r="A218" t="s">
        <v>4237</v>
      </c>
      <c r="B218">
        <v>1.29417624882874E+17</v>
      </c>
      <c r="C218" s="4">
        <f t="shared" si="3"/>
        <v>12941762488.287399</v>
      </c>
      <c r="D218" s="2">
        <f>(Sheet1!$F$2-mattsout!C218)/3600</f>
        <v>219.97547572241888</v>
      </c>
      <c r="E218" t="str">
        <f>IF(D218&gt;3595120, "", IF(D218&gt;1400, "******", ""))</f>
        <v/>
      </c>
      <c r="F218" t="s">
        <v>122</v>
      </c>
      <c r="G218" t="s">
        <v>4238</v>
      </c>
      <c r="H218" t="s">
        <v>4239</v>
      </c>
      <c r="I218" t="s">
        <v>267</v>
      </c>
      <c r="J218" t="s">
        <v>4240</v>
      </c>
      <c r="K218" t="s">
        <v>4240</v>
      </c>
      <c r="L218" t="s">
        <v>267</v>
      </c>
      <c r="M218" t="s">
        <v>4241</v>
      </c>
      <c r="N218" t="s">
        <v>4046</v>
      </c>
      <c r="O218" t="s">
        <v>4242</v>
      </c>
      <c r="P218" t="s">
        <v>4243</v>
      </c>
      <c r="Q218" t="s">
        <v>4237</v>
      </c>
      <c r="R218">
        <v>4</v>
      </c>
      <c r="S218" t="s">
        <v>4244</v>
      </c>
      <c r="T218" t="s">
        <v>4245</v>
      </c>
      <c r="U218" t="s">
        <v>4238</v>
      </c>
      <c r="V218">
        <v>21106</v>
      </c>
      <c r="W218" s="1" t="s">
        <v>4246</v>
      </c>
      <c r="X218">
        <v>35413830</v>
      </c>
      <c r="AA218" t="s">
        <v>136</v>
      </c>
      <c r="AB218" t="s">
        <v>952</v>
      </c>
      <c r="AC218" t="s">
        <v>138</v>
      </c>
      <c r="AE218" t="s">
        <v>4247</v>
      </c>
      <c r="AF218" t="s">
        <v>667</v>
      </c>
      <c r="AI218" t="b">
        <v>1</v>
      </c>
      <c r="AJ218" t="s">
        <v>4248</v>
      </c>
      <c r="AL218" t="s">
        <v>4238</v>
      </c>
      <c r="AM218" t="s">
        <v>4249</v>
      </c>
      <c r="AN218">
        <v>512</v>
      </c>
      <c r="AO218">
        <v>0</v>
      </c>
      <c r="AP218">
        <v>0</v>
      </c>
      <c r="AQ218">
        <v>0</v>
      </c>
      <c r="AT218">
        <v>1.29373578375614E+17</v>
      </c>
      <c r="AU218">
        <v>0</v>
      </c>
      <c r="AV218">
        <v>1.2938563593379501E+17</v>
      </c>
      <c r="AW218">
        <v>513</v>
      </c>
      <c r="AX218" t="s">
        <v>4250</v>
      </c>
      <c r="AZ218">
        <v>9.2233720368547697E+18</v>
      </c>
      <c r="BA218">
        <v>234</v>
      </c>
      <c r="BB218" t="s">
        <v>4248</v>
      </c>
      <c r="BC218">
        <v>805306368</v>
      </c>
      <c r="BD218" s="1" t="s">
        <v>171</v>
      </c>
      <c r="BE218" t="s">
        <v>4251</v>
      </c>
      <c r="BF218" t="s">
        <v>4252</v>
      </c>
      <c r="BG218">
        <v>0</v>
      </c>
      <c r="BH218" t="s">
        <v>151</v>
      </c>
      <c r="BI218">
        <v>1.29411842250318E+17</v>
      </c>
      <c r="BL218" t="s">
        <v>4253</v>
      </c>
      <c r="BN218" t="s">
        <v>154</v>
      </c>
      <c r="BO218">
        <v>446</v>
      </c>
      <c r="BP218" t="s">
        <v>4254</v>
      </c>
      <c r="BQ218">
        <v>0</v>
      </c>
      <c r="BR218" t="s">
        <v>4255</v>
      </c>
      <c r="BS218" t="s">
        <v>157</v>
      </c>
      <c r="BT218" t="s">
        <v>158</v>
      </c>
      <c r="BW218" t="b">
        <v>1</v>
      </c>
      <c r="BX218">
        <v>0</v>
      </c>
      <c r="CD218" t="s">
        <v>919</v>
      </c>
      <c r="CE218" t="s">
        <v>184</v>
      </c>
      <c r="CF218" t="s">
        <v>4256</v>
      </c>
      <c r="CG218">
        <v>1</v>
      </c>
    </row>
    <row r="219" spans="1:113">
      <c r="A219" t="s">
        <v>4257</v>
      </c>
      <c r="B219">
        <v>1.29078083158438E+17</v>
      </c>
      <c r="C219" s="4">
        <f t="shared" si="3"/>
        <v>12907808315.8438</v>
      </c>
      <c r="D219" s="2">
        <f>(Sheet1!$F$2-mattsout!C219)/3600</f>
        <v>9651.6900433890023</v>
      </c>
      <c r="E219" t="str">
        <f>IF(D219&gt;3595120, "", IF(D219&gt;1400, "******", ""))</f>
        <v>******</v>
      </c>
      <c r="F219" t="s">
        <v>122</v>
      </c>
      <c r="G219" t="s">
        <v>4258</v>
      </c>
      <c r="H219" t="s">
        <v>4259</v>
      </c>
      <c r="I219" t="s">
        <v>267</v>
      </c>
      <c r="J219" t="s">
        <v>1782</v>
      </c>
      <c r="K219" t="s">
        <v>1782</v>
      </c>
      <c r="L219" t="s">
        <v>4260</v>
      </c>
      <c r="M219" t="s">
        <v>4261</v>
      </c>
      <c r="N219" t="s">
        <v>2053</v>
      </c>
      <c r="O219" t="s">
        <v>4262</v>
      </c>
      <c r="P219" t="s">
        <v>3699</v>
      </c>
      <c r="Q219" t="s">
        <v>4257</v>
      </c>
      <c r="R219">
        <v>4</v>
      </c>
      <c r="S219" t="s">
        <v>4263</v>
      </c>
      <c r="T219" t="s">
        <v>4264</v>
      </c>
      <c r="U219" t="s">
        <v>4258</v>
      </c>
      <c r="V219">
        <v>21081</v>
      </c>
      <c r="W219" s="1" t="s">
        <v>4265</v>
      </c>
      <c r="X219">
        <v>33185775</v>
      </c>
      <c r="AA219" t="s">
        <v>905</v>
      </c>
      <c r="AB219" t="s">
        <v>952</v>
      </c>
      <c r="AC219" t="s">
        <v>138</v>
      </c>
      <c r="AD219" t="b">
        <v>0</v>
      </c>
      <c r="AE219" s="1" t="s">
        <v>4266</v>
      </c>
      <c r="AF219" t="s">
        <v>667</v>
      </c>
      <c r="AI219" t="b">
        <v>1</v>
      </c>
      <c r="AJ219" t="s">
        <v>4267</v>
      </c>
      <c r="AL219" t="s">
        <v>4258</v>
      </c>
      <c r="AM219" t="s">
        <v>4268</v>
      </c>
      <c r="AN219">
        <v>512</v>
      </c>
      <c r="AO219">
        <v>99</v>
      </c>
      <c r="AP219">
        <v>0</v>
      </c>
      <c r="AQ219">
        <v>0</v>
      </c>
      <c r="AT219">
        <v>1.29373565674812E+17</v>
      </c>
      <c r="AV219">
        <v>1.2903660347375501E+17</v>
      </c>
      <c r="AW219">
        <v>513</v>
      </c>
      <c r="AX219" t="s">
        <v>4269</v>
      </c>
      <c r="AZ219">
        <v>9.2233720368547697E+18</v>
      </c>
      <c r="BA219">
        <v>104</v>
      </c>
      <c r="BB219" t="s">
        <v>4267</v>
      </c>
      <c r="BC219">
        <v>805306368</v>
      </c>
      <c r="BD219" s="1" t="s">
        <v>171</v>
      </c>
      <c r="BE219" t="s">
        <v>4270</v>
      </c>
      <c r="BF219" t="s">
        <v>4271</v>
      </c>
      <c r="BG219">
        <v>1.2937359548399699E+17</v>
      </c>
      <c r="BH219" t="s">
        <v>151</v>
      </c>
      <c r="BI219">
        <v>1.2907387824647501E+17</v>
      </c>
      <c r="BL219" t="s">
        <v>4272</v>
      </c>
      <c r="BM219" t="s">
        <v>4273</v>
      </c>
      <c r="BN219" t="s">
        <v>154</v>
      </c>
      <c r="BO219">
        <v>497</v>
      </c>
      <c r="BP219" t="s">
        <v>4274</v>
      </c>
      <c r="BQ219">
        <v>0</v>
      </c>
      <c r="BR219" t="s">
        <v>4275</v>
      </c>
      <c r="BS219" t="s">
        <v>157</v>
      </c>
      <c r="BT219" t="s">
        <v>158</v>
      </c>
      <c r="BU219" t="s">
        <v>917</v>
      </c>
      <c r="BV219" s="1" t="s">
        <v>4194</v>
      </c>
      <c r="BW219" t="b">
        <v>1</v>
      </c>
      <c r="BX219">
        <v>0</v>
      </c>
      <c r="BZ219" t="s">
        <v>4276</v>
      </c>
      <c r="CD219" t="s">
        <v>919</v>
      </c>
      <c r="CE219" t="s">
        <v>184</v>
      </c>
      <c r="CF219" t="s">
        <v>4277</v>
      </c>
      <c r="CG219">
        <v>1</v>
      </c>
    </row>
    <row r="220" spans="1:113">
      <c r="A220" t="s">
        <v>4278</v>
      </c>
      <c r="B220">
        <v>1.2941858193852301E+17</v>
      </c>
      <c r="C220" s="4">
        <f t="shared" si="3"/>
        <v>12941858193.852301</v>
      </c>
      <c r="D220" s="2">
        <f>(Sheet1!$F$2-mattsout!C220)/3600</f>
        <v>193.39059658315446</v>
      </c>
      <c r="E220" t="str">
        <f>IF(D220&gt;3595120, "", IF(D220&gt;1400, "******", ""))</f>
        <v/>
      </c>
      <c r="F220" t="s">
        <v>122</v>
      </c>
      <c r="G220" t="s">
        <v>4279</v>
      </c>
      <c r="H220" t="s">
        <v>4280</v>
      </c>
      <c r="J220" t="s">
        <v>1032</v>
      </c>
      <c r="K220" t="s">
        <v>1032</v>
      </c>
      <c r="L220" t="s">
        <v>267</v>
      </c>
      <c r="M220" t="s">
        <v>4281</v>
      </c>
      <c r="N220" t="s">
        <v>4282</v>
      </c>
      <c r="O220" t="s">
        <v>4283</v>
      </c>
      <c r="P220" t="s">
        <v>4284</v>
      </c>
      <c r="Q220" t="s">
        <v>4278</v>
      </c>
      <c r="R220">
        <v>4</v>
      </c>
      <c r="S220" t="s">
        <v>4285</v>
      </c>
      <c r="T220" t="s">
        <v>4286</v>
      </c>
      <c r="U220" t="s">
        <v>4279</v>
      </c>
      <c r="V220">
        <v>20993</v>
      </c>
      <c r="W220" s="1" t="s">
        <v>4287</v>
      </c>
      <c r="X220">
        <v>35614830</v>
      </c>
      <c r="AA220" t="s">
        <v>790</v>
      </c>
      <c r="AB220" t="s">
        <v>952</v>
      </c>
      <c r="AC220" t="s">
        <v>138</v>
      </c>
      <c r="AD220" t="b">
        <v>0</v>
      </c>
      <c r="AE220" t="s">
        <v>4288</v>
      </c>
      <c r="AF220" t="s">
        <v>717</v>
      </c>
      <c r="AI220" t="b">
        <v>1</v>
      </c>
      <c r="AJ220" t="s">
        <v>4289</v>
      </c>
      <c r="AL220" t="s">
        <v>4279</v>
      </c>
      <c r="AM220" t="s">
        <v>4290</v>
      </c>
      <c r="AN220">
        <v>512</v>
      </c>
      <c r="AO220">
        <v>0</v>
      </c>
      <c r="AP220">
        <v>0</v>
      </c>
      <c r="AQ220">
        <v>0</v>
      </c>
      <c r="AT220">
        <v>1.29382477928846E+17</v>
      </c>
      <c r="AU220">
        <v>0</v>
      </c>
      <c r="AV220">
        <v>1.2938147730272701E+17</v>
      </c>
      <c r="AW220">
        <v>513</v>
      </c>
      <c r="AX220" t="s">
        <v>4291</v>
      </c>
      <c r="AZ220">
        <v>9.2233720368547697E+18</v>
      </c>
      <c r="BA220">
        <v>253</v>
      </c>
      <c r="BB220" t="s">
        <v>4289</v>
      </c>
      <c r="BC220">
        <v>805306368</v>
      </c>
      <c r="BD220" s="1" t="s">
        <v>171</v>
      </c>
      <c r="BE220" t="s">
        <v>4292</v>
      </c>
      <c r="BF220" t="s">
        <v>4293</v>
      </c>
      <c r="BG220">
        <v>0</v>
      </c>
      <c r="BH220" t="s">
        <v>151</v>
      </c>
      <c r="BI220">
        <v>1.2941858193852301E+17</v>
      </c>
      <c r="BL220" t="s">
        <v>4294</v>
      </c>
      <c r="BM220" t="s">
        <v>4295</v>
      </c>
      <c r="BN220" t="s">
        <v>154</v>
      </c>
      <c r="BO220">
        <v>477</v>
      </c>
      <c r="BP220" t="s">
        <v>4296</v>
      </c>
      <c r="BQ220">
        <v>0</v>
      </c>
      <c r="BR220" t="s">
        <v>4297</v>
      </c>
      <c r="BS220" t="s">
        <v>157</v>
      </c>
      <c r="BT220" t="s">
        <v>158</v>
      </c>
      <c r="BW220" t="b">
        <v>1</v>
      </c>
      <c r="BX220">
        <v>0</v>
      </c>
      <c r="CD220" t="s">
        <v>919</v>
      </c>
      <c r="CE220" t="s">
        <v>286</v>
      </c>
      <c r="CF220" t="s">
        <v>4298</v>
      </c>
      <c r="CG220">
        <v>1</v>
      </c>
    </row>
    <row r="221" spans="1:113">
      <c r="A221" t="s">
        <v>4299</v>
      </c>
      <c r="B221">
        <v>1.29412682382534E+17</v>
      </c>
      <c r="C221" s="4">
        <f t="shared" si="3"/>
        <v>12941268238.253401</v>
      </c>
      <c r="D221" s="2">
        <f>(Sheet1!$F$2-mattsout!C221)/3600</f>
        <v>357.2671518331104</v>
      </c>
      <c r="E221" t="str">
        <f>IF(D221&gt;3595120, "", IF(D221&gt;1400, "******", ""))</f>
        <v/>
      </c>
      <c r="F221" t="s">
        <v>122</v>
      </c>
      <c r="G221" t="s">
        <v>4300</v>
      </c>
      <c r="H221" t="s">
        <v>4301</v>
      </c>
      <c r="I221" t="s">
        <v>895</v>
      </c>
      <c r="J221" t="s">
        <v>4302</v>
      </c>
      <c r="K221" t="s">
        <v>807</v>
      </c>
      <c r="L221" t="s">
        <v>895</v>
      </c>
      <c r="M221" t="s">
        <v>4303</v>
      </c>
      <c r="N221" t="s">
        <v>4304</v>
      </c>
      <c r="O221" t="s">
        <v>4305</v>
      </c>
      <c r="P221" t="s">
        <v>1066</v>
      </c>
      <c r="Q221" t="s">
        <v>4299</v>
      </c>
      <c r="R221">
        <v>4</v>
      </c>
      <c r="S221" t="s">
        <v>4306</v>
      </c>
      <c r="T221" t="s">
        <v>4307</v>
      </c>
      <c r="U221" t="s">
        <v>4300</v>
      </c>
      <c r="V221">
        <v>21143</v>
      </c>
      <c r="W221" s="1" t="s">
        <v>4308</v>
      </c>
      <c r="X221">
        <v>35667932</v>
      </c>
      <c r="AA221" t="s">
        <v>790</v>
      </c>
      <c r="AB221" t="s">
        <v>906</v>
      </c>
      <c r="AC221" t="s">
        <v>138</v>
      </c>
      <c r="AE221" t="s">
        <v>4309</v>
      </c>
      <c r="AF221" t="s">
        <v>717</v>
      </c>
      <c r="AI221" t="b">
        <v>1</v>
      </c>
      <c r="AJ221" t="s">
        <v>4310</v>
      </c>
      <c r="AL221" t="s">
        <v>4300</v>
      </c>
      <c r="AM221" t="s">
        <v>4311</v>
      </c>
      <c r="AN221">
        <v>512</v>
      </c>
      <c r="AO221">
        <v>0</v>
      </c>
      <c r="AP221">
        <v>0</v>
      </c>
      <c r="AQ221">
        <v>0</v>
      </c>
      <c r="AT221">
        <v>1.2937357501711901E+17</v>
      </c>
      <c r="AU221">
        <v>0</v>
      </c>
      <c r="AV221">
        <v>1.2942105998223901E+17</v>
      </c>
      <c r="AW221">
        <v>513</v>
      </c>
      <c r="AX221" t="s">
        <v>4312</v>
      </c>
      <c r="AZ221">
        <v>9.2233720368547697E+18</v>
      </c>
      <c r="BA221">
        <v>235</v>
      </c>
      <c r="BB221" t="s">
        <v>4310</v>
      </c>
      <c r="BC221">
        <v>805306368</v>
      </c>
      <c r="BD221" s="1" t="s">
        <v>171</v>
      </c>
      <c r="BE221" t="s">
        <v>4313</v>
      </c>
      <c r="BF221" t="s">
        <v>4314</v>
      </c>
      <c r="BG221">
        <v>0</v>
      </c>
      <c r="BH221" t="s">
        <v>151</v>
      </c>
      <c r="BI221">
        <v>1.29411668359688E+17</v>
      </c>
      <c r="BL221" t="s">
        <v>4315</v>
      </c>
      <c r="BN221" t="s">
        <v>154</v>
      </c>
      <c r="BO221">
        <v>372</v>
      </c>
      <c r="BP221" t="s">
        <v>4316</v>
      </c>
      <c r="BQ221">
        <v>0</v>
      </c>
      <c r="BR221" t="s">
        <v>4317</v>
      </c>
      <c r="BS221" t="s">
        <v>157</v>
      </c>
      <c r="BT221" t="s">
        <v>158</v>
      </c>
      <c r="BW221" t="b">
        <v>1</v>
      </c>
      <c r="BX221">
        <v>0</v>
      </c>
      <c r="CD221" t="s">
        <v>919</v>
      </c>
      <c r="CE221" t="s">
        <v>184</v>
      </c>
      <c r="CF221" t="s">
        <v>4318</v>
      </c>
      <c r="CG221">
        <v>1</v>
      </c>
      <c r="CH221" t="s">
        <v>224</v>
      </c>
      <c r="CK221" t="s">
        <v>226</v>
      </c>
      <c r="CP221" t="b">
        <v>0</v>
      </c>
    </row>
    <row r="222" spans="1:113">
      <c r="A222" t="s">
        <v>4319</v>
      </c>
      <c r="B222">
        <v>1.2941763164288499E+17</v>
      </c>
      <c r="C222" s="4">
        <f t="shared" si="3"/>
        <v>12941763164.2885</v>
      </c>
      <c r="D222" s="2">
        <f>(Sheet1!$F$2-mattsout!C222)/3600</f>
        <v>219.78769763893553</v>
      </c>
      <c r="E222" t="str">
        <f>IF(D222&gt;3595120, "", IF(D222&gt;1400, "******", ""))</f>
        <v/>
      </c>
      <c r="F222" t="s">
        <v>122</v>
      </c>
      <c r="G222" t="s">
        <v>4320</v>
      </c>
      <c r="H222" t="s">
        <v>4321</v>
      </c>
      <c r="J222" t="s">
        <v>4322</v>
      </c>
      <c r="K222" t="s">
        <v>4322</v>
      </c>
      <c r="L222" t="s">
        <v>267</v>
      </c>
      <c r="M222" t="s">
        <v>4323</v>
      </c>
      <c r="N222" t="s">
        <v>4282</v>
      </c>
      <c r="O222" t="s">
        <v>4324</v>
      </c>
      <c r="P222" t="s">
        <v>4325</v>
      </c>
      <c r="Q222" t="s">
        <v>4319</v>
      </c>
      <c r="R222">
        <v>4</v>
      </c>
      <c r="S222" t="s">
        <v>4326</v>
      </c>
      <c r="T222" t="s">
        <v>4327</v>
      </c>
      <c r="U222" t="s">
        <v>4320</v>
      </c>
      <c r="V222">
        <v>18611</v>
      </c>
      <c r="W222" s="1" t="s">
        <v>4328</v>
      </c>
      <c r="X222">
        <v>35610742</v>
      </c>
      <c r="AA222" t="s">
        <v>790</v>
      </c>
      <c r="AB222" t="s">
        <v>952</v>
      </c>
      <c r="AC222" t="s">
        <v>138</v>
      </c>
      <c r="AE222" t="s">
        <v>4329</v>
      </c>
      <c r="AF222" t="s">
        <v>717</v>
      </c>
      <c r="AI222" t="b">
        <v>1</v>
      </c>
      <c r="AJ222" t="s">
        <v>4330</v>
      </c>
      <c r="AL222" t="s">
        <v>4320</v>
      </c>
      <c r="AM222" t="s">
        <v>4331</v>
      </c>
      <c r="AN222">
        <v>512</v>
      </c>
      <c r="AO222">
        <v>0</v>
      </c>
      <c r="AP222">
        <v>0</v>
      </c>
      <c r="AQ222">
        <v>0</v>
      </c>
      <c r="AT222">
        <v>1.29374397151442E+17</v>
      </c>
      <c r="AU222">
        <v>0</v>
      </c>
      <c r="AV222">
        <v>1.2938219197732701E+17</v>
      </c>
      <c r="AW222">
        <v>513</v>
      </c>
      <c r="AX222" t="s">
        <v>4332</v>
      </c>
      <c r="AZ222">
        <v>9.2233720368547697E+18</v>
      </c>
      <c r="BA222">
        <v>216</v>
      </c>
      <c r="BB222" t="s">
        <v>4330</v>
      </c>
      <c r="BC222">
        <v>805306368</v>
      </c>
      <c r="BD222" s="1" t="s">
        <v>171</v>
      </c>
      <c r="BE222" t="s">
        <v>4333</v>
      </c>
      <c r="BF222" t="s">
        <v>4334</v>
      </c>
      <c r="BG222">
        <v>0</v>
      </c>
      <c r="BH222" t="s">
        <v>151</v>
      </c>
      <c r="BI222">
        <v>1.2941850946528099E+17</v>
      </c>
      <c r="BK222" t="s">
        <v>4335</v>
      </c>
      <c r="BL222" t="s">
        <v>4336</v>
      </c>
      <c r="BN222" t="s">
        <v>154</v>
      </c>
      <c r="BO222">
        <v>389</v>
      </c>
      <c r="BP222" t="s">
        <v>4337</v>
      </c>
      <c r="BQ222">
        <v>0</v>
      </c>
      <c r="BR222" t="s">
        <v>4338</v>
      </c>
      <c r="BS222" t="s">
        <v>157</v>
      </c>
      <c r="BT222" t="s">
        <v>158</v>
      </c>
      <c r="BW222" t="b">
        <v>1</v>
      </c>
      <c r="BX222">
        <v>0</v>
      </c>
      <c r="CD222" t="s">
        <v>919</v>
      </c>
      <c r="CE222" t="s">
        <v>286</v>
      </c>
      <c r="CF222" t="s">
        <v>4339</v>
      </c>
      <c r="CG222">
        <v>1</v>
      </c>
      <c r="CH222" t="s">
        <v>224</v>
      </c>
      <c r="CK222" t="s">
        <v>226</v>
      </c>
      <c r="CP222" t="b">
        <v>0</v>
      </c>
    </row>
    <row r="223" spans="1:113">
      <c r="A223" t="s">
        <v>4340</v>
      </c>
      <c r="B223">
        <v>1.29212742794266E+17</v>
      </c>
      <c r="C223" s="4">
        <f t="shared" si="3"/>
        <v>12921274279.4266</v>
      </c>
      <c r="D223" s="2">
        <f>(Sheet1!$F$2-mattsout!C223)/3600</f>
        <v>5911.1446037223604</v>
      </c>
      <c r="E223" t="str">
        <f>IF(D223&gt;3595120, "", IF(D223&gt;1400, "******", ""))</f>
        <v>******</v>
      </c>
      <c r="F223" t="s">
        <v>122</v>
      </c>
      <c r="G223" t="s">
        <v>4341</v>
      </c>
      <c r="H223" t="s">
        <v>4342</v>
      </c>
      <c r="I223" t="s">
        <v>4343</v>
      </c>
      <c r="J223" t="s">
        <v>807</v>
      </c>
      <c r="K223" t="s">
        <v>807</v>
      </c>
      <c r="L223" t="s">
        <v>267</v>
      </c>
      <c r="M223" t="s">
        <v>4344</v>
      </c>
      <c r="N223" t="s">
        <v>4282</v>
      </c>
      <c r="O223" t="s">
        <v>4345</v>
      </c>
      <c r="P223" t="s">
        <v>4346</v>
      </c>
      <c r="Q223" t="s">
        <v>4340</v>
      </c>
      <c r="R223">
        <v>4</v>
      </c>
      <c r="S223" t="s">
        <v>4347</v>
      </c>
      <c r="T223" t="s">
        <v>4348</v>
      </c>
      <c r="U223" t="s">
        <v>4341</v>
      </c>
      <c r="V223">
        <v>18621</v>
      </c>
      <c r="W223" s="1" t="s">
        <v>4349</v>
      </c>
      <c r="X223">
        <v>33180830</v>
      </c>
      <c r="AA223" t="s">
        <v>790</v>
      </c>
      <c r="AB223" t="s">
        <v>952</v>
      </c>
      <c r="AC223" t="s">
        <v>138</v>
      </c>
      <c r="AD223" t="b">
        <v>0</v>
      </c>
      <c r="AE223" t="s">
        <v>4350</v>
      </c>
      <c r="AF223" t="s">
        <v>667</v>
      </c>
      <c r="AI223" t="b">
        <v>1</v>
      </c>
      <c r="AJ223" t="s">
        <v>4351</v>
      </c>
      <c r="AL223" t="s">
        <v>4341</v>
      </c>
      <c r="AM223" t="s">
        <v>4352</v>
      </c>
      <c r="AN223">
        <v>512</v>
      </c>
      <c r="AO223">
        <v>99</v>
      </c>
      <c r="AP223">
        <v>0</v>
      </c>
      <c r="AQ223">
        <v>0</v>
      </c>
      <c r="AT223">
        <v>1.2937358982187101E+17</v>
      </c>
      <c r="AU223">
        <v>0</v>
      </c>
      <c r="AV223">
        <v>1.29174245274256E+17</v>
      </c>
      <c r="AW223">
        <v>513</v>
      </c>
      <c r="AX223" t="s">
        <v>4353</v>
      </c>
      <c r="AZ223">
        <v>9.2233720368547697E+18</v>
      </c>
      <c r="BA223">
        <v>133</v>
      </c>
      <c r="BB223" t="s">
        <v>4351</v>
      </c>
      <c r="BC223">
        <v>805306368</v>
      </c>
      <c r="BD223" s="1" t="s">
        <v>171</v>
      </c>
      <c r="BE223" t="s">
        <v>4354</v>
      </c>
      <c r="BF223" t="s">
        <v>4355</v>
      </c>
      <c r="BG223">
        <v>1.2937358982185901E+17</v>
      </c>
      <c r="BH223" t="s">
        <v>151</v>
      </c>
      <c r="BI223">
        <v>1.2921019381056899E+17</v>
      </c>
      <c r="BL223" t="s">
        <v>4356</v>
      </c>
      <c r="BN223" t="s">
        <v>154</v>
      </c>
      <c r="BO223">
        <v>436</v>
      </c>
      <c r="BP223" t="s">
        <v>4357</v>
      </c>
      <c r="BQ223">
        <v>0</v>
      </c>
      <c r="BR223" t="s">
        <v>4358</v>
      </c>
      <c r="BS223" t="s">
        <v>157</v>
      </c>
      <c r="BT223" t="s">
        <v>158</v>
      </c>
      <c r="BW223" t="b">
        <v>1</v>
      </c>
      <c r="BX223">
        <v>0</v>
      </c>
      <c r="CD223" t="s">
        <v>919</v>
      </c>
      <c r="CE223" t="s">
        <v>184</v>
      </c>
      <c r="CF223" t="s">
        <v>4359</v>
      </c>
      <c r="CG223">
        <v>1</v>
      </c>
      <c r="CH223" t="s">
        <v>224</v>
      </c>
      <c r="CK223" t="s">
        <v>226</v>
      </c>
      <c r="CP223" t="b">
        <v>0</v>
      </c>
      <c r="DA223" t="s">
        <v>4360</v>
      </c>
      <c r="DB223" t="s">
        <v>927</v>
      </c>
    </row>
    <row r="224" spans="1:113">
      <c r="A224" t="s">
        <v>4361</v>
      </c>
      <c r="B224">
        <v>1.29418601704442E+17</v>
      </c>
      <c r="C224" s="4">
        <f t="shared" si="3"/>
        <v>12941860170.444201</v>
      </c>
      <c r="D224" s="2">
        <f>(Sheet1!$F$2-mattsout!C224)/3600</f>
        <v>192.84154327763451</v>
      </c>
      <c r="E224" t="str">
        <f>IF(D224&gt;3595120, "", IF(D224&gt;1400, "******", ""))</f>
        <v/>
      </c>
      <c r="F224" t="s">
        <v>122</v>
      </c>
      <c r="G224" t="s">
        <v>4362</v>
      </c>
      <c r="H224" t="s">
        <v>4363</v>
      </c>
      <c r="I224" t="s">
        <v>732</v>
      </c>
      <c r="J224" t="s">
        <v>4364</v>
      </c>
      <c r="K224" t="s">
        <v>4364</v>
      </c>
      <c r="L224" t="s">
        <v>732</v>
      </c>
      <c r="M224" t="s">
        <v>4365</v>
      </c>
      <c r="N224" t="s">
        <v>4366</v>
      </c>
      <c r="O224" t="s">
        <v>4367</v>
      </c>
      <c r="P224" t="s">
        <v>4368</v>
      </c>
      <c r="Q224" t="s">
        <v>4361</v>
      </c>
      <c r="R224">
        <v>4</v>
      </c>
      <c r="S224" t="s">
        <v>4369</v>
      </c>
      <c r="T224" t="s">
        <v>4370</v>
      </c>
      <c r="U224" t="s">
        <v>4362</v>
      </c>
      <c r="V224">
        <v>20860</v>
      </c>
      <c r="W224" s="1" t="s">
        <v>4371</v>
      </c>
      <c r="X224">
        <v>35412039</v>
      </c>
      <c r="AA224" t="s">
        <v>136</v>
      </c>
      <c r="AB224" t="s">
        <v>740</v>
      </c>
      <c r="AC224" t="s">
        <v>138</v>
      </c>
      <c r="AE224" t="s">
        <v>4372</v>
      </c>
      <c r="AF224" t="s">
        <v>742</v>
      </c>
      <c r="AI224" t="b">
        <v>1</v>
      </c>
      <c r="AJ224" t="s">
        <v>4373</v>
      </c>
      <c r="AL224" t="s">
        <v>4362</v>
      </c>
      <c r="AM224" t="s">
        <v>4374</v>
      </c>
      <c r="AN224">
        <v>512</v>
      </c>
      <c r="AO224">
        <v>0</v>
      </c>
      <c r="AP224">
        <v>0</v>
      </c>
      <c r="AQ224">
        <v>0</v>
      </c>
      <c r="AT224">
        <v>1.2937361957026701E+17</v>
      </c>
      <c r="AU224">
        <v>0</v>
      </c>
      <c r="AV224">
        <v>1.2937529287159101E+17</v>
      </c>
      <c r="AW224">
        <v>513</v>
      </c>
      <c r="AX224" t="s">
        <v>4375</v>
      </c>
      <c r="AZ224">
        <v>9.2233720368547697E+18</v>
      </c>
      <c r="BA224">
        <v>375</v>
      </c>
      <c r="BB224" t="s">
        <v>4373</v>
      </c>
      <c r="BC224">
        <v>805306368</v>
      </c>
      <c r="BD224" s="1" t="s">
        <v>171</v>
      </c>
      <c r="BE224" t="s">
        <v>4376</v>
      </c>
      <c r="BF224" t="s">
        <v>4377</v>
      </c>
      <c r="BG224">
        <v>0</v>
      </c>
      <c r="BH224" t="s">
        <v>151</v>
      </c>
      <c r="BI224">
        <v>1.2941179948127501E+17</v>
      </c>
      <c r="BK224" t="s">
        <v>4378</v>
      </c>
      <c r="BL224" t="s">
        <v>4379</v>
      </c>
      <c r="BM224" t="s">
        <v>4380</v>
      </c>
      <c r="BN224" t="s">
        <v>154</v>
      </c>
      <c r="BO224">
        <v>287</v>
      </c>
      <c r="BP224" t="s">
        <v>4381</v>
      </c>
      <c r="BQ224">
        <v>0</v>
      </c>
      <c r="BR224" t="s">
        <v>4382</v>
      </c>
      <c r="BS224" t="s">
        <v>157</v>
      </c>
      <c r="BT224" t="s">
        <v>158</v>
      </c>
      <c r="BW224" t="b">
        <v>1</v>
      </c>
      <c r="BX224">
        <v>0</v>
      </c>
      <c r="CD224" t="s">
        <v>4383</v>
      </c>
      <c r="CE224" t="s">
        <v>286</v>
      </c>
      <c r="CF224" t="s">
        <v>4384</v>
      </c>
      <c r="CG224">
        <v>1</v>
      </c>
    </row>
    <row r="225" spans="1:113">
      <c r="A225" t="s">
        <v>4385</v>
      </c>
      <c r="B225">
        <v>1.2921630723218301E+17</v>
      </c>
      <c r="C225" s="4">
        <f t="shared" si="3"/>
        <v>12921630723.2183</v>
      </c>
      <c r="D225" s="2">
        <f>(Sheet1!$F$2-mattsout!C225)/3600</f>
        <v>5812.1324393611485</v>
      </c>
      <c r="E225" t="str">
        <f>IF(D225&gt;3595120, "", IF(D225&gt;1400, "******", ""))</f>
        <v>******</v>
      </c>
      <c r="F225" t="s">
        <v>122</v>
      </c>
      <c r="G225" t="s">
        <v>4386</v>
      </c>
      <c r="I225" t="s">
        <v>267</v>
      </c>
      <c r="J225" t="s">
        <v>3077</v>
      </c>
      <c r="K225" t="s">
        <v>4387</v>
      </c>
      <c r="L225" t="s">
        <v>267</v>
      </c>
      <c r="M225" t="s">
        <v>4388</v>
      </c>
      <c r="N225" t="s">
        <v>4046</v>
      </c>
      <c r="O225" t="s">
        <v>4386</v>
      </c>
      <c r="P225" t="s">
        <v>4389</v>
      </c>
      <c r="Q225" t="s">
        <v>4385</v>
      </c>
      <c r="R225">
        <v>4</v>
      </c>
      <c r="S225" t="s">
        <v>4390</v>
      </c>
      <c r="T225" t="s">
        <v>4391</v>
      </c>
      <c r="U225" t="s">
        <v>4386</v>
      </c>
      <c r="V225">
        <v>20840</v>
      </c>
      <c r="W225" s="1" t="s">
        <v>4392</v>
      </c>
      <c r="X225">
        <v>33187761</v>
      </c>
      <c r="Y225" t="s">
        <v>4393</v>
      </c>
      <c r="AA225" t="s">
        <v>136</v>
      </c>
      <c r="AB225" t="s">
        <v>952</v>
      </c>
      <c r="AC225" t="s">
        <v>138</v>
      </c>
      <c r="AD225" t="b">
        <v>0</v>
      </c>
      <c r="AE225" t="s">
        <v>4394</v>
      </c>
      <c r="AF225" t="s">
        <v>667</v>
      </c>
      <c r="AI225" t="b">
        <v>1</v>
      </c>
      <c r="AJ225" t="s">
        <v>4386</v>
      </c>
      <c r="AL225" t="s">
        <v>4386</v>
      </c>
      <c r="AM225" t="s">
        <v>4395</v>
      </c>
      <c r="AN225">
        <v>512</v>
      </c>
      <c r="AO225">
        <v>99</v>
      </c>
      <c r="AP225">
        <v>0</v>
      </c>
      <c r="AQ225">
        <v>0</v>
      </c>
      <c r="AT225">
        <v>1.2937356989470899E+17</v>
      </c>
      <c r="AU225">
        <v>0</v>
      </c>
      <c r="AV225">
        <v>1.29215769181152E+17</v>
      </c>
      <c r="AW225">
        <v>513</v>
      </c>
      <c r="AX225" t="s">
        <v>4396</v>
      </c>
      <c r="AZ225">
        <v>9.2233720368547697E+18</v>
      </c>
      <c r="BA225">
        <v>85</v>
      </c>
      <c r="BB225" t="s">
        <v>4386</v>
      </c>
      <c r="BC225">
        <v>805306368</v>
      </c>
      <c r="BD225" s="1" t="s">
        <v>171</v>
      </c>
      <c r="BE225" t="s">
        <v>4397</v>
      </c>
      <c r="BF225" t="s">
        <v>4398</v>
      </c>
      <c r="BG225">
        <v>1.2937359893758E+17</v>
      </c>
      <c r="BH225" t="s">
        <v>151</v>
      </c>
      <c r="BI225">
        <v>1.29215769181344E+17</v>
      </c>
      <c r="BL225" t="s">
        <v>4399</v>
      </c>
      <c r="BN225" t="s">
        <v>154</v>
      </c>
      <c r="BO225">
        <v>600</v>
      </c>
      <c r="BP225" t="s">
        <v>4400</v>
      </c>
      <c r="BQ225">
        <v>0</v>
      </c>
      <c r="BR225" t="s">
        <v>4401</v>
      </c>
      <c r="BS225" t="s">
        <v>157</v>
      </c>
      <c r="BT225" t="s">
        <v>158</v>
      </c>
      <c r="BV225" s="1" t="s">
        <v>2367</v>
      </c>
      <c r="BW225" t="b">
        <v>1</v>
      </c>
      <c r="BX225">
        <v>0</v>
      </c>
      <c r="CD225" t="s">
        <v>919</v>
      </c>
      <c r="CE225" t="s">
        <v>184</v>
      </c>
      <c r="CF225" t="s">
        <v>4402</v>
      </c>
      <c r="CG225">
        <v>1</v>
      </c>
    </row>
    <row r="226" spans="1:113">
      <c r="A226" t="s">
        <v>4403</v>
      </c>
      <c r="B226">
        <v>1.29417599555174E+17</v>
      </c>
      <c r="C226" s="4">
        <f t="shared" si="3"/>
        <v>12941759955.517401</v>
      </c>
      <c r="D226" s="2">
        <f>(Sheet1!$F$2-mattsout!C226)/3600</f>
        <v>220.67902294423845</v>
      </c>
      <c r="E226" t="str">
        <f>IF(D226&gt;3595120, "", IF(D226&gt;1400, "******", ""))</f>
        <v/>
      </c>
      <c r="F226" t="s">
        <v>122</v>
      </c>
      <c r="G226" t="s">
        <v>4404</v>
      </c>
      <c r="H226" t="s">
        <v>4405</v>
      </c>
      <c r="I226" t="s">
        <v>267</v>
      </c>
      <c r="J226" t="s">
        <v>4406</v>
      </c>
      <c r="K226" t="s">
        <v>4406</v>
      </c>
      <c r="L226" t="s">
        <v>267</v>
      </c>
      <c r="M226" t="s">
        <v>4407</v>
      </c>
      <c r="N226" t="s">
        <v>4408</v>
      </c>
      <c r="O226" t="s">
        <v>4409</v>
      </c>
      <c r="P226" t="s">
        <v>2223</v>
      </c>
      <c r="Q226" t="s">
        <v>4403</v>
      </c>
      <c r="R226">
        <v>4</v>
      </c>
      <c r="S226" t="s">
        <v>4410</v>
      </c>
      <c r="T226" t="s">
        <v>4411</v>
      </c>
      <c r="U226" t="s">
        <v>4404</v>
      </c>
      <c r="V226">
        <v>20633</v>
      </c>
      <c r="W226" s="1" t="s">
        <v>4412</v>
      </c>
      <c r="X226">
        <v>35490313</v>
      </c>
      <c r="AA226" t="s">
        <v>136</v>
      </c>
      <c r="AB226" t="s">
        <v>952</v>
      </c>
      <c r="AC226" t="s">
        <v>138</v>
      </c>
      <c r="AD226" t="b">
        <v>0</v>
      </c>
      <c r="AE226" t="s">
        <v>4413</v>
      </c>
      <c r="AF226" t="s">
        <v>717</v>
      </c>
      <c r="AI226" t="b">
        <v>1</v>
      </c>
      <c r="AJ226" t="s">
        <v>4414</v>
      </c>
      <c r="AL226" t="s">
        <v>4404</v>
      </c>
      <c r="AM226" t="s">
        <v>4415</v>
      </c>
      <c r="AN226">
        <v>512</v>
      </c>
      <c r="AO226">
        <v>0</v>
      </c>
      <c r="AP226">
        <v>0</v>
      </c>
      <c r="AQ226">
        <v>0</v>
      </c>
      <c r="AT226">
        <v>1.29373588027786E+17</v>
      </c>
      <c r="AU226">
        <v>0</v>
      </c>
      <c r="AV226">
        <v>1.2937614708805101E+17</v>
      </c>
      <c r="AW226">
        <v>513</v>
      </c>
      <c r="AX226" t="s">
        <v>4416</v>
      </c>
      <c r="AZ226">
        <v>9.2233720368547697E+18</v>
      </c>
      <c r="BA226">
        <v>248</v>
      </c>
      <c r="BB226" t="s">
        <v>4414</v>
      </c>
      <c r="BC226">
        <v>805306368</v>
      </c>
      <c r="BD226" s="1" t="s">
        <v>171</v>
      </c>
      <c r="BE226" t="s">
        <v>4417</v>
      </c>
      <c r="BF226" t="s">
        <v>4418</v>
      </c>
      <c r="BG226">
        <v>0</v>
      </c>
      <c r="BH226" t="s">
        <v>151</v>
      </c>
      <c r="BI226">
        <v>1.2941503574529E+17</v>
      </c>
      <c r="BK226" t="s">
        <v>4419</v>
      </c>
      <c r="BL226" t="s">
        <v>4420</v>
      </c>
      <c r="BN226" t="s">
        <v>154</v>
      </c>
      <c r="BO226">
        <v>418</v>
      </c>
      <c r="BP226" t="s">
        <v>4421</v>
      </c>
      <c r="BQ226">
        <v>0</v>
      </c>
      <c r="BR226" t="s">
        <v>4422</v>
      </c>
      <c r="BS226" t="s">
        <v>157</v>
      </c>
      <c r="BT226" t="s">
        <v>158</v>
      </c>
      <c r="BW226" t="b">
        <v>1</v>
      </c>
      <c r="BX226">
        <v>0</v>
      </c>
      <c r="CD226" t="s">
        <v>919</v>
      </c>
      <c r="CE226" t="s">
        <v>184</v>
      </c>
      <c r="CF226" t="s">
        <v>4423</v>
      </c>
      <c r="CG226">
        <v>1</v>
      </c>
    </row>
    <row r="227" spans="1:113">
      <c r="A227" t="s">
        <v>4424</v>
      </c>
      <c r="B227">
        <v>1.2793931494141699E+17</v>
      </c>
      <c r="C227" s="4">
        <f t="shared" si="3"/>
        <v>12793931494.141699</v>
      </c>
      <c r="D227" s="2">
        <f>(Sheet1!$F$2-mattsout!C227)/3600</f>
        <v>41284.14051619477</v>
      </c>
      <c r="E227" t="str">
        <f>IF(D227&gt;3595120, "", IF(D227&gt;1400, "******", ""))</f>
        <v>******</v>
      </c>
      <c r="F227" t="s">
        <v>122</v>
      </c>
      <c r="G227" t="s">
        <v>4425</v>
      </c>
      <c r="J227" t="s">
        <v>4426</v>
      </c>
      <c r="K227" t="s">
        <v>4426</v>
      </c>
      <c r="L227" t="s">
        <v>267</v>
      </c>
      <c r="M227" t="s">
        <v>4427</v>
      </c>
      <c r="N227" t="s">
        <v>4281</v>
      </c>
      <c r="O227" t="s">
        <v>4425</v>
      </c>
      <c r="Q227" t="s">
        <v>4424</v>
      </c>
      <c r="R227">
        <v>4</v>
      </c>
      <c r="S227" t="s">
        <v>4428</v>
      </c>
      <c r="T227" t="s">
        <v>4429</v>
      </c>
      <c r="U227" t="s">
        <v>4430</v>
      </c>
      <c r="V227">
        <v>21178</v>
      </c>
      <c r="W227" s="1" t="s">
        <v>4328</v>
      </c>
      <c r="X227">
        <v>33256795</v>
      </c>
      <c r="AA227" t="s">
        <v>790</v>
      </c>
      <c r="AB227" t="s">
        <v>952</v>
      </c>
      <c r="AC227" t="s">
        <v>138</v>
      </c>
      <c r="AE227" t="s">
        <v>4431</v>
      </c>
      <c r="AF227" t="s">
        <v>717</v>
      </c>
      <c r="AI227" t="b">
        <v>1</v>
      </c>
      <c r="AJ227" t="s">
        <v>4432</v>
      </c>
      <c r="AL227" t="s">
        <v>4425</v>
      </c>
      <c r="AM227" t="s">
        <v>4433</v>
      </c>
      <c r="AN227">
        <v>512</v>
      </c>
      <c r="AO227">
        <v>99</v>
      </c>
      <c r="AP227">
        <v>0</v>
      </c>
      <c r="AQ227">
        <v>0</v>
      </c>
      <c r="AT227">
        <v>1.29373632083878E+17</v>
      </c>
      <c r="AV227">
        <v>1.28765376288148E+17</v>
      </c>
      <c r="AW227">
        <v>513</v>
      </c>
      <c r="AX227" t="s">
        <v>4434</v>
      </c>
      <c r="AZ227">
        <v>9.2233720368547697E+18</v>
      </c>
      <c r="BA227">
        <v>91</v>
      </c>
      <c r="BB227" t="s">
        <v>4425</v>
      </c>
      <c r="BC227">
        <v>805306368</v>
      </c>
      <c r="BD227" s="1" t="s">
        <v>171</v>
      </c>
      <c r="BE227" t="s">
        <v>4435</v>
      </c>
      <c r="BF227" t="s">
        <v>4436</v>
      </c>
      <c r="BG227">
        <v>1.2937363208375299E+17</v>
      </c>
      <c r="BH227" t="s">
        <v>151</v>
      </c>
      <c r="BI227">
        <v>1.28786884172554E+17</v>
      </c>
      <c r="BL227" t="s">
        <v>4437</v>
      </c>
      <c r="BN227" t="s">
        <v>154</v>
      </c>
      <c r="BO227">
        <v>378</v>
      </c>
      <c r="BP227" t="s">
        <v>4438</v>
      </c>
      <c r="BQ227">
        <v>0</v>
      </c>
      <c r="BR227" t="s">
        <v>4439</v>
      </c>
      <c r="BS227" t="s">
        <v>157</v>
      </c>
      <c r="BT227" t="s">
        <v>158</v>
      </c>
      <c r="BW227" t="b">
        <v>1</v>
      </c>
      <c r="BX227">
        <v>0</v>
      </c>
      <c r="CD227" t="s">
        <v>919</v>
      </c>
      <c r="CE227" t="s">
        <v>286</v>
      </c>
      <c r="CF227" t="s">
        <v>4440</v>
      </c>
      <c r="CG227">
        <v>1</v>
      </c>
      <c r="CH227" t="s">
        <v>224</v>
      </c>
      <c r="CK227" t="s">
        <v>226</v>
      </c>
      <c r="CP227" t="b">
        <v>0</v>
      </c>
    </row>
    <row r="228" spans="1:113">
      <c r="A228" t="s">
        <v>4441</v>
      </c>
      <c r="B228">
        <v>1.29421279704906E+17</v>
      </c>
      <c r="C228" s="4">
        <f t="shared" si="3"/>
        <v>12942127970.490601</v>
      </c>
      <c r="D228" s="2">
        <f>(Sheet1!$F$2-mattsout!C228)/3600</f>
        <v>118.45264149983724</v>
      </c>
      <c r="E228" t="str">
        <f>IF(D228&gt;3595120, "", IF(D228&gt;1400, "******", ""))</f>
        <v/>
      </c>
      <c r="F228" t="s">
        <v>122</v>
      </c>
      <c r="G228" t="s">
        <v>4442</v>
      </c>
      <c r="H228" t="s">
        <v>4443</v>
      </c>
      <c r="J228" t="s">
        <v>2051</v>
      </c>
      <c r="K228" t="s">
        <v>2051</v>
      </c>
      <c r="L228" t="s">
        <v>267</v>
      </c>
      <c r="M228" t="s">
        <v>4444</v>
      </c>
      <c r="N228" t="s">
        <v>2053</v>
      </c>
      <c r="O228" t="s">
        <v>4445</v>
      </c>
      <c r="P228" t="s">
        <v>4446</v>
      </c>
      <c r="Q228" t="s">
        <v>4441</v>
      </c>
      <c r="R228">
        <v>4</v>
      </c>
      <c r="S228" t="s">
        <v>4447</v>
      </c>
      <c r="T228" t="s">
        <v>4448</v>
      </c>
      <c r="U228" t="s">
        <v>4442</v>
      </c>
      <c r="V228">
        <v>20624</v>
      </c>
      <c r="W228" s="1" t="s">
        <v>4449</v>
      </c>
      <c r="X228">
        <v>35671297</v>
      </c>
      <c r="AA228" t="s">
        <v>690</v>
      </c>
      <c r="AB228" t="s">
        <v>952</v>
      </c>
      <c r="AC228" t="s">
        <v>138</v>
      </c>
      <c r="AE228" t="s">
        <v>4450</v>
      </c>
      <c r="AF228" t="s">
        <v>667</v>
      </c>
      <c r="AI228" t="b">
        <v>1</v>
      </c>
      <c r="AJ228" t="s">
        <v>4451</v>
      </c>
      <c r="AL228" t="s">
        <v>4442</v>
      </c>
      <c r="AM228" t="s">
        <v>4452</v>
      </c>
      <c r="AN228">
        <v>512</v>
      </c>
      <c r="AO228">
        <v>0</v>
      </c>
      <c r="AP228">
        <v>0</v>
      </c>
      <c r="AQ228">
        <v>0</v>
      </c>
      <c r="AT228">
        <v>1.29382270089262E+17</v>
      </c>
      <c r="AU228">
        <v>0</v>
      </c>
      <c r="AV228">
        <v>1.2939431190146499E+17</v>
      </c>
      <c r="AW228">
        <v>513</v>
      </c>
      <c r="AX228" t="s">
        <v>4453</v>
      </c>
      <c r="AZ228">
        <v>9.2233720368547697E+18</v>
      </c>
      <c r="BA228">
        <v>458</v>
      </c>
      <c r="BB228" t="s">
        <v>4451</v>
      </c>
      <c r="BC228">
        <v>805306368</v>
      </c>
      <c r="BD228" s="1" t="s">
        <v>148</v>
      </c>
      <c r="BE228" t="s">
        <v>4454</v>
      </c>
      <c r="BF228" t="s">
        <v>4455</v>
      </c>
      <c r="BG228">
        <v>0</v>
      </c>
      <c r="BH228" t="s">
        <v>151</v>
      </c>
      <c r="BI228">
        <v>1.29421111196254E+17</v>
      </c>
      <c r="BL228" t="s">
        <v>4456</v>
      </c>
      <c r="BN228" t="s">
        <v>154</v>
      </c>
      <c r="BO228">
        <v>265</v>
      </c>
      <c r="BP228" s="1" t="s">
        <v>155</v>
      </c>
      <c r="BQ228">
        <v>0</v>
      </c>
      <c r="BR228" t="s">
        <v>4457</v>
      </c>
      <c r="BS228" t="s">
        <v>157</v>
      </c>
      <c r="BT228" t="s">
        <v>158</v>
      </c>
      <c r="CD228" t="s">
        <v>919</v>
      </c>
    </row>
    <row r="229" spans="1:113">
      <c r="A229" t="s">
        <v>4458</v>
      </c>
      <c r="B229">
        <v>1.2793952195590899E+17</v>
      </c>
      <c r="C229" s="4">
        <f t="shared" si="3"/>
        <v>12793952195.590899</v>
      </c>
      <c r="D229" s="2">
        <f>(Sheet1!$F$2-mattsout!C229)/3600</f>
        <v>41278.390113639303</v>
      </c>
      <c r="E229" t="str">
        <f>IF(D229&gt;3595120, "", IF(D229&gt;1400, "******", ""))</f>
        <v>******</v>
      </c>
      <c r="F229" t="s">
        <v>122</v>
      </c>
      <c r="G229" t="s">
        <v>4459</v>
      </c>
      <c r="H229" t="s">
        <v>4460</v>
      </c>
      <c r="I229" t="s">
        <v>267</v>
      </c>
      <c r="J229" t="s">
        <v>2051</v>
      </c>
      <c r="K229" t="s">
        <v>2051</v>
      </c>
      <c r="L229" t="s">
        <v>267</v>
      </c>
      <c r="M229" t="s">
        <v>4461</v>
      </c>
      <c r="N229" t="s">
        <v>2053</v>
      </c>
      <c r="O229" t="s">
        <v>316</v>
      </c>
      <c r="P229" t="s">
        <v>4462</v>
      </c>
      <c r="Q229" t="s">
        <v>4458</v>
      </c>
      <c r="R229">
        <v>4</v>
      </c>
      <c r="S229" t="s">
        <v>4463</v>
      </c>
      <c r="T229" t="s">
        <v>4464</v>
      </c>
      <c r="U229" t="s">
        <v>4459</v>
      </c>
      <c r="V229">
        <v>18603</v>
      </c>
      <c r="W229" s="1" t="s">
        <v>4449</v>
      </c>
      <c r="X229">
        <v>33180582</v>
      </c>
      <c r="AA229" t="s">
        <v>690</v>
      </c>
      <c r="AB229" t="s">
        <v>952</v>
      </c>
      <c r="AC229" t="s">
        <v>138</v>
      </c>
      <c r="AD229" t="b">
        <v>0</v>
      </c>
      <c r="AE229" t="s">
        <v>4465</v>
      </c>
      <c r="AF229" t="s">
        <v>667</v>
      </c>
      <c r="AI229" t="b">
        <v>1</v>
      </c>
      <c r="AJ229" t="s">
        <v>4466</v>
      </c>
      <c r="AL229" t="s">
        <v>4459</v>
      </c>
      <c r="AM229" t="s">
        <v>4467</v>
      </c>
      <c r="AN229">
        <v>512</v>
      </c>
      <c r="AO229">
        <v>99</v>
      </c>
      <c r="AP229">
        <v>0</v>
      </c>
      <c r="AQ229">
        <v>0</v>
      </c>
      <c r="AT229">
        <v>1.29373589420616E+17</v>
      </c>
      <c r="AU229">
        <v>0</v>
      </c>
      <c r="AV229">
        <v>1.28955457928884E+17</v>
      </c>
      <c r="AW229">
        <v>513</v>
      </c>
      <c r="AX229" t="s">
        <v>4468</v>
      </c>
      <c r="AZ229">
        <v>9.2233720368547697E+18</v>
      </c>
      <c r="BA229">
        <v>185</v>
      </c>
      <c r="BB229" t="s">
        <v>4466</v>
      </c>
      <c r="BC229">
        <v>805306368</v>
      </c>
      <c r="BD229" s="1" t="s">
        <v>171</v>
      </c>
      <c r="BE229" t="s">
        <v>4469</v>
      </c>
      <c r="BF229" t="s">
        <v>4470</v>
      </c>
      <c r="BG229">
        <v>1.2937358942059101E+17</v>
      </c>
      <c r="BH229" t="s">
        <v>151</v>
      </c>
      <c r="BI229">
        <v>1.2895546957095101E+17</v>
      </c>
      <c r="BK229" t="s">
        <v>4471</v>
      </c>
      <c r="BL229" t="s">
        <v>4472</v>
      </c>
      <c r="BM229" t="s">
        <v>4473</v>
      </c>
      <c r="BN229" t="s">
        <v>154</v>
      </c>
      <c r="BO229">
        <v>500</v>
      </c>
      <c r="BP229" t="s">
        <v>4474</v>
      </c>
      <c r="BQ229">
        <v>0</v>
      </c>
      <c r="BR229" t="s">
        <v>4475</v>
      </c>
      <c r="BS229" t="s">
        <v>157</v>
      </c>
      <c r="BT229" t="s">
        <v>158</v>
      </c>
      <c r="BW229" t="b">
        <v>1</v>
      </c>
      <c r="BX229">
        <v>0</v>
      </c>
      <c r="CD229" t="s">
        <v>919</v>
      </c>
      <c r="CE229" t="s">
        <v>184</v>
      </c>
      <c r="CF229" t="s">
        <v>4476</v>
      </c>
      <c r="CG229">
        <v>1</v>
      </c>
    </row>
    <row r="230" spans="1:113">
      <c r="A230" t="s">
        <v>4477</v>
      </c>
      <c r="B230">
        <v>1.2941947575773699E+17</v>
      </c>
      <c r="C230" s="4">
        <f t="shared" si="3"/>
        <v>12941947575.773699</v>
      </c>
      <c r="D230" s="2">
        <f>(Sheet1!$F$2-mattsout!C230)/3600</f>
        <v>168.56228508366479</v>
      </c>
      <c r="E230" t="str">
        <f>IF(D230&gt;3595120, "", IF(D230&gt;1400, "******", ""))</f>
        <v/>
      </c>
      <c r="F230" t="s">
        <v>122</v>
      </c>
      <c r="G230" t="s">
        <v>4478</v>
      </c>
      <c r="H230" t="s">
        <v>4479</v>
      </c>
      <c r="I230" t="s">
        <v>3449</v>
      </c>
      <c r="J230" t="s">
        <v>4480</v>
      </c>
      <c r="K230" t="s">
        <v>4481</v>
      </c>
      <c r="L230" t="s">
        <v>3449</v>
      </c>
      <c r="M230" t="s">
        <v>4482</v>
      </c>
      <c r="N230" t="s">
        <v>4483</v>
      </c>
      <c r="O230" t="s">
        <v>4484</v>
      </c>
      <c r="P230" t="s">
        <v>3572</v>
      </c>
      <c r="Q230" t="s">
        <v>4477</v>
      </c>
      <c r="R230">
        <v>4</v>
      </c>
      <c r="S230" t="s">
        <v>4485</v>
      </c>
      <c r="T230" t="s">
        <v>4486</v>
      </c>
      <c r="U230" t="s">
        <v>4478</v>
      </c>
      <c r="V230">
        <v>15174</v>
      </c>
      <c r="W230" s="1" t="s">
        <v>4487</v>
      </c>
      <c r="X230">
        <v>35494834</v>
      </c>
      <c r="AA230" t="s">
        <v>714</v>
      </c>
      <c r="AB230" t="s">
        <v>3455</v>
      </c>
      <c r="AC230" t="s">
        <v>138</v>
      </c>
      <c r="AD230" t="b">
        <v>0</v>
      </c>
      <c r="AE230" t="s">
        <v>4488</v>
      </c>
      <c r="AF230" t="s">
        <v>667</v>
      </c>
      <c r="AI230" t="b">
        <v>1</v>
      </c>
      <c r="AJ230" t="s">
        <v>4489</v>
      </c>
      <c r="AL230" t="s">
        <v>4478</v>
      </c>
      <c r="AM230" t="s">
        <v>4490</v>
      </c>
      <c r="AN230">
        <v>512</v>
      </c>
      <c r="AO230">
        <v>0</v>
      </c>
      <c r="AP230">
        <v>0</v>
      </c>
      <c r="AQ230">
        <v>0</v>
      </c>
      <c r="AT230">
        <v>1.2940295123970701E+17</v>
      </c>
      <c r="AU230">
        <v>0</v>
      </c>
      <c r="AV230">
        <v>1.2938756807986099E+17</v>
      </c>
      <c r="AW230">
        <v>513</v>
      </c>
      <c r="AX230" t="s">
        <v>4491</v>
      </c>
      <c r="AZ230">
        <v>9.2233720368547697E+18</v>
      </c>
      <c r="BA230">
        <v>284</v>
      </c>
      <c r="BB230" t="s">
        <v>4489</v>
      </c>
      <c r="BC230">
        <v>805306368</v>
      </c>
      <c r="BD230" s="1" t="s">
        <v>148</v>
      </c>
      <c r="BE230" t="s">
        <v>4492</v>
      </c>
      <c r="BF230" t="s">
        <v>4493</v>
      </c>
      <c r="BG230">
        <v>0</v>
      </c>
      <c r="BH230" t="s">
        <v>151</v>
      </c>
      <c r="BI230">
        <v>1.2941511248217699E+17</v>
      </c>
      <c r="BL230" t="s">
        <v>4494</v>
      </c>
      <c r="BN230" t="s">
        <v>154</v>
      </c>
      <c r="BO230">
        <v>170</v>
      </c>
      <c r="BP230" s="1" t="s">
        <v>4495</v>
      </c>
      <c r="BQ230">
        <v>0</v>
      </c>
      <c r="BR230" t="s">
        <v>4496</v>
      </c>
      <c r="BS230" t="s">
        <v>157</v>
      </c>
      <c r="BT230" t="s">
        <v>158</v>
      </c>
      <c r="CD230" t="s">
        <v>802</v>
      </c>
      <c r="DG230" t="s">
        <v>3427</v>
      </c>
      <c r="DI230" t="s">
        <v>4497</v>
      </c>
    </row>
    <row r="231" spans="1:113">
      <c r="A231" t="s">
        <v>4498</v>
      </c>
      <c r="B231">
        <v>1.2941253582062701E+17</v>
      </c>
      <c r="C231" s="4">
        <f t="shared" si="3"/>
        <v>12941253582.0627</v>
      </c>
      <c r="D231" s="2">
        <f>(Sheet1!$F$2-mattsout!C231)/3600</f>
        <v>361.33831591659123</v>
      </c>
      <c r="E231" t="str">
        <f>IF(D231&gt;3595120, "", IF(D231&gt;1400, "******", ""))</f>
        <v/>
      </c>
      <c r="F231" t="s">
        <v>122</v>
      </c>
      <c r="G231" t="s">
        <v>4499</v>
      </c>
      <c r="H231" t="s">
        <v>4500</v>
      </c>
      <c r="J231" t="s">
        <v>4501</v>
      </c>
      <c r="K231" t="s">
        <v>4501</v>
      </c>
      <c r="L231" t="s">
        <v>656</v>
      </c>
      <c r="M231" t="s">
        <v>4502</v>
      </c>
      <c r="N231" t="s">
        <v>4503</v>
      </c>
      <c r="O231" t="s">
        <v>4504</v>
      </c>
      <c r="P231" t="s">
        <v>4505</v>
      </c>
      <c r="Q231" t="s">
        <v>4498</v>
      </c>
      <c r="R231">
        <v>4</v>
      </c>
      <c r="S231" t="s">
        <v>4506</v>
      </c>
      <c r="T231" t="s">
        <v>4507</v>
      </c>
      <c r="U231" t="s">
        <v>4499</v>
      </c>
      <c r="V231">
        <v>20864</v>
      </c>
      <c r="W231" s="1" t="s">
        <v>4508</v>
      </c>
      <c r="X231">
        <v>35460919</v>
      </c>
      <c r="AA231" t="s">
        <v>690</v>
      </c>
      <c r="AB231" t="s">
        <v>665</v>
      </c>
      <c r="AC231" t="s">
        <v>138</v>
      </c>
      <c r="AD231" t="b">
        <v>0</v>
      </c>
      <c r="AE231" t="s">
        <v>4509</v>
      </c>
      <c r="AF231" t="s">
        <v>667</v>
      </c>
      <c r="AI231" t="b">
        <v>1</v>
      </c>
      <c r="AJ231" t="s">
        <v>4510</v>
      </c>
      <c r="AL231" t="s">
        <v>4499</v>
      </c>
      <c r="AM231" t="s">
        <v>4511</v>
      </c>
      <c r="AN231">
        <v>512</v>
      </c>
      <c r="AO231">
        <v>0</v>
      </c>
      <c r="AP231">
        <v>0</v>
      </c>
      <c r="AQ231">
        <v>0</v>
      </c>
      <c r="AT231">
        <v>1.29373613490954E+17</v>
      </c>
      <c r="AU231">
        <v>0</v>
      </c>
      <c r="AV231">
        <v>1.29403855017172E+17</v>
      </c>
      <c r="AW231">
        <v>513</v>
      </c>
      <c r="AX231" t="s">
        <v>4512</v>
      </c>
      <c r="AZ231">
        <v>9.2233720368547697E+18</v>
      </c>
      <c r="BA231">
        <v>510</v>
      </c>
      <c r="BB231" t="s">
        <v>4510</v>
      </c>
      <c r="BC231">
        <v>805306368</v>
      </c>
      <c r="BD231" s="1" t="s">
        <v>171</v>
      </c>
      <c r="BE231" t="s">
        <v>4513</v>
      </c>
      <c r="BF231" t="s">
        <v>4514</v>
      </c>
      <c r="BG231">
        <v>0</v>
      </c>
      <c r="BH231" t="s">
        <v>151</v>
      </c>
      <c r="BI231">
        <v>1.29413413437478E+17</v>
      </c>
      <c r="BL231" t="s">
        <v>4515</v>
      </c>
      <c r="BM231" t="s">
        <v>4516</v>
      </c>
      <c r="BN231" t="s">
        <v>154</v>
      </c>
      <c r="BO231">
        <v>345</v>
      </c>
      <c r="BP231" t="s">
        <v>4517</v>
      </c>
      <c r="BQ231">
        <v>0</v>
      </c>
      <c r="BR231" t="s">
        <v>4518</v>
      </c>
      <c r="BS231" t="s">
        <v>157</v>
      </c>
      <c r="BT231" t="s">
        <v>158</v>
      </c>
      <c r="BW231" t="b">
        <v>1</v>
      </c>
      <c r="BX231">
        <v>0</v>
      </c>
      <c r="CD231" t="s">
        <v>677</v>
      </c>
      <c r="CE231" t="s">
        <v>399</v>
      </c>
      <c r="CF231" s="1" t="s">
        <v>4519</v>
      </c>
      <c r="CG231">
        <v>1</v>
      </c>
      <c r="CH231" t="s">
        <v>224</v>
      </c>
      <c r="CK231" t="s">
        <v>226</v>
      </c>
      <c r="CP231" t="b">
        <v>0</v>
      </c>
    </row>
    <row r="232" spans="1:113">
      <c r="A232" t="s">
        <v>4520</v>
      </c>
      <c r="B232">
        <v>1.29416725194268E+17</v>
      </c>
      <c r="C232" s="4">
        <f t="shared" si="3"/>
        <v>12941672519.4268</v>
      </c>
      <c r="D232" s="2">
        <f>(Sheet1!$F$2-mattsout!C232)/3600</f>
        <v>244.96682588895163</v>
      </c>
      <c r="E232" t="str">
        <f>IF(D232&gt;3595120, "", IF(D232&gt;1400, "******", ""))</f>
        <v/>
      </c>
      <c r="F232" t="s">
        <v>122</v>
      </c>
      <c r="G232" t="s">
        <v>4521</v>
      </c>
      <c r="H232" t="s">
        <v>4522</v>
      </c>
      <c r="I232" t="s">
        <v>267</v>
      </c>
      <c r="J232" t="s">
        <v>1641</v>
      </c>
      <c r="K232" t="s">
        <v>1641</v>
      </c>
      <c r="L232" t="s">
        <v>267</v>
      </c>
      <c r="M232" t="s">
        <v>4523</v>
      </c>
      <c r="N232" t="s">
        <v>4524</v>
      </c>
      <c r="O232" t="s">
        <v>4525</v>
      </c>
      <c r="P232" t="s">
        <v>637</v>
      </c>
      <c r="Q232" t="s">
        <v>4520</v>
      </c>
      <c r="R232">
        <v>4</v>
      </c>
      <c r="S232" t="s">
        <v>4526</v>
      </c>
      <c r="T232" t="s">
        <v>4527</v>
      </c>
      <c r="U232" t="s">
        <v>4521</v>
      </c>
      <c r="V232">
        <v>20799</v>
      </c>
      <c r="W232" s="1" t="s">
        <v>4528</v>
      </c>
      <c r="X232">
        <v>35425299</v>
      </c>
      <c r="AA232" t="s">
        <v>714</v>
      </c>
      <c r="AB232" t="s">
        <v>1991</v>
      </c>
      <c r="AC232" t="s">
        <v>138</v>
      </c>
      <c r="AD232" t="b">
        <v>0</v>
      </c>
      <c r="AE232" t="s">
        <v>4529</v>
      </c>
      <c r="AF232" t="s">
        <v>717</v>
      </c>
      <c r="AI232" t="b">
        <v>1</v>
      </c>
      <c r="AJ232" t="s">
        <v>4530</v>
      </c>
      <c r="AL232" t="s">
        <v>4521</v>
      </c>
      <c r="AM232" t="s">
        <v>4531</v>
      </c>
      <c r="AN232">
        <v>512</v>
      </c>
      <c r="AO232">
        <v>0</v>
      </c>
      <c r="AP232">
        <v>0</v>
      </c>
      <c r="AQ232">
        <v>0</v>
      </c>
      <c r="AT232">
        <v>1.29376116207402E+17</v>
      </c>
      <c r="AU232">
        <v>0</v>
      </c>
      <c r="AV232">
        <v>1.2938561947884099E+17</v>
      </c>
      <c r="AW232">
        <v>513</v>
      </c>
      <c r="AX232" t="s">
        <v>4532</v>
      </c>
      <c r="AZ232">
        <v>9.2233720368547697E+18</v>
      </c>
      <c r="BA232">
        <v>147</v>
      </c>
      <c r="BB232" t="s">
        <v>4530</v>
      </c>
      <c r="BC232">
        <v>805306368</v>
      </c>
      <c r="BD232" s="1" t="s">
        <v>171</v>
      </c>
      <c r="BE232" t="s">
        <v>4533</v>
      </c>
      <c r="BF232" t="s">
        <v>4534</v>
      </c>
      <c r="BG232">
        <v>0</v>
      </c>
      <c r="BH232" t="s">
        <v>151</v>
      </c>
      <c r="BI232">
        <v>1.2941239993769501E+17</v>
      </c>
      <c r="BL232" t="s">
        <v>4535</v>
      </c>
      <c r="BN232" t="s">
        <v>154</v>
      </c>
      <c r="BO232">
        <v>559</v>
      </c>
      <c r="BP232" t="s">
        <v>4536</v>
      </c>
      <c r="BQ232">
        <v>0</v>
      </c>
      <c r="BR232" t="s">
        <v>4537</v>
      </c>
      <c r="BS232" t="s">
        <v>157</v>
      </c>
      <c r="BT232" t="s">
        <v>158</v>
      </c>
      <c r="BV232" s="1" t="s">
        <v>4194</v>
      </c>
      <c r="BW232" t="b">
        <v>1</v>
      </c>
      <c r="BX232">
        <v>0</v>
      </c>
      <c r="CD232" t="s">
        <v>4538</v>
      </c>
      <c r="CE232" t="s">
        <v>184</v>
      </c>
      <c r="CF232" t="s">
        <v>4539</v>
      </c>
      <c r="CG232">
        <v>1</v>
      </c>
    </row>
    <row r="233" spans="1:113">
      <c r="A233" t="s">
        <v>4540</v>
      </c>
      <c r="B233">
        <v>1.2941259839069901E+17</v>
      </c>
      <c r="C233" s="4">
        <f t="shared" si="3"/>
        <v>12941259839.069901</v>
      </c>
      <c r="D233" s="2">
        <f>(Sheet1!$F$2-mattsout!C233)/3600</f>
        <v>359.60025836096872</v>
      </c>
      <c r="E233" t="str">
        <f>IF(D233&gt;3595120, "", IF(D233&gt;1400, "******", ""))</f>
        <v/>
      </c>
      <c r="F233" t="s">
        <v>122</v>
      </c>
      <c r="G233" t="s">
        <v>4541</v>
      </c>
      <c r="H233" t="s">
        <v>4542</v>
      </c>
      <c r="I233" t="s">
        <v>267</v>
      </c>
      <c r="J233" t="s">
        <v>4543</v>
      </c>
      <c r="K233" t="s">
        <v>4543</v>
      </c>
      <c r="L233" t="s">
        <v>267</v>
      </c>
      <c r="M233" t="s">
        <v>4544</v>
      </c>
      <c r="N233" t="s">
        <v>4524</v>
      </c>
      <c r="O233" t="s">
        <v>1611</v>
      </c>
      <c r="P233" t="s">
        <v>4545</v>
      </c>
      <c r="Q233" t="s">
        <v>4540</v>
      </c>
      <c r="R233">
        <v>4</v>
      </c>
      <c r="S233" t="s">
        <v>4546</v>
      </c>
      <c r="T233" t="s">
        <v>4547</v>
      </c>
      <c r="U233" t="s">
        <v>4541</v>
      </c>
      <c r="V233">
        <v>20800</v>
      </c>
      <c r="W233" s="1" t="s">
        <v>4548</v>
      </c>
      <c r="X233">
        <v>35266519</v>
      </c>
      <c r="AA233" t="s">
        <v>714</v>
      </c>
      <c r="AB233" t="s">
        <v>1991</v>
      </c>
      <c r="AC233" t="s">
        <v>138</v>
      </c>
      <c r="AD233" t="b">
        <v>0</v>
      </c>
      <c r="AE233" t="s">
        <v>4549</v>
      </c>
      <c r="AF233" t="s">
        <v>667</v>
      </c>
      <c r="AI233" t="b">
        <v>1</v>
      </c>
      <c r="AJ233" t="s">
        <v>4550</v>
      </c>
      <c r="AK233" s="1" t="s">
        <v>208</v>
      </c>
      <c r="AL233" t="s">
        <v>4541</v>
      </c>
      <c r="AM233" t="s">
        <v>4551</v>
      </c>
      <c r="AN233">
        <v>512</v>
      </c>
      <c r="AO233">
        <v>0</v>
      </c>
      <c r="AP233">
        <v>0</v>
      </c>
      <c r="AQ233">
        <v>0</v>
      </c>
      <c r="AT233">
        <v>1.29373574551488E+17</v>
      </c>
      <c r="AU233">
        <v>0</v>
      </c>
      <c r="AV233">
        <v>1.29406670016424E+17</v>
      </c>
      <c r="AW233">
        <v>513</v>
      </c>
      <c r="AX233" t="s">
        <v>4552</v>
      </c>
      <c r="AZ233">
        <v>9.2233720368547697E+18</v>
      </c>
      <c r="BA233">
        <v>312</v>
      </c>
      <c r="BB233" t="s">
        <v>4550</v>
      </c>
      <c r="BC233">
        <v>805306368</v>
      </c>
      <c r="BD233" s="1" t="s">
        <v>171</v>
      </c>
      <c r="BE233" t="s">
        <v>4553</v>
      </c>
      <c r="BF233" t="s">
        <v>4554</v>
      </c>
      <c r="BG233">
        <v>0</v>
      </c>
      <c r="BH233" t="s">
        <v>151</v>
      </c>
      <c r="BI233">
        <v>1.2940667001679699E+17</v>
      </c>
      <c r="BK233" t="s">
        <v>4555</v>
      </c>
      <c r="BL233" t="s">
        <v>4556</v>
      </c>
      <c r="BN233" t="s">
        <v>154</v>
      </c>
      <c r="BO233">
        <v>469</v>
      </c>
      <c r="BP233" t="s">
        <v>4557</v>
      </c>
      <c r="BQ233">
        <v>0</v>
      </c>
      <c r="BR233" t="s">
        <v>4558</v>
      </c>
      <c r="BS233" t="s">
        <v>157</v>
      </c>
      <c r="BT233" t="s">
        <v>158</v>
      </c>
      <c r="BW233" t="b">
        <v>1</v>
      </c>
      <c r="BX233">
        <v>0</v>
      </c>
      <c r="CD233" t="s">
        <v>802</v>
      </c>
      <c r="CE233" t="s">
        <v>184</v>
      </c>
      <c r="CF233" t="s">
        <v>4559</v>
      </c>
      <c r="CG233">
        <v>1</v>
      </c>
      <c r="CM233" t="s">
        <v>227</v>
      </c>
    </row>
    <row r="234" spans="1:113">
      <c r="A234" t="s">
        <v>4560</v>
      </c>
      <c r="B234">
        <v>1.2922410658559E+17</v>
      </c>
      <c r="C234" s="4">
        <f t="shared" si="3"/>
        <v>12922410658.559</v>
      </c>
      <c r="D234" s="2">
        <f>(Sheet1!$F$2-mattsout!C234)/3600</f>
        <v>5595.4837336111068</v>
      </c>
      <c r="E234" t="str">
        <f>IF(D234&gt;3595120, "", IF(D234&gt;1400, "******", ""))</f>
        <v>******</v>
      </c>
      <c r="F234" t="s">
        <v>122</v>
      </c>
      <c r="G234" t="s">
        <v>4561</v>
      </c>
      <c r="H234" t="s">
        <v>4562</v>
      </c>
      <c r="I234" t="s">
        <v>1821</v>
      </c>
      <c r="J234" t="s">
        <v>3248</v>
      </c>
      <c r="K234" t="s">
        <v>3247</v>
      </c>
      <c r="L234" t="s">
        <v>1821</v>
      </c>
      <c r="M234" t="s">
        <v>4563</v>
      </c>
      <c r="N234" t="s">
        <v>1823</v>
      </c>
      <c r="O234" t="s">
        <v>4025</v>
      </c>
      <c r="P234" t="s">
        <v>4026</v>
      </c>
      <c r="Q234" t="s">
        <v>4560</v>
      </c>
      <c r="R234">
        <v>4</v>
      </c>
      <c r="S234" t="s">
        <v>4564</v>
      </c>
      <c r="T234" t="s">
        <v>4565</v>
      </c>
      <c r="U234" t="s">
        <v>4561</v>
      </c>
      <c r="V234">
        <v>20955</v>
      </c>
      <c r="W234" s="1" t="s">
        <v>4566</v>
      </c>
      <c r="X234">
        <v>33178745</v>
      </c>
      <c r="AA234" t="s">
        <v>905</v>
      </c>
      <c r="AB234" t="s">
        <v>1828</v>
      </c>
      <c r="AC234" t="s">
        <v>138</v>
      </c>
      <c r="AE234" t="s">
        <v>4567</v>
      </c>
      <c r="AF234" t="s">
        <v>717</v>
      </c>
      <c r="AI234" t="b">
        <v>1</v>
      </c>
      <c r="AJ234" t="s">
        <v>4568</v>
      </c>
      <c r="AL234" t="s">
        <v>4561</v>
      </c>
      <c r="AM234" t="s">
        <v>4569</v>
      </c>
      <c r="AN234">
        <v>512</v>
      </c>
      <c r="AO234">
        <v>99</v>
      </c>
      <c r="AP234">
        <v>0</v>
      </c>
      <c r="AQ234">
        <v>0</v>
      </c>
      <c r="AT234">
        <v>1.2937358707761699E+17</v>
      </c>
      <c r="AV234">
        <v>1.29194755595808E+17</v>
      </c>
      <c r="AW234">
        <v>513</v>
      </c>
      <c r="AX234" t="s">
        <v>4570</v>
      </c>
      <c r="AZ234">
        <v>9.2233720368547697E+18</v>
      </c>
      <c r="BA234">
        <v>168</v>
      </c>
      <c r="BB234" t="s">
        <v>4568</v>
      </c>
      <c r="BC234">
        <v>805306368</v>
      </c>
      <c r="BD234" s="1" t="s">
        <v>171</v>
      </c>
      <c r="BE234" t="s">
        <v>4571</v>
      </c>
      <c r="BF234" t="s">
        <v>4572</v>
      </c>
      <c r="BG234">
        <v>1.2937358707751699E+17</v>
      </c>
      <c r="BH234" t="s">
        <v>151</v>
      </c>
      <c r="BI234">
        <v>1.29217288593366E+17</v>
      </c>
      <c r="BL234" t="s">
        <v>4572</v>
      </c>
      <c r="BN234" t="s">
        <v>154</v>
      </c>
      <c r="BO234">
        <v>408</v>
      </c>
      <c r="BP234" t="s">
        <v>4573</v>
      </c>
      <c r="BQ234">
        <v>0</v>
      </c>
      <c r="BR234" t="s">
        <v>4574</v>
      </c>
      <c r="BS234" t="s">
        <v>157</v>
      </c>
      <c r="BT234" t="s">
        <v>158</v>
      </c>
      <c r="BW234" t="b">
        <v>1</v>
      </c>
      <c r="BX234">
        <v>0</v>
      </c>
      <c r="CD234" t="s">
        <v>1840</v>
      </c>
      <c r="CE234" t="s">
        <v>184</v>
      </c>
      <c r="CF234" t="s">
        <v>4575</v>
      </c>
      <c r="CG234">
        <v>1</v>
      </c>
    </row>
    <row r="235" spans="1:113">
      <c r="A235" t="s">
        <v>4576</v>
      </c>
      <c r="B235">
        <v>1.27939618815106E+17</v>
      </c>
      <c r="C235" s="4">
        <f t="shared" si="3"/>
        <v>12793961881.510599</v>
      </c>
      <c r="D235" s="2">
        <f>(Sheet1!$F$2-mattsout!C235)/3600</f>
        <v>41275.699580389126</v>
      </c>
      <c r="E235" t="str">
        <f>IF(D235&gt;3595120, "", IF(D235&gt;1400, "******", ""))</f>
        <v>******</v>
      </c>
      <c r="F235" t="s">
        <v>122</v>
      </c>
      <c r="G235" t="s">
        <v>4577</v>
      </c>
      <c r="H235" t="s">
        <v>4578</v>
      </c>
      <c r="J235" t="s">
        <v>4579</v>
      </c>
      <c r="K235" t="s">
        <v>4579</v>
      </c>
      <c r="L235" t="s">
        <v>656</v>
      </c>
      <c r="M235" t="s">
        <v>2990</v>
      </c>
      <c r="N235" t="s">
        <v>2349</v>
      </c>
      <c r="O235" t="s">
        <v>4580</v>
      </c>
      <c r="P235" t="s">
        <v>2672</v>
      </c>
      <c r="Q235" t="s">
        <v>4576</v>
      </c>
      <c r="R235">
        <v>4</v>
      </c>
      <c r="S235" t="s">
        <v>4581</v>
      </c>
      <c r="T235" t="s">
        <v>4582</v>
      </c>
      <c r="U235" t="s">
        <v>4577</v>
      </c>
      <c r="V235">
        <v>21110</v>
      </c>
      <c r="W235" s="1" t="s">
        <v>4583</v>
      </c>
      <c r="X235">
        <v>33187434</v>
      </c>
      <c r="AA235" t="s">
        <v>136</v>
      </c>
      <c r="AB235" t="s">
        <v>1915</v>
      </c>
      <c r="AL235" t="s">
        <v>4577</v>
      </c>
      <c r="AM235" t="s">
        <v>4584</v>
      </c>
      <c r="AN235">
        <v>512</v>
      </c>
      <c r="AO235">
        <v>99</v>
      </c>
      <c r="AP235">
        <v>0</v>
      </c>
      <c r="AQ235">
        <v>0</v>
      </c>
      <c r="AT235">
        <v>1.29373569174856E+17</v>
      </c>
      <c r="AU235">
        <v>0</v>
      </c>
      <c r="AV235">
        <v>1.28608073465382E+17</v>
      </c>
      <c r="AW235">
        <v>513</v>
      </c>
      <c r="AX235" t="s">
        <v>4585</v>
      </c>
      <c r="AZ235">
        <v>9.2233720368547697E+18</v>
      </c>
      <c r="BA235">
        <v>44</v>
      </c>
      <c r="BB235" t="s">
        <v>4586</v>
      </c>
      <c r="BC235">
        <v>805306368</v>
      </c>
      <c r="BE235" t="s">
        <v>239</v>
      </c>
      <c r="BF235" t="s">
        <v>4587</v>
      </c>
      <c r="BG235">
        <v>1.29373598317864E+17</v>
      </c>
      <c r="BH235" t="s">
        <v>151</v>
      </c>
      <c r="BI235">
        <v>1.2863770527411501E+17</v>
      </c>
      <c r="BM235" t="s">
        <v>4588</v>
      </c>
      <c r="BO235">
        <v>615</v>
      </c>
      <c r="BQ235">
        <v>0</v>
      </c>
      <c r="BV235" s="1" t="s">
        <v>676</v>
      </c>
      <c r="BX235">
        <v>0</v>
      </c>
      <c r="CD235" t="s">
        <v>4589</v>
      </c>
      <c r="CE235" t="s">
        <v>184</v>
      </c>
      <c r="CM235" t="s">
        <v>227</v>
      </c>
    </row>
    <row r="236" spans="1:113">
      <c r="A236" t="s">
        <v>4590</v>
      </c>
      <c r="B236">
        <v>1.2941867181336099E+17</v>
      </c>
      <c r="C236" s="4">
        <f t="shared" si="3"/>
        <v>12941867181.3361</v>
      </c>
      <c r="D236" s="2">
        <f>(Sheet1!$F$2-mattsout!C236)/3600</f>
        <v>190.89407330565982</v>
      </c>
      <c r="E236" t="str">
        <f>IF(D236&gt;3595120, "", IF(D236&gt;1400, "******", ""))</f>
        <v/>
      </c>
      <c r="F236" t="s">
        <v>122</v>
      </c>
      <c r="G236" t="s">
        <v>4591</v>
      </c>
      <c r="H236" t="s">
        <v>4592</v>
      </c>
      <c r="I236" t="s">
        <v>732</v>
      </c>
      <c r="J236" t="s">
        <v>4593</v>
      </c>
      <c r="K236" t="s">
        <v>4593</v>
      </c>
      <c r="L236" t="s">
        <v>732</v>
      </c>
      <c r="M236" t="s">
        <v>4594</v>
      </c>
      <c r="N236" t="s">
        <v>761</v>
      </c>
      <c r="O236" t="s">
        <v>4595</v>
      </c>
      <c r="P236" t="s">
        <v>2011</v>
      </c>
      <c r="Q236" t="s">
        <v>4590</v>
      </c>
      <c r="R236">
        <v>4</v>
      </c>
      <c r="S236" t="s">
        <v>4596</v>
      </c>
      <c r="T236" t="s">
        <v>4597</v>
      </c>
      <c r="U236" t="s">
        <v>4591</v>
      </c>
      <c r="V236">
        <v>18618</v>
      </c>
      <c r="W236" s="1" t="s">
        <v>4598</v>
      </c>
      <c r="X236">
        <v>35551230</v>
      </c>
      <c r="AA236" t="s">
        <v>136</v>
      </c>
      <c r="AB236" t="s">
        <v>740</v>
      </c>
      <c r="AC236" t="s">
        <v>138</v>
      </c>
      <c r="AD236" t="b">
        <v>0</v>
      </c>
      <c r="AE236" s="1" t="s">
        <v>4599</v>
      </c>
      <c r="AF236" t="s">
        <v>667</v>
      </c>
      <c r="AI236" t="b">
        <v>1</v>
      </c>
      <c r="AJ236" t="s">
        <v>4600</v>
      </c>
      <c r="AL236" t="s">
        <v>4591</v>
      </c>
      <c r="AM236" t="s">
        <v>4601</v>
      </c>
      <c r="AN236">
        <v>512</v>
      </c>
      <c r="AO236">
        <v>0</v>
      </c>
      <c r="AP236">
        <v>0</v>
      </c>
      <c r="AQ236">
        <v>0</v>
      </c>
      <c r="AT236">
        <v>1.2937357685184499E+17</v>
      </c>
      <c r="AU236">
        <v>0</v>
      </c>
      <c r="AV236">
        <v>1.2941675431616899E+17</v>
      </c>
      <c r="AW236">
        <v>513</v>
      </c>
      <c r="AX236" t="s">
        <v>4602</v>
      </c>
      <c r="AZ236">
        <v>9.2233720368547697E+18</v>
      </c>
      <c r="BA236">
        <v>265</v>
      </c>
      <c r="BB236" t="s">
        <v>4600</v>
      </c>
      <c r="BC236">
        <v>805306368</v>
      </c>
      <c r="BD236" s="1" t="s">
        <v>171</v>
      </c>
      <c r="BE236" t="s">
        <v>4603</v>
      </c>
      <c r="BF236" t="s">
        <v>4604</v>
      </c>
      <c r="BG236">
        <v>0</v>
      </c>
      <c r="BH236" t="s">
        <v>151</v>
      </c>
      <c r="BI236">
        <v>1.29415191110252E+17</v>
      </c>
      <c r="BL236" t="s">
        <v>4605</v>
      </c>
      <c r="BM236" t="s">
        <v>4606</v>
      </c>
      <c r="BN236" t="s">
        <v>154</v>
      </c>
      <c r="BO236">
        <v>594</v>
      </c>
      <c r="BP236" t="s">
        <v>4607</v>
      </c>
      <c r="BQ236">
        <v>0</v>
      </c>
      <c r="BR236" t="s">
        <v>4608</v>
      </c>
      <c r="BS236" t="s">
        <v>157</v>
      </c>
      <c r="BT236" t="s">
        <v>158</v>
      </c>
      <c r="BW236" t="b">
        <v>1</v>
      </c>
      <c r="BX236">
        <v>0</v>
      </c>
      <c r="CD236" t="s">
        <v>777</v>
      </c>
      <c r="CE236" t="s">
        <v>184</v>
      </c>
      <c r="CF236" t="s">
        <v>4609</v>
      </c>
      <c r="CG236">
        <v>1</v>
      </c>
    </row>
    <row r="237" spans="1:113">
      <c r="A237" t="s">
        <v>4610</v>
      </c>
      <c r="B237">
        <v>1.27929312816646E+17</v>
      </c>
      <c r="C237" s="4">
        <f t="shared" si="3"/>
        <v>12792931281.6646</v>
      </c>
      <c r="D237" s="2">
        <f>(Sheet1!$F$2-mattsout!C237)/3600</f>
        <v>41561.977315388787</v>
      </c>
      <c r="E237" t="str">
        <f>IF(D237&gt;3595120, "", IF(D237&gt;1400, "******", ""))</f>
        <v>******</v>
      </c>
      <c r="F237" t="s">
        <v>122</v>
      </c>
      <c r="G237" t="s">
        <v>4611</v>
      </c>
      <c r="H237" t="s">
        <v>4611</v>
      </c>
      <c r="K237" t="s">
        <v>4612</v>
      </c>
      <c r="O237" t="s">
        <v>4611</v>
      </c>
      <c r="Q237" t="s">
        <v>4610</v>
      </c>
      <c r="R237">
        <v>4</v>
      </c>
      <c r="S237" t="s">
        <v>4613</v>
      </c>
      <c r="T237" t="s">
        <v>4614</v>
      </c>
      <c r="U237" t="s">
        <v>4615</v>
      </c>
      <c r="V237">
        <v>16155</v>
      </c>
      <c r="W237" s="1" t="s">
        <v>4616</v>
      </c>
      <c r="X237">
        <v>33188905</v>
      </c>
      <c r="AB237" t="s">
        <v>906</v>
      </c>
      <c r="AC237" t="s">
        <v>138</v>
      </c>
      <c r="AE237" t="s">
        <v>4617</v>
      </c>
      <c r="AF237" t="s">
        <v>717</v>
      </c>
      <c r="AI237" t="b">
        <v>1</v>
      </c>
      <c r="AJ237" t="s">
        <v>4611</v>
      </c>
      <c r="AL237" t="s">
        <v>4611</v>
      </c>
      <c r="AM237" t="s">
        <v>4618</v>
      </c>
      <c r="AN237">
        <v>512</v>
      </c>
      <c r="AO237">
        <v>99</v>
      </c>
      <c r="AP237">
        <v>0</v>
      </c>
      <c r="AQ237">
        <v>0</v>
      </c>
      <c r="AT237">
        <v>1.2937357309537501E+17</v>
      </c>
      <c r="AU237">
        <v>0</v>
      </c>
      <c r="AV237">
        <v>1.28515890969452E+17</v>
      </c>
      <c r="AW237">
        <v>513</v>
      </c>
      <c r="AX237" t="s">
        <v>4619</v>
      </c>
      <c r="AZ237">
        <v>9.2233720368547697E+18</v>
      </c>
      <c r="BA237">
        <v>14</v>
      </c>
      <c r="BB237" t="s">
        <v>4611</v>
      </c>
      <c r="BC237">
        <v>805306368</v>
      </c>
      <c r="BD237" s="1" t="s">
        <v>148</v>
      </c>
      <c r="BE237" t="s">
        <v>4620</v>
      </c>
      <c r="BF237" t="s">
        <v>4621</v>
      </c>
      <c r="BG237">
        <v>1.29373600843916E+17</v>
      </c>
      <c r="BH237" t="s">
        <v>151</v>
      </c>
      <c r="BI237">
        <v>1.28526234679772E+17</v>
      </c>
      <c r="BL237" t="s">
        <v>4622</v>
      </c>
      <c r="BN237" t="s">
        <v>154</v>
      </c>
      <c r="BO237">
        <v>306</v>
      </c>
      <c r="BP237" s="1" t="s">
        <v>4623</v>
      </c>
      <c r="BQ237">
        <v>0</v>
      </c>
      <c r="BR237" t="s">
        <v>4624</v>
      </c>
      <c r="BS237" t="s">
        <v>157</v>
      </c>
      <c r="BT237" t="s">
        <v>158</v>
      </c>
      <c r="CD237" t="s">
        <v>919</v>
      </c>
    </row>
    <row r="238" spans="1:113">
      <c r="A238" t="s">
        <v>4625</v>
      </c>
      <c r="B238">
        <v>1.2941673968100899E+17</v>
      </c>
      <c r="C238" s="4">
        <f t="shared" si="3"/>
        <v>12941673968.100899</v>
      </c>
      <c r="D238" s="2">
        <f>(Sheet1!$F$2-mattsout!C238)/3600</f>
        <v>244.56441641701593</v>
      </c>
      <c r="E238" t="str">
        <f>IF(D238&gt;3595120, "", IF(D238&gt;1400, "******", ""))</f>
        <v/>
      </c>
      <c r="F238" t="s">
        <v>122</v>
      </c>
      <c r="G238" t="s">
        <v>4626</v>
      </c>
      <c r="H238" t="s">
        <v>4627</v>
      </c>
      <c r="J238" t="s">
        <v>706</v>
      </c>
      <c r="K238" t="s">
        <v>706</v>
      </c>
      <c r="L238" t="s">
        <v>267</v>
      </c>
      <c r="M238" t="s">
        <v>4628</v>
      </c>
      <c r="N238" t="s">
        <v>4629</v>
      </c>
      <c r="O238" t="s">
        <v>4630</v>
      </c>
      <c r="P238" t="s">
        <v>1066</v>
      </c>
      <c r="Q238" t="s">
        <v>4625</v>
      </c>
      <c r="R238">
        <v>4</v>
      </c>
      <c r="S238" t="s">
        <v>4631</v>
      </c>
      <c r="T238" t="s">
        <v>4632</v>
      </c>
      <c r="U238" t="s">
        <v>4626</v>
      </c>
      <c r="V238">
        <v>18545</v>
      </c>
      <c r="W238" s="1" t="s">
        <v>4633</v>
      </c>
      <c r="X238">
        <v>35524647</v>
      </c>
      <c r="AA238" t="s">
        <v>714</v>
      </c>
      <c r="AB238" t="s">
        <v>4226</v>
      </c>
      <c r="AC238" t="s">
        <v>138</v>
      </c>
      <c r="AD238" t="b">
        <v>0</v>
      </c>
      <c r="AE238" t="s">
        <v>4634</v>
      </c>
      <c r="AF238" t="s">
        <v>717</v>
      </c>
      <c r="AH238" t="s">
        <v>4635</v>
      </c>
      <c r="AI238" t="b">
        <v>1</v>
      </c>
      <c r="AJ238" t="s">
        <v>4636</v>
      </c>
      <c r="AL238" t="s">
        <v>4626</v>
      </c>
      <c r="AM238" t="s">
        <v>4637</v>
      </c>
      <c r="AN238">
        <v>512</v>
      </c>
      <c r="AO238">
        <v>0</v>
      </c>
      <c r="AP238">
        <v>0</v>
      </c>
      <c r="AQ238">
        <v>0</v>
      </c>
      <c r="AR238" t="s">
        <v>4638</v>
      </c>
      <c r="AS238" t="s">
        <v>146</v>
      </c>
      <c r="AT238">
        <v>1.2941587319544701E+17</v>
      </c>
      <c r="AU238">
        <v>0</v>
      </c>
      <c r="AV238">
        <v>1.2939427826290701E+17</v>
      </c>
      <c r="AW238">
        <v>513</v>
      </c>
      <c r="AX238" t="s">
        <v>4639</v>
      </c>
      <c r="AZ238">
        <v>9.2233720368547697E+18</v>
      </c>
      <c r="BA238">
        <v>186</v>
      </c>
      <c r="BB238" t="s">
        <v>4636</v>
      </c>
      <c r="BC238">
        <v>805306368</v>
      </c>
      <c r="BD238" s="1" t="s">
        <v>171</v>
      </c>
      <c r="BE238" t="s">
        <v>4640</v>
      </c>
      <c r="BF238" t="s">
        <v>4641</v>
      </c>
      <c r="BG238">
        <v>0</v>
      </c>
      <c r="BH238" t="s">
        <v>151</v>
      </c>
      <c r="BI238">
        <v>1.2941601352584701E+17</v>
      </c>
      <c r="BJ238" t="b">
        <v>0</v>
      </c>
      <c r="BK238" t="s">
        <v>4642</v>
      </c>
      <c r="BL238" t="s">
        <v>4643</v>
      </c>
      <c r="BN238" t="s">
        <v>154</v>
      </c>
      <c r="BO238">
        <v>524</v>
      </c>
      <c r="BP238" t="s">
        <v>4644</v>
      </c>
      <c r="BQ238">
        <v>0</v>
      </c>
      <c r="BR238" t="s">
        <v>4645</v>
      </c>
      <c r="BS238" t="s">
        <v>157</v>
      </c>
      <c r="BT238" t="s">
        <v>158</v>
      </c>
      <c r="BV238" s="1" t="s">
        <v>4646</v>
      </c>
      <c r="BW238" t="b">
        <v>1</v>
      </c>
      <c r="BX238">
        <v>0</v>
      </c>
      <c r="CD238" t="s">
        <v>919</v>
      </c>
      <c r="CE238" t="s">
        <v>184</v>
      </c>
      <c r="CF238" t="s">
        <v>4647</v>
      </c>
      <c r="CG238">
        <v>1</v>
      </c>
    </row>
    <row r="239" spans="1:113">
      <c r="A239" t="s">
        <v>4648</v>
      </c>
      <c r="B239">
        <v>1.29416751216412E+17</v>
      </c>
      <c r="C239" s="4">
        <f t="shared" si="3"/>
        <v>12941675121.641199</v>
      </c>
      <c r="D239" s="2">
        <f>(Sheet1!$F$2-mattsout!C239)/3600</f>
        <v>244.24398855580225</v>
      </c>
      <c r="E239" t="str">
        <f>IF(D239&gt;3595120, "", IF(D239&gt;1400, "******", ""))</f>
        <v/>
      </c>
      <c r="F239" t="s">
        <v>122</v>
      </c>
      <c r="G239" t="s">
        <v>4649</v>
      </c>
      <c r="H239" t="s">
        <v>4650</v>
      </c>
      <c r="I239" t="s">
        <v>895</v>
      </c>
      <c r="J239" t="s">
        <v>807</v>
      </c>
      <c r="K239" t="s">
        <v>807</v>
      </c>
      <c r="L239" t="s">
        <v>895</v>
      </c>
      <c r="M239" t="s">
        <v>4651</v>
      </c>
      <c r="N239" t="s">
        <v>4304</v>
      </c>
      <c r="O239" t="s">
        <v>4652</v>
      </c>
      <c r="P239" t="s">
        <v>4653</v>
      </c>
      <c r="Q239" t="s">
        <v>4648</v>
      </c>
      <c r="R239">
        <v>4</v>
      </c>
      <c r="S239" t="s">
        <v>4654</v>
      </c>
      <c r="T239" t="s">
        <v>4655</v>
      </c>
      <c r="U239" t="s">
        <v>4649</v>
      </c>
      <c r="V239">
        <v>16385</v>
      </c>
      <c r="W239" s="1" t="s">
        <v>4656</v>
      </c>
      <c r="X239">
        <v>35578805</v>
      </c>
      <c r="AA239" t="s">
        <v>614</v>
      </c>
      <c r="AB239" t="s">
        <v>952</v>
      </c>
      <c r="AC239" t="s">
        <v>138</v>
      </c>
      <c r="AE239" t="s">
        <v>4657</v>
      </c>
      <c r="AF239" t="s">
        <v>667</v>
      </c>
      <c r="AI239" t="b">
        <v>1</v>
      </c>
      <c r="AJ239" t="s">
        <v>4658</v>
      </c>
      <c r="AL239" t="s">
        <v>4649</v>
      </c>
      <c r="AM239" t="s">
        <v>4659</v>
      </c>
      <c r="AN239">
        <v>512</v>
      </c>
      <c r="AO239">
        <v>0</v>
      </c>
      <c r="AP239">
        <v>0</v>
      </c>
      <c r="AQ239">
        <v>0</v>
      </c>
      <c r="AT239">
        <v>1.29415982882614E+17</v>
      </c>
      <c r="AU239">
        <v>0</v>
      </c>
      <c r="AV239">
        <v>1.29417608022572E+17</v>
      </c>
      <c r="AW239">
        <v>513</v>
      </c>
      <c r="AX239" t="s">
        <v>4660</v>
      </c>
      <c r="AZ239">
        <v>9.2233720368547697E+18</v>
      </c>
      <c r="BA239">
        <v>260</v>
      </c>
      <c r="BB239" t="s">
        <v>4661</v>
      </c>
      <c r="BC239">
        <v>805306368</v>
      </c>
      <c r="BD239" s="1" t="s">
        <v>148</v>
      </c>
      <c r="BE239" t="s">
        <v>4662</v>
      </c>
      <c r="BF239" t="s">
        <v>4663</v>
      </c>
      <c r="BG239">
        <v>0</v>
      </c>
      <c r="BH239" t="s">
        <v>151</v>
      </c>
      <c r="BI239">
        <v>1.2941344875735501E+17</v>
      </c>
      <c r="BL239" t="s">
        <v>4664</v>
      </c>
      <c r="BN239" t="s">
        <v>154</v>
      </c>
      <c r="BO239">
        <v>71</v>
      </c>
      <c r="BP239" s="1" t="s">
        <v>155</v>
      </c>
      <c r="BQ239">
        <v>0</v>
      </c>
      <c r="BR239" t="s">
        <v>4665</v>
      </c>
      <c r="BS239" t="s">
        <v>157</v>
      </c>
      <c r="BT239" t="s">
        <v>158</v>
      </c>
      <c r="CD239" t="s">
        <v>919</v>
      </c>
    </row>
    <row r="240" spans="1:113">
      <c r="A240" t="s">
        <v>4666</v>
      </c>
      <c r="B240">
        <v>1.2942129183484E+17</v>
      </c>
      <c r="C240" s="4">
        <f t="shared" si="3"/>
        <v>12942129183.483999</v>
      </c>
      <c r="D240" s="2">
        <f>(Sheet1!$F$2-mattsout!C240)/3600</f>
        <v>118.11569888909658</v>
      </c>
      <c r="E240" t="str">
        <f>IF(D240&gt;3595120, "", IF(D240&gt;1400, "******", ""))</f>
        <v/>
      </c>
      <c r="F240" t="s">
        <v>122</v>
      </c>
      <c r="G240" t="s">
        <v>4667</v>
      </c>
      <c r="H240" t="s">
        <v>4668</v>
      </c>
      <c r="I240" t="s">
        <v>656</v>
      </c>
      <c r="J240" t="s">
        <v>4669</v>
      </c>
      <c r="K240" t="s">
        <v>4669</v>
      </c>
      <c r="L240" t="s">
        <v>656</v>
      </c>
      <c r="M240" t="s">
        <v>4670</v>
      </c>
      <c r="N240" t="s">
        <v>2349</v>
      </c>
      <c r="O240" t="s">
        <v>4671</v>
      </c>
      <c r="P240" t="s">
        <v>4672</v>
      </c>
      <c r="Q240" t="s">
        <v>4666</v>
      </c>
      <c r="R240">
        <v>4</v>
      </c>
      <c r="S240" t="s">
        <v>4673</v>
      </c>
      <c r="T240" t="s">
        <v>4674</v>
      </c>
      <c r="U240" t="s">
        <v>4667</v>
      </c>
      <c r="V240">
        <v>16715</v>
      </c>
      <c r="W240" s="1" t="s">
        <v>4675</v>
      </c>
      <c r="X240">
        <v>35626199</v>
      </c>
      <c r="AA240" t="s">
        <v>136</v>
      </c>
      <c r="AB240" t="s">
        <v>1915</v>
      </c>
      <c r="AC240" t="s">
        <v>138</v>
      </c>
      <c r="AE240" t="s">
        <v>4676</v>
      </c>
      <c r="AF240" t="s">
        <v>2314</v>
      </c>
      <c r="AI240" t="b">
        <v>1</v>
      </c>
      <c r="AJ240" t="s">
        <v>4677</v>
      </c>
      <c r="AL240" t="s">
        <v>4667</v>
      </c>
      <c r="AM240" t="s">
        <v>4678</v>
      </c>
      <c r="AN240">
        <v>512</v>
      </c>
      <c r="AO240">
        <v>0</v>
      </c>
      <c r="AP240">
        <v>0</v>
      </c>
      <c r="AQ240">
        <v>0</v>
      </c>
      <c r="AT240">
        <v>1.2940998251167299E+17</v>
      </c>
      <c r="AU240">
        <v>0</v>
      </c>
      <c r="AV240">
        <v>1.2939093346545101E+17</v>
      </c>
      <c r="AW240">
        <v>513</v>
      </c>
      <c r="AX240" t="s">
        <v>4679</v>
      </c>
      <c r="AZ240">
        <v>9.2233720368547697E+18</v>
      </c>
      <c r="BA240">
        <v>347</v>
      </c>
      <c r="BB240" t="s">
        <v>4677</v>
      </c>
      <c r="BC240">
        <v>805306368</v>
      </c>
      <c r="BD240" s="1" t="s">
        <v>171</v>
      </c>
      <c r="BE240" t="s">
        <v>4680</v>
      </c>
      <c r="BF240" t="s">
        <v>4681</v>
      </c>
      <c r="BG240">
        <v>0</v>
      </c>
      <c r="BH240" t="s">
        <v>151</v>
      </c>
      <c r="BI240">
        <v>1.2941880295340099E+17</v>
      </c>
      <c r="BK240" t="s">
        <v>4682</v>
      </c>
      <c r="BL240" t="s">
        <v>4681</v>
      </c>
      <c r="BM240" t="s">
        <v>4683</v>
      </c>
      <c r="BN240" t="s">
        <v>154</v>
      </c>
      <c r="BO240">
        <v>382</v>
      </c>
      <c r="BP240" t="s">
        <v>4684</v>
      </c>
      <c r="BQ240">
        <v>0</v>
      </c>
      <c r="BR240" t="s">
        <v>4685</v>
      </c>
      <c r="BS240" t="s">
        <v>157</v>
      </c>
      <c r="BT240" t="s">
        <v>158</v>
      </c>
      <c r="BW240" t="b">
        <v>1</v>
      </c>
      <c r="BX240">
        <v>0</v>
      </c>
      <c r="CD240" t="s">
        <v>1920</v>
      </c>
      <c r="CE240" t="s">
        <v>184</v>
      </c>
      <c r="CF240" t="s">
        <v>4686</v>
      </c>
      <c r="CG240">
        <v>1</v>
      </c>
    </row>
    <row r="241" spans="1:116">
      <c r="A241" t="s">
        <v>4687</v>
      </c>
      <c r="B241">
        <v>1.2942116987157101E+17</v>
      </c>
      <c r="C241" s="4">
        <f t="shared" si="3"/>
        <v>12942116987.157101</v>
      </c>
      <c r="D241" s="2">
        <f>(Sheet1!$F$2-mattsout!C241)/3600</f>
        <v>121.50356747203404</v>
      </c>
      <c r="E241" t="str">
        <f>IF(D241&gt;3595120, "", IF(D241&gt;1400, "******", ""))</f>
        <v/>
      </c>
      <c r="F241" t="s">
        <v>122</v>
      </c>
      <c r="G241" t="s">
        <v>4688</v>
      </c>
      <c r="H241" t="s">
        <v>1685</v>
      </c>
      <c r="I241" t="s">
        <v>656</v>
      </c>
      <c r="J241" t="s">
        <v>4689</v>
      </c>
      <c r="K241" t="s">
        <v>4690</v>
      </c>
      <c r="L241" t="s">
        <v>656</v>
      </c>
      <c r="M241" t="s">
        <v>4691</v>
      </c>
      <c r="N241" t="s">
        <v>4692</v>
      </c>
      <c r="O241" t="s">
        <v>578</v>
      </c>
      <c r="P241" t="s">
        <v>3879</v>
      </c>
      <c r="Q241" t="s">
        <v>4687</v>
      </c>
      <c r="R241">
        <v>4</v>
      </c>
      <c r="S241" t="s">
        <v>4693</v>
      </c>
      <c r="T241" t="s">
        <v>4694</v>
      </c>
      <c r="U241" t="s">
        <v>4688</v>
      </c>
      <c r="V241">
        <v>18492</v>
      </c>
      <c r="W241" s="1" t="s">
        <v>4695</v>
      </c>
      <c r="X241">
        <v>35674645</v>
      </c>
      <c r="AA241" t="s">
        <v>136</v>
      </c>
      <c r="AB241" t="s">
        <v>1915</v>
      </c>
      <c r="AC241" t="s">
        <v>138</v>
      </c>
      <c r="AE241" t="s">
        <v>4696</v>
      </c>
      <c r="AF241" t="s">
        <v>2314</v>
      </c>
      <c r="AI241" t="b">
        <v>1</v>
      </c>
      <c r="AJ241" t="s">
        <v>4697</v>
      </c>
      <c r="AL241" t="s">
        <v>4688</v>
      </c>
      <c r="AM241" t="s">
        <v>4698</v>
      </c>
      <c r="AN241">
        <v>512</v>
      </c>
      <c r="AO241">
        <v>0</v>
      </c>
      <c r="AP241">
        <v>0</v>
      </c>
      <c r="AQ241">
        <v>0</v>
      </c>
      <c r="AT241">
        <v>1.2937387933217699E+17</v>
      </c>
      <c r="AU241">
        <v>0</v>
      </c>
      <c r="AV241">
        <v>1.2942117001650701E+17</v>
      </c>
      <c r="AW241">
        <v>513</v>
      </c>
      <c r="AX241" t="s">
        <v>4699</v>
      </c>
      <c r="AZ241">
        <v>9.2233720368547697E+18</v>
      </c>
      <c r="BA241">
        <v>412</v>
      </c>
      <c r="BB241" t="s">
        <v>4697</v>
      </c>
      <c r="BC241">
        <v>805306368</v>
      </c>
      <c r="BD241" s="1" t="s">
        <v>171</v>
      </c>
      <c r="BE241" t="s">
        <v>4700</v>
      </c>
      <c r="BF241" t="s">
        <v>4701</v>
      </c>
      <c r="BG241">
        <v>0</v>
      </c>
      <c r="BH241" t="s">
        <v>151</v>
      </c>
      <c r="BI241">
        <v>1.2942116987157101E+17</v>
      </c>
      <c r="BK241" t="s">
        <v>4702</v>
      </c>
      <c r="BL241" t="s">
        <v>4701</v>
      </c>
      <c r="BM241" t="s">
        <v>4703</v>
      </c>
      <c r="BN241" t="s">
        <v>154</v>
      </c>
      <c r="BO241">
        <v>300</v>
      </c>
      <c r="BP241" t="s">
        <v>4704</v>
      </c>
      <c r="BQ241">
        <v>0</v>
      </c>
      <c r="BR241" t="s">
        <v>4705</v>
      </c>
      <c r="BS241" t="s">
        <v>157</v>
      </c>
      <c r="BT241" t="s">
        <v>158</v>
      </c>
      <c r="BW241" t="b">
        <v>1</v>
      </c>
      <c r="BX241">
        <v>0</v>
      </c>
      <c r="CD241" t="s">
        <v>1920</v>
      </c>
      <c r="CE241" t="s">
        <v>184</v>
      </c>
      <c r="CF241" t="s">
        <v>4706</v>
      </c>
      <c r="CG241">
        <v>1</v>
      </c>
      <c r="DB241">
        <v>32489429</v>
      </c>
    </row>
    <row r="242" spans="1:116">
      <c r="A242" t="s">
        <v>4707</v>
      </c>
      <c r="B242">
        <v>1.2942111899320499E+17</v>
      </c>
      <c r="C242" s="4">
        <f t="shared" si="3"/>
        <v>12942111899.320499</v>
      </c>
      <c r="D242" s="2">
        <f>(Sheet1!$F$2-mattsout!C242)/3600</f>
        <v>122.91685541682773</v>
      </c>
      <c r="E242" t="str">
        <f>IF(D242&gt;3595120, "", IF(D242&gt;1400, "******", ""))</f>
        <v/>
      </c>
      <c r="F242" t="s">
        <v>122</v>
      </c>
      <c r="G242" t="s">
        <v>4708</v>
      </c>
      <c r="H242" t="s">
        <v>4709</v>
      </c>
      <c r="I242" t="s">
        <v>1384</v>
      </c>
      <c r="J242" t="s">
        <v>1092</v>
      </c>
      <c r="K242" t="s">
        <v>1092</v>
      </c>
      <c r="L242" t="s">
        <v>1384</v>
      </c>
      <c r="M242" t="s">
        <v>4710</v>
      </c>
      <c r="N242" t="s">
        <v>1386</v>
      </c>
      <c r="O242" t="s">
        <v>2505</v>
      </c>
      <c r="P242" t="s">
        <v>4711</v>
      </c>
      <c r="Q242" t="s">
        <v>4707</v>
      </c>
      <c r="R242">
        <v>4</v>
      </c>
      <c r="S242" t="s">
        <v>4712</v>
      </c>
      <c r="T242" t="s">
        <v>4713</v>
      </c>
      <c r="U242" t="s">
        <v>4708</v>
      </c>
      <c r="V242">
        <v>20474</v>
      </c>
      <c r="W242" s="1" t="s">
        <v>4714</v>
      </c>
      <c r="X242">
        <v>35583312</v>
      </c>
      <c r="AA242" t="s">
        <v>614</v>
      </c>
      <c r="AB242" t="s">
        <v>1393</v>
      </c>
      <c r="AC242" t="s">
        <v>138</v>
      </c>
      <c r="AD242" t="b">
        <v>0</v>
      </c>
      <c r="AE242" t="s">
        <v>4715</v>
      </c>
      <c r="AF242" t="s">
        <v>667</v>
      </c>
      <c r="AI242" t="b">
        <v>1</v>
      </c>
      <c r="AJ242" t="s">
        <v>4716</v>
      </c>
      <c r="AL242" t="s">
        <v>4708</v>
      </c>
      <c r="AM242" t="s">
        <v>4717</v>
      </c>
      <c r="AN242">
        <v>512</v>
      </c>
      <c r="AO242">
        <v>0</v>
      </c>
      <c r="AP242">
        <v>0</v>
      </c>
      <c r="AQ242">
        <v>0</v>
      </c>
      <c r="AT242">
        <v>1.29417661526238E+17</v>
      </c>
      <c r="AU242">
        <v>0</v>
      </c>
      <c r="AV242">
        <v>1.29390930589228E+17</v>
      </c>
      <c r="AW242">
        <v>513</v>
      </c>
      <c r="AX242" t="s">
        <v>4718</v>
      </c>
      <c r="AZ242">
        <v>9.2233720368547697E+18</v>
      </c>
      <c r="BA242">
        <v>233</v>
      </c>
      <c r="BB242" t="s">
        <v>4716</v>
      </c>
      <c r="BC242">
        <v>805306368</v>
      </c>
      <c r="BD242" s="1" t="s">
        <v>171</v>
      </c>
      <c r="BE242" t="s">
        <v>4719</v>
      </c>
      <c r="BF242" t="s">
        <v>4720</v>
      </c>
      <c r="BG242">
        <v>0</v>
      </c>
      <c r="BH242" t="s">
        <v>151</v>
      </c>
      <c r="BI242">
        <v>1.2941767942652099E+17</v>
      </c>
      <c r="BL242" t="s">
        <v>4721</v>
      </c>
      <c r="BN242" t="s">
        <v>154</v>
      </c>
      <c r="BO242">
        <v>348</v>
      </c>
      <c r="BP242" t="s">
        <v>4722</v>
      </c>
      <c r="BQ242">
        <v>0</v>
      </c>
      <c r="BR242" t="s">
        <v>4723</v>
      </c>
      <c r="BS242" t="s">
        <v>157</v>
      </c>
      <c r="BT242" t="s">
        <v>158</v>
      </c>
      <c r="BW242" t="b">
        <v>1</v>
      </c>
      <c r="BX242">
        <v>0</v>
      </c>
      <c r="CD242" t="s">
        <v>1404</v>
      </c>
      <c r="CE242" t="s">
        <v>184</v>
      </c>
      <c r="CF242" s="1" t="s">
        <v>4724</v>
      </c>
      <c r="CG242">
        <v>1</v>
      </c>
      <c r="CH242" t="s">
        <v>224</v>
      </c>
      <c r="CK242" t="s">
        <v>226</v>
      </c>
      <c r="CP242" t="b">
        <v>0</v>
      </c>
    </row>
    <row r="243" spans="1:116">
      <c r="A243" t="s">
        <v>4725</v>
      </c>
      <c r="B243">
        <v>1.2941765073353501E+17</v>
      </c>
      <c r="C243" s="4">
        <f t="shared" si="3"/>
        <v>12941765073.3535</v>
      </c>
      <c r="D243" s="2">
        <f>(Sheet1!$F$2-mattsout!C243)/3600</f>
        <v>219.25740180545384</v>
      </c>
      <c r="E243" t="str">
        <f>IF(D243&gt;3595120, "", IF(D243&gt;1400, "******", ""))</f>
        <v/>
      </c>
      <c r="F243" t="s">
        <v>122</v>
      </c>
      <c r="G243" t="s">
        <v>4726</v>
      </c>
      <c r="J243" t="s">
        <v>1629</v>
      </c>
      <c r="K243" t="s">
        <v>4727</v>
      </c>
      <c r="L243" t="s">
        <v>3314</v>
      </c>
      <c r="M243" t="s">
        <v>4728</v>
      </c>
      <c r="O243" t="s">
        <v>4729</v>
      </c>
      <c r="P243" t="s">
        <v>4730</v>
      </c>
      <c r="Q243" t="s">
        <v>4725</v>
      </c>
      <c r="R243">
        <v>4</v>
      </c>
      <c r="S243" t="s">
        <v>4731</v>
      </c>
      <c r="T243" t="s">
        <v>4732</v>
      </c>
      <c r="U243" t="s">
        <v>4726</v>
      </c>
      <c r="V243">
        <v>19497</v>
      </c>
      <c r="W243" s="1" t="s">
        <v>4328</v>
      </c>
      <c r="X243">
        <v>35676752</v>
      </c>
      <c r="AA243" t="s">
        <v>790</v>
      </c>
      <c r="AB243" t="s">
        <v>952</v>
      </c>
      <c r="AC243" t="s">
        <v>138</v>
      </c>
      <c r="AE243" t="s">
        <v>4733</v>
      </c>
      <c r="AF243" t="s">
        <v>717</v>
      </c>
      <c r="AI243" t="b">
        <v>1</v>
      </c>
      <c r="AJ243" t="s">
        <v>4729</v>
      </c>
      <c r="AL243" t="s">
        <v>4726</v>
      </c>
      <c r="AM243" t="s">
        <v>4734</v>
      </c>
      <c r="AN243">
        <v>512</v>
      </c>
      <c r="AO243">
        <v>0</v>
      </c>
      <c r="AP243">
        <v>0</v>
      </c>
      <c r="AQ243">
        <v>0</v>
      </c>
      <c r="AT243">
        <v>1.29411647019864E+17</v>
      </c>
      <c r="AU243">
        <v>0</v>
      </c>
      <c r="AV243">
        <v>1.2941589265717501E+17</v>
      </c>
      <c r="AW243">
        <v>513</v>
      </c>
      <c r="AX243" t="s">
        <v>4735</v>
      </c>
      <c r="AZ243">
        <v>9.2233720368547697E+18</v>
      </c>
      <c r="BA243">
        <v>467</v>
      </c>
      <c r="BB243" t="s">
        <v>4729</v>
      </c>
      <c r="BC243">
        <v>805306368</v>
      </c>
      <c r="BD243" s="1" t="s">
        <v>171</v>
      </c>
      <c r="BE243" t="s">
        <v>4736</v>
      </c>
      <c r="BF243" t="s">
        <v>4737</v>
      </c>
      <c r="BG243">
        <v>0</v>
      </c>
      <c r="BH243" t="s">
        <v>151</v>
      </c>
      <c r="BI243">
        <v>1.2942121485947E+17</v>
      </c>
      <c r="BK243" t="s">
        <v>4738</v>
      </c>
      <c r="BL243" t="s">
        <v>4739</v>
      </c>
      <c r="BN243" t="s">
        <v>154</v>
      </c>
      <c r="BO243">
        <v>476</v>
      </c>
      <c r="BP243" t="s">
        <v>4740</v>
      </c>
      <c r="BQ243">
        <v>0</v>
      </c>
      <c r="BR243" t="s">
        <v>4741</v>
      </c>
      <c r="BS243" t="s">
        <v>157</v>
      </c>
      <c r="BT243" t="s">
        <v>158</v>
      </c>
      <c r="BW243" t="b">
        <v>1</v>
      </c>
      <c r="BX243">
        <v>0</v>
      </c>
      <c r="CD243" t="s">
        <v>919</v>
      </c>
      <c r="CE243" t="s">
        <v>286</v>
      </c>
      <c r="CF243" t="s">
        <v>4742</v>
      </c>
      <c r="CG243">
        <v>1</v>
      </c>
    </row>
    <row r="244" spans="1:116">
      <c r="A244" t="s">
        <v>2855</v>
      </c>
      <c r="B244">
        <v>1.2941011294907699E+17</v>
      </c>
      <c r="C244" s="4">
        <f t="shared" si="3"/>
        <v>12941011294.9077</v>
      </c>
      <c r="D244" s="2">
        <f>(Sheet1!$F$2-mattsout!C244)/3600</f>
        <v>428.64030341678193</v>
      </c>
      <c r="E244" t="str">
        <f>IF(D244&gt;3595120, "", IF(D244&gt;1400, "******", ""))</f>
        <v/>
      </c>
      <c r="F244" t="s">
        <v>122</v>
      </c>
      <c r="G244" t="s">
        <v>4743</v>
      </c>
      <c r="K244" t="s">
        <v>4744</v>
      </c>
      <c r="L244" t="s">
        <v>606</v>
      </c>
      <c r="O244" t="s">
        <v>4745</v>
      </c>
      <c r="Q244" t="s">
        <v>2855</v>
      </c>
      <c r="R244">
        <v>4</v>
      </c>
      <c r="S244" t="s">
        <v>4746</v>
      </c>
      <c r="T244" t="s">
        <v>4747</v>
      </c>
      <c r="U244" t="s">
        <v>4743</v>
      </c>
      <c r="V244">
        <v>20705</v>
      </c>
      <c r="W244" t="s">
        <v>4748</v>
      </c>
      <c r="X244">
        <v>35668393</v>
      </c>
      <c r="AA244" t="s">
        <v>614</v>
      </c>
      <c r="AB244" t="s">
        <v>615</v>
      </c>
      <c r="AC244" t="s">
        <v>138</v>
      </c>
      <c r="AE244" t="s">
        <v>4749</v>
      </c>
      <c r="AF244" t="s">
        <v>717</v>
      </c>
      <c r="AI244" t="b">
        <v>1</v>
      </c>
      <c r="AJ244" t="s">
        <v>4750</v>
      </c>
      <c r="AL244" t="s">
        <v>4743</v>
      </c>
      <c r="AM244" t="s">
        <v>4751</v>
      </c>
      <c r="AN244">
        <v>66048</v>
      </c>
      <c r="AO244">
        <v>0</v>
      </c>
      <c r="AP244">
        <v>0</v>
      </c>
      <c r="AQ244">
        <v>0</v>
      </c>
      <c r="AT244">
        <v>1.2940586536840301E+17</v>
      </c>
      <c r="AV244">
        <v>1.2838763171296301E+17</v>
      </c>
      <c r="AW244">
        <v>513</v>
      </c>
      <c r="AX244" t="s">
        <v>4752</v>
      </c>
      <c r="AZ244">
        <v>9.2233720368547697E+18</v>
      </c>
      <c r="BA244">
        <v>341</v>
      </c>
      <c r="BB244" t="s">
        <v>4750</v>
      </c>
      <c r="BC244">
        <v>805306368</v>
      </c>
      <c r="BD244" s="1" t="s">
        <v>171</v>
      </c>
      <c r="BE244" t="s">
        <v>4753</v>
      </c>
      <c r="BF244" t="s">
        <v>4754</v>
      </c>
      <c r="BG244">
        <v>0</v>
      </c>
      <c r="BH244" t="s">
        <v>151</v>
      </c>
      <c r="BI244">
        <v>1.2942106711486899E+17</v>
      </c>
      <c r="BJ244" t="b">
        <v>0</v>
      </c>
      <c r="BL244" t="s">
        <v>4755</v>
      </c>
      <c r="BN244" t="s">
        <v>154</v>
      </c>
      <c r="BO244">
        <v>219</v>
      </c>
      <c r="BP244" t="s">
        <v>4756</v>
      </c>
      <c r="BQ244">
        <v>0</v>
      </c>
      <c r="BR244" t="s">
        <v>4757</v>
      </c>
      <c r="BS244" t="s">
        <v>157</v>
      </c>
      <c r="BT244" t="s">
        <v>158</v>
      </c>
      <c r="BW244" t="b">
        <v>1</v>
      </c>
      <c r="BX244">
        <v>0</v>
      </c>
      <c r="CD244" t="s">
        <v>4758</v>
      </c>
      <c r="CE244" t="s">
        <v>399</v>
      </c>
      <c r="CF244" s="1" t="s">
        <v>4759</v>
      </c>
      <c r="CG244">
        <v>1</v>
      </c>
      <c r="CH244" t="s">
        <v>224</v>
      </c>
      <c r="CK244" t="s">
        <v>226</v>
      </c>
      <c r="CP244" t="b">
        <v>0</v>
      </c>
      <c r="DJ244" t="s">
        <v>2833</v>
      </c>
    </row>
    <row r="245" spans="1:116">
      <c r="A245" t="s">
        <v>4760</v>
      </c>
      <c r="B245">
        <v>1.29417130404514E+17</v>
      </c>
      <c r="C245" s="4">
        <f t="shared" si="3"/>
        <v>12941713040.451401</v>
      </c>
      <c r="D245" s="2">
        <f>(Sheet1!$F$2-mattsout!C245)/3600</f>
        <v>233.710985722012</v>
      </c>
      <c r="E245" t="str">
        <f>IF(D245&gt;3595120, "", IF(D245&gt;1400, "******", ""))</f>
        <v/>
      </c>
      <c r="F245" t="s">
        <v>122</v>
      </c>
      <c r="G245" t="s">
        <v>4761</v>
      </c>
      <c r="H245" t="s">
        <v>1966</v>
      </c>
      <c r="J245" t="s">
        <v>1966</v>
      </c>
      <c r="K245" t="s">
        <v>4762</v>
      </c>
      <c r="L245" t="s">
        <v>2944</v>
      </c>
      <c r="M245" t="s">
        <v>4763</v>
      </c>
      <c r="O245" t="s">
        <v>4764</v>
      </c>
      <c r="Q245" t="s">
        <v>4760</v>
      </c>
      <c r="R245">
        <v>4</v>
      </c>
      <c r="S245" t="s">
        <v>4765</v>
      </c>
      <c r="T245" t="s">
        <v>4766</v>
      </c>
      <c r="U245" t="s">
        <v>4761</v>
      </c>
      <c r="V245">
        <v>15201</v>
      </c>
      <c r="W245" s="1" t="s">
        <v>4767</v>
      </c>
      <c r="X245">
        <v>35582570</v>
      </c>
      <c r="AA245" t="s">
        <v>714</v>
      </c>
      <c r="AB245" t="s">
        <v>4768</v>
      </c>
      <c r="AC245" t="s">
        <v>138</v>
      </c>
      <c r="AE245" t="s">
        <v>4769</v>
      </c>
      <c r="AF245" t="s">
        <v>717</v>
      </c>
      <c r="AI245" t="b">
        <v>1</v>
      </c>
      <c r="AJ245" t="s">
        <v>4770</v>
      </c>
      <c r="AL245" t="s">
        <v>4761</v>
      </c>
      <c r="AM245" t="s">
        <v>4771</v>
      </c>
      <c r="AN245">
        <v>512</v>
      </c>
      <c r="AO245">
        <v>0</v>
      </c>
      <c r="AP245">
        <v>0</v>
      </c>
      <c r="AQ245">
        <v>0</v>
      </c>
      <c r="AT245">
        <v>1.2941180571417101E+17</v>
      </c>
      <c r="AU245">
        <v>0</v>
      </c>
      <c r="AV245">
        <v>1.2938048282309299E+17</v>
      </c>
      <c r="AW245">
        <v>513</v>
      </c>
      <c r="AX245" t="s">
        <v>4772</v>
      </c>
      <c r="AZ245">
        <v>9.2233720368547697E+18</v>
      </c>
      <c r="BA245">
        <v>561</v>
      </c>
      <c r="BB245" t="s">
        <v>4770</v>
      </c>
      <c r="BC245">
        <v>805306368</v>
      </c>
      <c r="BD245" s="1" t="s">
        <v>148</v>
      </c>
      <c r="BE245" t="s">
        <v>4773</v>
      </c>
      <c r="BF245" t="s">
        <v>4774</v>
      </c>
      <c r="BG245">
        <v>0</v>
      </c>
      <c r="BH245" t="s">
        <v>151</v>
      </c>
      <c r="BI245">
        <v>1.2941766762547501E+17</v>
      </c>
      <c r="BK245" t="s">
        <v>4775</v>
      </c>
      <c r="BL245" t="s">
        <v>4776</v>
      </c>
      <c r="BN245" t="s">
        <v>154</v>
      </c>
      <c r="BO245">
        <v>304</v>
      </c>
      <c r="BP245" s="1" t="s">
        <v>155</v>
      </c>
      <c r="BQ245">
        <v>0</v>
      </c>
      <c r="BR245" t="s">
        <v>4777</v>
      </c>
      <c r="BS245" t="s">
        <v>157</v>
      </c>
      <c r="BT245" t="s">
        <v>158</v>
      </c>
      <c r="CD245" t="s">
        <v>727</v>
      </c>
    </row>
    <row r="246" spans="1:116">
      <c r="A246" t="s">
        <v>4778</v>
      </c>
      <c r="B246">
        <v>1.29421075967336E+17</v>
      </c>
      <c r="C246" s="4">
        <f t="shared" si="3"/>
        <v>12942107596.733601</v>
      </c>
      <c r="D246" s="2">
        <f>(Sheet1!$F$2-mattsout!C246)/3600</f>
        <v>124.1120184442732</v>
      </c>
      <c r="E246" t="str">
        <f>IF(D246&gt;3595120, "", IF(D246&gt;1400, "******", ""))</f>
        <v/>
      </c>
      <c r="F246" t="s">
        <v>122</v>
      </c>
      <c r="G246" t="s">
        <v>4779</v>
      </c>
      <c r="H246" t="s">
        <v>4780</v>
      </c>
      <c r="I246" t="s">
        <v>656</v>
      </c>
      <c r="J246" t="s">
        <v>683</v>
      </c>
      <c r="K246" t="s">
        <v>683</v>
      </c>
      <c r="L246" t="s">
        <v>656</v>
      </c>
      <c r="M246" t="s">
        <v>4781</v>
      </c>
      <c r="N246" t="s">
        <v>685</v>
      </c>
      <c r="O246" t="s">
        <v>2839</v>
      </c>
      <c r="P246" t="s">
        <v>2926</v>
      </c>
      <c r="Q246" t="s">
        <v>4778</v>
      </c>
      <c r="R246">
        <v>4</v>
      </c>
      <c r="S246" t="s">
        <v>4782</v>
      </c>
      <c r="T246" t="s">
        <v>4783</v>
      </c>
      <c r="U246" t="s">
        <v>4779</v>
      </c>
      <c r="V246">
        <v>19260</v>
      </c>
      <c r="W246" s="1" t="s">
        <v>4784</v>
      </c>
      <c r="X246">
        <v>35518307</v>
      </c>
      <c r="AA246" t="s">
        <v>690</v>
      </c>
      <c r="AB246" t="s">
        <v>665</v>
      </c>
      <c r="AC246" t="s">
        <v>138</v>
      </c>
      <c r="AE246" t="s">
        <v>4785</v>
      </c>
      <c r="AF246" t="s">
        <v>717</v>
      </c>
      <c r="AI246" t="b">
        <v>1</v>
      </c>
      <c r="AJ246" t="s">
        <v>4786</v>
      </c>
      <c r="AL246" t="s">
        <v>4779</v>
      </c>
      <c r="AM246" t="s">
        <v>4787</v>
      </c>
      <c r="AN246">
        <v>4194816</v>
      </c>
      <c r="AO246">
        <v>0</v>
      </c>
      <c r="AP246">
        <v>0</v>
      </c>
      <c r="AQ246">
        <v>0</v>
      </c>
      <c r="AT246">
        <v>1.29374634090814E+17</v>
      </c>
      <c r="AU246">
        <v>0</v>
      </c>
      <c r="AV246">
        <v>1.2941503026821299E+17</v>
      </c>
      <c r="AW246">
        <v>513</v>
      </c>
      <c r="AX246" t="s">
        <v>4788</v>
      </c>
      <c r="AZ246">
        <v>9.2233720368547697E+18</v>
      </c>
      <c r="BA246">
        <v>331</v>
      </c>
      <c r="BB246" t="s">
        <v>4786</v>
      </c>
      <c r="BC246">
        <v>805306368</v>
      </c>
      <c r="BD246" s="1" t="s">
        <v>171</v>
      </c>
      <c r="BE246" t="s">
        <v>4789</v>
      </c>
      <c r="BF246" t="s">
        <v>4790</v>
      </c>
      <c r="BG246">
        <v>0</v>
      </c>
      <c r="BH246" t="s">
        <v>151</v>
      </c>
      <c r="BI246">
        <v>1.29415903970846E+17</v>
      </c>
      <c r="BL246" t="s">
        <v>4791</v>
      </c>
      <c r="BM246" t="s">
        <v>4792</v>
      </c>
      <c r="BN246" t="s">
        <v>154</v>
      </c>
      <c r="BO246">
        <v>846</v>
      </c>
      <c r="BP246" t="s">
        <v>4793</v>
      </c>
      <c r="BQ246">
        <v>0</v>
      </c>
      <c r="BR246" t="s">
        <v>4794</v>
      </c>
      <c r="BS246" t="s">
        <v>157</v>
      </c>
      <c r="BT246" t="s">
        <v>158</v>
      </c>
      <c r="BW246" t="b">
        <v>1</v>
      </c>
      <c r="BX246">
        <v>0</v>
      </c>
      <c r="CD246" t="s">
        <v>677</v>
      </c>
      <c r="CE246" t="s">
        <v>286</v>
      </c>
      <c r="CF246" s="1" t="s">
        <v>4795</v>
      </c>
      <c r="CG246">
        <v>1</v>
      </c>
    </row>
    <row r="247" spans="1:116">
      <c r="A247" t="s">
        <v>4796</v>
      </c>
      <c r="B247">
        <v>1.2942125609050701E+17</v>
      </c>
      <c r="C247" s="4">
        <f t="shared" si="3"/>
        <v>12942125609.050701</v>
      </c>
      <c r="D247" s="2">
        <f>(Sheet1!$F$2-mattsout!C247)/3600</f>
        <v>119.10859702746073</v>
      </c>
      <c r="E247" t="str">
        <f>IF(D247&gt;3595120, "", IF(D247&gt;1400, "******", ""))</f>
        <v/>
      </c>
      <c r="F247" t="s">
        <v>122</v>
      </c>
      <c r="G247" t="s">
        <v>4797</v>
      </c>
      <c r="H247" t="s">
        <v>4798</v>
      </c>
      <c r="I247" t="s">
        <v>656</v>
      </c>
      <c r="J247" t="s">
        <v>4799</v>
      </c>
      <c r="K247" t="s">
        <v>4799</v>
      </c>
      <c r="L247" t="s">
        <v>656</v>
      </c>
      <c r="M247" t="s">
        <v>4800</v>
      </c>
      <c r="N247" t="s">
        <v>4801</v>
      </c>
      <c r="O247" t="s">
        <v>4802</v>
      </c>
      <c r="P247" t="s">
        <v>4803</v>
      </c>
      <c r="Q247" t="s">
        <v>4796</v>
      </c>
      <c r="R247">
        <v>4</v>
      </c>
      <c r="S247" t="s">
        <v>4804</v>
      </c>
      <c r="T247" t="s">
        <v>4805</v>
      </c>
      <c r="U247" t="s">
        <v>4797</v>
      </c>
      <c r="V247">
        <v>18612</v>
      </c>
      <c r="W247" s="1" t="s">
        <v>4806</v>
      </c>
      <c r="X247">
        <v>35611521</v>
      </c>
      <c r="Y247" t="s">
        <v>4807</v>
      </c>
      <c r="AA247" t="s">
        <v>136</v>
      </c>
      <c r="AB247" t="s">
        <v>1915</v>
      </c>
      <c r="AC247" t="s">
        <v>138</v>
      </c>
      <c r="AD247" t="b">
        <v>1</v>
      </c>
      <c r="AE247" t="s">
        <v>4808</v>
      </c>
      <c r="AF247" t="s">
        <v>2314</v>
      </c>
      <c r="AI247" t="b">
        <v>1</v>
      </c>
      <c r="AJ247" t="s">
        <v>4809</v>
      </c>
      <c r="AL247" t="s">
        <v>4797</v>
      </c>
      <c r="AM247" t="s">
        <v>4810</v>
      </c>
      <c r="AN247">
        <v>512</v>
      </c>
      <c r="AO247">
        <v>0</v>
      </c>
      <c r="AP247">
        <v>0</v>
      </c>
      <c r="AQ247">
        <v>0</v>
      </c>
      <c r="AT247">
        <v>1.29373611185768E+17</v>
      </c>
      <c r="AU247">
        <v>0</v>
      </c>
      <c r="AV247">
        <v>1.29385697689718E+17</v>
      </c>
      <c r="AW247">
        <v>513</v>
      </c>
      <c r="AX247" t="s">
        <v>4811</v>
      </c>
      <c r="AZ247">
        <v>9.2233720368547697E+18</v>
      </c>
      <c r="BA247">
        <v>704</v>
      </c>
      <c r="BB247" t="s">
        <v>4809</v>
      </c>
      <c r="BC247">
        <v>805306368</v>
      </c>
      <c r="BD247" s="1" t="s">
        <v>171</v>
      </c>
      <c r="BE247" t="s">
        <v>4812</v>
      </c>
      <c r="BF247" t="s">
        <v>4813</v>
      </c>
      <c r="BG247">
        <v>0</v>
      </c>
      <c r="BH247" t="s">
        <v>151</v>
      </c>
      <c r="BI247">
        <v>1.2941852269948899E+17</v>
      </c>
      <c r="BK247" t="s">
        <v>4814</v>
      </c>
      <c r="BL247" t="s">
        <v>4813</v>
      </c>
      <c r="BM247" t="s">
        <v>4815</v>
      </c>
      <c r="BN247" t="s">
        <v>154</v>
      </c>
      <c r="BO247">
        <v>314</v>
      </c>
      <c r="BP247" t="s">
        <v>4816</v>
      </c>
      <c r="BQ247">
        <v>0</v>
      </c>
      <c r="BR247" t="s">
        <v>4817</v>
      </c>
      <c r="BS247" t="s">
        <v>157</v>
      </c>
      <c r="BT247" t="s">
        <v>158</v>
      </c>
      <c r="BW247" t="b">
        <v>1</v>
      </c>
      <c r="BX247">
        <v>0</v>
      </c>
      <c r="CD247" t="s">
        <v>4589</v>
      </c>
      <c r="CE247" t="s">
        <v>286</v>
      </c>
      <c r="CF247" t="s">
        <v>4818</v>
      </c>
      <c r="CG247">
        <v>1</v>
      </c>
      <c r="CJ247" t="s">
        <v>4819</v>
      </c>
      <c r="CO247" s="1" t="s">
        <v>592</v>
      </c>
    </row>
    <row r="248" spans="1:116">
      <c r="A248" t="s">
        <v>4820</v>
      </c>
      <c r="B248">
        <v>1.29418771596018E+17</v>
      </c>
      <c r="C248" s="4">
        <f t="shared" si="3"/>
        <v>12941877159.601801</v>
      </c>
      <c r="D248" s="2">
        <f>(Sheet1!$F$2-mattsout!C248)/3600</f>
        <v>188.12233283307816</v>
      </c>
      <c r="E248" t="str">
        <f>IF(D248&gt;3595120, "", IF(D248&gt;1400, "******", ""))</f>
        <v/>
      </c>
      <c r="F248" t="s">
        <v>122</v>
      </c>
      <c r="G248" t="s">
        <v>4821</v>
      </c>
      <c r="H248" t="s">
        <v>4822</v>
      </c>
      <c r="I248" t="s">
        <v>1734</v>
      </c>
      <c r="J248" t="s">
        <v>4823</v>
      </c>
      <c r="K248" t="s">
        <v>4824</v>
      </c>
      <c r="L248" t="s">
        <v>1734</v>
      </c>
      <c r="M248" t="s">
        <v>4825</v>
      </c>
      <c r="N248" t="s">
        <v>4826</v>
      </c>
      <c r="O248" t="s">
        <v>2647</v>
      </c>
      <c r="P248" t="s">
        <v>4827</v>
      </c>
      <c r="Q248" t="s">
        <v>4820</v>
      </c>
      <c r="R248">
        <v>4</v>
      </c>
      <c r="S248" t="s">
        <v>4828</v>
      </c>
      <c r="T248" t="s">
        <v>4829</v>
      </c>
      <c r="U248" t="s">
        <v>4821</v>
      </c>
      <c r="V248">
        <v>18517</v>
      </c>
      <c r="W248" s="1" t="s">
        <v>4830</v>
      </c>
      <c r="X248">
        <v>35539337</v>
      </c>
      <c r="AA248" t="s">
        <v>690</v>
      </c>
      <c r="AB248" t="s">
        <v>2283</v>
      </c>
      <c r="AC248" t="s">
        <v>138</v>
      </c>
      <c r="AE248" t="s">
        <v>4831</v>
      </c>
      <c r="AF248" t="s">
        <v>742</v>
      </c>
      <c r="AI248" t="b">
        <v>1</v>
      </c>
      <c r="AJ248" t="s">
        <v>4832</v>
      </c>
      <c r="AL248" t="s">
        <v>4821</v>
      </c>
      <c r="AM248" t="s">
        <v>4833</v>
      </c>
      <c r="AN248">
        <v>512</v>
      </c>
      <c r="AO248">
        <v>0</v>
      </c>
      <c r="AP248">
        <v>0</v>
      </c>
      <c r="AQ248">
        <v>0</v>
      </c>
      <c r="AT248">
        <v>1.2940068323298099E+17</v>
      </c>
      <c r="AU248">
        <v>0</v>
      </c>
      <c r="AV248">
        <v>1.2940465716834701E+17</v>
      </c>
      <c r="AW248">
        <v>513</v>
      </c>
      <c r="AX248" t="s">
        <v>4834</v>
      </c>
      <c r="AZ248">
        <v>9.2233720368547697E+18</v>
      </c>
      <c r="BA248">
        <v>308</v>
      </c>
      <c r="BB248" t="s">
        <v>4832</v>
      </c>
      <c r="BC248">
        <v>805306368</v>
      </c>
      <c r="BD248" s="1" t="s">
        <v>171</v>
      </c>
      <c r="BE248" t="s">
        <v>4835</v>
      </c>
      <c r="BF248" t="s">
        <v>4836</v>
      </c>
      <c r="BG248">
        <v>0</v>
      </c>
      <c r="BH248" t="s">
        <v>151</v>
      </c>
      <c r="BI248">
        <v>1.2941633719968301E+17</v>
      </c>
      <c r="BK248" t="s">
        <v>4837</v>
      </c>
      <c r="BL248" t="s">
        <v>4838</v>
      </c>
      <c r="BM248" t="s">
        <v>4839</v>
      </c>
      <c r="BN248" t="s">
        <v>154</v>
      </c>
      <c r="BO248">
        <v>337</v>
      </c>
      <c r="BP248" t="s">
        <v>4840</v>
      </c>
      <c r="BQ248">
        <v>0</v>
      </c>
      <c r="BR248" t="s">
        <v>4841</v>
      </c>
      <c r="BS248" t="s">
        <v>157</v>
      </c>
      <c r="BT248" t="s">
        <v>158</v>
      </c>
      <c r="BW248" t="b">
        <v>1</v>
      </c>
      <c r="BX248">
        <v>0</v>
      </c>
      <c r="CD248" t="s">
        <v>2294</v>
      </c>
      <c r="CE248" t="s">
        <v>286</v>
      </c>
      <c r="CF248" t="s">
        <v>4842</v>
      </c>
      <c r="CG248">
        <v>1</v>
      </c>
    </row>
    <row r="249" spans="1:116">
      <c r="A249" t="s">
        <v>4843</v>
      </c>
      <c r="B249">
        <v>1.29374564875284E+17</v>
      </c>
      <c r="C249" s="4">
        <f t="shared" si="3"/>
        <v>12937456487.5284</v>
      </c>
      <c r="D249" s="2">
        <f>(Sheet1!$F$2-mattsout!C249)/3600</f>
        <v>1416.0867976665497</v>
      </c>
      <c r="E249" t="str">
        <f>IF(D249&gt;3595120, "", IF(D249&gt;1400, "******", ""))</f>
        <v>******</v>
      </c>
      <c r="F249" t="s">
        <v>122</v>
      </c>
      <c r="G249" t="s">
        <v>4844</v>
      </c>
      <c r="H249" t="s">
        <v>4845</v>
      </c>
      <c r="I249" t="s">
        <v>1734</v>
      </c>
      <c r="J249" t="s">
        <v>4846</v>
      </c>
      <c r="K249" t="s">
        <v>4846</v>
      </c>
      <c r="L249" t="s">
        <v>4847</v>
      </c>
      <c r="M249" t="s">
        <v>4848</v>
      </c>
      <c r="N249" t="s">
        <v>4849</v>
      </c>
      <c r="O249" t="s">
        <v>4850</v>
      </c>
      <c r="P249" t="s">
        <v>4851</v>
      </c>
      <c r="Q249" t="s">
        <v>4843</v>
      </c>
      <c r="R249">
        <v>4</v>
      </c>
      <c r="S249" t="s">
        <v>4852</v>
      </c>
      <c r="T249" t="s">
        <v>4853</v>
      </c>
      <c r="U249" t="s">
        <v>4844</v>
      </c>
      <c r="V249">
        <v>20661</v>
      </c>
      <c r="W249" s="1" t="s">
        <v>4854</v>
      </c>
      <c r="X249">
        <v>35412587</v>
      </c>
      <c r="AA249" t="s">
        <v>136</v>
      </c>
      <c r="AB249" t="s">
        <v>4855</v>
      </c>
      <c r="AC249" t="s">
        <v>138</v>
      </c>
      <c r="AE249" t="s">
        <v>4856</v>
      </c>
      <c r="AF249" t="s">
        <v>617</v>
      </c>
      <c r="AI249" t="b">
        <v>1</v>
      </c>
      <c r="AJ249" t="s">
        <v>4857</v>
      </c>
      <c r="AL249" t="s">
        <v>4844</v>
      </c>
      <c r="AM249" t="s">
        <v>4858</v>
      </c>
      <c r="AN249">
        <v>512</v>
      </c>
      <c r="AO249">
        <v>0</v>
      </c>
      <c r="AP249">
        <v>0</v>
      </c>
      <c r="AQ249">
        <v>0</v>
      </c>
      <c r="AT249">
        <v>1.2937368299853501E+17</v>
      </c>
      <c r="AU249">
        <v>0</v>
      </c>
      <c r="AV249">
        <v>1.2937005869998E+17</v>
      </c>
      <c r="AW249">
        <v>513</v>
      </c>
      <c r="AX249" t="s">
        <v>4859</v>
      </c>
      <c r="AZ249">
        <v>9.2233720368547697E+18</v>
      </c>
      <c r="BA249">
        <v>218</v>
      </c>
      <c r="BB249" t="s">
        <v>4860</v>
      </c>
      <c r="BC249">
        <v>805306368</v>
      </c>
      <c r="BD249" s="1" t="s">
        <v>148</v>
      </c>
      <c r="BE249" t="s">
        <v>4861</v>
      </c>
      <c r="BF249" t="s">
        <v>4862</v>
      </c>
      <c r="BG249">
        <v>0</v>
      </c>
      <c r="BH249" t="s">
        <v>151</v>
      </c>
      <c r="BI249">
        <v>1.2939346501248E+17</v>
      </c>
      <c r="BL249" t="s">
        <v>4863</v>
      </c>
      <c r="BM249" t="s">
        <v>4864</v>
      </c>
      <c r="BN249" t="s">
        <v>154</v>
      </c>
      <c r="BO249">
        <v>201</v>
      </c>
      <c r="BP249" s="1" t="s">
        <v>4865</v>
      </c>
      <c r="BQ249">
        <v>0</v>
      </c>
      <c r="BR249" t="s">
        <v>4866</v>
      </c>
      <c r="BS249" t="s">
        <v>157</v>
      </c>
      <c r="BT249" t="s">
        <v>158</v>
      </c>
      <c r="CD249" t="s">
        <v>4867</v>
      </c>
    </row>
    <row r="250" spans="1:116">
      <c r="A250" t="s">
        <v>4868</v>
      </c>
      <c r="B250">
        <v>1.2941089463024301E+17</v>
      </c>
      <c r="C250" s="4">
        <f t="shared" si="3"/>
        <v>12941089463.024302</v>
      </c>
      <c r="D250" s="2">
        <f>(Sheet1!$F$2-mattsout!C250)/3600</f>
        <v>406.92693769401973</v>
      </c>
      <c r="E250" t="str">
        <f>IF(D250&gt;3595120, "", IF(D250&gt;1400, "******", ""))</f>
        <v/>
      </c>
      <c r="F250" t="s">
        <v>122</v>
      </c>
      <c r="G250" t="s">
        <v>4869</v>
      </c>
      <c r="H250" t="s">
        <v>4870</v>
      </c>
      <c r="I250" t="s">
        <v>656</v>
      </c>
      <c r="J250" t="s">
        <v>4871</v>
      </c>
      <c r="K250" t="s">
        <v>4872</v>
      </c>
      <c r="L250" t="s">
        <v>4873</v>
      </c>
      <c r="M250" t="s">
        <v>4874</v>
      </c>
      <c r="N250" t="s">
        <v>4503</v>
      </c>
      <c r="O250" t="s">
        <v>4875</v>
      </c>
      <c r="P250" t="s">
        <v>2903</v>
      </c>
      <c r="Q250" t="s">
        <v>4868</v>
      </c>
      <c r="R250">
        <v>4</v>
      </c>
      <c r="S250" t="s">
        <v>4876</v>
      </c>
      <c r="T250" t="s">
        <v>4877</v>
      </c>
      <c r="U250" t="s">
        <v>4869</v>
      </c>
      <c r="V250">
        <v>20588</v>
      </c>
      <c r="W250" s="1" t="s">
        <v>4878</v>
      </c>
      <c r="X250">
        <v>35532647</v>
      </c>
      <c r="AA250" t="s">
        <v>136</v>
      </c>
      <c r="AB250" t="s">
        <v>665</v>
      </c>
      <c r="AC250" t="s">
        <v>138</v>
      </c>
      <c r="AE250" t="s">
        <v>4879</v>
      </c>
      <c r="AF250" t="s">
        <v>717</v>
      </c>
      <c r="AI250" t="b">
        <v>1</v>
      </c>
      <c r="AJ250" t="s">
        <v>4880</v>
      </c>
      <c r="AL250" t="s">
        <v>4869</v>
      </c>
      <c r="AM250" t="s">
        <v>4881</v>
      </c>
      <c r="AN250">
        <v>512</v>
      </c>
      <c r="AO250">
        <v>0</v>
      </c>
      <c r="AP250">
        <v>0</v>
      </c>
      <c r="AQ250">
        <v>0</v>
      </c>
      <c r="AT250">
        <v>1.2941089453368E+17</v>
      </c>
      <c r="AU250">
        <v>0</v>
      </c>
      <c r="AV250">
        <v>1.29372689919752E+17</v>
      </c>
      <c r="AW250">
        <v>513</v>
      </c>
      <c r="AX250" t="s">
        <v>4882</v>
      </c>
      <c r="AZ250">
        <v>9.2233720368547697E+18</v>
      </c>
      <c r="BA250">
        <v>558</v>
      </c>
      <c r="BB250" t="s">
        <v>4880</v>
      </c>
      <c r="BC250">
        <v>805306368</v>
      </c>
      <c r="BD250" s="1" t="s">
        <v>171</v>
      </c>
      <c r="BE250" t="s">
        <v>4883</v>
      </c>
      <c r="BF250" t="s">
        <v>4884</v>
      </c>
      <c r="BG250">
        <v>0</v>
      </c>
      <c r="BH250" t="s">
        <v>151</v>
      </c>
      <c r="BI250">
        <v>1.2941612232124499E+17</v>
      </c>
      <c r="BL250" t="s">
        <v>4885</v>
      </c>
      <c r="BN250" t="s">
        <v>154</v>
      </c>
      <c r="BO250">
        <v>343</v>
      </c>
      <c r="BP250" t="s">
        <v>4886</v>
      </c>
      <c r="BQ250">
        <v>0</v>
      </c>
      <c r="BR250" t="s">
        <v>4887</v>
      </c>
      <c r="BS250" t="s">
        <v>157</v>
      </c>
      <c r="BT250" t="s">
        <v>158</v>
      </c>
      <c r="BW250" t="b">
        <v>1</v>
      </c>
      <c r="BX250">
        <v>0</v>
      </c>
      <c r="CD250" t="s">
        <v>677</v>
      </c>
      <c r="CE250" t="s">
        <v>184</v>
      </c>
      <c r="CF250" s="1" t="s">
        <v>4888</v>
      </c>
      <c r="CG250">
        <v>1</v>
      </c>
      <c r="CH250" t="s">
        <v>224</v>
      </c>
      <c r="CK250" t="s">
        <v>226</v>
      </c>
      <c r="CP250" t="b">
        <v>0</v>
      </c>
    </row>
    <row r="251" spans="1:116">
      <c r="A251" t="s">
        <v>4889</v>
      </c>
      <c r="B251">
        <v>1.2942099375951901E+17</v>
      </c>
      <c r="C251" s="4">
        <f t="shared" si="3"/>
        <v>12942099375.9519</v>
      </c>
      <c r="D251" s="2">
        <f>(Sheet1!$F$2-mattsout!C251)/3600</f>
        <v>126.39556891653272</v>
      </c>
      <c r="E251" t="str">
        <f>IF(D251&gt;3595120, "", IF(D251&gt;1400, "******", ""))</f>
        <v/>
      </c>
      <c r="F251" t="s">
        <v>122</v>
      </c>
      <c r="G251" t="s">
        <v>4890</v>
      </c>
      <c r="H251" t="s">
        <v>4891</v>
      </c>
      <c r="I251" t="s">
        <v>682</v>
      </c>
      <c r="J251" t="s">
        <v>4892</v>
      </c>
      <c r="K251" t="s">
        <v>4893</v>
      </c>
      <c r="L251" t="s">
        <v>682</v>
      </c>
      <c r="M251" t="s">
        <v>4894</v>
      </c>
      <c r="N251" t="s">
        <v>3509</v>
      </c>
      <c r="O251" t="s">
        <v>831</v>
      </c>
      <c r="P251" t="s">
        <v>4895</v>
      </c>
      <c r="Q251" t="s">
        <v>4889</v>
      </c>
      <c r="R251">
        <v>4</v>
      </c>
      <c r="S251" t="s">
        <v>4896</v>
      </c>
      <c r="T251" t="s">
        <v>4897</v>
      </c>
      <c r="U251" t="s">
        <v>4890</v>
      </c>
      <c r="V251">
        <v>15233</v>
      </c>
      <c r="W251" s="1" t="s">
        <v>4898</v>
      </c>
      <c r="X251">
        <v>35661133</v>
      </c>
      <c r="AA251" t="s">
        <v>714</v>
      </c>
      <c r="AB251" t="s">
        <v>3515</v>
      </c>
      <c r="AC251" t="s">
        <v>138</v>
      </c>
      <c r="AE251" t="s">
        <v>4899</v>
      </c>
      <c r="AF251" t="s">
        <v>717</v>
      </c>
      <c r="AI251" t="b">
        <v>1</v>
      </c>
      <c r="AJ251" t="s">
        <v>4900</v>
      </c>
      <c r="AL251" t="s">
        <v>4890</v>
      </c>
      <c r="AM251" t="s">
        <v>4901</v>
      </c>
      <c r="AN251">
        <v>66048</v>
      </c>
      <c r="AO251">
        <v>0</v>
      </c>
      <c r="AP251">
        <v>0</v>
      </c>
      <c r="AQ251">
        <v>0</v>
      </c>
      <c r="AT251">
        <v>1.29387498389768E+17</v>
      </c>
      <c r="AU251">
        <v>0</v>
      </c>
      <c r="AV251">
        <v>1.2861094281280701E+17</v>
      </c>
      <c r="AW251">
        <v>513</v>
      </c>
      <c r="AX251" t="s">
        <v>4902</v>
      </c>
      <c r="AZ251">
        <v>9.2233720368547697E+18</v>
      </c>
      <c r="BA251">
        <v>1534</v>
      </c>
      <c r="BB251" t="s">
        <v>4900</v>
      </c>
      <c r="BC251">
        <v>805306368</v>
      </c>
      <c r="BD251" s="1" t="s">
        <v>148</v>
      </c>
      <c r="BE251" t="s">
        <v>4903</v>
      </c>
      <c r="BF251" t="s">
        <v>4904</v>
      </c>
      <c r="BG251">
        <v>0</v>
      </c>
      <c r="BH251" t="s">
        <v>151</v>
      </c>
      <c r="BI251">
        <v>1.29420666504E+17</v>
      </c>
      <c r="BK251" t="s">
        <v>4905</v>
      </c>
      <c r="BL251" t="s">
        <v>4906</v>
      </c>
      <c r="BN251" t="s">
        <v>154</v>
      </c>
      <c r="BO251">
        <v>125</v>
      </c>
      <c r="BP251" s="1" t="s">
        <v>155</v>
      </c>
      <c r="BQ251">
        <v>0</v>
      </c>
      <c r="BR251" t="s">
        <v>4907</v>
      </c>
      <c r="BS251" t="s">
        <v>157</v>
      </c>
      <c r="BT251" t="s">
        <v>158</v>
      </c>
      <c r="CD251" t="s">
        <v>802</v>
      </c>
      <c r="DG251" t="s">
        <v>3427</v>
      </c>
      <c r="DH251">
        <v>4006</v>
      </c>
      <c r="DI251" t="s">
        <v>3564</v>
      </c>
    </row>
    <row r="252" spans="1:116">
      <c r="A252" t="s">
        <v>4908</v>
      </c>
      <c r="B252">
        <v>1.2941960030529101E+17</v>
      </c>
      <c r="C252" s="4">
        <f t="shared" si="3"/>
        <v>12941960030.5291</v>
      </c>
      <c r="D252" s="2">
        <f>(Sheet1!$F$2-mattsout!C252)/3600</f>
        <v>165.10263080543942</v>
      </c>
      <c r="E252" t="str">
        <f>IF(D252&gt;3595120, "", IF(D252&gt;1400, "******", ""))</f>
        <v/>
      </c>
      <c r="F252" t="s">
        <v>122</v>
      </c>
      <c r="G252" t="s">
        <v>4909</v>
      </c>
      <c r="H252" t="s">
        <v>4910</v>
      </c>
      <c r="I252" t="s">
        <v>682</v>
      </c>
      <c r="J252" t="s">
        <v>1297</v>
      </c>
      <c r="K252" t="s">
        <v>1297</v>
      </c>
      <c r="L252" t="s">
        <v>682</v>
      </c>
      <c r="M252" t="s">
        <v>4911</v>
      </c>
      <c r="N252" t="s">
        <v>3646</v>
      </c>
      <c r="O252" t="s">
        <v>130</v>
      </c>
      <c r="P252" t="s">
        <v>763</v>
      </c>
      <c r="Q252" t="s">
        <v>4908</v>
      </c>
      <c r="R252">
        <v>4</v>
      </c>
      <c r="S252" t="s">
        <v>4912</v>
      </c>
      <c r="T252" t="s">
        <v>4913</v>
      </c>
      <c r="U252" t="s">
        <v>4909</v>
      </c>
      <c r="V252">
        <v>15240</v>
      </c>
      <c r="W252" s="1" t="s">
        <v>4914</v>
      </c>
      <c r="X252">
        <v>35581939</v>
      </c>
      <c r="Y252" t="s">
        <v>4915</v>
      </c>
      <c r="AA252" t="s">
        <v>690</v>
      </c>
      <c r="AB252" t="s">
        <v>3515</v>
      </c>
      <c r="AC252" t="s">
        <v>138</v>
      </c>
      <c r="AD252" t="b">
        <v>1</v>
      </c>
      <c r="AE252" s="1" t="s">
        <v>4916</v>
      </c>
      <c r="AF252" t="s">
        <v>667</v>
      </c>
      <c r="AI252" t="b">
        <v>1</v>
      </c>
      <c r="AJ252" t="s">
        <v>4917</v>
      </c>
      <c r="AL252" t="s">
        <v>4909</v>
      </c>
      <c r="AM252" t="s">
        <v>4918</v>
      </c>
      <c r="AN252">
        <v>512</v>
      </c>
      <c r="AO252">
        <v>0</v>
      </c>
      <c r="AP252">
        <v>0</v>
      </c>
      <c r="AQ252">
        <v>0</v>
      </c>
      <c r="AT252">
        <v>1.2940914791851101E+17</v>
      </c>
      <c r="AU252">
        <v>0</v>
      </c>
      <c r="AV252">
        <v>1.2941765666390899E+17</v>
      </c>
      <c r="AW252">
        <v>513</v>
      </c>
      <c r="AX252" t="s">
        <v>4919</v>
      </c>
      <c r="AZ252">
        <v>9.2233720368547697E+18</v>
      </c>
      <c r="BA252">
        <v>887</v>
      </c>
      <c r="BB252" t="s">
        <v>4917</v>
      </c>
      <c r="BC252">
        <v>805306368</v>
      </c>
      <c r="BD252" s="1" t="s">
        <v>148</v>
      </c>
      <c r="BE252" t="s">
        <v>4920</v>
      </c>
      <c r="BF252" t="s">
        <v>4921</v>
      </c>
      <c r="BG252">
        <v>0</v>
      </c>
      <c r="BH252" t="s">
        <v>151</v>
      </c>
      <c r="BI252">
        <v>1.29412563074132E+17</v>
      </c>
      <c r="BK252" t="s">
        <v>4922</v>
      </c>
      <c r="BL252" t="s">
        <v>4923</v>
      </c>
      <c r="BM252" t="s">
        <v>4924</v>
      </c>
      <c r="BN252" t="s">
        <v>154</v>
      </c>
      <c r="BO252">
        <v>295</v>
      </c>
      <c r="BP252" s="1" t="s">
        <v>4925</v>
      </c>
      <c r="BQ252">
        <v>0</v>
      </c>
      <c r="BR252" t="s">
        <v>4926</v>
      </c>
      <c r="BS252" t="s">
        <v>157</v>
      </c>
      <c r="BT252" t="s">
        <v>158</v>
      </c>
      <c r="BX252">
        <v>0</v>
      </c>
      <c r="CD252" t="s">
        <v>4927</v>
      </c>
      <c r="CE252" t="s">
        <v>399</v>
      </c>
      <c r="CF252" s="1" t="s">
        <v>4928</v>
      </c>
      <c r="CG252">
        <v>1</v>
      </c>
      <c r="CJ252" t="s">
        <v>4929</v>
      </c>
      <c r="DK252" s="1" t="s">
        <v>4930</v>
      </c>
    </row>
    <row r="253" spans="1:116">
      <c r="A253" t="s">
        <v>4931</v>
      </c>
      <c r="B253">
        <v>1.29412426607432E+17</v>
      </c>
      <c r="C253" s="4">
        <f t="shared" si="3"/>
        <v>12941242660.7432</v>
      </c>
      <c r="D253" s="2">
        <f>(Sheet1!$F$2-mattsout!C253)/3600</f>
        <v>364.37201577769383</v>
      </c>
      <c r="E253" t="str">
        <f>IF(D253&gt;3595120, "", IF(D253&gt;1400, "******", ""))</f>
        <v/>
      </c>
      <c r="F253" t="s">
        <v>122</v>
      </c>
      <c r="G253" t="s">
        <v>4932</v>
      </c>
      <c r="H253" t="s">
        <v>4933</v>
      </c>
      <c r="I253" t="s">
        <v>732</v>
      </c>
      <c r="J253" t="s">
        <v>2730</v>
      </c>
      <c r="K253" t="s">
        <v>2730</v>
      </c>
      <c r="L253" t="s">
        <v>759</v>
      </c>
      <c r="M253" t="s">
        <v>4934</v>
      </c>
      <c r="N253" t="s">
        <v>761</v>
      </c>
      <c r="O253" t="s">
        <v>4935</v>
      </c>
      <c r="P253" t="s">
        <v>4936</v>
      </c>
      <c r="Q253" t="s">
        <v>4931</v>
      </c>
      <c r="R253">
        <v>4</v>
      </c>
      <c r="S253" t="s">
        <v>4937</v>
      </c>
      <c r="T253" t="s">
        <v>4938</v>
      </c>
      <c r="U253" t="s">
        <v>4932</v>
      </c>
      <c r="V253">
        <v>15244</v>
      </c>
      <c r="W253" s="1" t="s">
        <v>4939</v>
      </c>
      <c r="X253">
        <v>35667873</v>
      </c>
      <c r="AA253" t="s">
        <v>714</v>
      </c>
      <c r="AB253" t="s">
        <v>740</v>
      </c>
      <c r="AC253" t="s">
        <v>138</v>
      </c>
      <c r="AE253" t="s">
        <v>4940</v>
      </c>
      <c r="AF253" t="s">
        <v>667</v>
      </c>
      <c r="AI253" t="b">
        <v>1</v>
      </c>
      <c r="AJ253" t="s">
        <v>4941</v>
      </c>
      <c r="AL253" t="s">
        <v>4932</v>
      </c>
      <c r="AM253" t="s">
        <v>4942</v>
      </c>
      <c r="AN253">
        <v>512</v>
      </c>
      <c r="AO253">
        <v>0</v>
      </c>
      <c r="AP253">
        <v>0</v>
      </c>
      <c r="AQ253">
        <v>0</v>
      </c>
      <c r="AT253">
        <v>1.29412426560966E+17</v>
      </c>
      <c r="AU253">
        <v>0</v>
      </c>
      <c r="AV253">
        <v>1.29421058948964E+17</v>
      </c>
      <c r="AW253">
        <v>513</v>
      </c>
      <c r="AX253" t="s">
        <v>4943</v>
      </c>
      <c r="AZ253">
        <v>9.2233720368547697E+18</v>
      </c>
      <c r="BA253">
        <v>349</v>
      </c>
      <c r="BB253" t="s">
        <v>4941</v>
      </c>
      <c r="BC253">
        <v>805306368</v>
      </c>
      <c r="BD253" s="1" t="s">
        <v>148</v>
      </c>
      <c r="BE253" t="s">
        <v>4944</v>
      </c>
      <c r="BF253" t="s">
        <v>4945</v>
      </c>
      <c r="BG253">
        <v>0</v>
      </c>
      <c r="BH253" t="s">
        <v>151</v>
      </c>
      <c r="BI253">
        <v>1.2941852185835299E+17</v>
      </c>
      <c r="BL253" t="s">
        <v>4946</v>
      </c>
      <c r="BM253" t="s">
        <v>4947</v>
      </c>
      <c r="BN253" t="s">
        <v>154</v>
      </c>
      <c r="BO253">
        <v>293</v>
      </c>
      <c r="BP253" s="1" t="s">
        <v>4623</v>
      </c>
      <c r="BQ253">
        <v>0</v>
      </c>
      <c r="BR253" t="s">
        <v>4948</v>
      </c>
      <c r="BS253" t="s">
        <v>157</v>
      </c>
      <c r="BT253" t="s">
        <v>158</v>
      </c>
      <c r="CD253" t="s">
        <v>777</v>
      </c>
    </row>
    <row r="254" spans="1:116">
      <c r="A254" t="s">
        <v>4949</v>
      </c>
      <c r="B254">
        <v>1.29416923053318E+17</v>
      </c>
      <c r="C254" s="4">
        <f t="shared" si="3"/>
        <v>12941692305.3318</v>
      </c>
      <c r="D254" s="2">
        <f>(Sheet1!$F$2-mattsout!C254)/3600</f>
        <v>239.47074116653866</v>
      </c>
      <c r="E254" t="str">
        <f>IF(D254&gt;3595120, "", IF(D254&gt;1400, "******", ""))</f>
        <v/>
      </c>
      <c r="F254" t="s">
        <v>122</v>
      </c>
      <c r="G254" t="s">
        <v>4950</v>
      </c>
      <c r="K254" t="s">
        <v>4951</v>
      </c>
      <c r="O254" t="s">
        <v>4952</v>
      </c>
      <c r="Q254" t="s">
        <v>4949</v>
      </c>
      <c r="R254">
        <v>4</v>
      </c>
      <c r="S254" t="s">
        <v>4953</v>
      </c>
      <c r="T254" t="s">
        <v>4954</v>
      </c>
      <c r="U254" t="s">
        <v>4950</v>
      </c>
      <c r="V254">
        <v>15255</v>
      </c>
      <c r="W254" s="1" t="s">
        <v>4955</v>
      </c>
      <c r="X254">
        <v>35668647</v>
      </c>
      <c r="AC254" t="s">
        <v>138</v>
      </c>
      <c r="AE254" t="s">
        <v>4956</v>
      </c>
      <c r="AF254" t="s">
        <v>717</v>
      </c>
      <c r="AI254" t="b">
        <v>1</v>
      </c>
      <c r="AJ254" t="s">
        <v>4952</v>
      </c>
      <c r="AL254" t="s">
        <v>4950</v>
      </c>
      <c r="AM254" t="s">
        <v>4957</v>
      </c>
      <c r="AN254">
        <v>66048</v>
      </c>
      <c r="AO254">
        <v>0</v>
      </c>
      <c r="AP254">
        <v>0</v>
      </c>
      <c r="AQ254">
        <v>0</v>
      </c>
      <c r="AT254">
        <v>1.29399095530526E+17</v>
      </c>
      <c r="AV254">
        <v>1.28111480763404E+17</v>
      </c>
      <c r="AW254">
        <v>513</v>
      </c>
      <c r="AX254" t="s">
        <v>4958</v>
      </c>
      <c r="AZ254">
        <v>9.2233720368547697E+18</v>
      </c>
      <c r="BA254">
        <v>721</v>
      </c>
      <c r="BB254" t="s">
        <v>4952</v>
      </c>
      <c r="BC254">
        <v>805306368</v>
      </c>
      <c r="BD254" s="1" t="s">
        <v>148</v>
      </c>
      <c r="BE254" t="s">
        <v>4959</v>
      </c>
      <c r="BF254" t="s">
        <v>4960</v>
      </c>
      <c r="BG254">
        <v>0</v>
      </c>
      <c r="BH254" t="s">
        <v>151</v>
      </c>
      <c r="BI254">
        <v>1.2942107091708099E+17</v>
      </c>
      <c r="BL254" t="s">
        <v>4961</v>
      </c>
      <c r="BN254" t="s">
        <v>154</v>
      </c>
      <c r="BO254">
        <v>143</v>
      </c>
      <c r="BP254" s="1" t="s">
        <v>4623</v>
      </c>
      <c r="BQ254">
        <v>0</v>
      </c>
      <c r="BR254" t="s">
        <v>4962</v>
      </c>
      <c r="BS254" t="s">
        <v>157</v>
      </c>
      <c r="BT254" t="s">
        <v>158</v>
      </c>
      <c r="CD254" t="s">
        <v>919</v>
      </c>
    </row>
    <row r="255" spans="1:116">
      <c r="A255" t="s">
        <v>4963</v>
      </c>
      <c r="B255">
        <v>0</v>
      </c>
      <c r="C255" s="4">
        <f t="shared" si="3"/>
        <v>0</v>
      </c>
      <c r="D255" s="2">
        <f>(Sheet1!$F$2-mattsout!C255)/3600</f>
        <v>3595154</v>
      </c>
      <c r="E255" t="str">
        <f>IF(D255&gt;3595120, "", IF(D255&gt;1400, "******", ""))</f>
        <v/>
      </c>
      <c r="F255" t="s">
        <v>122</v>
      </c>
      <c r="G255" t="s">
        <v>4964</v>
      </c>
      <c r="H255" t="s">
        <v>4965</v>
      </c>
      <c r="J255" t="s">
        <v>4966</v>
      </c>
      <c r="K255" t="s">
        <v>4967</v>
      </c>
      <c r="L255" t="s">
        <v>267</v>
      </c>
      <c r="M255" t="s">
        <v>4968</v>
      </c>
      <c r="N255" t="s">
        <v>4969</v>
      </c>
      <c r="O255" t="s">
        <v>1982</v>
      </c>
      <c r="P255" t="s">
        <v>4970</v>
      </c>
      <c r="Q255" t="s">
        <v>4963</v>
      </c>
      <c r="R255">
        <v>4</v>
      </c>
      <c r="S255" t="s">
        <v>4971</v>
      </c>
      <c r="T255" t="s">
        <v>4972</v>
      </c>
      <c r="U255" t="s">
        <v>4964</v>
      </c>
      <c r="V255">
        <v>15274</v>
      </c>
      <c r="W255" s="1" t="s">
        <v>4973</v>
      </c>
      <c r="X255">
        <v>33343302</v>
      </c>
      <c r="AA255" t="s">
        <v>714</v>
      </c>
      <c r="AB255" t="s">
        <v>1991</v>
      </c>
      <c r="AC255" t="s">
        <v>138</v>
      </c>
      <c r="AE255" t="s">
        <v>4974</v>
      </c>
      <c r="AF255" t="s">
        <v>667</v>
      </c>
      <c r="AI255" t="b">
        <v>1</v>
      </c>
      <c r="AJ255" t="s">
        <v>4975</v>
      </c>
      <c r="AL255" t="s">
        <v>4964</v>
      </c>
      <c r="AM255" t="s">
        <v>4976</v>
      </c>
      <c r="AN255">
        <v>512</v>
      </c>
      <c r="AO255">
        <v>99</v>
      </c>
      <c r="AP255">
        <v>0</v>
      </c>
      <c r="AQ255">
        <v>0</v>
      </c>
      <c r="AT255">
        <v>1.2937366481233501E+17</v>
      </c>
      <c r="AU255">
        <v>0</v>
      </c>
      <c r="AV255">
        <v>1.2858649759807299E+17</v>
      </c>
      <c r="AW255">
        <v>513</v>
      </c>
      <c r="AX255" t="s">
        <v>4977</v>
      </c>
      <c r="AZ255">
        <v>9.2233720368547697E+18</v>
      </c>
      <c r="BA255">
        <v>0</v>
      </c>
      <c r="BB255" t="s">
        <v>4975</v>
      </c>
      <c r="BC255">
        <v>805306368</v>
      </c>
      <c r="BD255" s="1" t="s">
        <v>148</v>
      </c>
      <c r="BE255" t="s">
        <v>4978</v>
      </c>
      <c r="BF255" t="s">
        <v>4979</v>
      </c>
      <c r="BG255">
        <v>1.2937366481211699E+17</v>
      </c>
      <c r="BH255" t="s">
        <v>151</v>
      </c>
      <c r="BI255">
        <v>1.2861862416916899E+17</v>
      </c>
      <c r="BL255" t="s">
        <v>4980</v>
      </c>
      <c r="BM255" t="s">
        <v>4981</v>
      </c>
      <c r="BN255" t="s">
        <v>154</v>
      </c>
      <c r="BO255">
        <v>219</v>
      </c>
      <c r="BP255" s="1" t="s">
        <v>155</v>
      </c>
      <c r="BQ255">
        <v>0</v>
      </c>
      <c r="BR255" t="s">
        <v>4982</v>
      </c>
      <c r="BS255" t="s">
        <v>157</v>
      </c>
      <c r="BT255" t="s">
        <v>158</v>
      </c>
      <c r="CD255" t="s">
        <v>802</v>
      </c>
      <c r="CO255" s="1" t="s">
        <v>592</v>
      </c>
      <c r="DL255" t="s">
        <v>4983</v>
      </c>
    </row>
    <row r="256" spans="1:116">
      <c r="A256" t="s">
        <v>3785</v>
      </c>
      <c r="B256">
        <v>1.27935875072368E+17</v>
      </c>
      <c r="C256" s="4">
        <f t="shared" si="3"/>
        <v>12793587507.236799</v>
      </c>
      <c r="D256" s="2">
        <f>(Sheet1!$F$2-mattsout!C256)/3600</f>
        <v>41379.69243422243</v>
      </c>
      <c r="E256" t="str">
        <f>IF(D256&gt;3595120, "", IF(D256&gt;1400, "******", ""))</f>
        <v>******</v>
      </c>
      <c r="F256" t="s">
        <v>122</v>
      </c>
      <c r="G256" t="s">
        <v>4984</v>
      </c>
      <c r="H256" t="s">
        <v>4985</v>
      </c>
      <c r="J256" t="s">
        <v>4986</v>
      </c>
      <c r="K256" t="s">
        <v>3768</v>
      </c>
      <c r="L256" t="s">
        <v>1061</v>
      </c>
      <c r="M256">
        <v>31096743</v>
      </c>
      <c r="N256">
        <v>31096720</v>
      </c>
      <c r="O256" t="s">
        <v>1061</v>
      </c>
      <c r="P256" t="s">
        <v>4545</v>
      </c>
      <c r="Q256" t="s">
        <v>3785</v>
      </c>
      <c r="R256">
        <v>4</v>
      </c>
      <c r="S256" t="s">
        <v>4987</v>
      </c>
      <c r="T256" t="s">
        <v>4988</v>
      </c>
      <c r="U256" t="s">
        <v>4984</v>
      </c>
      <c r="V256">
        <v>21007</v>
      </c>
      <c r="W256" s="1" t="s">
        <v>4989</v>
      </c>
      <c r="X256">
        <v>33244122</v>
      </c>
      <c r="Y256" t="s">
        <v>3765</v>
      </c>
      <c r="AA256" t="s">
        <v>4990</v>
      </c>
      <c r="AB256" t="s">
        <v>1071</v>
      </c>
      <c r="AC256" t="s">
        <v>138</v>
      </c>
      <c r="AD256" t="b">
        <v>0</v>
      </c>
      <c r="AE256" t="s">
        <v>4991</v>
      </c>
      <c r="AF256" t="s">
        <v>617</v>
      </c>
      <c r="AI256" t="b">
        <v>1</v>
      </c>
      <c r="AJ256" t="s">
        <v>4992</v>
      </c>
      <c r="AL256" t="s">
        <v>4984</v>
      </c>
      <c r="AM256" t="s">
        <v>4993</v>
      </c>
      <c r="AN256">
        <v>512</v>
      </c>
      <c r="AO256">
        <v>99</v>
      </c>
      <c r="AP256">
        <v>0</v>
      </c>
      <c r="AQ256">
        <v>0</v>
      </c>
      <c r="AT256">
        <v>1.2937362722912899E+17</v>
      </c>
      <c r="AU256">
        <v>0</v>
      </c>
      <c r="AV256">
        <v>1.28486566259308E+17</v>
      </c>
      <c r="AW256">
        <v>513</v>
      </c>
      <c r="AX256" t="s">
        <v>4994</v>
      </c>
      <c r="AZ256">
        <v>9.2233720368547697E+18</v>
      </c>
      <c r="BA256">
        <v>45</v>
      </c>
      <c r="BB256" t="s">
        <v>4992</v>
      </c>
      <c r="BC256">
        <v>805306368</v>
      </c>
      <c r="BD256" s="1" t="s">
        <v>171</v>
      </c>
      <c r="BE256" t="s">
        <v>4995</v>
      </c>
      <c r="BF256" t="s">
        <v>4996</v>
      </c>
      <c r="BG256">
        <v>1.2937362722916E+17</v>
      </c>
      <c r="BH256" t="s">
        <v>151</v>
      </c>
      <c r="BI256">
        <v>1.28520839645884E+17</v>
      </c>
      <c r="BK256" t="s">
        <v>4997</v>
      </c>
      <c r="BL256" t="s">
        <v>4998</v>
      </c>
      <c r="BM256" t="s">
        <v>4999</v>
      </c>
      <c r="BN256" t="s">
        <v>154</v>
      </c>
      <c r="BO256">
        <v>435</v>
      </c>
      <c r="BP256" t="s">
        <v>5000</v>
      </c>
      <c r="BQ256">
        <v>0</v>
      </c>
      <c r="BR256" t="s">
        <v>5001</v>
      </c>
      <c r="BS256" t="s">
        <v>157</v>
      </c>
      <c r="BT256" t="s">
        <v>158</v>
      </c>
      <c r="BW256" t="b">
        <v>1</v>
      </c>
      <c r="BX256">
        <v>0</v>
      </c>
      <c r="CD256" t="s">
        <v>1104</v>
      </c>
      <c r="CE256" t="s">
        <v>286</v>
      </c>
      <c r="CF256" t="s">
        <v>5002</v>
      </c>
      <c r="CG256">
        <v>1</v>
      </c>
    </row>
    <row r="257" spans="1:115">
      <c r="A257" t="s">
        <v>5003</v>
      </c>
      <c r="B257">
        <v>1.29417610126046E+17</v>
      </c>
      <c r="C257" s="4">
        <f t="shared" si="3"/>
        <v>12941761012.604601</v>
      </c>
      <c r="D257" s="2">
        <f>(Sheet1!$F$2-mattsout!C257)/3600</f>
        <v>220.38538761085934</v>
      </c>
      <c r="E257" t="str">
        <f>IF(D257&gt;3595120, "", IF(D257&gt;1400, "******", ""))</f>
        <v/>
      </c>
      <c r="F257" t="s">
        <v>122</v>
      </c>
      <c r="G257" t="s">
        <v>5004</v>
      </c>
      <c r="H257" t="s">
        <v>5005</v>
      </c>
      <c r="I257" t="s">
        <v>5006</v>
      </c>
      <c r="J257" t="s">
        <v>758</v>
      </c>
      <c r="K257" t="s">
        <v>758</v>
      </c>
      <c r="L257" t="s">
        <v>1765</v>
      </c>
      <c r="M257" t="s">
        <v>5007</v>
      </c>
      <c r="N257" t="s">
        <v>5008</v>
      </c>
      <c r="O257" t="s">
        <v>5009</v>
      </c>
      <c r="P257" t="s">
        <v>2903</v>
      </c>
      <c r="Q257" t="s">
        <v>5003</v>
      </c>
      <c r="R257">
        <v>4</v>
      </c>
      <c r="S257" t="s">
        <v>5010</v>
      </c>
      <c r="T257" t="s">
        <v>5011</v>
      </c>
      <c r="U257" t="s">
        <v>5004</v>
      </c>
      <c r="V257">
        <v>20804</v>
      </c>
      <c r="W257" s="1" t="s">
        <v>5012</v>
      </c>
      <c r="X257">
        <v>35489488</v>
      </c>
      <c r="AA257" t="s">
        <v>714</v>
      </c>
      <c r="AB257" t="s">
        <v>1765</v>
      </c>
      <c r="AC257" t="s">
        <v>138</v>
      </c>
      <c r="AE257" t="s">
        <v>5013</v>
      </c>
      <c r="AF257" t="s">
        <v>717</v>
      </c>
      <c r="AI257" t="b">
        <v>1</v>
      </c>
      <c r="AJ257" t="s">
        <v>5014</v>
      </c>
      <c r="AL257" t="s">
        <v>5004</v>
      </c>
      <c r="AM257" t="s">
        <v>5015</v>
      </c>
      <c r="AN257">
        <v>512</v>
      </c>
      <c r="AO257">
        <v>0</v>
      </c>
      <c r="AP257">
        <v>0</v>
      </c>
      <c r="AQ257">
        <v>0</v>
      </c>
      <c r="AT257">
        <v>1.2941760965667101E+17</v>
      </c>
      <c r="AU257">
        <v>0</v>
      </c>
      <c r="AV257">
        <v>1.29397741623896E+17</v>
      </c>
      <c r="AW257">
        <v>513</v>
      </c>
      <c r="AX257" t="s">
        <v>5016</v>
      </c>
      <c r="AY257">
        <v>1</v>
      </c>
      <c r="AZ257">
        <v>9.2233720368547697E+18</v>
      </c>
      <c r="BA257">
        <v>536</v>
      </c>
      <c r="BB257" t="s">
        <v>5014</v>
      </c>
      <c r="BC257">
        <v>805306368</v>
      </c>
      <c r="BD257" s="1" t="s">
        <v>171</v>
      </c>
      <c r="BE257" t="s">
        <v>5017</v>
      </c>
      <c r="BF257" t="s">
        <v>5018</v>
      </c>
      <c r="BG257">
        <v>0</v>
      </c>
      <c r="BH257" t="s">
        <v>151</v>
      </c>
      <c r="BI257">
        <v>1.2941502445869E+17</v>
      </c>
      <c r="BL257" t="s">
        <v>5019</v>
      </c>
      <c r="BM257" t="s">
        <v>5020</v>
      </c>
      <c r="BN257" t="s">
        <v>154</v>
      </c>
      <c r="BO257">
        <v>418</v>
      </c>
      <c r="BP257" t="s">
        <v>5021</v>
      </c>
      <c r="BQ257">
        <v>0</v>
      </c>
      <c r="BR257" t="s">
        <v>5022</v>
      </c>
      <c r="BS257" t="s">
        <v>157</v>
      </c>
      <c r="BT257" t="s">
        <v>158</v>
      </c>
      <c r="BW257" t="b">
        <v>1</v>
      </c>
      <c r="BX257">
        <v>0</v>
      </c>
      <c r="CD257" t="s">
        <v>5023</v>
      </c>
      <c r="CE257" t="s">
        <v>286</v>
      </c>
      <c r="CF257" s="1" t="s">
        <v>5024</v>
      </c>
      <c r="CG257">
        <v>1</v>
      </c>
    </row>
    <row r="258" spans="1:115">
      <c r="A258" t="s">
        <v>5025</v>
      </c>
      <c r="B258">
        <v>1.2942099376608099E+17</v>
      </c>
      <c r="C258" s="4">
        <f t="shared" si="3"/>
        <v>12942099376.608099</v>
      </c>
      <c r="D258" s="2">
        <f>(Sheet1!$F$2-mattsout!C258)/3600</f>
        <v>126.39538663917118</v>
      </c>
      <c r="E258" t="str">
        <f>IF(D258&gt;3595120, "", IF(D258&gt;1400, "******", ""))</f>
        <v/>
      </c>
      <c r="F258" t="s">
        <v>122</v>
      </c>
      <c r="G258" t="s">
        <v>5026</v>
      </c>
      <c r="H258" t="s">
        <v>4066</v>
      </c>
      <c r="I258" t="s">
        <v>5027</v>
      </c>
      <c r="J258" t="s">
        <v>1208</v>
      </c>
      <c r="K258" t="s">
        <v>5028</v>
      </c>
      <c r="L258" t="s">
        <v>5027</v>
      </c>
      <c r="M258" t="s">
        <v>5029</v>
      </c>
      <c r="N258" t="s">
        <v>5030</v>
      </c>
      <c r="O258" t="s">
        <v>4283</v>
      </c>
      <c r="P258" t="s">
        <v>5031</v>
      </c>
      <c r="Q258" t="s">
        <v>5025</v>
      </c>
      <c r="R258">
        <v>4</v>
      </c>
      <c r="S258" t="s">
        <v>5032</v>
      </c>
      <c r="T258" t="s">
        <v>5033</v>
      </c>
      <c r="U258" t="s">
        <v>5026</v>
      </c>
      <c r="V258">
        <v>21014</v>
      </c>
      <c r="W258" s="1" t="s">
        <v>5034</v>
      </c>
      <c r="X258">
        <v>35530312</v>
      </c>
      <c r="AA258" t="s">
        <v>714</v>
      </c>
      <c r="AB258" t="s">
        <v>5035</v>
      </c>
      <c r="AC258" t="s">
        <v>138</v>
      </c>
      <c r="AE258" t="s">
        <v>5036</v>
      </c>
      <c r="AF258" t="s">
        <v>617</v>
      </c>
      <c r="AI258" t="b">
        <v>1</v>
      </c>
      <c r="AJ258" t="s">
        <v>5037</v>
      </c>
      <c r="AL258" t="s">
        <v>5026</v>
      </c>
      <c r="AM258" t="s">
        <v>5038</v>
      </c>
      <c r="AN258">
        <v>512</v>
      </c>
      <c r="AO258">
        <v>0</v>
      </c>
      <c r="AP258">
        <v>0</v>
      </c>
      <c r="AQ258">
        <v>0</v>
      </c>
      <c r="AT258">
        <v>1.29375541710444E+17</v>
      </c>
      <c r="AU258">
        <v>0</v>
      </c>
      <c r="AV258">
        <v>1.29416074235016E+17</v>
      </c>
      <c r="AW258">
        <v>513</v>
      </c>
      <c r="AX258" t="s">
        <v>5039</v>
      </c>
      <c r="AZ258">
        <v>9.2233720368547697E+18</v>
      </c>
      <c r="BA258">
        <v>715</v>
      </c>
      <c r="BB258" t="s">
        <v>5037</v>
      </c>
      <c r="BC258">
        <v>805306368</v>
      </c>
      <c r="BD258" s="1" t="s">
        <v>171</v>
      </c>
      <c r="BE258" t="s">
        <v>5040</v>
      </c>
      <c r="BF258" t="s">
        <v>5041</v>
      </c>
      <c r="BG258">
        <v>0</v>
      </c>
      <c r="BH258" t="s">
        <v>151</v>
      </c>
      <c r="BI258">
        <v>1.2941244679930499E+17</v>
      </c>
      <c r="BK258" t="s">
        <v>5042</v>
      </c>
      <c r="BL258" t="s">
        <v>5041</v>
      </c>
      <c r="BM258" t="s">
        <v>5043</v>
      </c>
      <c r="BN258" t="s">
        <v>154</v>
      </c>
      <c r="BO258">
        <v>380</v>
      </c>
      <c r="BP258" t="s">
        <v>5044</v>
      </c>
      <c r="BQ258">
        <v>0</v>
      </c>
      <c r="BR258" t="s">
        <v>5045</v>
      </c>
      <c r="BS258" t="s">
        <v>157</v>
      </c>
      <c r="BT258" t="s">
        <v>158</v>
      </c>
      <c r="BW258" t="b">
        <v>1</v>
      </c>
      <c r="BX258">
        <v>0</v>
      </c>
      <c r="CD258" t="s">
        <v>727</v>
      </c>
      <c r="CE258" t="s">
        <v>399</v>
      </c>
      <c r="CF258" s="1" t="s">
        <v>5046</v>
      </c>
      <c r="CG258">
        <v>1</v>
      </c>
      <c r="DB258">
        <v>32602453</v>
      </c>
      <c r="DK258" s="1" t="s">
        <v>4930</v>
      </c>
    </row>
    <row r="259" spans="1:115">
      <c r="A259" t="s">
        <v>5047</v>
      </c>
      <c r="B259">
        <v>1.2941777334207699E+17</v>
      </c>
      <c r="C259" s="4">
        <f t="shared" ref="C259:C322" si="4">B259/10000000</f>
        <v>12941777334.207699</v>
      </c>
      <c r="D259" s="2">
        <f>(Sheet1!$F$2-mattsout!C259)/3600</f>
        <v>215.85160897254943</v>
      </c>
      <c r="E259" t="str">
        <f>IF(D259&gt;3595120, "", IF(D259&gt;1400, "******", ""))</f>
        <v/>
      </c>
      <c r="F259" t="s">
        <v>122</v>
      </c>
      <c r="G259" t="s">
        <v>5048</v>
      </c>
      <c r="H259" t="s">
        <v>5049</v>
      </c>
      <c r="J259" t="s">
        <v>1208</v>
      </c>
      <c r="K259" t="s">
        <v>5050</v>
      </c>
      <c r="L259" t="s">
        <v>5051</v>
      </c>
      <c r="M259" t="s">
        <v>5052</v>
      </c>
      <c r="N259" t="s">
        <v>5053</v>
      </c>
      <c r="O259" t="s">
        <v>1690</v>
      </c>
      <c r="P259" t="s">
        <v>1367</v>
      </c>
      <c r="Q259" t="s">
        <v>5047</v>
      </c>
      <c r="R259">
        <v>4</v>
      </c>
      <c r="S259" t="s">
        <v>5054</v>
      </c>
      <c r="T259" t="s">
        <v>5055</v>
      </c>
      <c r="U259" t="s">
        <v>5048</v>
      </c>
      <c r="V259">
        <v>18678</v>
      </c>
      <c r="W259" s="1" t="s">
        <v>5056</v>
      </c>
      <c r="X259">
        <v>35591751</v>
      </c>
      <c r="AA259" t="s">
        <v>714</v>
      </c>
      <c r="AB259" t="s">
        <v>1694</v>
      </c>
      <c r="AC259" t="s">
        <v>138</v>
      </c>
      <c r="AE259" t="s">
        <v>5057</v>
      </c>
      <c r="AF259" t="s">
        <v>617</v>
      </c>
      <c r="AI259" t="b">
        <v>1</v>
      </c>
      <c r="AJ259" t="s">
        <v>5058</v>
      </c>
      <c r="AL259" t="s">
        <v>5048</v>
      </c>
      <c r="AM259" t="s">
        <v>5059</v>
      </c>
      <c r="AN259">
        <v>512</v>
      </c>
      <c r="AO259">
        <v>0</v>
      </c>
      <c r="AP259">
        <v>0</v>
      </c>
      <c r="AQ259">
        <v>0</v>
      </c>
      <c r="AT259">
        <v>1.29392741482438E+17</v>
      </c>
      <c r="AV259">
        <v>1.29372655949608E+17</v>
      </c>
      <c r="AW259">
        <v>513</v>
      </c>
      <c r="AX259" t="s">
        <v>5060</v>
      </c>
      <c r="AZ259">
        <v>9.2233720368547697E+18</v>
      </c>
      <c r="BA259">
        <v>594</v>
      </c>
      <c r="BB259" t="s">
        <v>5058</v>
      </c>
      <c r="BC259">
        <v>805306368</v>
      </c>
      <c r="BD259" s="1" t="s">
        <v>171</v>
      </c>
      <c r="BE259" t="s">
        <v>5061</v>
      </c>
      <c r="BF259" t="s">
        <v>5062</v>
      </c>
      <c r="BG259">
        <v>0</v>
      </c>
      <c r="BH259" t="s">
        <v>151</v>
      </c>
      <c r="BI259">
        <v>1.29417856704956E+17</v>
      </c>
      <c r="BK259" t="s">
        <v>5063</v>
      </c>
      <c r="BL259" t="s">
        <v>5064</v>
      </c>
      <c r="BM259" t="s">
        <v>5065</v>
      </c>
      <c r="BN259" t="s">
        <v>154</v>
      </c>
      <c r="BO259">
        <v>332</v>
      </c>
      <c r="BP259" t="s">
        <v>5066</v>
      </c>
      <c r="BQ259">
        <v>0</v>
      </c>
      <c r="BR259" t="s">
        <v>5067</v>
      </c>
      <c r="BS259" t="s">
        <v>157</v>
      </c>
      <c r="BT259" t="s">
        <v>158</v>
      </c>
      <c r="BW259" t="b">
        <v>1</v>
      </c>
      <c r="BX259">
        <v>0</v>
      </c>
      <c r="CD259" t="s">
        <v>1706</v>
      </c>
      <c r="CE259" t="s">
        <v>286</v>
      </c>
      <c r="CF259" t="s">
        <v>5068</v>
      </c>
      <c r="CG259">
        <v>1</v>
      </c>
    </row>
    <row r="260" spans="1:115">
      <c r="A260" t="s">
        <v>5069</v>
      </c>
      <c r="B260">
        <v>1.2942114486550701E+17</v>
      </c>
      <c r="C260" s="4">
        <f t="shared" si="4"/>
        <v>12942114486.550701</v>
      </c>
      <c r="D260" s="2">
        <f>(Sheet1!$F$2-mattsout!C260)/3600</f>
        <v>122.19818036079407</v>
      </c>
      <c r="E260" t="str">
        <f>IF(D260&gt;3595120, "", IF(D260&gt;1400, "******", ""))</f>
        <v/>
      </c>
      <c r="F260" t="s">
        <v>122</v>
      </c>
      <c r="G260" t="s">
        <v>5070</v>
      </c>
      <c r="H260" t="s">
        <v>5071</v>
      </c>
      <c r="I260" t="s">
        <v>682</v>
      </c>
      <c r="J260" t="s">
        <v>5072</v>
      </c>
      <c r="K260" t="s">
        <v>5072</v>
      </c>
      <c r="L260" t="s">
        <v>682</v>
      </c>
      <c r="M260" t="s">
        <v>5073</v>
      </c>
      <c r="N260" t="s">
        <v>5074</v>
      </c>
      <c r="O260" t="s">
        <v>5075</v>
      </c>
      <c r="P260" t="s">
        <v>2550</v>
      </c>
      <c r="Q260" t="s">
        <v>5069</v>
      </c>
      <c r="R260">
        <v>4</v>
      </c>
      <c r="S260" t="s">
        <v>5076</v>
      </c>
      <c r="T260" t="s">
        <v>5077</v>
      </c>
      <c r="U260" t="s">
        <v>5070</v>
      </c>
      <c r="V260">
        <v>18495</v>
      </c>
      <c r="W260" s="1" t="s">
        <v>5078</v>
      </c>
      <c r="X260">
        <v>35670210</v>
      </c>
      <c r="AA260" t="s">
        <v>714</v>
      </c>
      <c r="AB260" t="s">
        <v>665</v>
      </c>
      <c r="AC260" t="s">
        <v>138</v>
      </c>
      <c r="AE260" s="1" t="s">
        <v>5079</v>
      </c>
      <c r="AF260" t="s">
        <v>742</v>
      </c>
      <c r="AI260" t="b">
        <v>1</v>
      </c>
      <c r="AJ260" t="s">
        <v>5080</v>
      </c>
      <c r="AL260" t="s">
        <v>5070</v>
      </c>
      <c r="AM260" t="s">
        <v>5081</v>
      </c>
      <c r="AN260">
        <v>512</v>
      </c>
      <c r="AO260">
        <v>0</v>
      </c>
      <c r="AP260">
        <v>0</v>
      </c>
      <c r="AQ260">
        <v>0</v>
      </c>
      <c r="AT260">
        <v>1.29373612101092E+17</v>
      </c>
      <c r="AU260">
        <v>0</v>
      </c>
      <c r="AV260">
        <v>1.2942109254200099E+17</v>
      </c>
      <c r="AW260">
        <v>513</v>
      </c>
      <c r="AX260" t="s">
        <v>5082</v>
      </c>
      <c r="AZ260">
        <v>9.2233720368547697E+18</v>
      </c>
      <c r="BA260">
        <v>513</v>
      </c>
      <c r="BB260" t="s">
        <v>5080</v>
      </c>
      <c r="BC260">
        <v>805306368</v>
      </c>
      <c r="BD260" s="1" t="s">
        <v>171</v>
      </c>
      <c r="BE260" t="s">
        <v>5083</v>
      </c>
      <c r="BF260" t="s">
        <v>5084</v>
      </c>
      <c r="BG260">
        <v>0</v>
      </c>
      <c r="BH260" t="s">
        <v>151</v>
      </c>
      <c r="BI260">
        <v>1.29418602388498E+17</v>
      </c>
      <c r="BK260" t="s">
        <v>5085</v>
      </c>
      <c r="BL260" t="s">
        <v>5086</v>
      </c>
      <c r="BM260" t="s">
        <v>5087</v>
      </c>
      <c r="BN260" t="s">
        <v>154</v>
      </c>
      <c r="BO260">
        <v>364</v>
      </c>
      <c r="BP260" s="1" t="s">
        <v>5088</v>
      </c>
      <c r="BQ260">
        <v>0</v>
      </c>
      <c r="BR260" t="s">
        <v>5089</v>
      </c>
      <c r="BS260" t="s">
        <v>157</v>
      </c>
      <c r="BT260" t="s">
        <v>158</v>
      </c>
      <c r="BW260" t="b">
        <v>1</v>
      </c>
      <c r="BX260">
        <v>0</v>
      </c>
      <c r="CD260" t="s">
        <v>677</v>
      </c>
      <c r="CE260" t="s">
        <v>286</v>
      </c>
      <c r="CF260" s="1" t="s">
        <v>5090</v>
      </c>
      <c r="CG260">
        <v>1</v>
      </c>
    </row>
    <row r="261" spans="1:115">
      <c r="A261" t="s">
        <v>5091</v>
      </c>
      <c r="B261">
        <v>1.2941754890008701E+17</v>
      </c>
      <c r="C261" s="4">
        <f t="shared" si="4"/>
        <v>12941754890.008701</v>
      </c>
      <c r="D261" s="2">
        <f>(Sheet1!$F$2-mattsout!C261)/3600</f>
        <v>222.08610869407653</v>
      </c>
      <c r="E261" t="str">
        <f>IF(D261&gt;3595120, "", IF(D261&gt;1400, "******", ""))</f>
        <v/>
      </c>
      <c r="F261" t="s">
        <v>122</v>
      </c>
      <c r="G261" t="s">
        <v>5092</v>
      </c>
      <c r="H261" t="s">
        <v>5093</v>
      </c>
      <c r="I261" t="s">
        <v>606</v>
      </c>
      <c r="J261" t="s">
        <v>1180</v>
      </c>
      <c r="K261" t="s">
        <v>1180</v>
      </c>
      <c r="L261" t="s">
        <v>606</v>
      </c>
      <c r="M261" t="s">
        <v>5094</v>
      </c>
      <c r="N261" t="s">
        <v>5030</v>
      </c>
      <c r="O261" t="s">
        <v>384</v>
      </c>
      <c r="P261" t="s">
        <v>5095</v>
      </c>
      <c r="Q261" t="s">
        <v>5091</v>
      </c>
      <c r="R261">
        <v>4</v>
      </c>
      <c r="S261" t="s">
        <v>5096</v>
      </c>
      <c r="T261" t="s">
        <v>5097</v>
      </c>
      <c r="U261" t="s">
        <v>5092</v>
      </c>
      <c r="V261">
        <v>20302</v>
      </c>
      <c r="W261" s="1" t="s">
        <v>5098</v>
      </c>
      <c r="X261">
        <v>35514639</v>
      </c>
      <c r="AA261" t="s">
        <v>714</v>
      </c>
      <c r="AB261" t="s">
        <v>5035</v>
      </c>
      <c r="AC261" t="s">
        <v>138</v>
      </c>
      <c r="AE261" t="s">
        <v>5099</v>
      </c>
      <c r="AF261" t="s">
        <v>667</v>
      </c>
      <c r="AI261" t="b">
        <v>1</v>
      </c>
      <c r="AJ261" t="s">
        <v>5100</v>
      </c>
      <c r="AL261" t="s">
        <v>5092</v>
      </c>
      <c r="AM261" t="s">
        <v>5101</v>
      </c>
      <c r="AN261">
        <v>512</v>
      </c>
      <c r="AO261">
        <v>0</v>
      </c>
      <c r="AP261">
        <v>0</v>
      </c>
      <c r="AQ261">
        <v>0</v>
      </c>
      <c r="AT261">
        <v>1.2937359275925299E+17</v>
      </c>
      <c r="AU261">
        <v>0</v>
      </c>
      <c r="AV261">
        <v>1.2938560765643699E+17</v>
      </c>
      <c r="AW261">
        <v>513</v>
      </c>
      <c r="AX261" t="s">
        <v>5102</v>
      </c>
      <c r="AZ261">
        <v>9.2233720368547697E+18</v>
      </c>
      <c r="BA261">
        <v>218</v>
      </c>
      <c r="BB261" t="s">
        <v>5100</v>
      </c>
      <c r="BC261">
        <v>805306368</v>
      </c>
      <c r="BD261" s="1" t="s">
        <v>171</v>
      </c>
      <c r="BE261" t="s">
        <v>5103</v>
      </c>
      <c r="BF261" t="s">
        <v>5104</v>
      </c>
      <c r="BG261">
        <v>0</v>
      </c>
      <c r="BH261" t="s">
        <v>151</v>
      </c>
      <c r="BI261">
        <v>1.29415824385338E+17</v>
      </c>
      <c r="BK261" t="s">
        <v>5105</v>
      </c>
      <c r="BL261" t="s">
        <v>5106</v>
      </c>
      <c r="BN261" t="s">
        <v>154</v>
      </c>
      <c r="BO261">
        <v>406</v>
      </c>
      <c r="BP261" t="s">
        <v>5107</v>
      </c>
      <c r="BQ261">
        <v>0</v>
      </c>
      <c r="BR261" t="s">
        <v>5108</v>
      </c>
      <c r="BS261" t="s">
        <v>157</v>
      </c>
      <c r="BT261" t="s">
        <v>158</v>
      </c>
      <c r="BW261" t="b">
        <v>1</v>
      </c>
      <c r="BX261">
        <v>0</v>
      </c>
      <c r="CD261" t="s">
        <v>5109</v>
      </c>
      <c r="CE261" t="s">
        <v>184</v>
      </c>
      <c r="CF261" s="1" t="s">
        <v>5110</v>
      </c>
      <c r="CG261">
        <v>1</v>
      </c>
    </row>
    <row r="262" spans="1:115">
      <c r="A262" t="s">
        <v>5111</v>
      </c>
      <c r="B262">
        <v>1.29246855075826E+17</v>
      </c>
      <c r="C262" s="4">
        <f t="shared" si="4"/>
        <v>12924685507.5826</v>
      </c>
      <c r="D262" s="2">
        <f>(Sheet1!$F$2-mattsout!C262)/3600</f>
        <v>4963.5812270556553</v>
      </c>
      <c r="E262" t="str">
        <f>IF(D262&gt;3595120, "", IF(D262&gt;1400, "******", ""))</f>
        <v>******</v>
      </c>
      <c r="F262" t="s">
        <v>122</v>
      </c>
      <c r="G262" t="s">
        <v>5112</v>
      </c>
      <c r="H262" t="s">
        <v>5113</v>
      </c>
      <c r="I262" t="s">
        <v>895</v>
      </c>
      <c r="J262" t="s">
        <v>5114</v>
      </c>
      <c r="K262" t="s">
        <v>5114</v>
      </c>
      <c r="L262" t="s">
        <v>895</v>
      </c>
      <c r="M262" t="s">
        <v>5115</v>
      </c>
      <c r="N262" t="s">
        <v>5116</v>
      </c>
      <c r="O262" t="s">
        <v>5117</v>
      </c>
      <c r="P262" t="s">
        <v>1492</v>
      </c>
      <c r="Q262" t="s">
        <v>5111</v>
      </c>
      <c r="R262">
        <v>4</v>
      </c>
      <c r="S262" t="s">
        <v>5118</v>
      </c>
      <c r="T262" t="s">
        <v>5119</v>
      </c>
      <c r="U262" t="s">
        <v>5112</v>
      </c>
      <c r="V262">
        <v>18623</v>
      </c>
      <c r="W262" s="1" t="s">
        <v>5120</v>
      </c>
      <c r="X262">
        <v>33232170</v>
      </c>
      <c r="AA262" t="s">
        <v>5121</v>
      </c>
      <c r="AB262" t="s">
        <v>906</v>
      </c>
      <c r="AC262" t="s">
        <v>138</v>
      </c>
      <c r="AE262" t="s">
        <v>5122</v>
      </c>
      <c r="AF262" t="s">
        <v>667</v>
      </c>
      <c r="AI262" t="b">
        <v>1</v>
      </c>
      <c r="AJ262" t="s">
        <v>5123</v>
      </c>
      <c r="AL262" t="s">
        <v>5112</v>
      </c>
      <c r="AM262" t="s">
        <v>5124</v>
      </c>
      <c r="AN262">
        <v>512</v>
      </c>
      <c r="AO262">
        <v>99</v>
      </c>
      <c r="AP262">
        <v>0</v>
      </c>
      <c r="AQ262">
        <v>0</v>
      </c>
      <c r="AT262">
        <v>1.29373621687794E+17</v>
      </c>
      <c r="AU262">
        <v>0</v>
      </c>
      <c r="AV262">
        <v>1.2924659740655E+17</v>
      </c>
      <c r="AW262">
        <v>513</v>
      </c>
      <c r="AX262" t="s">
        <v>5125</v>
      </c>
      <c r="AZ262">
        <v>9.2233720368547697E+18</v>
      </c>
      <c r="BA262">
        <v>167</v>
      </c>
      <c r="BB262" t="s">
        <v>5126</v>
      </c>
      <c r="BC262">
        <v>805306368</v>
      </c>
      <c r="BD262" s="1" t="s">
        <v>171</v>
      </c>
      <c r="BE262" t="s">
        <v>5127</v>
      </c>
      <c r="BF262" t="s">
        <v>5128</v>
      </c>
      <c r="BG262">
        <v>1.29373621687818E+17</v>
      </c>
      <c r="BH262" t="s">
        <v>151</v>
      </c>
      <c r="BI262">
        <v>1.29245824196626E+17</v>
      </c>
      <c r="BL262" t="s">
        <v>5129</v>
      </c>
      <c r="BM262" t="s">
        <v>5130</v>
      </c>
      <c r="BN262" t="s">
        <v>154</v>
      </c>
      <c r="BO262">
        <v>380</v>
      </c>
      <c r="BP262" t="s">
        <v>5131</v>
      </c>
      <c r="BQ262">
        <v>0</v>
      </c>
      <c r="BR262" t="s">
        <v>5132</v>
      </c>
      <c r="BS262" t="s">
        <v>157</v>
      </c>
      <c r="BT262" t="s">
        <v>158</v>
      </c>
      <c r="BW262" t="b">
        <v>1</v>
      </c>
      <c r="BX262">
        <v>0</v>
      </c>
      <c r="CD262" t="s">
        <v>919</v>
      </c>
      <c r="CE262" t="s">
        <v>286</v>
      </c>
      <c r="CF262" t="s">
        <v>5133</v>
      </c>
      <c r="CG262">
        <v>1</v>
      </c>
      <c r="CV262" t="s">
        <v>5134</v>
      </c>
    </row>
    <row r="263" spans="1:115">
      <c r="A263" t="s">
        <v>5135</v>
      </c>
      <c r="B263">
        <v>1.2938335940310899E+17</v>
      </c>
      <c r="C263" s="4">
        <f t="shared" si="4"/>
        <v>12938335940.3109</v>
      </c>
      <c r="D263" s="2">
        <f>(Sheet1!$F$2-mattsout!C263)/3600</f>
        <v>1171.7943580834071</v>
      </c>
      <c r="E263" t="str">
        <f>IF(D263&gt;3595120, "", IF(D263&gt;1400, "******", ""))</f>
        <v/>
      </c>
      <c r="F263" t="s">
        <v>122</v>
      </c>
      <c r="G263" t="s">
        <v>5136</v>
      </c>
      <c r="H263" t="s">
        <v>5137</v>
      </c>
      <c r="I263" t="s">
        <v>1061</v>
      </c>
      <c r="J263" t="s">
        <v>5138</v>
      </c>
      <c r="K263" t="s">
        <v>5138</v>
      </c>
      <c r="L263" t="s">
        <v>1061</v>
      </c>
      <c r="M263" t="s">
        <v>5139</v>
      </c>
      <c r="N263" t="s">
        <v>1064</v>
      </c>
      <c r="O263" t="s">
        <v>1512</v>
      </c>
      <c r="P263" t="s">
        <v>5140</v>
      </c>
      <c r="Q263" t="s">
        <v>5135</v>
      </c>
      <c r="R263">
        <v>4</v>
      </c>
      <c r="S263" t="s">
        <v>5141</v>
      </c>
      <c r="T263" t="s">
        <v>5142</v>
      </c>
      <c r="U263" t="s">
        <v>5136</v>
      </c>
      <c r="V263">
        <v>19391</v>
      </c>
      <c r="W263" s="1" t="s">
        <v>5143</v>
      </c>
      <c r="X263">
        <v>34813871</v>
      </c>
      <c r="Y263" t="s">
        <v>5144</v>
      </c>
      <c r="AA263" t="s">
        <v>690</v>
      </c>
      <c r="AB263" t="s">
        <v>1071</v>
      </c>
      <c r="AC263" t="s">
        <v>138</v>
      </c>
      <c r="AD263" t="b">
        <v>1</v>
      </c>
      <c r="AE263" t="s">
        <v>5145</v>
      </c>
      <c r="AF263" t="s">
        <v>667</v>
      </c>
      <c r="AI263" t="b">
        <v>1</v>
      </c>
      <c r="AJ263" t="s">
        <v>5146</v>
      </c>
      <c r="AL263" t="s">
        <v>5136</v>
      </c>
      <c r="AM263" t="s">
        <v>5147</v>
      </c>
      <c r="AN263">
        <v>512</v>
      </c>
      <c r="AO263">
        <v>0</v>
      </c>
      <c r="AP263">
        <v>0</v>
      </c>
      <c r="AQ263">
        <v>0</v>
      </c>
      <c r="AT263">
        <v>1.2937362031512E+17</v>
      </c>
      <c r="AU263">
        <v>0</v>
      </c>
      <c r="AV263">
        <v>1.2934851685428499E+17</v>
      </c>
      <c r="AW263">
        <v>513</v>
      </c>
      <c r="AX263" t="s">
        <v>5148</v>
      </c>
      <c r="AZ263">
        <v>9.2233720368547697E+18</v>
      </c>
      <c r="BA263">
        <v>1801</v>
      </c>
      <c r="BB263" t="s">
        <v>5146</v>
      </c>
      <c r="BC263">
        <v>805306368</v>
      </c>
      <c r="BD263" s="1" t="s">
        <v>171</v>
      </c>
      <c r="BE263" t="s">
        <v>5149</v>
      </c>
      <c r="BF263" t="s">
        <v>5150</v>
      </c>
      <c r="BG263">
        <v>0</v>
      </c>
      <c r="BH263" t="s">
        <v>151</v>
      </c>
      <c r="BI263">
        <v>1.29380616232986E+17</v>
      </c>
      <c r="BL263" t="s">
        <v>5151</v>
      </c>
      <c r="BM263" t="s">
        <v>5152</v>
      </c>
      <c r="BN263" t="s">
        <v>154</v>
      </c>
      <c r="BO263">
        <v>438</v>
      </c>
      <c r="BP263" t="s">
        <v>5153</v>
      </c>
      <c r="BQ263">
        <v>0</v>
      </c>
      <c r="BR263" t="s">
        <v>5154</v>
      </c>
      <c r="BS263" t="s">
        <v>157</v>
      </c>
      <c r="BT263" t="s">
        <v>158</v>
      </c>
      <c r="BW263" t="b">
        <v>1</v>
      </c>
      <c r="BX263">
        <v>0</v>
      </c>
      <c r="CD263" t="s">
        <v>3201</v>
      </c>
      <c r="CE263" t="s">
        <v>184</v>
      </c>
      <c r="CF263" t="s">
        <v>5155</v>
      </c>
      <c r="CG263">
        <v>1</v>
      </c>
    </row>
    <row r="264" spans="1:115">
      <c r="A264" t="s">
        <v>5156</v>
      </c>
      <c r="B264">
        <v>1.2942109416483101E+17</v>
      </c>
      <c r="C264" s="4">
        <f t="shared" si="4"/>
        <v>12942109416.483101</v>
      </c>
      <c r="D264" s="2">
        <f>(Sheet1!$F$2-mattsout!C264)/3600</f>
        <v>123.60653247197469</v>
      </c>
      <c r="E264" t="str">
        <f>IF(D264&gt;3595120, "", IF(D264&gt;1400, "******", ""))</f>
        <v/>
      </c>
      <c r="F264" t="s">
        <v>122</v>
      </c>
      <c r="G264" t="s">
        <v>5157</v>
      </c>
      <c r="H264" t="s">
        <v>5158</v>
      </c>
      <c r="I264" t="s">
        <v>682</v>
      </c>
      <c r="J264" t="s">
        <v>2073</v>
      </c>
      <c r="K264" t="s">
        <v>2073</v>
      </c>
      <c r="L264" t="s">
        <v>682</v>
      </c>
      <c r="M264" t="s">
        <v>5159</v>
      </c>
      <c r="N264" t="s">
        <v>4503</v>
      </c>
      <c r="O264" t="s">
        <v>968</v>
      </c>
      <c r="P264" t="s">
        <v>3253</v>
      </c>
      <c r="Q264" t="s">
        <v>5156</v>
      </c>
      <c r="R264">
        <v>4</v>
      </c>
      <c r="S264" t="s">
        <v>5160</v>
      </c>
      <c r="T264" t="s">
        <v>5161</v>
      </c>
      <c r="U264" t="s">
        <v>5157</v>
      </c>
      <c r="V264">
        <v>20642</v>
      </c>
      <c r="W264" s="1" t="s">
        <v>5162</v>
      </c>
      <c r="X264">
        <v>35630389</v>
      </c>
      <c r="AA264" t="s">
        <v>690</v>
      </c>
      <c r="AB264" t="s">
        <v>665</v>
      </c>
      <c r="AC264" t="s">
        <v>138</v>
      </c>
      <c r="AD264" t="b">
        <v>0</v>
      </c>
      <c r="AE264" t="s">
        <v>5163</v>
      </c>
      <c r="AF264" t="s">
        <v>742</v>
      </c>
      <c r="AI264" t="b">
        <v>1</v>
      </c>
      <c r="AJ264" t="s">
        <v>5164</v>
      </c>
      <c r="AL264" t="s">
        <v>5157</v>
      </c>
      <c r="AM264" t="s">
        <v>5165</v>
      </c>
      <c r="AN264">
        <v>512</v>
      </c>
      <c r="AO264">
        <v>0</v>
      </c>
      <c r="AP264">
        <v>0</v>
      </c>
      <c r="AQ264">
        <v>0</v>
      </c>
      <c r="AT264">
        <v>1.2941600443368701E+17</v>
      </c>
      <c r="AU264">
        <v>0</v>
      </c>
      <c r="AV264">
        <v>1.2940994292215299E+17</v>
      </c>
      <c r="AW264">
        <v>513</v>
      </c>
      <c r="AX264" t="s">
        <v>5166</v>
      </c>
      <c r="AZ264">
        <v>9.2233720368547697E+18</v>
      </c>
      <c r="BA264">
        <v>328</v>
      </c>
      <c r="BB264" t="s">
        <v>5164</v>
      </c>
      <c r="BC264">
        <v>805306368</v>
      </c>
      <c r="BD264" s="1" t="s">
        <v>171</v>
      </c>
      <c r="BE264" t="s">
        <v>5167</v>
      </c>
      <c r="BF264" t="s">
        <v>5168</v>
      </c>
      <c r="BG264">
        <v>0</v>
      </c>
      <c r="BH264" t="s">
        <v>151</v>
      </c>
      <c r="BI264">
        <v>1.2941901101697E+17</v>
      </c>
      <c r="BL264" t="s">
        <v>5169</v>
      </c>
      <c r="BM264" t="s">
        <v>5170</v>
      </c>
      <c r="BN264" t="s">
        <v>154</v>
      </c>
      <c r="BO264">
        <v>278</v>
      </c>
      <c r="BP264" t="s">
        <v>5171</v>
      </c>
      <c r="BQ264">
        <v>0</v>
      </c>
      <c r="BR264" t="s">
        <v>5172</v>
      </c>
      <c r="BS264" t="s">
        <v>157</v>
      </c>
      <c r="BT264" t="s">
        <v>158</v>
      </c>
      <c r="BW264" t="b">
        <v>1</v>
      </c>
      <c r="BX264">
        <v>0</v>
      </c>
      <c r="CD264" t="s">
        <v>677</v>
      </c>
      <c r="CE264" t="s">
        <v>184</v>
      </c>
      <c r="CF264" t="s">
        <v>5173</v>
      </c>
      <c r="CG264">
        <v>1</v>
      </c>
    </row>
    <row r="265" spans="1:115">
      <c r="A265" t="s">
        <v>5174</v>
      </c>
      <c r="B265">
        <v>1.2942107783764899E+17</v>
      </c>
      <c r="C265" s="4">
        <f t="shared" si="4"/>
        <v>12942107783.764898</v>
      </c>
      <c r="D265" s="2">
        <f>(Sheet1!$F$2-mattsout!C265)/3600</f>
        <v>124.06006530602772</v>
      </c>
      <c r="E265" t="str">
        <f>IF(D265&gt;3595120, "", IF(D265&gt;1400, "******", ""))</f>
        <v/>
      </c>
      <c r="F265" t="s">
        <v>122</v>
      </c>
      <c r="G265" t="s">
        <v>5175</v>
      </c>
      <c r="H265" t="s">
        <v>931</v>
      </c>
      <c r="I265" t="s">
        <v>656</v>
      </c>
      <c r="J265" t="s">
        <v>657</v>
      </c>
      <c r="K265" t="s">
        <v>657</v>
      </c>
      <c r="L265" t="s">
        <v>656</v>
      </c>
      <c r="M265" t="s">
        <v>5176</v>
      </c>
      <c r="N265" t="s">
        <v>5177</v>
      </c>
      <c r="O265" t="s">
        <v>4764</v>
      </c>
      <c r="P265" t="s">
        <v>969</v>
      </c>
      <c r="Q265" t="s">
        <v>5174</v>
      </c>
      <c r="R265">
        <v>4</v>
      </c>
      <c r="S265" t="s">
        <v>5178</v>
      </c>
      <c r="T265" t="s">
        <v>5179</v>
      </c>
      <c r="U265" t="s">
        <v>5175</v>
      </c>
      <c r="V265">
        <v>15317</v>
      </c>
      <c r="W265" s="1" t="s">
        <v>5180</v>
      </c>
      <c r="X265">
        <v>35505676</v>
      </c>
      <c r="AA265" t="s">
        <v>136</v>
      </c>
      <c r="AB265" t="s">
        <v>4768</v>
      </c>
      <c r="AC265" t="s">
        <v>138</v>
      </c>
      <c r="AE265" t="s">
        <v>5181</v>
      </c>
      <c r="AF265" t="s">
        <v>717</v>
      </c>
      <c r="AI265" t="b">
        <v>1</v>
      </c>
      <c r="AJ265" t="s">
        <v>5182</v>
      </c>
      <c r="AL265" t="s">
        <v>5175</v>
      </c>
      <c r="AM265" t="s">
        <v>5183</v>
      </c>
      <c r="AN265">
        <v>66048</v>
      </c>
      <c r="AO265">
        <v>0</v>
      </c>
      <c r="AP265">
        <v>0</v>
      </c>
      <c r="AQ265">
        <v>0</v>
      </c>
      <c r="AT265">
        <v>1.293736650364E+17</v>
      </c>
      <c r="AU265">
        <v>0</v>
      </c>
      <c r="AV265">
        <v>1.2920443201211299E+17</v>
      </c>
      <c r="AW265">
        <v>513</v>
      </c>
      <c r="AX265" t="s">
        <v>5184</v>
      </c>
      <c r="AZ265">
        <v>9.2233720368547697E+18</v>
      </c>
      <c r="BA265">
        <v>420</v>
      </c>
      <c r="BB265" t="s">
        <v>5182</v>
      </c>
      <c r="BC265">
        <v>805306368</v>
      </c>
      <c r="BD265" s="1" t="s">
        <v>148</v>
      </c>
      <c r="BE265" t="s">
        <v>5185</v>
      </c>
      <c r="BF265" t="s">
        <v>5186</v>
      </c>
      <c r="BG265">
        <v>0</v>
      </c>
      <c r="BH265" t="s">
        <v>151</v>
      </c>
      <c r="BI265">
        <v>1.2941535227249E+17</v>
      </c>
      <c r="BL265" t="s">
        <v>5187</v>
      </c>
      <c r="BN265" t="s">
        <v>154</v>
      </c>
      <c r="BO265">
        <v>255</v>
      </c>
      <c r="BP265" s="1" t="s">
        <v>155</v>
      </c>
      <c r="BQ265">
        <v>0</v>
      </c>
      <c r="BR265" t="s">
        <v>5188</v>
      </c>
      <c r="BS265" t="s">
        <v>157</v>
      </c>
      <c r="BT265" t="s">
        <v>158</v>
      </c>
      <c r="CD265" t="s">
        <v>727</v>
      </c>
      <c r="CH265" t="s">
        <v>224</v>
      </c>
    </row>
    <row r="266" spans="1:115">
      <c r="A266" t="s">
        <v>5189</v>
      </c>
      <c r="B266">
        <v>1.2941239997888899E+17</v>
      </c>
      <c r="C266" s="4">
        <f t="shared" si="4"/>
        <v>12941239997.888899</v>
      </c>
      <c r="D266" s="2">
        <f>(Sheet1!$F$2-mattsout!C266)/3600</f>
        <v>365.11169752809735</v>
      </c>
      <c r="E266" t="str">
        <f>IF(D266&gt;3595120, "", IF(D266&gt;1400, "******", ""))</f>
        <v/>
      </c>
      <c r="F266" t="s">
        <v>122</v>
      </c>
      <c r="G266" t="s">
        <v>5190</v>
      </c>
      <c r="H266" t="s">
        <v>5191</v>
      </c>
      <c r="I266" t="s">
        <v>682</v>
      </c>
      <c r="J266" t="s">
        <v>2730</v>
      </c>
      <c r="K266" t="s">
        <v>2730</v>
      </c>
      <c r="L266" t="s">
        <v>682</v>
      </c>
      <c r="M266" t="s">
        <v>5192</v>
      </c>
      <c r="N266" t="s">
        <v>5193</v>
      </c>
      <c r="O266" t="s">
        <v>5194</v>
      </c>
      <c r="P266" t="s">
        <v>2419</v>
      </c>
      <c r="Q266" t="s">
        <v>5189</v>
      </c>
      <c r="R266">
        <v>4</v>
      </c>
      <c r="S266" t="s">
        <v>5195</v>
      </c>
      <c r="T266" t="s">
        <v>5196</v>
      </c>
      <c r="U266" t="s">
        <v>5190</v>
      </c>
      <c r="V266">
        <v>18554</v>
      </c>
      <c r="W266" s="1" t="s">
        <v>5197</v>
      </c>
      <c r="X266">
        <v>35427731</v>
      </c>
      <c r="AA266" t="s">
        <v>714</v>
      </c>
      <c r="AB266" t="s">
        <v>1258</v>
      </c>
      <c r="AC266" t="s">
        <v>138</v>
      </c>
      <c r="AD266" t="b">
        <v>0</v>
      </c>
      <c r="AE266" t="s">
        <v>5198</v>
      </c>
      <c r="AF266" t="s">
        <v>667</v>
      </c>
      <c r="AI266" t="b">
        <v>1</v>
      </c>
      <c r="AJ266" t="s">
        <v>5199</v>
      </c>
      <c r="AL266" t="s">
        <v>5190</v>
      </c>
      <c r="AM266" t="s">
        <v>5200</v>
      </c>
      <c r="AN266">
        <v>512</v>
      </c>
      <c r="AO266">
        <v>0</v>
      </c>
      <c r="AP266">
        <v>0</v>
      </c>
      <c r="AQ266">
        <v>0</v>
      </c>
      <c r="AT266">
        <v>1.2938134793223101E+17</v>
      </c>
      <c r="AU266">
        <v>0</v>
      </c>
      <c r="AV266">
        <v>1.2941244135224301E+17</v>
      </c>
      <c r="AW266">
        <v>513</v>
      </c>
      <c r="AX266" t="s">
        <v>5201</v>
      </c>
      <c r="AZ266">
        <v>9.2233720368547697E+18</v>
      </c>
      <c r="BA266">
        <v>1618</v>
      </c>
      <c r="BB266" t="s">
        <v>5199</v>
      </c>
      <c r="BC266">
        <v>805306368</v>
      </c>
      <c r="BD266" s="1" t="s">
        <v>171</v>
      </c>
      <c r="BE266" t="s">
        <v>5202</v>
      </c>
      <c r="BF266" t="s">
        <v>5203</v>
      </c>
      <c r="BG266">
        <v>0</v>
      </c>
      <c r="BH266" t="s">
        <v>151</v>
      </c>
      <c r="BI266">
        <v>1.2940931401261901E+17</v>
      </c>
      <c r="BK266" t="s">
        <v>5204</v>
      </c>
      <c r="BL266" t="s">
        <v>5205</v>
      </c>
      <c r="BN266" t="s">
        <v>154</v>
      </c>
      <c r="BO266">
        <v>389</v>
      </c>
      <c r="BP266" t="s">
        <v>5206</v>
      </c>
      <c r="BQ266">
        <v>0</v>
      </c>
      <c r="BR266" t="s">
        <v>5207</v>
      </c>
      <c r="BS266" t="s">
        <v>157</v>
      </c>
      <c r="BT266" t="s">
        <v>158</v>
      </c>
      <c r="BW266" t="b">
        <v>1</v>
      </c>
      <c r="BX266">
        <v>0</v>
      </c>
      <c r="CD266" t="s">
        <v>1269</v>
      </c>
      <c r="CE266" t="s">
        <v>286</v>
      </c>
      <c r="CF266" s="1" t="s">
        <v>5208</v>
      </c>
      <c r="CG266">
        <v>1</v>
      </c>
    </row>
    <row r="267" spans="1:115">
      <c r="A267" t="s">
        <v>5209</v>
      </c>
      <c r="B267">
        <v>1.29419350442256E+17</v>
      </c>
      <c r="C267" s="4">
        <f t="shared" si="4"/>
        <v>12941935044.225599</v>
      </c>
      <c r="D267" s="2">
        <f>(Sheet1!$F$2-mattsout!C267)/3600</f>
        <v>172.04327066686417</v>
      </c>
      <c r="E267" t="str">
        <f>IF(D267&gt;3595120, "", IF(D267&gt;1400, "******", ""))</f>
        <v/>
      </c>
      <c r="F267" t="s">
        <v>122</v>
      </c>
      <c r="G267" t="s">
        <v>5210</v>
      </c>
      <c r="H267" t="s">
        <v>5211</v>
      </c>
      <c r="J267" t="s">
        <v>5212</v>
      </c>
      <c r="K267" t="s">
        <v>3489</v>
      </c>
      <c r="L267" t="s">
        <v>1734</v>
      </c>
      <c r="M267" t="s">
        <v>5213</v>
      </c>
      <c r="N267">
        <v>32057808</v>
      </c>
      <c r="O267" t="s">
        <v>5214</v>
      </c>
      <c r="P267" t="s">
        <v>5215</v>
      </c>
      <c r="Q267" t="s">
        <v>5209</v>
      </c>
      <c r="R267">
        <v>4</v>
      </c>
      <c r="S267" t="s">
        <v>5216</v>
      </c>
      <c r="T267" t="s">
        <v>5217</v>
      </c>
      <c r="U267" t="s">
        <v>5210</v>
      </c>
      <c r="V267">
        <v>18725</v>
      </c>
      <c r="W267" s="1" t="s">
        <v>3972</v>
      </c>
      <c r="X267">
        <v>35594549</v>
      </c>
      <c r="AA267" t="s">
        <v>790</v>
      </c>
      <c r="AB267" t="s">
        <v>2283</v>
      </c>
      <c r="AC267" t="s">
        <v>138</v>
      </c>
      <c r="AE267" t="s">
        <v>5218</v>
      </c>
      <c r="AF267" t="s">
        <v>667</v>
      </c>
      <c r="AI267" t="b">
        <v>1</v>
      </c>
      <c r="AJ267" t="s">
        <v>5219</v>
      </c>
      <c r="AL267" t="s">
        <v>5210</v>
      </c>
      <c r="AM267" t="s">
        <v>5220</v>
      </c>
      <c r="AN267">
        <v>512</v>
      </c>
      <c r="AO267">
        <v>0</v>
      </c>
      <c r="AP267">
        <v>0</v>
      </c>
      <c r="AQ267">
        <v>0</v>
      </c>
      <c r="AT267">
        <v>1.29408987571376E+17</v>
      </c>
      <c r="AU267">
        <v>0</v>
      </c>
      <c r="AV267">
        <v>1.29417923001692E+17</v>
      </c>
      <c r="AW267">
        <v>513</v>
      </c>
      <c r="AX267" t="s">
        <v>5221</v>
      </c>
      <c r="AZ267">
        <v>9.2233720368547697E+18</v>
      </c>
      <c r="BA267">
        <v>338</v>
      </c>
      <c r="BB267" t="s">
        <v>5219</v>
      </c>
      <c r="BC267">
        <v>805306368</v>
      </c>
      <c r="BD267" s="1" t="s">
        <v>171</v>
      </c>
      <c r="BE267" t="s">
        <v>5222</v>
      </c>
      <c r="BF267" t="s">
        <v>5223</v>
      </c>
      <c r="BG267">
        <v>0</v>
      </c>
      <c r="BH267" t="s">
        <v>151</v>
      </c>
      <c r="BI267">
        <v>1.29411579104788E+17</v>
      </c>
      <c r="BK267" t="s">
        <v>5224</v>
      </c>
      <c r="BL267" t="s">
        <v>5225</v>
      </c>
      <c r="BN267" t="s">
        <v>154</v>
      </c>
      <c r="BO267">
        <v>456</v>
      </c>
      <c r="BP267" t="s">
        <v>5226</v>
      </c>
      <c r="BQ267">
        <v>0</v>
      </c>
      <c r="BR267" t="s">
        <v>5227</v>
      </c>
      <c r="BS267" t="s">
        <v>157</v>
      </c>
      <c r="BT267" t="s">
        <v>158</v>
      </c>
      <c r="BW267" t="b">
        <v>1</v>
      </c>
      <c r="BX267">
        <v>0</v>
      </c>
      <c r="CD267" t="s">
        <v>2294</v>
      </c>
      <c r="CE267" t="s">
        <v>286</v>
      </c>
      <c r="CF267" t="s">
        <v>5228</v>
      </c>
      <c r="CG267">
        <v>1</v>
      </c>
    </row>
    <row r="268" spans="1:115">
      <c r="A268" t="s">
        <v>5229</v>
      </c>
      <c r="B268">
        <v>1.29140635348952E+17</v>
      </c>
      <c r="C268" s="4">
        <f t="shared" si="4"/>
        <v>12914063534.895201</v>
      </c>
      <c r="D268" s="2">
        <f>(Sheet1!$F$2-mattsout!C268)/3600</f>
        <v>7914.1291957775748</v>
      </c>
      <c r="E268" t="str">
        <f>IF(D268&gt;3595120, "", IF(D268&gt;1400, "******", ""))</f>
        <v>******</v>
      </c>
      <c r="F268" t="s">
        <v>122</v>
      </c>
      <c r="G268" t="s">
        <v>5230</v>
      </c>
      <c r="H268" t="s">
        <v>5231</v>
      </c>
      <c r="I268" t="s">
        <v>2690</v>
      </c>
      <c r="J268" t="s">
        <v>4872</v>
      </c>
      <c r="K268" t="s">
        <v>664</v>
      </c>
      <c r="L268" t="s">
        <v>2690</v>
      </c>
      <c r="M268" t="s">
        <v>5232</v>
      </c>
      <c r="N268" t="s">
        <v>5233</v>
      </c>
      <c r="O268" t="s">
        <v>5234</v>
      </c>
      <c r="P268" t="s">
        <v>5235</v>
      </c>
      <c r="Q268" t="s">
        <v>5229</v>
      </c>
      <c r="R268">
        <v>4</v>
      </c>
      <c r="S268" t="s">
        <v>5236</v>
      </c>
      <c r="T268" t="s">
        <v>5237</v>
      </c>
      <c r="U268" t="s">
        <v>5230</v>
      </c>
      <c r="V268">
        <v>20849</v>
      </c>
      <c r="W268" s="1" t="s">
        <v>5238</v>
      </c>
      <c r="X268">
        <v>35115460</v>
      </c>
      <c r="Y268" t="s">
        <v>5239</v>
      </c>
      <c r="AA268" t="s">
        <v>136</v>
      </c>
      <c r="AB268" t="s">
        <v>4118</v>
      </c>
      <c r="AC268" t="s">
        <v>138</v>
      </c>
      <c r="AE268" t="s">
        <v>5240</v>
      </c>
      <c r="AF268" t="s">
        <v>667</v>
      </c>
      <c r="AI268" t="b">
        <v>1</v>
      </c>
      <c r="AJ268" t="s">
        <v>5241</v>
      </c>
      <c r="AL268" t="s">
        <v>5230</v>
      </c>
      <c r="AM268" t="s">
        <v>5242</v>
      </c>
      <c r="AN268">
        <v>512</v>
      </c>
      <c r="AO268">
        <v>99</v>
      </c>
      <c r="AP268">
        <v>0</v>
      </c>
      <c r="AQ268">
        <v>0</v>
      </c>
      <c r="AT268">
        <v>1.2937361466096899E+17</v>
      </c>
      <c r="AU268">
        <v>0</v>
      </c>
      <c r="AV268">
        <v>1.2913184309773299E+17</v>
      </c>
      <c r="AW268">
        <v>513</v>
      </c>
      <c r="AX268" t="s">
        <v>5243</v>
      </c>
      <c r="AZ268">
        <v>9.2233720368547697E+18</v>
      </c>
      <c r="BA268">
        <v>56</v>
      </c>
      <c r="BB268" t="s">
        <v>5244</v>
      </c>
      <c r="BC268">
        <v>805306368</v>
      </c>
      <c r="BD268" s="1" t="s">
        <v>171</v>
      </c>
      <c r="BE268" t="s">
        <v>5245</v>
      </c>
      <c r="BF268" t="s">
        <v>5246</v>
      </c>
      <c r="BG268">
        <v>1.2937361466094099E+17</v>
      </c>
      <c r="BH268" t="s">
        <v>151</v>
      </c>
      <c r="BI268">
        <v>1.29140635348952E+17</v>
      </c>
      <c r="BK268" t="s">
        <v>5247</v>
      </c>
      <c r="BL268" t="s">
        <v>5248</v>
      </c>
      <c r="BN268" t="s">
        <v>154</v>
      </c>
      <c r="BO268">
        <v>316</v>
      </c>
      <c r="BP268" t="s">
        <v>5249</v>
      </c>
      <c r="BQ268">
        <v>0</v>
      </c>
      <c r="BR268" t="s">
        <v>5250</v>
      </c>
      <c r="BS268" t="s">
        <v>157</v>
      </c>
      <c r="BT268" t="s">
        <v>158</v>
      </c>
      <c r="BW268" t="b">
        <v>1</v>
      </c>
      <c r="BX268">
        <v>0</v>
      </c>
      <c r="CD268" t="s">
        <v>5251</v>
      </c>
      <c r="CE268" t="s">
        <v>286</v>
      </c>
      <c r="CF268" t="s">
        <v>5252</v>
      </c>
      <c r="CG268">
        <v>1</v>
      </c>
    </row>
    <row r="269" spans="1:115">
      <c r="A269" t="s">
        <v>5253</v>
      </c>
      <c r="B269">
        <v>1.2941954010737501E+17</v>
      </c>
      <c r="C269" s="4">
        <f t="shared" si="4"/>
        <v>12941954010.737501</v>
      </c>
      <c r="D269" s="2">
        <f>(Sheet1!$F$2-mattsout!C269)/3600</f>
        <v>166.77479513857099</v>
      </c>
      <c r="E269" t="str">
        <f>IF(D269&gt;3595120, "", IF(D269&gt;1400, "******", ""))</f>
        <v/>
      </c>
      <c r="F269" t="s">
        <v>122</v>
      </c>
      <c r="G269" t="s">
        <v>5254</v>
      </c>
      <c r="H269" t="s">
        <v>5255</v>
      </c>
      <c r="I269" t="s">
        <v>5256</v>
      </c>
      <c r="J269" t="s">
        <v>5257</v>
      </c>
      <c r="K269" t="s">
        <v>5258</v>
      </c>
      <c r="L269" t="s">
        <v>5256</v>
      </c>
      <c r="M269" t="s">
        <v>5259</v>
      </c>
      <c r="N269" t="s">
        <v>5260</v>
      </c>
      <c r="O269" t="s">
        <v>4262</v>
      </c>
      <c r="P269" t="s">
        <v>5261</v>
      </c>
      <c r="Q269" t="s">
        <v>5253</v>
      </c>
      <c r="R269">
        <v>4</v>
      </c>
      <c r="S269" t="s">
        <v>5262</v>
      </c>
      <c r="T269" t="s">
        <v>5263</v>
      </c>
      <c r="U269" t="s">
        <v>5254</v>
      </c>
      <c r="V269">
        <v>20339</v>
      </c>
      <c r="W269" s="1" t="s">
        <v>5264</v>
      </c>
      <c r="X269">
        <v>35505093</v>
      </c>
      <c r="AA269" t="s">
        <v>136</v>
      </c>
      <c r="AB269" t="s">
        <v>5265</v>
      </c>
      <c r="AC269" t="s">
        <v>138</v>
      </c>
      <c r="AE269" t="s">
        <v>5266</v>
      </c>
      <c r="AF269" t="s">
        <v>617</v>
      </c>
      <c r="AI269" t="b">
        <v>1</v>
      </c>
      <c r="AJ269" t="s">
        <v>5267</v>
      </c>
      <c r="AL269" t="s">
        <v>5254</v>
      </c>
      <c r="AM269" t="s">
        <v>5268</v>
      </c>
      <c r="AN269">
        <v>512</v>
      </c>
      <c r="AO269">
        <v>0</v>
      </c>
      <c r="AP269">
        <v>0</v>
      </c>
      <c r="AQ269">
        <v>0</v>
      </c>
      <c r="AT269">
        <v>1.2940662523913699E+17</v>
      </c>
      <c r="AU269">
        <v>0</v>
      </c>
      <c r="AV269">
        <v>1.2940922343276E+17</v>
      </c>
      <c r="AW269">
        <v>513</v>
      </c>
      <c r="AX269" t="s">
        <v>5269</v>
      </c>
      <c r="AZ269">
        <v>9.2233720368547697E+18</v>
      </c>
      <c r="BA269">
        <v>794</v>
      </c>
      <c r="BB269" t="s">
        <v>5267</v>
      </c>
      <c r="BC269">
        <v>805306368</v>
      </c>
      <c r="BD269" s="1" t="s">
        <v>148</v>
      </c>
      <c r="BE269" t="s">
        <v>5270</v>
      </c>
      <c r="BF269" t="s">
        <v>5271</v>
      </c>
      <c r="BG269">
        <v>0</v>
      </c>
      <c r="BH269" t="s">
        <v>151</v>
      </c>
      <c r="BI269">
        <v>1.2941533504755E+17</v>
      </c>
      <c r="BK269" t="s">
        <v>5272</v>
      </c>
      <c r="BL269" t="s">
        <v>5273</v>
      </c>
      <c r="BM269" t="s">
        <v>5274</v>
      </c>
      <c r="BN269" t="s">
        <v>154</v>
      </c>
      <c r="BO269">
        <v>198</v>
      </c>
      <c r="BP269" t="s">
        <v>3114</v>
      </c>
      <c r="BQ269">
        <v>0</v>
      </c>
      <c r="BR269" t="s">
        <v>5275</v>
      </c>
      <c r="BS269" t="s">
        <v>157</v>
      </c>
      <c r="BT269" t="s">
        <v>158</v>
      </c>
      <c r="BX269">
        <v>0</v>
      </c>
      <c r="CD269" t="s">
        <v>5276</v>
      </c>
      <c r="CE269" t="s">
        <v>286</v>
      </c>
      <c r="CF269" s="1" t="s">
        <v>5277</v>
      </c>
      <c r="CG269">
        <v>1</v>
      </c>
    </row>
    <row r="270" spans="1:115">
      <c r="A270" t="s">
        <v>5278</v>
      </c>
      <c r="B270">
        <v>1.2941777428442099E+17</v>
      </c>
      <c r="C270" s="4">
        <f t="shared" si="4"/>
        <v>12941777428.442099</v>
      </c>
      <c r="D270" s="2">
        <f>(Sheet1!$F$2-mattsout!C270)/3600</f>
        <v>215.82543275038401</v>
      </c>
      <c r="E270" t="str">
        <f>IF(D270&gt;3595120, "", IF(D270&gt;1400, "******", ""))</f>
        <v/>
      </c>
      <c r="F270" t="s">
        <v>122</v>
      </c>
      <c r="G270" t="s">
        <v>5279</v>
      </c>
      <c r="H270" t="s">
        <v>5280</v>
      </c>
      <c r="I270" t="s">
        <v>682</v>
      </c>
      <c r="J270" t="s">
        <v>758</v>
      </c>
      <c r="K270" t="s">
        <v>5281</v>
      </c>
      <c r="L270" t="s">
        <v>682</v>
      </c>
      <c r="M270" t="s">
        <v>5282</v>
      </c>
      <c r="N270" t="s">
        <v>4137</v>
      </c>
      <c r="O270" t="s">
        <v>340</v>
      </c>
      <c r="P270" t="s">
        <v>5283</v>
      </c>
      <c r="Q270" t="s">
        <v>5278</v>
      </c>
      <c r="R270">
        <v>4</v>
      </c>
      <c r="S270" t="s">
        <v>5284</v>
      </c>
      <c r="T270" t="s">
        <v>5285</v>
      </c>
      <c r="U270" t="s">
        <v>5279</v>
      </c>
      <c r="V270">
        <v>20794</v>
      </c>
      <c r="W270" s="1" t="s">
        <v>5286</v>
      </c>
      <c r="X270">
        <v>35666661</v>
      </c>
      <c r="AA270" t="s">
        <v>714</v>
      </c>
      <c r="AB270" t="s">
        <v>1931</v>
      </c>
      <c r="AC270" t="s">
        <v>138</v>
      </c>
      <c r="AE270" t="s">
        <v>5287</v>
      </c>
      <c r="AF270" t="s">
        <v>667</v>
      </c>
      <c r="AI270" t="b">
        <v>1</v>
      </c>
      <c r="AJ270" t="s">
        <v>5288</v>
      </c>
      <c r="AL270" t="s">
        <v>5279</v>
      </c>
      <c r="AM270" t="s">
        <v>5289</v>
      </c>
      <c r="AN270">
        <v>512</v>
      </c>
      <c r="AO270">
        <v>0</v>
      </c>
      <c r="AP270">
        <v>0</v>
      </c>
      <c r="AQ270">
        <v>0</v>
      </c>
      <c r="AT270">
        <v>1.29410763768172E+17</v>
      </c>
      <c r="AU270">
        <v>0</v>
      </c>
      <c r="AV270">
        <v>1.2941238310162701E+17</v>
      </c>
      <c r="AW270">
        <v>513</v>
      </c>
      <c r="AX270" t="s">
        <v>5290</v>
      </c>
      <c r="AZ270">
        <v>9.2233720368547697E+18</v>
      </c>
      <c r="BA270">
        <v>6378</v>
      </c>
      <c r="BB270" t="s">
        <v>5288</v>
      </c>
      <c r="BC270">
        <v>805306368</v>
      </c>
      <c r="BD270" s="1" t="s">
        <v>171</v>
      </c>
      <c r="BE270" t="s">
        <v>5291</v>
      </c>
      <c r="BF270" t="s">
        <v>5292</v>
      </c>
      <c r="BG270">
        <v>0</v>
      </c>
      <c r="BH270" t="s">
        <v>151</v>
      </c>
      <c r="BI270">
        <v>1.2942103329454701E+17</v>
      </c>
      <c r="BL270" t="s">
        <v>5293</v>
      </c>
      <c r="BN270" t="s">
        <v>154</v>
      </c>
      <c r="BO270">
        <v>309</v>
      </c>
      <c r="BP270" t="s">
        <v>5294</v>
      </c>
      <c r="BQ270">
        <v>0</v>
      </c>
      <c r="BR270" t="s">
        <v>5295</v>
      </c>
      <c r="BS270" t="s">
        <v>157</v>
      </c>
      <c r="BT270" t="s">
        <v>158</v>
      </c>
      <c r="BW270" t="b">
        <v>1</v>
      </c>
      <c r="BX270">
        <v>0</v>
      </c>
      <c r="CD270" t="s">
        <v>2520</v>
      </c>
      <c r="CE270" t="s">
        <v>286</v>
      </c>
      <c r="CF270" s="1" t="s">
        <v>5296</v>
      </c>
      <c r="CG270">
        <v>1</v>
      </c>
    </row>
    <row r="271" spans="1:115">
      <c r="A271" t="s">
        <v>5297</v>
      </c>
      <c r="B271">
        <v>1.2910767421430701E+17</v>
      </c>
      <c r="C271" s="4">
        <f t="shared" si="4"/>
        <v>12910767421.4307</v>
      </c>
      <c r="D271" s="2">
        <f>(Sheet1!$F$2-mattsout!C271)/3600</f>
        <v>8829.7162692499169</v>
      </c>
      <c r="E271" t="str">
        <f>IF(D271&gt;3595120, "", IF(D271&gt;1400, "******", ""))</f>
        <v>******</v>
      </c>
      <c r="F271" t="s">
        <v>122</v>
      </c>
      <c r="G271" t="s">
        <v>5298</v>
      </c>
      <c r="H271" t="s">
        <v>5299</v>
      </c>
      <c r="I271" t="s">
        <v>682</v>
      </c>
      <c r="J271" t="s">
        <v>5300</v>
      </c>
      <c r="K271" t="s">
        <v>5300</v>
      </c>
      <c r="L271" t="s">
        <v>656</v>
      </c>
      <c r="M271" t="s">
        <v>5301</v>
      </c>
      <c r="N271" t="s">
        <v>5302</v>
      </c>
      <c r="O271" t="s">
        <v>5303</v>
      </c>
      <c r="P271" t="s">
        <v>3572</v>
      </c>
      <c r="Q271" t="s">
        <v>5297</v>
      </c>
      <c r="R271">
        <v>4</v>
      </c>
      <c r="S271" t="s">
        <v>5304</v>
      </c>
      <c r="T271" t="s">
        <v>5305</v>
      </c>
      <c r="U271" t="s">
        <v>5298</v>
      </c>
      <c r="V271">
        <v>16685</v>
      </c>
      <c r="W271" s="1" t="s">
        <v>5306</v>
      </c>
      <c r="X271">
        <v>33334533</v>
      </c>
      <c r="Y271" t="s">
        <v>5307</v>
      </c>
      <c r="AA271" t="s">
        <v>136</v>
      </c>
      <c r="AB271" t="s">
        <v>1952</v>
      </c>
      <c r="AC271" t="s">
        <v>138</v>
      </c>
      <c r="AE271" t="s">
        <v>5308</v>
      </c>
      <c r="AF271" t="s">
        <v>667</v>
      </c>
      <c r="AI271" t="b">
        <v>1</v>
      </c>
      <c r="AJ271" t="s">
        <v>5309</v>
      </c>
      <c r="AL271" t="s">
        <v>5298</v>
      </c>
      <c r="AM271" t="s">
        <v>5310</v>
      </c>
      <c r="AN271">
        <v>512</v>
      </c>
      <c r="AO271">
        <v>99</v>
      </c>
      <c r="AP271">
        <v>0</v>
      </c>
      <c r="AQ271">
        <v>0</v>
      </c>
      <c r="AR271" t="s">
        <v>5311</v>
      </c>
      <c r="AS271" t="s">
        <v>146</v>
      </c>
      <c r="AT271">
        <v>1.2937366111728701E+17</v>
      </c>
      <c r="AU271">
        <v>0</v>
      </c>
      <c r="AV271">
        <v>1.29106837888162E+17</v>
      </c>
      <c r="AW271">
        <v>513</v>
      </c>
      <c r="AX271" t="s">
        <v>5312</v>
      </c>
      <c r="AZ271">
        <v>9.2233720368547697E+18</v>
      </c>
      <c r="BA271">
        <v>267</v>
      </c>
      <c r="BB271" t="s">
        <v>5309</v>
      </c>
      <c r="BC271">
        <v>805306368</v>
      </c>
      <c r="BD271" s="1" t="s">
        <v>148</v>
      </c>
      <c r="BE271" t="s">
        <v>5313</v>
      </c>
      <c r="BF271" t="s">
        <v>5314</v>
      </c>
      <c r="BG271">
        <v>1.29373661117264E+17</v>
      </c>
      <c r="BH271" t="s">
        <v>151</v>
      </c>
      <c r="BI271">
        <v>1.2912840349997299E+17</v>
      </c>
      <c r="BL271" t="s">
        <v>5315</v>
      </c>
      <c r="BN271" t="s">
        <v>154</v>
      </c>
      <c r="BO271">
        <v>552</v>
      </c>
      <c r="BP271" s="1" t="s">
        <v>5316</v>
      </c>
      <c r="BQ271">
        <v>0</v>
      </c>
      <c r="BR271" t="s">
        <v>5317</v>
      </c>
      <c r="BS271" t="s">
        <v>157</v>
      </c>
      <c r="BT271" t="s">
        <v>158</v>
      </c>
      <c r="CD271" t="s">
        <v>3624</v>
      </c>
      <c r="CO271" s="1" t="s">
        <v>592</v>
      </c>
    </row>
    <row r="272" spans="1:115">
      <c r="A272" t="s">
        <v>5318</v>
      </c>
      <c r="C272" s="4">
        <f t="shared" si="4"/>
        <v>0</v>
      </c>
      <c r="D272" s="2">
        <f>(Sheet1!$F$2-mattsout!C272)/3600</f>
        <v>3595154</v>
      </c>
      <c r="E272" t="str">
        <f>IF(D272&gt;3595120, "", IF(D272&gt;1400, "******", ""))</f>
        <v/>
      </c>
      <c r="F272" t="s">
        <v>122</v>
      </c>
      <c r="G272" t="s">
        <v>5319</v>
      </c>
      <c r="O272" t="s">
        <v>5319</v>
      </c>
      <c r="Q272" t="s">
        <v>5318</v>
      </c>
      <c r="R272">
        <v>4</v>
      </c>
      <c r="S272" t="s">
        <v>5320</v>
      </c>
      <c r="T272" t="s">
        <v>5321</v>
      </c>
      <c r="U272" t="s">
        <v>5319</v>
      </c>
      <c r="V272">
        <v>15336</v>
      </c>
      <c r="W272" t="s">
        <v>1054</v>
      </c>
      <c r="X272">
        <v>33329252</v>
      </c>
      <c r="AC272" t="s">
        <v>138</v>
      </c>
      <c r="AE272" s="1" t="s">
        <v>5322</v>
      </c>
      <c r="AF272" t="s">
        <v>717</v>
      </c>
      <c r="AI272" t="b">
        <v>1</v>
      </c>
      <c r="AJ272" t="s">
        <v>5319</v>
      </c>
      <c r="AL272" t="s">
        <v>5319</v>
      </c>
      <c r="AM272" t="s">
        <v>5323</v>
      </c>
      <c r="AN272">
        <v>512</v>
      </c>
      <c r="AO272">
        <v>99</v>
      </c>
      <c r="AP272">
        <v>0</v>
      </c>
      <c r="AQ272">
        <v>0</v>
      </c>
      <c r="AT272">
        <v>1.2937365936289E+17</v>
      </c>
      <c r="AV272">
        <v>1.27414862228458E+17</v>
      </c>
      <c r="AW272">
        <v>513</v>
      </c>
      <c r="AX272" t="s">
        <v>5324</v>
      </c>
      <c r="AZ272">
        <v>9.2233720368547697E+18</v>
      </c>
      <c r="BB272" t="s">
        <v>5319</v>
      </c>
      <c r="BC272">
        <v>805306368</v>
      </c>
      <c r="BD272" s="1" t="s">
        <v>148</v>
      </c>
      <c r="BE272" t="s">
        <v>5325</v>
      </c>
      <c r="BF272" t="s">
        <v>5326</v>
      </c>
      <c r="BG272">
        <v>1.2937365936281E+17</v>
      </c>
      <c r="BH272" t="s">
        <v>151</v>
      </c>
      <c r="BK272" t="s">
        <v>5327</v>
      </c>
      <c r="BL272" t="s">
        <v>5326</v>
      </c>
      <c r="BN272" t="s">
        <v>154</v>
      </c>
      <c r="BO272">
        <v>49</v>
      </c>
      <c r="BP272" s="1" t="s">
        <v>155</v>
      </c>
      <c r="BQ272">
        <v>0</v>
      </c>
      <c r="BR272" t="s">
        <v>5328</v>
      </c>
      <c r="BS272" t="s">
        <v>177</v>
      </c>
      <c r="CD272" t="s">
        <v>193</v>
      </c>
      <c r="CO272" s="1" t="s">
        <v>5329</v>
      </c>
    </row>
    <row r="273" spans="1:115">
      <c r="A273" t="s">
        <v>5330</v>
      </c>
      <c r="C273" s="4">
        <f t="shared" si="4"/>
        <v>0</v>
      </c>
      <c r="D273" s="2">
        <f>(Sheet1!$F$2-mattsout!C273)/3600</f>
        <v>3595154</v>
      </c>
      <c r="E273" t="str">
        <f>IF(D273&gt;3595120, "", IF(D273&gt;1400, "******", ""))</f>
        <v/>
      </c>
      <c r="F273" t="s">
        <v>122</v>
      </c>
      <c r="G273" t="s">
        <v>5331</v>
      </c>
      <c r="H273" t="s">
        <v>2776</v>
      </c>
      <c r="O273" t="s">
        <v>5332</v>
      </c>
      <c r="Q273" t="s">
        <v>5330</v>
      </c>
      <c r="R273">
        <v>4</v>
      </c>
      <c r="S273" t="s">
        <v>5333</v>
      </c>
      <c r="T273" t="s">
        <v>5334</v>
      </c>
      <c r="U273" t="s">
        <v>5331</v>
      </c>
      <c r="V273">
        <v>15341</v>
      </c>
      <c r="W273" t="s">
        <v>5335</v>
      </c>
      <c r="X273">
        <v>33386236</v>
      </c>
      <c r="AL273" t="s">
        <v>5331</v>
      </c>
      <c r="AM273" t="s">
        <v>5336</v>
      </c>
      <c r="AN273">
        <v>66048</v>
      </c>
      <c r="AO273">
        <v>99</v>
      </c>
      <c r="AP273">
        <v>0</v>
      </c>
      <c r="AQ273">
        <v>0</v>
      </c>
      <c r="AR273" t="s">
        <v>5337</v>
      </c>
      <c r="AS273" t="s">
        <v>146</v>
      </c>
      <c r="AT273">
        <v>1.2937368254602899E+17</v>
      </c>
      <c r="AV273">
        <v>1.2747990239140099E+17</v>
      </c>
      <c r="AW273">
        <v>513</v>
      </c>
      <c r="AX273" t="s">
        <v>5338</v>
      </c>
      <c r="AZ273">
        <v>9.2233720368547697E+18</v>
      </c>
      <c r="BB273" t="s">
        <v>5339</v>
      </c>
      <c r="BC273">
        <v>805306368</v>
      </c>
      <c r="BF273" t="s">
        <v>5340</v>
      </c>
      <c r="BG273">
        <v>1.29373682546036E+17</v>
      </c>
      <c r="BH273" t="s">
        <v>151</v>
      </c>
      <c r="CD273" t="s">
        <v>193</v>
      </c>
      <c r="CO273" s="1" t="s">
        <v>5341</v>
      </c>
    </row>
    <row r="274" spans="1:115">
      <c r="A274" t="s">
        <v>5342</v>
      </c>
      <c r="B274">
        <v>1.29373681813988E+17</v>
      </c>
      <c r="C274" s="4">
        <f t="shared" si="4"/>
        <v>12937368181.3988</v>
      </c>
      <c r="D274" s="2">
        <f>(Sheet1!$F$2-mattsout!C274)/3600</f>
        <v>1440.61627811114</v>
      </c>
      <c r="E274" t="str">
        <f>IF(D274&gt;3595120, "", IF(D274&gt;1400, "******", ""))</f>
        <v>******</v>
      </c>
      <c r="F274" t="s">
        <v>122</v>
      </c>
      <c r="G274" t="s">
        <v>5343</v>
      </c>
      <c r="H274" t="s">
        <v>5344</v>
      </c>
      <c r="O274" t="s">
        <v>2825</v>
      </c>
      <c r="Q274" t="s">
        <v>5342</v>
      </c>
      <c r="R274">
        <v>4</v>
      </c>
      <c r="S274" t="s">
        <v>5345</v>
      </c>
      <c r="T274" t="s">
        <v>5346</v>
      </c>
      <c r="U274" t="s">
        <v>5343</v>
      </c>
      <c r="V274">
        <v>15352</v>
      </c>
      <c r="W274" t="s">
        <v>5347</v>
      </c>
      <c r="X274">
        <v>33384415</v>
      </c>
      <c r="AC274" t="s">
        <v>138</v>
      </c>
      <c r="AE274" s="1" t="s">
        <v>5348</v>
      </c>
      <c r="AF274" t="s">
        <v>667</v>
      </c>
      <c r="AI274" t="b">
        <v>1</v>
      </c>
      <c r="AJ274" t="s">
        <v>5349</v>
      </c>
      <c r="AL274" t="s">
        <v>5343</v>
      </c>
      <c r="AM274" t="s">
        <v>5350</v>
      </c>
      <c r="AN274">
        <v>66048</v>
      </c>
      <c r="AO274">
        <v>101</v>
      </c>
      <c r="AP274">
        <v>0</v>
      </c>
      <c r="AQ274">
        <v>0</v>
      </c>
      <c r="AR274" t="s">
        <v>5351</v>
      </c>
      <c r="AS274" t="s">
        <v>146</v>
      </c>
      <c r="AT274">
        <v>1.29373681910708E+17</v>
      </c>
      <c r="AV274">
        <v>1.2858358627523901E+17</v>
      </c>
      <c r="AW274">
        <v>513</v>
      </c>
      <c r="AX274" t="s">
        <v>5352</v>
      </c>
      <c r="AZ274">
        <v>9.2233720368547697E+18</v>
      </c>
      <c r="BA274">
        <v>44</v>
      </c>
      <c r="BB274" t="s">
        <v>5349</v>
      </c>
      <c r="BC274">
        <v>805306368</v>
      </c>
      <c r="BD274" s="1" t="s">
        <v>148</v>
      </c>
      <c r="BE274" t="s">
        <v>5353</v>
      </c>
      <c r="BF274" t="s">
        <v>5354</v>
      </c>
      <c r="BG274">
        <v>1.29373681910708E+17</v>
      </c>
      <c r="BH274" t="s">
        <v>151</v>
      </c>
      <c r="BI274">
        <v>1.29370228493782E+17</v>
      </c>
      <c r="BK274" t="s">
        <v>5355</v>
      </c>
      <c r="BL274" t="s">
        <v>5354</v>
      </c>
      <c r="BN274" t="s">
        <v>154</v>
      </c>
      <c r="BO274">
        <v>61</v>
      </c>
      <c r="BP274" s="1" t="s">
        <v>155</v>
      </c>
      <c r="BQ274">
        <v>0</v>
      </c>
      <c r="BR274" t="s">
        <v>5356</v>
      </c>
      <c r="BS274" t="s">
        <v>177</v>
      </c>
      <c r="CD274" t="s">
        <v>193</v>
      </c>
      <c r="CO274" s="1" t="s">
        <v>5357</v>
      </c>
    </row>
    <row r="275" spans="1:115">
      <c r="A275" t="s">
        <v>5358</v>
      </c>
      <c r="B275">
        <v>1.2941867870126301E+17</v>
      </c>
      <c r="C275" s="4">
        <f t="shared" si="4"/>
        <v>12941867870.126301</v>
      </c>
      <c r="D275" s="2">
        <f>(Sheet1!$F$2-mattsout!C275)/3600</f>
        <v>190.70274269421895</v>
      </c>
      <c r="E275" t="str">
        <f>IF(D275&gt;3595120, "", IF(D275&gt;1400, "******", ""))</f>
        <v/>
      </c>
      <c r="F275" t="s">
        <v>122</v>
      </c>
      <c r="G275" t="s">
        <v>5359</v>
      </c>
      <c r="H275" t="s">
        <v>5360</v>
      </c>
      <c r="J275" t="s">
        <v>5361</v>
      </c>
      <c r="K275" t="s">
        <v>5361</v>
      </c>
      <c r="L275" t="s">
        <v>656</v>
      </c>
      <c r="M275" t="s">
        <v>5362</v>
      </c>
      <c r="N275" t="s">
        <v>5363</v>
      </c>
      <c r="O275" t="s">
        <v>5364</v>
      </c>
      <c r="P275" t="s">
        <v>1667</v>
      </c>
      <c r="Q275" t="s">
        <v>5358</v>
      </c>
      <c r="R275">
        <v>4</v>
      </c>
      <c r="S275" t="s">
        <v>5365</v>
      </c>
      <c r="T275" t="s">
        <v>5366</v>
      </c>
      <c r="U275" t="s">
        <v>5359</v>
      </c>
      <c r="V275">
        <v>15355</v>
      </c>
      <c r="W275" s="1" t="s">
        <v>5367</v>
      </c>
      <c r="X275">
        <v>35532293</v>
      </c>
      <c r="AA275" t="s">
        <v>136</v>
      </c>
      <c r="AB275" t="s">
        <v>1915</v>
      </c>
      <c r="AC275" t="s">
        <v>138</v>
      </c>
      <c r="AE275" t="s">
        <v>5368</v>
      </c>
      <c r="AF275" t="s">
        <v>617</v>
      </c>
      <c r="AI275" t="b">
        <v>1</v>
      </c>
      <c r="AJ275" t="s">
        <v>5369</v>
      </c>
      <c r="AL275" t="s">
        <v>5359</v>
      </c>
      <c r="AM275" t="s">
        <v>5370</v>
      </c>
      <c r="AN275">
        <v>66048</v>
      </c>
      <c r="AO275">
        <v>0</v>
      </c>
      <c r="AP275">
        <v>0</v>
      </c>
      <c r="AQ275">
        <v>0</v>
      </c>
      <c r="AR275" t="s">
        <v>5371</v>
      </c>
      <c r="AS275" t="s">
        <v>5372</v>
      </c>
      <c r="AT275">
        <v>1.29399577628196E+17</v>
      </c>
      <c r="AV275">
        <v>1.28943333856306E+17</v>
      </c>
      <c r="AW275">
        <v>513</v>
      </c>
      <c r="AX275" t="s">
        <v>5373</v>
      </c>
      <c r="AZ275">
        <v>9.2233720368547697E+18</v>
      </c>
      <c r="BA275">
        <v>1082</v>
      </c>
      <c r="BB275" t="s">
        <v>5369</v>
      </c>
      <c r="BC275">
        <v>805306368</v>
      </c>
      <c r="BD275" s="1" t="s">
        <v>148</v>
      </c>
      <c r="BE275" t="s">
        <v>5374</v>
      </c>
      <c r="BF275" t="s">
        <v>5375</v>
      </c>
      <c r="BG275">
        <v>0</v>
      </c>
      <c r="BH275" t="s">
        <v>151</v>
      </c>
      <c r="BI275">
        <v>1.2941611495976899E+17</v>
      </c>
      <c r="BL275" t="s">
        <v>5375</v>
      </c>
      <c r="BM275" t="s">
        <v>5376</v>
      </c>
      <c r="BN275" t="s">
        <v>154</v>
      </c>
      <c r="BO275">
        <v>47</v>
      </c>
      <c r="BP275" s="1" t="s">
        <v>155</v>
      </c>
      <c r="BQ275">
        <v>0</v>
      </c>
      <c r="BR275" t="s">
        <v>5377</v>
      </c>
      <c r="BS275" t="s">
        <v>157</v>
      </c>
      <c r="BT275" t="s">
        <v>158</v>
      </c>
      <c r="CD275" t="s">
        <v>1920</v>
      </c>
    </row>
    <row r="276" spans="1:115">
      <c r="A276" t="s">
        <v>5378</v>
      </c>
      <c r="B276">
        <v>1.2941763240397901E+17</v>
      </c>
      <c r="C276" s="4">
        <f t="shared" si="4"/>
        <v>12941763240.397902</v>
      </c>
      <c r="D276" s="2">
        <f>(Sheet1!$F$2-mattsout!C276)/3600</f>
        <v>219.76655613846248</v>
      </c>
      <c r="E276" t="str">
        <f>IF(D276&gt;3595120, "", IF(D276&gt;1400, "******", ""))</f>
        <v/>
      </c>
      <c r="F276" t="s">
        <v>122</v>
      </c>
      <c r="G276" t="s">
        <v>5379</v>
      </c>
      <c r="H276" t="s">
        <v>5380</v>
      </c>
      <c r="I276" t="s">
        <v>732</v>
      </c>
      <c r="J276" t="s">
        <v>3768</v>
      </c>
      <c r="K276" t="s">
        <v>3768</v>
      </c>
      <c r="L276" t="s">
        <v>759</v>
      </c>
      <c r="M276" t="s">
        <v>5381</v>
      </c>
      <c r="N276" t="s">
        <v>761</v>
      </c>
      <c r="O276" t="s">
        <v>5382</v>
      </c>
      <c r="P276" t="s">
        <v>3060</v>
      </c>
      <c r="Q276" t="s">
        <v>5378</v>
      </c>
      <c r="R276">
        <v>4</v>
      </c>
      <c r="S276" t="s">
        <v>5383</v>
      </c>
      <c r="T276" t="s">
        <v>5384</v>
      </c>
      <c r="U276" t="s">
        <v>5379</v>
      </c>
      <c r="V276">
        <v>15358</v>
      </c>
      <c r="W276" s="1" t="s">
        <v>5385</v>
      </c>
      <c r="X276">
        <v>35582201</v>
      </c>
      <c r="AA276" t="s">
        <v>2122</v>
      </c>
      <c r="AB276" t="s">
        <v>740</v>
      </c>
      <c r="AC276" t="s">
        <v>138</v>
      </c>
      <c r="AE276" t="s">
        <v>5386</v>
      </c>
      <c r="AF276" t="s">
        <v>617</v>
      </c>
      <c r="AI276" t="b">
        <v>1</v>
      </c>
      <c r="AJ276" t="s">
        <v>5387</v>
      </c>
      <c r="AL276" t="s">
        <v>5379</v>
      </c>
      <c r="AM276" t="s">
        <v>5388</v>
      </c>
      <c r="AN276">
        <v>512</v>
      </c>
      <c r="AO276">
        <v>0</v>
      </c>
      <c r="AP276">
        <v>0</v>
      </c>
      <c r="AQ276">
        <v>0</v>
      </c>
      <c r="AT276">
        <v>1.29396966706436E+17</v>
      </c>
      <c r="AU276">
        <v>0</v>
      </c>
      <c r="AV276">
        <v>1.29380490934706E+17</v>
      </c>
      <c r="AW276">
        <v>513</v>
      </c>
      <c r="AX276" t="s">
        <v>5389</v>
      </c>
      <c r="AZ276">
        <v>9.2233720368547697E+18</v>
      </c>
      <c r="BA276">
        <v>608</v>
      </c>
      <c r="BB276" t="s">
        <v>5387</v>
      </c>
      <c r="BC276">
        <v>805306368</v>
      </c>
      <c r="BD276" s="1" t="s">
        <v>148</v>
      </c>
      <c r="BE276" t="s">
        <v>5390</v>
      </c>
      <c r="BF276" t="s">
        <v>5391</v>
      </c>
      <c r="BG276">
        <v>0</v>
      </c>
      <c r="BH276" t="s">
        <v>151</v>
      </c>
      <c r="BI276">
        <v>1.2941766055864899E+17</v>
      </c>
      <c r="BL276" t="s">
        <v>5392</v>
      </c>
      <c r="BM276" t="s">
        <v>5393</v>
      </c>
      <c r="BN276" t="s">
        <v>154</v>
      </c>
      <c r="BO276">
        <v>256</v>
      </c>
      <c r="BP276" s="1" t="s">
        <v>155</v>
      </c>
      <c r="BQ276">
        <v>0</v>
      </c>
      <c r="BR276" t="s">
        <v>5394</v>
      </c>
      <c r="BS276" t="s">
        <v>157</v>
      </c>
      <c r="BT276" t="s">
        <v>158</v>
      </c>
      <c r="CD276" t="s">
        <v>802</v>
      </c>
    </row>
    <row r="277" spans="1:115">
      <c r="A277" t="s">
        <v>5395</v>
      </c>
      <c r="B277">
        <v>1.29373567278426E+17</v>
      </c>
      <c r="C277" s="4">
        <f t="shared" si="4"/>
        <v>12937356727.8426</v>
      </c>
      <c r="D277" s="2">
        <f>(Sheet1!$F$2-mattsout!C277)/3600</f>
        <v>1443.7978215000364</v>
      </c>
      <c r="E277" t="str">
        <f>IF(D277&gt;3595120, "", IF(D277&gt;1400, "******", ""))</f>
        <v>******</v>
      </c>
      <c r="F277" t="s">
        <v>122</v>
      </c>
      <c r="G277" t="s">
        <v>5396</v>
      </c>
      <c r="K277" t="s">
        <v>5397</v>
      </c>
      <c r="O277" t="s">
        <v>5398</v>
      </c>
      <c r="Q277" t="s">
        <v>5395</v>
      </c>
      <c r="R277">
        <v>4</v>
      </c>
      <c r="S277" t="s">
        <v>5399</v>
      </c>
      <c r="T277" t="s">
        <v>5400</v>
      </c>
      <c r="U277" t="s">
        <v>5396</v>
      </c>
      <c r="V277">
        <v>15427</v>
      </c>
      <c r="W277" s="1" t="s">
        <v>5401</v>
      </c>
      <c r="X277">
        <v>33186633</v>
      </c>
      <c r="AL277" t="s">
        <v>5396</v>
      </c>
      <c r="AM277" t="s">
        <v>5402</v>
      </c>
      <c r="AN277">
        <v>66048</v>
      </c>
      <c r="AO277">
        <v>0</v>
      </c>
      <c r="AP277">
        <v>0</v>
      </c>
      <c r="AQ277">
        <v>0</v>
      </c>
      <c r="AR277" t="s">
        <v>5403</v>
      </c>
      <c r="AS277" t="s">
        <v>146</v>
      </c>
      <c r="AT277">
        <v>1.2937356746374099E+17</v>
      </c>
      <c r="AV277">
        <v>1.2629525003373699E+17</v>
      </c>
      <c r="AW277">
        <v>513</v>
      </c>
      <c r="AX277" t="s">
        <v>5404</v>
      </c>
      <c r="AZ277">
        <v>9.2233720368547697E+18</v>
      </c>
      <c r="BA277">
        <v>42</v>
      </c>
      <c r="BB277" t="s">
        <v>5405</v>
      </c>
      <c r="BC277">
        <v>805306368</v>
      </c>
      <c r="BF277" t="s">
        <v>5406</v>
      </c>
      <c r="BG277">
        <v>1.2937359694514701E+17</v>
      </c>
      <c r="BH277" t="s">
        <v>151</v>
      </c>
      <c r="BI277">
        <v>1.29369571788344E+17</v>
      </c>
      <c r="CD277" t="s">
        <v>919</v>
      </c>
      <c r="CM277" t="s">
        <v>227</v>
      </c>
    </row>
    <row r="278" spans="1:115">
      <c r="A278" t="s">
        <v>5407</v>
      </c>
      <c r="B278">
        <v>1.2942107227249299E+17</v>
      </c>
      <c r="C278" s="4">
        <f t="shared" si="4"/>
        <v>12942107227.2493</v>
      </c>
      <c r="D278" s="2">
        <f>(Sheet1!$F$2-mattsout!C278)/3600</f>
        <v>124.21465297222137</v>
      </c>
      <c r="E278" t="str">
        <f>IF(D278&gt;3595120, "", IF(D278&gt;1400, "******", ""))</f>
        <v/>
      </c>
      <c r="F278" t="s">
        <v>122</v>
      </c>
      <c r="G278" t="s">
        <v>5408</v>
      </c>
      <c r="H278" t="s">
        <v>5409</v>
      </c>
      <c r="I278" t="s">
        <v>895</v>
      </c>
      <c r="J278" t="s">
        <v>1208</v>
      </c>
      <c r="K278" t="s">
        <v>1208</v>
      </c>
      <c r="L278" t="s">
        <v>895</v>
      </c>
      <c r="M278" t="s">
        <v>5410</v>
      </c>
      <c r="N278" t="s">
        <v>4304</v>
      </c>
      <c r="O278" t="s">
        <v>5411</v>
      </c>
      <c r="P278" t="s">
        <v>5412</v>
      </c>
      <c r="Q278" t="s">
        <v>5407</v>
      </c>
      <c r="R278">
        <v>4</v>
      </c>
      <c r="S278" t="s">
        <v>5413</v>
      </c>
      <c r="T278" t="s">
        <v>5414</v>
      </c>
      <c r="U278" t="s">
        <v>5408</v>
      </c>
      <c r="V278">
        <v>20596</v>
      </c>
      <c r="W278" s="1" t="s">
        <v>5415</v>
      </c>
      <c r="X278">
        <v>35550145</v>
      </c>
      <c r="AA278" t="s">
        <v>714</v>
      </c>
      <c r="AB278" t="s">
        <v>906</v>
      </c>
      <c r="AC278" t="s">
        <v>138</v>
      </c>
      <c r="AD278" t="b">
        <v>0</v>
      </c>
      <c r="AE278" t="s">
        <v>5416</v>
      </c>
      <c r="AF278" t="s">
        <v>742</v>
      </c>
      <c r="AI278" t="b">
        <v>1</v>
      </c>
      <c r="AJ278" t="s">
        <v>5417</v>
      </c>
      <c r="AL278" t="s">
        <v>5408</v>
      </c>
      <c r="AM278" t="s">
        <v>5418</v>
      </c>
      <c r="AN278">
        <v>512</v>
      </c>
      <c r="AO278">
        <v>0</v>
      </c>
      <c r="AP278">
        <v>0</v>
      </c>
      <c r="AQ278">
        <v>0</v>
      </c>
      <c r="AT278">
        <v>1.2940297898261501E+17</v>
      </c>
      <c r="AU278">
        <v>0</v>
      </c>
      <c r="AV278">
        <v>1.29369235156298E+17</v>
      </c>
      <c r="AW278">
        <v>513</v>
      </c>
      <c r="AX278" t="s">
        <v>5419</v>
      </c>
      <c r="AZ278">
        <v>9.2233720368547697E+18</v>
      </c>
      <c r="BA278">
        <v>263</v>
      </c>
      <c r="BB278" t="s">
        <v>5420</v>
      </c>
      <c r="BC278">
        <v>805306368</v>
      </c>
      <c r="BD278" s="1" t="s">
        <v>171</v>
      </c>
      <c r="BE278" t="s">
        <v>5421</v>
      </c>
      <c r="BF278" t="s">
        <v>5422</v>
      </c>
      <c r="BG278">
        <v>0</v>
      </c>
      <c r="BH278" t="s">
        <v>151</v>
      </c>
      <c r="BI278">
        <v>1.2941673524914899E+17</v>
      </c>
      <c r="BL278" t="s">
        <v>5423</v>
      </c>
      <c r="BM278" t="s">
        <v>5424</v>
      </c>
      <c r="BN278" t="s">
        <v>154</v>
      </c>
      <c r="BO278">
        <v>472</v>
      </c>
      <c r="BP278" t="s">
        <v>5425</v>
      </c>
      <c r="BQ278">
        <v>0</v>
      </c>
      <c r="BR278" t="s">
        <v>5426</v>
      </c>
      <c r="BS278" t="s">
        <v>157</v>
      </c>
      <c r="BT278" t="s">
        <v>158</v>
      </c>
      <c r="BW278" t="b">
        <v>1</v>
      </c>
      <c r="BX278">
        <v>0</v>
      </c>
      <c r="CD278" t="s">
        <v>919</v>
      </c>
      <c r="CE278" t="s">
        <v>184</v>
      </c>
      <c r="CF278" t="s">
        <v>5427</v>
      </c>
      <c r="CG278">
        <v>1</v>
      </c>
    </row>
    <row r="279" spans="1:115">
      <c r="A279" t="s">
        <v>5428</v>
      </c>
      <c r="B279">
        <v>1.2941675437234899E+17</v>
      </c>
      <c r="C279" s="4">
        <f t="shared" si="4"/>
        <v>12941675437.2349</v>
      </c>
      <c r="D279" s="2">
        <f>(Sheet1!$F$2-mattsout!C279)/3600</f>
        <v>244.15632363902199</v>
      </c>
      <c r="E279" t="str">
        <f>IF(D279&gt;3595120, "", IF(D279&gt;1400, "******", ""))</f>
        <v/>
      </c>
      <c r="F279" t="s">
        <v>122</v>
      </c>
      <c r="G279" t="s">
        <v>5429</v>
      </c>
      <c r="H279" t="s">
        <v>5430</v>
      </c>
      <c r="J279" t="s">
        <v>5431</v>
      </c>
      <c r="K279" t="s">
        <v>5432</v>
      </c>
      <c r="L279" t="s">
        <v>5433</v>
      </c>
      <c r="M279" t="s">
        <v>5434</v>
      </c>
      <c r="N279">
        <v>30086260</v>
      </c>
      <c r="O279" t="s">
        <v>5435</v>
      </c>
      <c r="P279" t="s">
        <v>1552</v>
      </c>
      <c r="Q279" t="s">
        <v>5428</v>
      </c>
      <c r="R279">
        <v>4</v>
      </c>
      <c r="S279" t="s">
        <v>5436</v>
      </c>
      <c r="T279" t="s">
        <v>5437</v>
      </c>
      <c r="U279" t="s">
        <v>5429</v>
      </c>
      <c r="V279">
        <v>21109</v>
      </c>
      <c r="W279" s="1" t="s">
        <v>5438</v>
      </c>
      <c r="X279">
        <v>35668497</v>
      </c>
      <c r="AA279" t="s">
        <v>2035</v>
      </c>
      <c r="AB279" t="s">
        <v>5439</v>
      </c>
      <c r="AC279" t="s">
        <v>138</v>
      </c>
      <c r="AE279" t="s">
        <v>5440</v>
      </c>
      <c r="AF279" t="s">
        <v>667</v>
      </c>
      <c r="AI279" t="b">
        <v>1</v>
      </c>
      <c r="AJ279" t="s">
        <v>5441</v>
      </c>
      <c r="AL279" t="s">
        <v>5429</v>
      </c>
      <c r="AM279" t="s">
        <v>5442</v>
      </c>
      <c r="AN279">
        <v>512</v>
      </c>
      <c r="AO279">
        <v>0</v>
      </c>
      <c r="AP279">
        <v>0</v>
      </c>
      <c r="AQ279">
        <v>0</v>
      </c>
      <c r="AT279">
        <v>1.2937365885772701E+17</v>
      </c>
      <c r="AU279">
        <v>0</v>
      </c>
      <c r="AV279">
        <v>1.29421068736442E+17</v>
      </c>
      <c r="AW279">
        <v>513</v>
      </c>
      <c r="AX279" t="s">
        <v>5443</v>
      </c>
      <c r="AZ279">
        <v>9.2233720368547697E+18</v>
      </c>
      <c r="BA279">
        <v>169</v>
      </c>
      <c r="BB279" t="s">
        <v>5441</v>
      </c>
      <c r="BC279">
        <v>805306368</v>
      </c>
      <c r="BD279" s="1" t="s">
        <v>148</v>
      </c>
      <c r="BE279" t="s">
        <v>5444</v>
      </c>
      <c r="BF279" t="s">
        <v>5445</v>
      </c>
      <c r="BG279">
        <v>0</v>
      </c>
      <c r="BH279" t="s">
        <v>151</v>
      </c>
      <c r="BI279">
        <v>1.29415888128362E+17</v>
      </c>
      <c r="BL279" t="s">
        <v>5446</v>
      </c>
      <c r="BN279" t="s">
        <v>154</v>
      </c>
      <c r="BO279">
        <v>265</v>
      </c>
      <c r="BP279" s="1" t="s">
        <v>155</v>
      </c>
      <c r="BQ279">
        <v>0</v>
      </c>
      <c r="BR279" t="s">
        <v>5447</v>
      </c>
      <c r="BS279" t="s">
        <v>157</v>
      </c>
      <c r="BT279" t="s">
        <v>158</v>
      </c>
      <c r="CD279" t="s">
        <v>919</v>
      </c>
    </row>
    <row r="280" spans="1:115">
      <c r="A280" t="s">
        <v>5448</v>
      </c>
      <c r="B280">
        <v>1.2942106332583901E+17</v>
      </c>
      <c r="C280" s="4">
        <f t="shared" si="4"/>
        <v>12942106332.5839</v>
      </c>
      <c r="D280" s="2">
        <f>(Sheet1!$F$2-mattsout!C280)/3600</f>
        <v>124.46317113876343</v>
      </c>
      <c r="E280" t="str">
        <f>IF(D280&gt;3595120, "", IF(D280&gt;1400, "******", ""))</f>
        <v/>
      </c>
      <c r="F280" t="s">
        <v>122</v>
      </c>
      <c r="G280" t="s">
        <v>5449</v>
      </c>
      <c r="H280" t="s">
        <v>5450</v>
      </c>
      <c r="I280" t="s">
        <v>267</v>
      </c>
      <c r="J280" t="s">
        <v>5451</v>
      </c>
      <c r="K280" t="s">
        <v>5451</v>
      </c>
      <c r="L280" t="s">
        <v>267</v>
      </c>
      <c r="M280" t="s">
        <v>5452</v>
      </c>
      <c r="N280" t="s">
        <v>4282</v>
      </c>
      <c r="O280" t="s">
        <v>2139</v>
      </c>
      <c r="P280" t="s">
        <v>5453</v>
      </c>
      <c r="Q280" t="s">
        <v>5448</v>
      </c>
      <c r="R280">
        <v>4</v>
      </c>
      <c r="S280" t="s">
        <v>5454</v>
      </c>
      <c r="T280" t="s">
        <v>5455</v>
      </c>
      <c r="U280" t="s">
        <v>5449</v>
      </c>
      <c r="V280">
        <v>20949</v>
      </c>
      <c r="W280" s="1" t="s">
        <v>5456</v>
      </c>
      <c r="X280">
        <v>35522193</v>
      </c>
      <c r="AA280" t="s">
        <v>614</v>
      </c>
      <c r="AB280" t="s">
        <v>4226</v>
      </c>
      <c r="AC280" t="s">
        <v>138</v>
      </c>
      <c r="AE280" t="s">
        <v>5457</v>
      </c>
      <c r="AF280" t="s">
        <v>667</v>
      </c>
      <c r="AI280" t="b">
        <v>1</v>
      </c>
      <c r="AJ280" t="s">
        <v>5458</v>
      </c>
      <c r="AL280" t="s">
        <v>5449</v>
      </c>
      <c r="AM280" t="s">
        <v>5459</v>
      </c>
      <c r="AN280">
        <v>512</v>
      </c>
      <c r="AO280">
        <v>0</v>
      </c>
      <c r="AP280">
        <v>0</v>
      </c>
      <c r="AQ280">
        <v>0</v>
      </c>
      <c r="AT280">
        <v>1.29373662046206E+17</v>
      </c>
      <c r="AU280">
        <v>0</v>
      </c>
      <c r="AV280">
        <v>1.29405501051724E+17</v>
      </c>
      <c r="AW280">
        <v>513</v>
      </c>
      <c r="AX280" t="s">
        <v>5460</v>
      </c>
      <c r="AZ280">
        <v>9.2233720368547697E+18</v>
      </c>
      <c r="BA280">
        <v>166</v>
      </c>
      <c r="BB280" t="s">
        <v>5458</v>
      </c>
      <c r="BC280">
        <v>805306368</v>
      </c>
      <c r="BD280" s="1" t="s">
        <v>148</v>
      </c>
      <c r="BE280" t="s">
        <v>5461</v>
      </c>
      <c r="BF280" t="s">
        <v>5462</v>
      </c>
      <c r="BG280">
        <v>0</v>
      </c>
      <c r="BH280" t="s">
        <v>151</v>
      </c>
      <c r="BI280">
        <v>1.2941597010965699E+17</v>
      </c>
      <c r="BL280" t="s">
        <v>5463</v>
      </c>
      <c r="BN280" t="s">
        <v>154</v>
      </c>
      <c r="BO280">
        <v>48</v>
      </c>
      <c r="BP280" s="1" t="s">
        <v>155</v>
      </c>
      <c r="BQ280">
        <v>0</v>
      </c>
      <c r="BR280" t="s">
        <v>5464</v>
      </c>
      <c r="BS280" t="s">
        <v>157</v>
      </c>
      <c r="BT280" t="s">
        <v>158</v>
      </c>
      <c r="CD280" t="s">
        <v>919</v>
      </c>
    </row>
    <row r="281" spans="1:115">
      <c r="A281" t="s">
        <v>5465</v>
      </c>
      <c r="B281">
        <v>1.29419615461924E+17</v>
      </c>
      <c r="C281" s="4">
        <f t="shared" si="4"/>
        <v>12941961546.1924</v>
      </c>
      <c r="D281" s="2">
        <f>(Sheet1!$F$2-mattsout!C281)/3600</f>
        <v>164.68161322222815</v>
      </c>
      <c r="E281" t="str">
        <f>IF(D281&gt;3595120, "", IF(D281&gt;1400, "******", ""))</f>
        <v/>
      </c>
      <c r="F281" t="s">
        <v>122</v>
      </c>
      <c r="G281" t="s">
        <v>5466</v>
      </c>
      <c r="H281" t="s">
        <v>5467</v>
      </c>
      <c r="I281" t="s">
        <v>2690</v>
      </c>
      <c r="J281" t="s">
        <v>1845</v>
      </c>
      <c r="K281" t="s">
        <v>1845</v>
      </c>
      <c r="L281" t="s">
        <v>1712</v>
      </c>
      <c r="M281" t="s">
        <v>5468</v>
      </c>
      <c r="N281" t="s">
        <v>5469</v>
      </c>
      <c r="O281" t="s">
        <v>1410</v>
      </c>
      <c r="P281" t="s">
        <v>5470</v>
      </c>
      <c r="Q281" t="s">
        <v>5465</v>
      </c>
      <c r="R281">
        <v>4</v>
      </c>
      <c r="S281" t="s">
        <v>5471</v>
      </c>
      <c r="T281" t="s">
        <v>5472</v>
      </c>
      <c r="U281" t="s">
        <v>5466</v>
      </c>
      <c r="V281">
        <v>15371</v>
      </c>
      <c r="W281" s="1" t="s">
        <v>5473</v>
      </c>
      <c r="X281">
        <v>35669946</v>
      </c>
      <c r="AA281" t="s">
        <v>690</v>
      </c>
      <c r="AB281" t="s">
        <v>1712</v>
      </c>
      <c r="AC281" t="s">
        <v>138</v>
      </c>
      <c r="AE281" t="s">
        <v>5474</v>
      </c>
      <c r="AF281" t="s">
        <v>717</v>
      </c>
      <c r="AI281" t="b">
        <v>1</v>
      </c>
      <c r="AJ281" t="s">
        <v>5475</v>
      </c>
      <c r="AL281" t="s">
        <v>5466</v>
      </c>
      <c r="AM281" t="s">
        <v>5476</v>
      </c>
      <c r="AN281">
        <v>512</v>
      </c>
      <c r="AO281">
        <v>0</v>
      </c>
      <c r="AP281">
        <v>0</v>
      </c>
      <c r="AQ281">
        <v>0</v>
      </c>
      <c r="AT281">
        <v>1.2940388062736499E+17</v>
      </c>
      <c r="AU281">
        <v>0</v>
      </c>
      <c r="AV281">
        <v>1.29408955669426E+17</v>
      </c>
      <c r="AW281">
        <v>513</v>
      </c>
      <c r="AX281" t="s">
        <v>5477</v>
      </c>
      <c r="AZ281">
        <v>0</v>
      </c>
      <c r="BA281">
        <v>457</v>
      </c>
      <c r="BB281" t="s">
        <v>5475</v>
      </c>
      <c r="BC281">
        <v>805306368</v>
      </c>
      <c r="BD281" s="1" t="s">
        <v>148</v>
      </c>
      <c r="BE281" t="s">
        <v>5478</v>
      </c>
      <c r="BF281" t="s">
        <v>5479</v>
      </c>
      <c r="BG281">
        <v>0</v>
      </c>
      <c r="BH281" t="s">
        <v>151</v>
      </c>
      <c r="BI281">
        <v>1.2942108854345699E+17</v>
      </c>
      <c r="BL281" t="s">
        <v>5480</v>
      </c>
      <c r="BM281" t="s">
        <v>5481</v>
      </c>
      <c r="BN281" t="s">
        <v>154</v>
      </c>
      <c r="BO281">
        <v>165</v>
      </c>
      <c r="BP281" s="1" t="s">
        <v>155</v>
      </c>
      <c r="BQ281">
        <v>0</v>
      </c>
      <c r="BR281" t="s">
        <v>5482</v>
      </c>
      <c r="BS281" t="s">
        <v>157</v>
      </c>
      <c r="BT281" t="s">
        <v>158</v>
      </c>
      <c r="CD281" t="s">
        <v>1729</v>
      </c>
    </row>
    <row r="282" spans="1:115">
      <c r="A282" t="s">
        <v>5483</v>
      </c>
      <c r="B282">
        <v>1.2941753429934099E+17</v>
      </c>
      <c r="C282" s="4">
        <f t="shared" si="4"/>
        <v>12941753429.934099</v>
      </c>
      <c r="D282" s="2">
        <f>(Sheet1!$F$2-mattsout!C282)/3600</f>
        <v>222.49168497244517</v>
      </c>
      <c r="E282" t="str">
        <f>IF(D282&gt;3595120, "", IF(D282&gt;1400, "******", ""))</f>
        <v/>
      </c>
      <c r="F282" t="s">
        <v>122</v>
      </c>
      <c r="G282" t="s">
        <v>5484</v>
      </c>
      <c r="H282" t="s">
        <v>3930</v>
      </c>
      <c r="I282" t="s">
        <v>606</v>
      </c>
      <c r="J282" t="s">
        <v>5485</v>
      </c>
      <c r="K282" t="s">
        <v>5486</v>
      </c>
      <c r="L282" t="s">
        <v>606</v>
      </c>
      <c r="M282" t="s">
        <v>5487</v>
      </c>
      <c r="N282" t="s">
        <v>5030</v>
      </c>
      <c r="O282" t="s">
        <v>5488</v>
      </c>
      <c r="P282" t="s">
        <v>5489</v>
      </c>
      <c r="Q282" t="s">
        <v>5483</v>
      </c>
      <c r="R282">
        <v>4</v>
      </c>
      <c r="S282" t="s">
        <v>5490</v>
      </c>
      <c r="T282" t="s">
        <v>5491</v>
      </c>
      <c r="U282" t="s">
        <v>5484</v>
      </c>
      <c r="V282">
        <v>15377</v>
      </c>
      <c r="W282" s="1" t="s">
        <v>5492</v>
      </c>
      <c r="X282">
        <v>35665829</v>
      </c>
      <c r="AA282" t="s">
        <v>714</v>
      </c>
      <c r="AB282" t="s">
        <v>5035</v>
      </c>
      <c r="AC282" t="s">
        <v>138</v>
      </c>
      <c r="AE282" t="s">
        <v>5493</v>
      </c>
      <c r="AF282" t="s">
        <v>717</v>
      </c>
      <c r="AI282" t="b">
        <v>1</v>
      </c>
      <c r="AJ282" t="s">
        <v>5494</v>
      </c>
      <c r="AL282" t="s">
        <v>5484</v>
      </c>
      <c r="AM282" t="s">
        <v>5495</v>
      </c>
      <c r="AN282">
        <v>512</v>
      </c>
      <c r="AO282">
        <v>0</v>
      </c>
      <c r="AP282">
        <v>0</v>
      </c>
      <c r="AQ282">
        <v>0</v>
      </c>
      <c r="AT282">
        <v>1.2941235090396301E+17</v>
      </c>
      <c r="AU282">
        <v>0</v>
      </c>
      <c r="AV282">
        <v>1.2938764119268301E+17</v>
      </c>
      <c r="AW282">
        <v>513</v>
      </c>
      <c r="AX282" t="s">
        <v>5496</v>
      </c>
      <c r="AZ282">
        <v>9.2233720368547697E+18</v>
      </c>
      <c r="BA282">
        <v>270</v>
      </c>
      <c r="BB282" t="s">
        <v>5494</v>
      </c>
      <c r="BC282">
        <v>805306368</v>
      </c>
      <c r="BD282" s="1" t="s">
        <v>148</v>
      </c>
      <c r="BE282" t="s">
        <v>5497</v>
      </c>
      <c r="BF282" t="s">
        <v>5498</v>
      </c>
      <c r="BG282">
        <v>0</v>
      </c>
      <c r="BH282" t="s">
        <v>151</v>
      </c>
      <c r="BI282">
        <v>1.2942099192683299E+17</v>
      </c>
      <c r="BL282" t="s">
        <v>5499</v>
      </c>
      <c r="BM282" t="s">
        <v>5500</v>
      </c>
      <c r="BN282" t="s">
        <v>154</v>
      </c>
      <c r="BO282">
        <v>204</v>
      </c>
      <c r="BP282" s="1" t="s">
        <v>155</v>
      </c>
      <c r="BQ282">
        <v>0</v>
      </c>
      <c r="BR282" t="s">
        <v>5501</v>
      </c>
      <c r="BS282" t="s">
        <v>157</v>
      </c>
      <c r="BT282" t="s">
        <v>158</v>
      </c>
      <c r="BX282">
        <v>0</v>
      </c>
      <c r="CD282" t="s">
        <v>5109</v>
      </c>
      <c r="CE282" t="s">
        <v>399</v>
      </c>
      <c r="CF282" s="1" t="s">
        <v>5502</v>
      </c>
      <c r="CG282">
        <v>1</v>
      </c>
      <c r="DB282" t="s">
        <v>3426</v>
      </c>
      <c r="DK282" s="1" t="s">
        <v>4930</v>
      </c>
    </row>
    <row r="283" spans="1:115">
      <c r="A283" t="s">
        <v>5503</v>
      </c>
      <c r="C283" s="4">
        <f t="shared" si="4"/>
        <v>0</v>
      </c>
      <c r="D283" s="2">
        <f>(Sheet1!$F$2-mattsout!C283)/3600</f>
        <v>3595154</v>
      </c>
      <c r="E283" t="str">
        <f>IF(D283&gt;3595120, "", IF(D283&gt;1400, "******", ""))</f>
        <v/>
      </c>
      <c r="F283" t="s">
        <v>122</v>
      </c>
      <c r="G283" t="s">
        <v>5504</v>
      </c>
      <c r="H283" t="s">
        <v>2776</v>
      </c>
      <c r="O283" t="s">
        <v>2825</v>
      </c>
      <c r="Q283" t="s">
        <v>5503</v>
      </c>
      <c r="R283">
        <v>4</v>
      </c>
      <c r="S283" t="s">
        <v>5505</v>
      </c>
      <c r="T283" t="s">
        <v>5506</v>
      </c>
      <c r="U283" t="s">
        <v>5504</v>
      </c>
      <c r="V283">
        <v>16037</v>
      </c>
      <c r="W283" t="s">
        <v>5507</v>
      </c>
      <c r="X283">
        <v>33385204</v>
      </c>
      <c r="AL283" t="s">
        <v>5504</v>
      </c>
      <c r="AM283" t="s">
        <v>5508</v>
      </c>
      <c r="AN283">
        <v>66048</v>
      </c>
      <c r="AO283">
        <v>99</v>
      </c>
      <c r="AP283">
        <v>0</v>
      </c>
      <c r="AQ283">
        <v>0</v>
      </c>
      <c r="AR283" t="s">
        <v>5509</v>
      </c>
      <c r="AS283" t="s">
        <v>146</v>
      </c>
      <c r="AT283">
        <v>1.29373682095554E+17</v>
      </c>
      <c r="AV283">
        <v>1.27479901559036E+17</v>
      </c>
      <c r="AW283">
        <v>513</v>
      </c>
      <c r="AX283" t="s">
        <v>5510</v>
      </c>
      <c r="AZ283">
        <v>9.2233720368547697E+18</v>
      </c>
      <c r="BB283" t="s">
        <v>5511</v>
      </c>
      <c r="BC283">
        <v>805306368</v>
      </c>
      <c r="BF283" t="s">
        <v>5512</v>
      </c>
      <c r="BG283">
        <v>1.2937368209539E+17</v>
      </c>
      <c r="BH283" t="s">
        <v>151</v>
      </c>
      <c r="BI283">
        <v>1.27876405380498E+17</v>
      </c>
      <c r="CD283" t="s">
        <v>193</v>
      </c>
      <c r="CO283" s="1" t="s">
        <v>5513</v>
      </c>
    </row>
    <row r="284" spans="1:115">
      <c r="A284" t="s">
        <v>5514</v>
      </c>
      <c r="B284">
        <v>1.29417747172644E+17</v>
      </c>
      <c r="C284" s="4">
        <f t="shared" si="4"/>
        <v>12941774717.2644</v>
      </c>
      <c r="D284" s="2">
        <f>(Sheet1!$F$2-mattsout!C284)/3600</f>
        <v>216.57853766653272</v>
      </c>
      <c r="E284" t="str">
        <f>IF(D284&gt;3595120, "", IF(D284&gt;1400, "******", ""))</f>
        <v/>
      </c>
      <c r="F284" t="s">
        <v>122</v>
      </c>
      <c r="G284" t="s">
        <v>5515</v>
      </c>
      <c r="H284" t="s">
        <v>5516</v>
      </c>
      <c r="I284" t="s">
        <v>3467</v>
      </c>
      <c r="J284" t="s">
        <v>1208</v>
      </c>
      <c r="K284" t="s">
        <v>1208</v>
      </c>
      <c r="L284" t="s">
        <v>5517</v>
      </c>
      <c r="M284" t="s">
        <v>5518</v>
      </c>
      <c r="N284" t="s">
        <v>1736</v>
      </c>
      <c r="O284" t="s">
        <v>5519</v>
      </c>
      <c r="P284" t="s">
        <v>5520</v>
      </c>
      <c r="Q284" t="s">
        <v>5514</v>
      </c>
      <c r="R284">
        <v>4</v>
      </c>
      <c r="S284" t="s">
        <v>5521</v>
      </c>
      <c r="T284" t="s">
        <v>5522</v>
      </c>
      <c r="U284" t="s">
        <v>5515</v>
      </c>
      <c r="V284">
        <v>20607</v>
      </c>
      <c r="W284" s="1" t="s">
        <v>5523</v>
      </c>
      <c r="X284">
        <v>35669655</v>
      </c>
      <c r="AA284" t="s">
        <v>714</v>
      </c>
      <c r="AB284" t="s">
        <v>1765</v>
      </c>
      <c r="AC284" t="s">
        <v>138</v>
      </c>
      <c r="AD284" t="b">
        <v>0</v>
      </c>
      <c r="AE284" t="s">
        <v>5524</v>
      </c>
      <c r="AF284" t="s">
        <v>742</v>
      </c>
      <c r="AI284" t="b">
        <v>1</v>
      </c>
      <c r="AJ284" t="s">
        <v>5525</v>
      </c>
      <c r="AL284" t="s">
        <v>5515</v>
      </c>
      <c r="AM284" t="s">
        <v>5526</v>
      </c>
      <c r="AN284">
        <v>512</v>
      </c>
      <c r="AO284">
        <v>0</v>
      </c>
      <c r="AP284">
        <v>0</v>
      </c>
      <c r="AQ284">
        <v>0</v>
      </c>
      <c r="AT284">
        <v>1.29373628374456E+17</v>
      </c>
      <c r="AU284">
        <v>0</v>
      </c>
      <c r="AV284">
        <v>1.2942108447424E+17</v>
      </c>
      <c r="AW284">
        <v>513</v>
      </c>
      <c r="AX284" t="s">
        <v>5527</v>
      </c>
      <c r="AY284">
        <v>1</v>
      </c>
      <c r="AZ284">
        <v>9.2233720368547697E+18</v>
      </c>
      <c r="BA284">
        <v>580</v>
      </c>
      <c r="BB284" t="s">
        <v>5525</v>
      </c>
      <c r="BC284">
        <v>805306368</v>
      </c>
      <c r="BD284" s="1" t="s">
        <v>171</v>
      </c>
      <c r="BE284" t="s">
        <v>5528</v>
      </c>
      <c r="BF284" t="s">
        <v>5529</v>
      </c>
      <c r="BG284">
        <v>0</v>
      </c>
      <c r="BH284" t="s">
        <v>151</v>
      </c>
      <c r="BI284">
        <v>1.2941521514374499E+17</v>
      </c>
      <c r="BK284" t="s">
        <v>5530</v>
      </c>
      <c r="BL284" t="s">
        <v>5531</v>
      </c>
      <c r="BM284" t="s">
        <v>5532</v>
      </c>
      <c r="BN284" t="s">
        <v>154</v>
      </c>
      <c r="BO284">
        <v>288</v>
      </c>
      <c r="BP284" t="s">
        <v>5533</v>
      </c>
      <c r="BQ284">
        <v>0</v>
      </c>
      <c r="BR284" t="s">
        <v>5534</v>
      </c>
      <c r="BS284" t="s">
        <v>157</v>
      </c>
      <c r="BT284" t="s">
        <v>158</v>
      </c>
      <c r="BW284" t="b">
        <v>1</v>
      </c>
      <c r="BX284">
        <v>0</v>
      </c>
      <c r="CD284" t="s">
        <v>5535</v>
      </c>
      <c r="CE284" t="s">
        <v>184</v>
      </c>
      <c r="CF284" t="s">
        <v>5536</v>
      </c>
      <c r="CG284">
        <v>1</v>
      </c>
    </row>
    <row r="285" spans="1:115">
      <c r="A285" t="s">
        <v>5537</v>
      </c>
      <c r="B285">
        <v>1.2942108456310099E+17</v>
      </c>
      <c r="C285" s="4">
        <f t="shared" si="4"/>
        <v>12942108456.310099</v>
      </c>
      <c r="D285" s="2">
        <f>(Sheet1!$F$2-mattsout!C285)/3600</f>
        <v>123.87324719481998</v>
      </c>
      <c r="E285" t="str">
        <f>IF(D285&gt;3595120, "", IF(D285&gt;1400, "******", ""))</f>
        <v/>
      </c>
      <c r="F285" t="s">
        <v>122</v>
      </c>
      <c r="G285" t="s">
        <v>5538</v>
      </c>
      <c r="H285" t="s">
        <v>5539</v>
      </c>
      <c r="J285" t="s">
        <v>4893</v>
      </c>
      <c r="K285" t="s">
        <v>4893</v>
      </c>
      <c r="L285" t="s">
        <v>3467</v>
      </c>
      <c r="M285" t="s">
        <v>5540</v>
      </c>
      <c r="N285" t="s">
        <v>5541</v>
      </c>
      <c r="O285" t="s">
        <v>2054</v>
      </c>
      <c r="P285" t="s">
        <v>5470</v>
      </c>
      <c r="Q285" t="s">
        <v>5537</v>
      </c>
      <c r="R285">
        <v>4</v>
      </c>
      <c r="S285" t="s">
        <v>5542</v>
      </c>
      <c r="T285" t="s">
        <v>5543</v>
      </c>
      <c r="U285" t="s">
        <v>5538</v>
      </c>
      <c r="V285">
        <v>20277</v>
      </c>
      <c r="W285" s="1" t="s">
        <v>5544</v>
      </c>
      <c r="X285">
        <v>35610985</v>
      </c>
      <c r="AA285" t="s">
        <v>714</v>
      </c>
      <c r="AB285" t="s">
        <v>1765</v>
      </c>
      <c r="AC285" t="s">
        <v>138</v>
      </c>
      <c r="AE285" t="s">
        <v>5545</v>
      </c>
      <c r="AF285" t="s">
        <v>717</v>
      </c>
      <c r="AI285" t="b">
        <v>1</v>
      </c>
      <c r="AJ285" t="s">
        <v>5546</v>
      </c>
      <c r="AL285" t="s">
        <v>5538</v>
      </c>
      <c r="AM285" t="s">
        <v>5547</v>
      </c>
      <c r="AN285">
        <v>512</v>
      </c>
      <c r="AO285">
        <v>0</v>
      </c>
      <c r="AP285">
        <v>0</v>
      </c>
      <c r="AQ285">
        <v>0</v>
      </c>
      <c r="AT285">
        <v>1.29373651061676E+17</v>
      </c>
      <c r="AU285">
        <v>0</v>
      </c>
      <c r="AV285">
        <v>1.2939774997677101E+17</v>
      </c>
      <c r="AW285">
        <v>513</v>
      </c>
      <c r="AX285" t="s">
        <v>5548</v>
      </c>
      <c r="AZ285">
        <v>9.2233720368547697E+18</v>
      </c>
      <c r="BA285">
        <v>171</v>
      </c>
      <c r="BB285" t="s">
        <v>5546</v>
      </c>
      <c r="BC285">
        <v>805306368</v>
      </c>
      <c r="BD285" s="1" t="s">
        <v>171</v>
      </c>
      <c r="BE285" t="s">
        <v>5549</v>
      </c>
      <c r="BF285" t="s">
        <v>5550</v>
      </c>
      <c r="BG285">
        <v>0</v>
      </c>
      <c r="BH285" t="s">
        <v>151</v>
      </c>
      <c r="BI285">
        <v>1.2941851376266099E+17</v>
      </c>
      <c r="BL285" t="s">
        <v>5551</v>
      </c>
      <c r="BN285" t="s">
        <v>154</v>
      </c>
      <c r="BO285">
        <v>318</v>
      </c>
      <c r="BP285" t="s">
        <v>5552</v>
      </c>
      <c r="BQ285">
        <v>0</v>
      </c>
      <c r="BR285" t="s">
        <v>5553</v>
      </c>
      <c r="BS285" t="s">
        <v>157</v>
      </c>
      <c r="BT285" t="s">
        <v>158</v>
      </c>
      <c r="BW285" t="b">
        <v>1</v>
      </c>
      <c r="BX285">
        <v>0</v>
      </c>
      <c r="CD285" t="s">
        <v>1777</v>
      </c>
      <c r="CE285" t="s">
        <v>184</v>
      </c>
      <c r="CF285" t="s">
        <v>5554</v>
      </c>
      <c r="CG285">
        <v>1</v>
      </c>
    </row>
    <row r="286" spans="1:115">
      <c r="A286" t="s">
        <v>5555</v>
      </c>
      <c r="B286">
        <v>1.2805619980298099E+17</v>
      </c>
      <c r="C286" s="4">
        <f t="shared" si="4"/>
        <v>12805619980.2981</v>
      </c>
      <c r="D286" s="2">
        <f>(Sheet1!$F$2-mattsout!C286)/3600</f>
        <v>38037.33880608347</v>
      </c>
      <c r="E286" t="str">
        <f>IF(D286&gt;3595120, "", IF(D286&gt;1400, "******", ""))</f>
        <v>******</v>
      </c>
      <c r="F286" t="s">
        <v>122</v>
      </c>
      <c r="G286" t="s">
        <v>5556</v>
      </c>
      <c r="H286" t="s">
        <v>5557</v>
      </c>
      <c r="M286">
        <v>33848851</v>
      </c>
      <c r="N286">
        <v>32054400</v>
      </c>
      <c r="O286" t="s">
        <v>5558</v>
      </c>
      <c r="Q286" t="s">
        <v>5555</v>
      </c>
      <c r="R286">
        <v>4</v>
      </c>
      <c r="S286" t="s">
        <v>5559</v>
      </c>
      <c r="T286" t="s">
        <v>5560</v>
      </c>
      <c r="U286" t="s">
        <v>5556</v>
      </c>
      <c r="V286">
        <v>18789</v>
      </c>
      <c r="W286" s="1" t="s">
        <v>5561</v>
      </c>
      <c r="X286">
        <v>33307538</v>
      </c>
      <c r="AB286" t="s">
        <v>1765</v>
      </c>
      <c r="AL286" t="s">
        <v>5556</v>
      </c>
      <c r="AM286" t="s">
        <v>5562</v>
      </c>
      <c r="AN286">
        <v>512</v>
      </c>
      <c r="AO286">
        <v>99</v>
      </c>
      <c r="AP286">
        <v>0</v>
      </c>
      <c r="AQ286">
        <v>0</v>
      </c>
      <c r="AT286">
        <v>1.2937365196856301E+17</v>
      </c>
      <c r="AU286">
        <v>0</v>
      </c>
      <c r="AV286">
        <v>1.2846054536343699E+17</v>
      </c>
      <c r="AW286">
        <v>513</v>
      </c>
      <c r="AX286" t="s">
        <v>5563</v>
      </c>
      <c r="AZ286">
        <v>9.2233720368547697E+18</v>
      </c>
      <c r="BA286">
        <v>50</v>
      </c>
      <c r="BB286" t="s">
        <v>5564</v>
      </c>
      <c r="BC286">
        <v>805306368</v>
      </c>
      <c r="BE286" t="s">
        <v>239</v>
      </c>
      <c r="BF286" t="s">
        <v>5565</v>
      </c>
      <c r="BG286">
        <v>1.2937365196857299E+17</v>
      </c>
      <c r="BH286" t="s">
        <v>151</v>
      </c>
      <c r="BI286">
        <v>1.2845342559793501E+17</v>
      </c>
      <c r="BO286">
        <v>289</v>
      </c>
      <c r="BQ286">
        <v>0</v>
      </c>
      <c r="BX286">
        <v>0</v>
      </c>
      <c r="CD286" t="s">
        <v>1729</v>
      </c>
      <c r="CE286" t="s">
        <v>286</v>
      </c>
    </row>
    <row r="287" spans="1:115">
      <c r="A287" t="s">
        <v>5566</v>
      </c>
      <c r="B287">
        <v>1.2941686204226499E+17</v>
      </c>
      <c r="C287" s="4">
        <f t="shared" si="4"/>
        <v>12941686204.2265</v>
      </c>
      <c r="D287" s="2">
        <f>(Sheet1!$F$2-mattsout!C287)/3600</f>
        <v>241.1654926390118</v>
      </c>
      <c r="E287" t="str">
        <f>IF(D287&gt;3595120, "", IF(D287&gt;1400, "******", ""))</f>
        <v/>
      </c>
      <c r="F287" t="s">
        <v>122</v>
      </c>
      <c r="G287" t="s">
        <v>5567</v>
      </c>
      <c r="H287" t="s">
        <v>5557</v>
      </c>
      <c r="J287" t="s">
        <v>706</v>
      </c>
      <c r="K287" t="s">
        <v>706</v>
      </c>
      <c r="L287" t="s">
        <v>1765</v>
      </c>
      <c r="M287" t="s">
        <v>5568</v>
      </c>
      <c r="N287">
        <v>32847904</v>
      </c>
      <c r="O287" t="s">
        <v>5569</v>
      </c>
      <c r="P287" t="s">
        <v>5570</v>
      </c>
      <c r="Q287" t="s">
        <v>5566</v>
      </c>
      <c r="R287">
        <v>4</v>
      </c>
      <c r="S287" t="s">
        <v>5571</v>
      </c>
      <c r="T287" t="s">
        <v>5572</v>
      </c>
      <c r="U287" t="s">
        <v>5567</v>
      </c>
      <c r="V287">
        <v>20795</v>
      </c>
      <c r="W287" s="1" t="s">
        <v>5573</v>
      </c>
      <c r="X287">
        <v>35399650</v>
      </c>
      <c r="AA287" t="s">
        <v>5574</v>
      </c>
      <c r="AB287" t="s">
        <v>1765</v>
      </c>
      <c r="AC287" t="s">
        <v>138</v>
      </c>
      <c r="AE287" t="s">
        <v>5575</v>
      </c>
      <c r="AF287" t="s">
        <v>667</v>
      </c>
      <c r="AI287" t="b">
        <v>1</v>
      </c>
      <c r="AJ287" t="s">
        <v>5576</v>
      </c>
      <c r="AL287" t="s">
        <v>5567</v>
      </c>
      <c r="AM287" t="s">
        <v>5577</v>
      </c>
      <c r="AN287">
        <v>512</v>
      </c>
      <c r="AO287">
        <v>0</v>
      </c>
      <c r="AP287">
        <v>0</v>
      </c>
      <c r="AQ287">
        <v>0</v>
      </c>
      <c r="AT287">
        <v>1.29416861913046E+17</v>
      </c>
      <c r="AU287">
        <v>0</v>
      </c>
      <c r="AV287">
        <v>1.29411550888952E+17</v>
      </c>
      <c r="AW287">
        <v>513</v>
      </c>
      <c r="AX287" t="s">
        <v>5578</v>
      </c>
      <c r="AZ287">
        <v>9.2233720368547697E+18</v>
      </c>
      <c r="BA287">
        <v>304</v>
      </c>
      <c r="BB287" t="s">
        <v>5576</v>
      </c>
      <c r="BC287">
        <v>805306368</v>
      </c>
      <c r="BD287" s="1" t="s">
        <v>171</v>
      </c>
      <c r="BE287" t="s">
        <v>5579</v>
      </c>
      <c r="BF287" t="s">
        <v>5580</v>
      </c>
      <c r="BG287">
        <v>0</v>
      </c>
      <c r="BH287" t="s">
        <v>151</v>
      </c>
      <c r="BI287">
        <v>1.2940981138053901E+17</v>
      </c>
      <c r="BL287" t="s">
        <v>5581</v>
      </c>
      <c r="BN287" t="s">
        <v>154</v>
      </c>
      <c r="BO287">
        <v>295</v>
      </c>
      <c r="BP287" t="s">
        <v>5582</v>
      </c>
      <c r="BQ287">
        <v>0</v>
      </c>
      <c r="BR287" t="s">
        <v>5583</v>
      </c>
      <c r="BS287" t="s">
        <v>157</v>
      </c>
      <c r="BT287" t="s">
        <v>158</v>
      </c>
      <c r="BW287" t="b">
        <v>1</v>
      </c>
      <c r="BX287">
        <v>0</v>
      </c>
      <c r="CD287" t="s">
        <v>1729</v>
      </c>
      <c r="CE287" t="s">
        <v>286</v>
      </c>
      <c r="CF287" t="s">
        <v>5584</v>
      </c>
      <c r="CG287">
        <v>1</v>
      </c>
    </row>
    <row r="288" spans="1:115">
      <c r="A288" t="s">
        <v>5585</v>
      </c>
      <c r="B288">
        <v>1.29418626579468E+17</v>
      </c>
      <c r="C288" s="4">
        <f t="shared" si="4"/>
        <v>12941862657.9468</v>
      </c>
      <c r="D288" s="2">
        <f>(Sheet1!$F$2-mattsout!C288)/3600</f>
        <v>192.15057033326892</v>
      </c>
      <c r="E288" t="str">
        <f>IF(D288&gt;3595120, "", IF(D288&gt;1400, "******", ""))</f>
        <v/>
      </c>
      <c r="F288" t="s">
        <v>122</v>
      </c>
      <c r="G288" t="s">
        <v>5586</v>
      </c>
      <c r="H288" t="s">
        <v>5587</v>
      </c>
      <c r="I288" t="s">
        <v>3467</v>
      </c>
      <c r="J288" t="s">
        <v>2730</v>
      </c>
      <c r="K288" t="s">
        <v>2730</v>
      </c>
      <c r="L288" t="s">
        <v>1765</v>
      </c>
      <c r="M288" t="s">
        <v>5588</v>
      </c>
      <c r="N288" t="s">
        <v>1736</v>
      </c>
      <c r="O288" t="s">
        <v>5589</v>
      </c>
      <c r="P288" t="s">
        <v>2460</v>
      </c>
      <c r="Q288" t="s">
        <v>5585</v>
      </c>
      <c r="R288">
        <v>4</v>
      </c>
      <c r="S288" t="s">
        <v>5590</v>
      </c>
      <c r="T288" t="s">
        <v>5591</v>
      </c>
      <c r="U288" t="s">
        <v>5586</v>
      </c>
      <c r="V288">
        <v>18557</v>
      </c>
      <c r="W288" s="1" t="s">
        <v>5592</v>
      </c>
      <c r="X288">
        <v>35618524</v>
      </c>
      <c r="AA288" t="s">
        <v>714</v>
      </c>
      <c r="AB288" t="s">
        <v>1765</v>
      </c>
      <c r="AC288" t="s">
        <v>138</v>
      </c>
      <c r="AD288" t="b">
        <v>0</v>
      </c>
      <c r="AE288" t="s">
        <v>5593</v>
      </c>
      <c r="AF288" t="s">
        <v>667</v>
      </c>
      <c r="AI288" t="b">
        <v>1</v>
      </c>
      <c r="AJ288" t="s">
        <v>5594</v>
      </c>
      <c r="AL288" t="s">
        <v>5586</v>
      </c>
      <c r="AM288" t="s">
        <v>5595</v>
      </c>
      <c r="AN288">
        <v>512</v>
      </c>
      <c r="AO288">
        <v>0</v>
      </c>
      <c r="AP288">
        <v>0</v>
      </c>
      <c r="AQ288">
        <v>0</v>
      </c>
      <c r="AT288">
        <v>1.2941862639884301E+17</v>
      </c>
      <c r="AU288">
        <v>0</v>
      </c>
      <c r="AV288">
        <v>1.2941862676703E+17</v>
      </c>
      <c r="AW288">
        <v>513</v>
      </c>
      <c r="AX288" t="s">
        <v>5596</v>
      </c>
      <c r="AZ288">
        <v>9.2233720368547697E+18</v>
      </c>
      <c r="BA288">
        <v>385</v>
      </c>
      <c r="BB288" t="s">
        <v>5594</v>
      </c>
      <c r="BC288">
        <v>805306368</v>
      </c>
      <c r="BD288" s="1" t="s">
        <v>171</v>
      </c>
      <c r="BE288" t="s">
        <v>5597</v>
      </c>
      <c r="BF288" t="s">
        <v>5598</v>
      </c>
      <c r="BG288">
        <v>0</v>
      </c>
      <c r="BH288" t="s">
        <v>151</v>
      </c>
      <c r="BI288">
        <v>1.29416086793664E+17</v>
      </c>
      <c r="BK288" t="s">
        <v>5599</v>
      </c>
      <c r="BL288" t="s">
        <v>5600</v>
      </c>
      <c r="BN288" t="s">
        <v>154</v>
      </c>
      <c r="BO288">
        <v>286</v>
      </c>
      <c r="BP288" t="s">
        <v>5601</v>
      </c>
      <c r="BQ288">
        <v>0</v>
      </c>
      <c r="BR288" t="s">
        <v>5602</v>
      </c>
      <c r="BS288" t="s">
        <v>157</v>
      </c>
      <c r="BT288" t="s">
        <v>158</v>
      </c>
      <c r="BW288" t="b">
        <v>1</v>
      </c>
      <c r="BX288">
        <v>0</v>
      </c>
      <c r="CD288" t="s">
        <v>1777</v>
      </c>
      <c r="CE288" t="s">
        <v>286</v>
      </c>
      <c r="CF288" t="s">
        <v>5603</v>
      </c>
      <c r="CG288">
        <v>1</v>
      </c>
    </row>
    <row r="289" spans="1:117">
      <c r="A289" t="s">
        <v>5604</v>
      </c>
      <c r="B289">
        <v>1.29009796689512E+17</v>
      </c>
      <c r="C289" s="4">
        <f t="shared" si="4"/>
        <v>12900979668.9512</v>
      </c>
      <c r="D289" s="2">
        <f>(Sheet1!$F$2-mattsout!C289)/3600</f>
        <v>11548.53640244431</v>
      </c>
      <c r="E289" t="str">
        <f>IF(D289&gt;3595120, "", IF(D289&gt;1400, "******", ""))</f>
        <v>******</v>
      </c>
      <c r="F289" t="s">
        <v>122</v>
      </c>
      <c r="G289" t="s">
        <v>5605</v>
      </c>
      <c r="H289" t="s">
        <v>5606</v>
      </c>
      <c r="J289" t="s">
        <v>782</v>
      </c>
      <c r="K289" t="s">
        <v>5607</v>
      </c>
      <c r="L289" t="s">
        <v>2690</v>
      </c>
      <c r="M289" t="s">
        <v>5608</v>
      </c>
      <c r="N289" t="s">
        <v>5609</v>
      </c>
      <c r="O289" t="s">
        <v>5610</v>
      </c>
      <c r="P289" t="s">
        <v>579</v>
      </c>
      <c r="Q289" t="s">
        <v>5604</v>
      </c>
      <c r="R289">
        <v>4</v>
      </c>
      <c r="S289" t="s">
        <v>5611</v>
      </c>
      <c r="T289" t="s">
        <v>5612</v>
      </c>
      <c r="U289" t="s">
        <v>5605</v>
      </c>
      <c r="V289">
        <v>20881</v>
      </c>
      <c r="W289" s="1" t="s">
        <v>5613</v>
      </c>
      <c r="X289">
        <v>33248711</v>
      </c>
      <c r="AA289" t="s">
        <v>5607</v>
      </c>
      <c r="AB289" t="s">
        <v>1712</v>
      </c>
      <c r="AC289" t="s">
        <v>138</v>
      </c>
      <c r="AE289" t="s">
        <v>5614</v>
      </c>
      <c r="AF289" t="s">
        <v>742</v>
      </c>
      <c r="AI289" t="b">
        <v>1</v>
      </c>
      <c r="AJ289" t="s">
        <v>5615</v>
      </c>
      <c r="AL289" t="s">
        <v>5605</v>
      </c>
      <c r="AM289" t="s">
        <v>5616</v>
      </c>
      <c r="AN289">
        <v>512</v>
      </c>
      <c r="AO289">
        <v>99</v>
      </c>
      <c r="AP289">
        <v>0</v>
      </c>
      <c r="AQ289">
        <v>0</v>
      </c>
      <c r="AT289">
        <v>1.29373628834462E+17</v>
      </c>
      <c r="AU289">
        <v>0</v>
      </c>
      <c r="AV289">
        <v>1.2902993314377299E+17</v>
      </c>
      <c r="AW289">
        <v>513</v>
      </c>
      <c r="AX289" t="s">
        <v>5617</v>
      </c>
      <c r="AZ289">
        <v>9.2233720368547697E+18</v>
      </c>
      <c r="BA289">
        <v>64</v>
      </c>
      <c r="BB289" t="s">
        <v>5615</v>
      </c>
      <c r="BC289">
        <v>805306368</v>
      </c>
      <c r="BD289" s="1" t="s">
        <v>171</v>
      </c>
      <c r="BE289" t="s">
        <v>5618</v>
      </c>
      <c r="BF289" t="s">
        <v>5619</v>
      </c>
      <c r="BG289">
        <v>1.29373628834232E+17</v>
      </c>
      <c r="BH289" t="s">
        <v>151</v>
      </c>
      <c r="BI289">
        <v>1.2900407260894701E+17</v>
      </c>
      <c r="BL289" t="s">
        <v>5620</v>
      </c>
      <c r="BM289" t="s">
        <v>5621</v>
      </c>
      <c r="BN289" t="s">
        <v>154</v>
      </c>
      <c r="BO289">
        <v>674</v>
      </c>
      <c r="BP289" s="1" t="s">
        <v>5622</v>
      </c>
      <c r="BQ289">
        <v>0</v>
      </c>
      <c r="BR289" t="s">
        <v>5623</v>
      </c>
      <c r="BS289" t="s">
        <v>157</v>
      </c>
      <c r="BT289" t="s">
        <v>158</v>
      </c>
      <c r="BW289" t="b">
        <v>1</v>
      </c>
      <c r="BX289">
        <v>0</v>
      </c>
      <c r="CD289" t="s">
        <v>1729</v>
      </c>
      <c r="CE289" t="s">
        <v>286</v>
      </c>
      <c r="CF289" t="s">
        <v>5624</v>
      </c>
      <c r="CG289">
        <v>1</v>
      </c>
      <c r="DM289" t="s">
        <v>5625</v>
      </c>
    </row>
    <row r="290" spans="1:117">
      <c r="A290" t="s">
        <v>5626</v>
      </c>
      <c r="B290">
        <v>1.2941852458699101E+17</v>
      </c>
      <c r="C290" s="4">
        <f t="shared" si="4"/>
        <v>12941852458.6991</v>
      </c>
      <c r="D290" s="2">
        <f>(Sheet1!$F$2-mattsout!C290)/3600</f>
        <v>194.9836946943071</v>
      </c>
      <c r="E290" t="str">
        <f>IF(D290&gt;3595120, "", IF(D290&gt;1400, "******", ""))</f>
        <v/>
      </c>
      <c r="F290" t="s">
        <v>122</v>
      </c>
      <c r="G290" t="s">
        <v>5627</v>
      </c>
      <c r="H290" t="s">
        <v>5628</v>
      </c>
      <c r="I290" t="s">
        <v>3467</v>
      </c>
      <c r="J290" t="s">
        <v>871</v>
      </c>
      <c r="K290" t="s">
        <v>807</v>
      </c>
      <c r="L290" t="s">
        <v>1765</v>
      </c>
      <c r="M290" t="s">
        <v>5629</v>
      </c>
      <c r="N290" t="s">
        <v>5609</v>
      </c>
      <c r="O290" t="s">
        <v>4580</v>
      </c>
      <c r="P290" t="s">
        <v>5630</v>
      </c>
      <c r="Q290" t="s">
        <v>5626</v>
      </c>
      <c r="R290">
        <v>4</v>
      </c>
      <c r="S290" t="s">
        <v>5631</v>
      </c>
      <c r="T290" t="s">
        <v>5632</v>
      </c>
      <c r="U290" t="s">
        <v>5627</v>
      </c>
      <c r="V290">
        <v>19488</v>
      </c>
      <c r="W290" s="1" t="s">
        <v>5633</v>
      </c>
      <c r="X290">
        <v>35671611</v>
      </c>
      <c r="AA290" t="s">
        <v>790</v>
      </c>
      <c r="AB290" t="s">
        <v>1712</v>
      </c>
      <c r="AC290" t="s">
        <v>138</v>
      </c>
      <c r="AE290" t="s">
        <v>5634</v>
      </c>
      <c r="AF290" t="s">
        <v>717</v>
      </c>
      <c r="AI290" t="b">
        <v>1</v>
      </c>
      <c r="AJ290" t="s">
        <v>5635</v>
      </c>
      <c r="AL290" t="s">
        <v>5627</v>
      </c>
      <c r="AM290" t="s">
        <v>5636</v>
      </c>
      <c r="AN290">
        <v>512</v>
      </c>
      <c r="AO290">
        <v>0</v>
      </c>
      <c r="AP290">
        <v>0</v>
      </c>
      <c r="AQ290">
        <v>0</v>
      </c>
      <c r="AT290">
        <v>1.2941852451121E+17</v>
      </c>
      <c r="AU290">
        <v>0</v>
      </c>
      <c r="AV290">
        <v>1.2938655561807E+17</v>
      </c>
      <c r="AW290">
        <v>513</v>
      </c>
      <c r="AX290" t="s">
        <v>5637</v>
      </c>
      <c r="AZ290">
        <v>9.2233720368547697E+18</v>
      </c>
      <c r="BA290">
        <v>163</v>
      </c>
      <c r="BB290" t="s">
        <v>5635</v>
      </c>
      <c r="BC290">
        <v>805306368</v>
      </c>
      <c r="BD290" s="1" t="s">
        <v>171</v>
      </c>
      <c r="BE290" t="s">
        <v>5638</v>
      </c>
      <c r="BF290" t="s">
        <v>5639</v>
      </c>
      <c r="BG290">
        <v>0</v>
      </c>
      <c r="BH290" t="s">
        <v>151</v>
      </c>
      <c r="BI290">
        <v>1.2942111664196701E+17</v>
      </c>
      <c r="BL290" t="s">
        <v>5640</v>
      </c>
      <c r="BN290" t="s">
        <v>154</v>
      </c>
      <c r="BO290">
        <v>285</v>
      </c>
      <c r="BP290" t="s">
        <v>5641</v>
      </c>
      <c r="BQ290">
        <v>0</v>
      </c>
      <c r="BR290" t="s">
        <v>5642</v>
      </c>
      <c r="BS290" t="s">
        <v>157</v>
      </c>
      <c r="BT290" t="s">
        <v>158</v>
      </c>
      <c r="BW290" t="b">
        <v>1</v>
      </c>
      <c r="BX290">
        <v>0</v>
      </c>
      <c r="CD290" t="s">
        <v>1729</v>
      </c>
      <c r="CE290" t="s">
        <v>286</v>
      </c>
      <c r="CF290" t="s">
        <v>5643</v>
      </c>
      <c r="CG290">
        <v>1</v>
      </c>
    </row>
    <row r="291" spans="1:117">
      <c r="A291" t="s">
        <v>5644</v>
      </c>
      <c r="B291">
        <v>1.29421117453674E+17</v>
      </c>
      <c r="C291" s="4">
        <f t="shared" si="4"/>
        <v>12942111745.367399</v>
      </c>
      <c r="D291" s="2">
        <f>(Sheet1!$F$2-mattsout!C291)/3600</f>
        <v>122.95962016688453</v>
      </c>
      <c r="E291" t="str">
        <f>IF(D291&gt;3595120, "", IF(D291&gt;1400, "******", ""))</f>
        <v/>
      </c>
      <c r="F291" t="s">
        <v>122</v>
      </c>
      <c r="G291" t="s">
        <v>5645</v>
      </c>
      <c r="H291" t="s">
        <v>5646</v>
      </c>
      <c r="I291" t="s">
        <v>1711</v>
      </c>
      <c r="J291" t="s">
        <v>807</v>
      </c>
      <c r="K291" t="s">
        <v>5647</v>
      </c>
      <c r="L291" t="s">
        <v>2690</v>
      </c>
      <c r="M291" t="s">
        <v>5648</v>
      </c>
      <c r="N291" t="s">
        <v>5609</v>
      </c>
      <c r="O291" t="s">
        <v>5649</v>
      </c>
      <c r="P291" t="s">
        <v>5650</v>
      </c>
      <c r="Q291" t="s">
        <v>5644</v>
      </c>
      <c r="R291">
        <v>4</v>
      </c>
      <c r="S291" t="s">
        <v>5651</v>
      </c>
      <c r="T291" t="s">
        <v>5652</v>
      </c>
      <c r="U291" t="s">
        <v>5645</v>
      </c>
      <c r="V291">
        <v>19492</v>
      </c>
      <c r="W291" s="1" t="s">
        <v>5653</v>
      </c>
      <c r="X291">
        <v>35517313</v>
      </c>
      <c r="AA291" t="s">
        <v>790</v>
      </c>
      <c r="AB291" t="s">
        <v>1712</v>
      </c>
      <c r="AC291" t="s">
        <v>138</v>
      </c>
      <c r="AE291" s="1" t="s">
        <v>5654</v>
      </c>
      <c r="AF291" t="s">
        <v>717</v>
      </c>
      <c r="AI291" t="b">
        <v>1</v>
      </c>
      <c r="AJ291" t="s">
        <v>5655</v>
      </c>
      <c r="AL291" t="s">
        <v>5645</v>
      </c>
      <c r="AM291" t="s">
        <v>5656</v>
      </c>
      <c r="AN291">
        <v>512</v>
      </c>
      <c r="AO291">
        <v>0</v>
      </c>
      <c r="AP291">
        <v>0</v>
      </c>
      <c r="AQ291">
        <v>0</v>
      </c>
      <c r="AT291">
        <v>1.29416738344446E+17</v>
      </c>
      <c r="AU291">
        <v>0</v>
      </c>
      <c r="AV291">
        <v>1.29396871810352E+17</v>
      </c>
      <c r="AW291">
        <v>513</v>
      </c>
      <c r="AX291" t="s">
        <v>5657</v>
      </c>
      <c r="AZ291">
        <v>9.2233720368547697E+18</v>
      </c>
      <c r="BA291">
        <v>167</v>
      </c>
      <c r="BB291" t="s">
        <v>5655</v>
      </c>
      <c r="BC291">
        <v>805306368</v>
      </c>
      <c r="BD291" s="1" t="s">
        <v>171</v>
      </c>
      <c r="BE291" t="s">
        <v>5658</v>
      </c>
      <c r="BF291" t="s">
        <v>5659</v>
      </c>
      <c r="BG291">
        <v>0</v>
      </c>
      <c r="BH291" t="s">
        <v>151</v>
      </c>
      <c r="BI291">
        <v>1.29415889626982E+17</v>
      </c>
      <c r="BJ291" t="b">
        <v>0</v>
      </c>
      <c r="BK291" t="s">
        <v>5660</v>
      </c>
      <c r="BL291" t="s">
        <v>5661</v>
      </c>
      <c r="BN291" t="s">
        <v>154</v>
      </c>
      <c r="BO291">
        <v>386</v>
      </c>
      <c r="BP291" t="s">
        <v>5662</v>
      </c>
      <c r="BQ291">
        <v>0</v>
      </c>
      <c r="BR291" t="s">
        <v>5663</v>
      </c>
      <c r="BS291" t="s">
        <v>157</v>
      </c>
      <c r="BT291" t="s">
        <v>158</v>
      </c>
      <c r="BW291" t="b">
        <v>1</v>
      </c>
      <c r="BX291">
        <v>0</v>
      </c>
      <c r="CD291" t="s">
        <v>1729</v>
      </c>
      <c r="CE291" t="s">
        <v>184</v>
      </c>
      <c r="CF291" t="s">
        <v>5664</v>
      </c>
      <c r="CG291">
        <v>1</v>
      </c>
    </row>
    <row r="292" spans="1:117">
      <c r="A292" t="s">
        <v>5665</v>
      </c>
      <c r="B292">
        <v>1.27939293320912E+17</v>
      </c>
      <c r="C292" s="4">
        <f t="shared" si="4"/>
        <v>12793929332.0912</v>
      </c>
      <c r="D292" s="2">
        <f>(Sheet1!$F$2-mattsout!C292)/3600</f>
        <v>41284.741085777816</v>
      </c>
      <c r="E292" t="str">
        <f>IF(D292&gt;3595120, "", IF(D292&gt;1400, "******", ""))</f>
        <v>******</v>
      </c>
      <c r="F292" t="s">
        <v>122</v>
      </c>
      <c r="G292" t="s">
        <v>5666</v>
      </c>
      <c r="H292" t="s">
        <v>3467</v>
      </c>
      <c r="J292" t="s">
        <v>2730</v>
      </c>
      <c r="K292" t="s">
        <v>2730</v>
      </c>
      <c r="L292" t="s">
        <v>1734</v>
      </c>
      <c r="M292" t="s">
        <v>5667</v>
      </c>
      <c r="N292" t="s">
        <v>5668</v>
      </c>
      <c r="O292" t="s">
        <v>5666</v>
      </c>
      <c r="P292" t="s">
        <v>5669</v>
      </c>
      <c r="Q292" t="s">
        <v>5665</v>
      </c>
      <c r="R292">
        <v>4</v>
      </c>
      <c r="S292" t="s">
        <v>5670</v>
      </c>
      <c r="T292" t="s">
        <v>5671</v>
      </c>
      <c r="U292" t="s">
        <v>5672</v>
      </c>
      <c r="V292">
        <v>18547</v>
      </c>
      <c r="W292" s="1" t="s">
        <v>5673</v>
      </c>
      <c r="X292">
        <v>33253380</v>
      </c>
      <c r="AA292" t="s">
        <v>714</v>
      </c>
      <c r="AB292" t="s">
        <v>1765</v>
      </c>
      <c r="AC292" t="s">
        <v>138</v>
      </c>
      <c r="AE292" t="s">
        <v>5674</v>
      </c>
      <c r="AF292" t="s">
        <v>717</v>
      </c>
      <c r="AI292" t="b">
        <v>1</v>
      </c>
      <c r="AJ292" t="s">
        <v>5675</v>
      </c>
      <c r="AL292" t="s">
        <v>5666</v>
      </c>
      <c r="AM292" t="s">
        <v>5676</v>
      </c>
      <c r="AN292">
        <v>512</v>
      </c>
      <c r="AO292">
        <v>99</v>
      </c>
      <c r="AP292">
        <v>0</v>
      </c>
      <c r="AQ292">
        <v>0</v>
      </c>
      <c r="AT292">
        <v>1.2937363067589101E+17</v>
      </c>
      <c r="AU292">
        <v>0</v>
      </c>
      <c r="AV292">
        <v>1.2867722224727501E+17</v>
      </c>
      <c r="AW292">
        <v>513</v>
      </c>
      <c r="AX292" t="s">
        <v>5677</v>
      </c>
      <c r="AZ292">
        <v>9.2233720368547697E+18</v>
      </c>
      <c r="BA292">
        <v>66</v>
      </c>
      <c r="BB292" t="s">
        <v>5675</v>
      </c>
      <c r="BC292">
        <v>805306368</v>
      </c>
      <c r="BD292" s="1" t="s">
        <v>171</v>
      </c>
      <c r="BE292" t="s">
        <v>5678</v>
      </c>
      <c r="BF292" t="s">
        <v>5679</v>
      </c>
      <c r="BG292">
        <v>1.2937363067572099E+17</v>
      </c>
      <c r="BH292" t="s">
        <v>151</v>
      </c>
      <c r="BI292">
        <v>1.2867814081391901E+17</v>
      </c>
      <c r="BL292" t="s">
        <v>5680</v>
      </c>
      <c r="BN292" t="s">
        <v>154</v>
      </c>
      <c r="BO292">
        <v>379</v>
      </c>
      <c r="BP292" t="s">
        <v>5681</v>
      </c>
      <c r="BQ292">
        <v>0</v>
      </c>
      <c r="BR292" t="s">
        <v>5682</v>
      </c>
      <c r="BS292" t="s">
        <v>157</v>
      </c>
      <c r="BT292" t="s">
        <v>158</v>
      </c>
      <c r="BW292" t="b">
        <v>1</v>
      </c>
      <c r="BX292">
        <v>0</v>
      </c>
      <c r="CD292" t="s">
        <v>1729</v>
      </c>
      <c r="CE292" t="s">
        <v>184</v>
      </c>
      <c r="CF292" t="s">
        <v>5683</v>
      </c>
      <c r="CG292">
        <v>1</v>
      </c>
    </row>
    <row r="293" spans="1:117">
      <c r="A293" t="s">
        <v>5684</v>
      </c>
      <c r="B293">
        <v>1.28491447183432E+17</v>
      </c>
      <c r="C293" s="4">
        <f t="shared" si="4"/>
        <v>12849144718.343201</v>
      </c>
      <c r="D293" s="2">
        <f>(Sheet1!$F$2-mattsout!C293)/3600</f>
        <v>25947.133793555367</v>
      </c>
      <c r="E293" t="str">
        <f>IF(D293&gt;3595120, "", IF(D293&gt;1400, "******", ""))</f>
        <v>******</v>
      </c>
      <c r="F293" t="s">
        <v>122</v>
      </c>
      <c r="G293" t="s">
        <v>5685</v>
      </c>
      <c r="H293" t="s">
        <v>5686</v>
      </c>
      <c r="I293" t="s">
        <v>1686</v>
      </c>
      <c r="J293" t="s">
        <v>4823</v>
      </c>
      <c r="K293" t="s">
        <v>5607</v>
      </c>
      <c r="L293" t="s">
        <v>1686</v>
      </c>
      <c r="M293" t="s">
        <v>5687</v>
      </c>
      <c r="N293" t="s">
        <v>5469</v>
      </c>
      <c r="O293" t="s">
        <v>5688</v>
      </c>
      <c r="P293" t="s">
        <v>1431</v>
      </c>
      <c r="Q293" t="s">
        <v>5684</v>
      </c>
      <c r="R293">
        <v>4</v>
      </c>
      <c r="S293" t="s">
        <v>5689</v>
      </c>
      <c r="T293" t="s">
        <v>5690</v>
      </c>
      <c r="U293" t="s">
        <v>5685</v>
      </c>
      <c r="V293">
        <v>15421</v>
      </c>
      <c r="W293" s="1" t="s">
        <v>5691</v>
      </c>
      <c r="X293">
        <v>33389816</v>
      </c>
      <c r="Y293" t="s">
        <v>5692</v>
      </c>
      <c r="AA293" t="s">
        <v>5607</v>
      </c>
      <c r="AB293" t="s">
        <v>1712</v>
      </c>
      <c r="AC293" t="s">
        <v>138</v>
      </c>
      <c r="AD293" t="b">
        <v>1</v>
      </c>
      <c r="AE293" t="s">
        <v>5693</v>
      </c>
      <c r="AF293" t="s">
        <v>667</v>
      </c>
      <c r="AI293" t="b">
        <v>1</v>
      </c>
      <c r="AJ293" t="s">
        <v>5694</v>
      </c>
      <c r="AL293" t="s">
        <v>5685</v>
      </c>
      <c r="AM293" t="s">
        <v>5695</v>
      </c>
      <c r="AN293">
        <v>512</v>
      </c>
      <c r="AO293">
        <v>99</v>
      </c>
      <c r="AP293">
        <v>0</v>
      </c>
      <c r="AQ293">
        <v>0</v>
      </c>
      <c r="AT293">
        <v>1.2937368376041901E+17</v>
      </c>
      <c r="AU293">
        <v>0</v>
      </c>
      <c r="AV293">
        <v>1.28919245001998E+17</v>
      </c>
      <c r="AW293">
        <v>513</v>
      </c>
      <c r="AX293" t="s">
        <v>5696</v>
      </c>
      <c r="AZ293">
        <v>9.2233720368547697E+18</v>
      </c>
      <c r="BA293">
        <v>79</v>
      </c>
      <c r="BB293" t="s">
        <v>5697</v>
      </c>
      <c r="BC293">
        <v>805306368</v>
      </c>
      <c r="BD293" s="1" t="s">
        <v>148</v>
      </c>
      <c r="BE293" t="s">
        <v>5698</v>
      </c>
      <c r="BF293" t="s">
        <v>5699</v>
      </c>
      <c r="BG293">
        <v>1.2937368376030899E+17</v>
      </c>
      <c r="BH293" t="s">
        <v>151</v>
      </c>
      <c r="BI293">
        <v>1.2891304060191901E+17</v>
      </c>
      <c r="BK293" t="s">
        <v>5700</v>
      </c>
      <c r="BL293" t="s">
        <v>5701</v>
      </c>
      <c r="BM293" t="s">
        <v>5702</v>
      </c>
      <c r="BN293" t="s">
        <v>154</v>
      </c>
      <c r="BO293">
        <v>211</v>
      </c>
      <c r="BP293" s="1" t="s">
        <v>5703</v>
      </c>
      <c r="BQ293">
        <v>0</v>
      </c>
      <c r="BR293" t="s">
        <v>5704</v>
      </c>
      <c r="BS293" t="s">
        <v>157</v>
      </c>
      <c r="BT293" t="s">
        <v>158</v>
      </c>
      <c r="CD293" t="s">
        <v>1729</v>
      </c>
    </row>
    <row r="294" spans="1:117">
      <c r="A294" t="s">
        <v>5705</v>
      </c>
      <c r="B294">
        <v>1.29035043830872E+17</v>
      </c>
      <c r="C294" s="4">
        <f t="shared" si="4"/>
        <v>12903504383.0872</v>
      </c>
      <c r="D294" s="2">
        <f>(Sheet1!$F$2-mattsout!C294)/3600</f>
        <v>10847.226920222176</v>
      </c>
      <c r="E294" t="str">
        <f>IF(D294&gt;3595120, "", IF(D294&gt;1400, "******", ""))</f>
        <v>******</v>
      </c>
      <c r="F294" t="s">
        <v>122</v>
      </c>
      <c r="G294" t="s">
        <v>5706</v>
      </c>
      <c r="K294" t="s">
        <v>5707</v>
      </c>
      <c r="O294" t="s">
        <v>5706</v>
      </c>
      <c r="Q294" t="s">
        <v>5705</v>
      </c>
      <c r="R294">
        <v>4</v>
      </c>
      <c r="S294" t="s">
        <v>5708</v>
      </c>
      <c r="T294" t="s">
        <v>5709</v>
      </c>
      <c r="U294" t="s">
        <v>5706</v>
      </c>
      <c r="V294">
        <v>15423</v>
      </c>
      <c r="W294" t="s">
        <v>5710</v>
      </c>
      <c r="X294">
        <v>31867764</v>
      </c>
      <c r="AC294" t="s">
        <v>138</v>
      </c>
      <c r="AE294" s="1" t="s">
        <v>5711</v>
      </c>
      <c r="AF294" t="s">
        <v>140</v>
      </c>
      <c r="AI294" t="b">
        <v>1</v>
      </c>
      <c r="AJ294" t="s">
        <v>5706</v>
      </c>
      <c r="AL294" t="s">
        <v>5706</v>
      </c>
      <c r="AM294" t="s">
        <v>5712</v>
      </c>
      <c r="AN294">
        <v>66048</v>
      </c>
      <c r="AO294">
        <v>99</v>
      </c>
      <c r="AP294">
        <v>0</v>
      </c>
      <c r="AQ294">
        <v>0</v>
      </c>
      <c r="AR294" t="s">
        <v>5713</v>
      </c>
      <c r="AS294" t="s">
        <v>5714</v>
      </c>
      <c r="AT294">
        <v>1.29372833058656E+17</v>
      </c>
      <c r="AV294">
        <v>1.28557208953622E+17</v>
      </c>
      <c r="AW294">
        <v>513</v>
      </c>
      <c r="AX294" t="s">
        <v>5715</v>
      </c>
      <c r="AZ294">
        <v>9.2233720368547697E+18</v>
      </c>
      <c r="BA294">
        <v>10</v>
      </c>
      <c r="BB294" t="s">
        <v>5706</v>
      </c>
      <c r="BC294">
        <v>805306368</v>
      </c>
      <c r="BD294" s="1" t="s">
        <v>148</v>
      </c>
      <c r="BE294" t="s">
        <v>5716</v>
      </c>
      <c r="BF294" t="s">
        <v>5717</v>
      </c>
      <c r="BG294">
        <v>1.2937290599681901E+17</v>
      </c>
      <c r="BH294" t="s">
        <v>151</v>
      </c>
      <c r="BI294">
        <v>1.2910160681123699E+17</v>
      </c>
      <c r="BK294" t="s">
        <v>5718</v>
      </c>
      <c r="BL294" t="s">
        <v>5717</v>
      </c>
      <c r="BN294" t="s">
        <v>154</v>
      </c>
      <c r="BO294">
        <v>49</v>
      </c>
      <c r="BP294" s="1" t="s">
        <v>4623</v>
      </c>
      <c r="BQ294">
        <v>0</v>
      </c>
      <c r="BR294" t="s">
        <v>5719</v>
      </c>
      <c r="BS294" t="s">
        <v>177</v>
      </c>
      <c r="CD294" t="s">
        <v>5720</v>
      </c>
      <c r="CO294" s="1" t="s">
        <v>592</v>
      </c>
      <c r="DL294" t="s">
        <v>5721</v>
      </c>
    </row>
    <row r="295" spans="1:117">
      <c r="A295" t="s">
        <v>5722</v>
      </c>
      <c r="B295">
        <v>1.2871432474951699E+17</v>
      </c>
      <c r="C295" s="4">
        <f t="shared" si="4"/>
        <v>12871432474.951698</v>
      </c>
      <c r="D295" s="2">
        <f>(Sheet1!$F$2-mattsout!C295)/3600</f>
        <v>19756.090291194916</v>
      </c>
      <c r="E295" t="str">
        <f>IF(D295&gt;3595120, "", IF(D295&gt;1400, "******", ""))</f>
        <v>******</v>
      </c>
      <c r="F295" t="s">
        <v>122</v>
      </c>
      <c r="G295" t="s">
        <v>5723</v>
      </c>
      <c r="K295" t="s">
        <v>5707</v>
      </c>
      <c r="O295" t="s">
        <v>5723</v>
      </c>
      <c r="Q295" t="s">
        <v>5722</v>
      </c>
      <c r="R295">
        <v>4</v>
      </c>
      <c r="S295" t="s">
        <v>5724</v>
      </c>
      <c r="T295" t="s">
        <v>5725</v>
      </c>
      <c r="U295" t="s">
        <v>5723</v>
      </c>
      <c r="V295">
        <v>15424</v>
      </c>
      <c r="W295" t="s">
        <v>5726</v>
      </c>
      <c r="X295">
        <v>31868867</v>
      </c>
      <c r="AC295" t="s">
        <v>138</v>
      </c>
      <c r="AE295" s="1" t="s">
        <v>5727</v>
      </c>
      <c r="AF295" t="s">
        <v>140</v>
      </c>
      <c r="AI295" t="b">
        <v>1</v>
      </c>
      <c r="AJ295" t="s">
        <v>5723</v>
      </c>
      <c r="AL295" t="s">
        <v>5723</v>
      </c>
      <c r="AM295" t="s">
        <v>5728</v>
      </c>
      <c r="AN295">
        <v>66048</v>
      </c>
      <c r="AO295">
        <v>99</v>
      </c>
      <c r="AP295">
        <v>0</v>
      </c>
      <c r="AQ295">
        <v>0</v>
      </c>
      <c r="AR295" t="s">
        <v>5713</v>
      </c>
      <c r="AS295" t="s">
        <v>5714</v>
      </c>
      <c r="AT295">
        <v>1.2937283332819101E+17</v>
      </c>
      <c r="AV295">
        <v>1.28557212074212E+17</v>
      </c>
      <c r="AW295">
        <v>513</v>
      </c>
      <c r="AX295" t="s">
        <v>5729</v>
      </c>
      <c r="AZ295">
        <v>9.2233720368547697E+18</v>
      </c>
      <c r="BA295">
        <v>1</v>
      </c>
      <c r="BB295" t="s">
        <v>5723</v>
      </c>
      <c r="BC295">
        <v>805306368</v>
      </c>
      <c r="BD295" s="1" t="s">
        <v>148</v>
      </c>
      <c r="BE295" t="s">
        <v>5730</v>
      </c>
      <c r="BF295" t="s">
        <v>5731</v>
      </c>
      <c r="BG295">
        <v>1.29372906247612E+17</v>
      </c>
      <c r="BH295" t="s">
        <v>151</v>
      </c>
      <c r="BI295">
        <v>1.2884425617739101E+17</v>
      </c>
      <c r="BK295" t="s">
        <v>5732</v>
      </c>
      <c r="BL295" t="s">
        <v>5731</v>
      </c>
      <c r="BN295" t="s">
        <v>154</v>
      </c>
      <c r="BO295">
        <v>49</v>
      </c>
      <c r="BP295" s="1" t="s">
        <v>5733</v>
      </c>
      <c r="BQ295">
        <v>0</v>
      </c>
      <c r="BR295" t="s">
        <v>5734</v>
      </c>
      <c r="BS295" t="s">
        <v>177</v>
      </c>
      <c r="CD295" t="s">
        <v>5720</v>
      </c>
      <c r="CO295" s="1" t="s">
        <v>592</v>
      </c>
      <c r="DL295" t="s">
        <v>5735</v>
      </c>
    </row>
    <row r="296" spans="1:117">
      <c r="A296" t="s">
        <v>5736</v>
      </c>
      <c r="C296" s="4">
        <f t="shared" si="4"/>
        <v>0</v>
      </c>
      <c r="D296" s="2">
        <f>(Sheet1!$F$2-mattsout!C296)/3600</f>
        <v>3595154</v>
      </c>
      <c r="E296" t="str">
        <f>IF(D296&gt;3595120, "", IF(D296&gt;1400, "******", ""))</f>
        <v/>
      </c>
      <c r="F296" t="s">
        <v>122</v>
      </c>
      <c r="G296" t="s">
        <v>5737</v>
      </c>
      <c r="K296" t="s">
        <v>5738</v>
      </c>
      <c r="O296" t="s">
        <v>5737</v>
      </c>
      <c r="Q296" t="s">
        <v>5736</v>
      </c>
      <c r="R296">
        <v>4</v>
      </c>
      <c r="S296" t="s">
        <v>5739</v>
      </c>
      <c r="T296" t="s">
        <v>5740</v>
      </c>
      <c r="U296" t="s">
        <v>5737</v>
      </c>
      <c r="V296">
        <v>15425</v>
      </c>
      <c r="W296" t="s">
        <v>5726</v>
      </c>
      <c r="X296">
        <v>31869613</v>
      </c>
      <c r="AC296" t="s">
        <v>138</v>
      </c>
      <c r="AE296" s="1" t="s">
        <v>5741</v>
      </c>
      <c r="AF296" t="s">
        <v>140</v>
      </c>
      <c r="AI296" t="b">
        <v>1</v>
      </c>
      <c r="AJ296" t="s">
        <v>5737</v>
      </c>
      <c r="AL296" t="s">
        <v>5737</v>
      </c>
      <c r="AM296" t="s">
        <v>5742</v>
      </c>
      <c r="AN296">
        <v>66048</v>
      </c>
      <c r="AO296">
        <v>99</v>
      </c>
      <c r="AP296">
        <v>0</v>
      </c>
      <c r="AQ296">
        <v>0</v>
      </c>
      <c r="AR296" t="s">
        <v>5713</v>
      </c>
      <c r="AS296" t="s">
        <v>5714</v>
      </c>
      <c r="AT296">
        <v>1.2937283362178899E+17</v>
      </c>
      <c r="AV296">
        <v>1.2855721788169299E+17</v>
      </c>
      <c r="AW296">
        <v>513</v>
      </c>
      <c r="AX296" t="s">
        <v>5743</v>
      </c>
      <c r="AZ296">
        <v>9.2233720368547697E+18</v>
      </c>
      <c r="BB296" t="s">
        <v>5737</v>
      </c>
      <c r="BC296">
        <v>805306368</v>
      </c>
      <c r="BD296" s="1" t="s">
        <v>148</v>
      </c>
      <c r="BE296" t="s">
        <v>5744</v>
      </c>
      <c r="BF296" t="s">
        <v>5745</v>
      </c>
      <c r="BG296">
        <v>1.29372906487154E+17</v>
      </c>
      <c r="BH296" t="s">
        <v>151</v>
      </c>
      <c r="BI296">
        <v>1.29024799155604E+17</v>
      </c>
      <c r="BK296" t="s">
        <v>5746</v>
      </c>
      <c r="BL296" t="s">
        <v>5745</v>
      </c>
      <c r="BN296" t="s">
        <v>154</v>
      </c>
      <c r="BO296">
        <v>49</v>
      </c>
      <c r="BP296" s="1" t="s">
        <v>5733</v>
      </c>
      <c r="BQ296">
        <v>0</v>
      </c>
      <c r="BR296" t="s">
        <v>5747</v>
      </c>
      <c r="BS296" t="s">
        <v>177</v>
      </c>
      <c r="CD296" t="s">
        <v>5720</v>
      </c>
      <c r="CO296" s="1" t="s">
        <v>592</v>
      </c>
      <c r="DL296" t="s">
        <v>5748</v>
      </c>
    </row>
    <row r="297" spans="1:117">
      <c r="A297" t="s">
        <v>5749</v>
      </c>
      <c r="B297">
        <v>1.2928174311106E+17</v>
      </c>
      <c r="C297" s="4">
        <f t="shared" si="4"/>
        <v>12928174311.106001</v>
      </c>
      <c r="D297" s="2">
        <f>(Sheet1!$F$2-mattsout!C297)/3600</f>
        <v>3994.4691372219722</v>
      </c>
      <c r="E297" t="str">
        <f>IF(D297&gt;3595120, "", IF(D297&gt;1400, "******", ""))</f>
        <v>******</v>
      </c>
      <c r="F297" t="s">
        <v>122</v>
      </c>
      <c r="G297" t="s">
        <v>5750</v>
      </c>
      <c r="H297" t="s">
        <v>5751</v>
      </c>
      <c r="J297" t="s">
        <v>2836</v>
      </c>
      <c r="K297" t="s">
        <v>2836</v>
      </c>
      <c r="L297" t="s">
        <v>656</v>
      </c>
      <c r="M297" t="s">
        <v>5752</v>
      </c>
      <c r="N297" t="s">
        <v>2838</v>
      </c>
      <c r="O297" t="s">
        <v>5753</v>
      </c>
      <c r="P297" t="s">
        <v>5754</v>
      </c>
      <c r="Q297" t="s">
        <v>5749</v>
      </c>
      <c r="R297">
        <v>4</v>
      </c>
      <c r="S297" t="s">
        <v>5755</v>
      </c>
      <c r="T297" t="s">
        <v>5756</v>
      </c>
      <c r="U297" t="s">
        <v>5757</v>
      </c>
      <c r="V297">
        <v>16309</v>
      </c>
      <c r="W297" s="1" t="s">
        <v>5758</v>
      </c>
      <c r="X297">
        <v>33214834</v>
      </c>
      <c r="AA297" t="s">
        <v>664</v>
      </c>
      <c r="AB297" t="s">
        <v>665</v>
      </c>
      <c r="AC297" t="s">
        <v>138</v>
      </c>
      <c r="AD297" t="b">
        <v>0</v>
      </c>
      <c r="AE297" s="1" t="s">
        <v>5759</v>
      </c>
      <c r="AF297" t="s">
        <v>742</v>
      </c>
      <c r="AI297" t="b">
        <v>1</v>
      </c>
      <c r="AJ297" t="s">
        <v>5760</v>
      </c>
      <c r="AL297" t="s">
        <v>5750</v>
      </c>
      <c r="AM297" t="s">
        <v>5761</v>
      </c>
      <c r="AN297">
        <v>512</v>
      </c>
      <c r="AO297">
        <v>99</v>
      </c>
      <c r="AP297">
        <v>0</v>
      </c>
      <c r="AQ297">
        <v>0</v>
      </c>
      <c r="AT297">
        <v>1.2937361440721501E+17</v>
      </c>
      <c r="AU297">
        <v>0</v>
      </c>
      <c r="AV297">
        <v>1.2935482068142499E+17</v>
      </c>
      <c r="AW297">
        <v>513</v>
      </c>
      <c r="AX297" t="s">
        <v>5762</v>
      </c>
      <c r="AZ297">
        <v>9.2233720368547697E+18</v>
      </c>
      <c r="BA297">
        <v>351</v>
      </c>
      <c r="BB297" t="s">
        <v>5760</v>
      </c>
      <c r="BC297">
        <v>805306368</v>
      </c>
      <c r="BD297" s="1" t="s">
        <v>171</v>
      </c>
      <c r="BE297" t="s">
        <v>5763</v>
      </c>
      <c r="BF297" t="s">
        <v>5764</v>
      </c>
      <c r="BG297">
        <v>1.2937361440717901E+17</v>
      </c>
      <c r="BH297" t="s">
        <v>151</v>
      </c>
      <c r="BI297">
        <v>1.29354821129882E+17</v>
      </c>
      <c r="BK297" t="s">
        <v>5765</v>
      </c>
      <c r="BL297" t="s">
        <v>5766</v>
      </c>
      <c r="BM297" t="s">
        <v>5767</v>
      </c>
      <c r="BN297" t="s">
        <v>154</v>
      </c>
      <c r="BO297">
        <v>335</v>
      </c>
      <c r="BP297" t="s">
        <v>5768</v>
      </c>
      <c r="BQ297">
        <v>0</v>
      </c>
      <c r="BR297" t="s">
        <v>5769</v>
      </c>
      <c r="BS297" t="s">
        <v>157</v>
      </c>
      <c r="BT297" t="s">
        <v>158</v>
      </c>
      <c r="BW297" t="b">
        <v>1</v>
      </c>
      <c r="BX297">
        <v>176</v>
      </c>
      <c r="CD297" t="s">
        <v>5770</v>
      </c>
      <c r="CE297" t="s">
        <v>286</v>
      </c>
      <c r="CF297" s="1" t="s">
        <v>5771</v>
      </c>
      <c r="CG297">
        <v>1</v>
      </c>
      <c r="CH297" t="s">
        <v>224</v>
      </c>
      <c r="CK297" t="s">
        <v>226</v>
      </c>
      <c r="CP297" t="b">
        <v>0</v>
      </c>
      <c r="CV297" t="s">
        <v>5772</v>
      </c>
    </row>
    <row r="298" spans="1:117">
      <c r="A298" t="s">
        <v>5773</v>
      </c>
      <c r="B298">
        <v>1.2941936686355501E+17</v>
      </c>
      <c r="C298" s="4">
        <f t="shared" si="4"/>
        <v>12941936686.355501</v>
      </c>
      <c r="D298" s="2">
        <f>(Sheet1!$F$2-mattsout!C298)/3600</f>
        <v>171.58712347189586</v>
      </c>
      <c r="E298" t="str">
        <f>IF(D298&gt;3595120, "", IF(D298&gt;1400, "******", ""))</f>
        <v/>
      </c>
      <c r="F298" t="s">
        <v>122</v>
      </c>
      <c r="G298" t="s">
        <v>5774</v>
      </c>
      <c r="H298" t="s">
        <v>931</v>
      </c>
      <c r="I298" t="s">
        <v>656</v>
      </c>
      <c r="J298" t="s">
        <v>1641</v>
      </c>
      <c r="K298" t="s">
        <v>5775</v>
      </c>
      <c r="L298" t="s">
        <v>656</v>
      </c>
      <c r="M298" t="s">
        <v>5776</v>
      </c>
      <c r="N298" t="s">
        <v>4503</v>
      </c>
      <c r="O298" t="s">
        <v>5777</v>
      </c>
      <c r="P298" t="s">
        <v>5778</v>
      </c>
      <c r="Q298" t="s">
        <v>5773</v>
      </c>
      <c r="R298">
        <v>4</v>
      </c>
      <c r="S298" t="s">
        <v>5779</v>
      </c>
      <c r="T298" t="s">
        <v>5780</v>
      </c>
      <c r="U298" t="s">
        <v>5781</v>
      </c>
      <c r="V298">
        <v>18671</v>
      </c>
      <c r="W298" s="1" t="s">
        <v>5782</v>
      </c>
      <c r="X298">
        <v>35518000</v>
      </c>
      <c r="AA298" t="s">
        <v>136</v>
      </c>
      <c r="AB298" t="s">
        <v>665</v>
      </c>
      <c r="AC298" t="s">
        <v>138</v>
      </c>
      <c r="AE298" t="s">
        <v>5783</v>
      </c>
      <c r="AF298" t="s">
        <v>667</v>
      </c>
      <c r="AI298" t="b">
        <v>1</v>
      </c>
      <c r="AJ298" t="s">
        <v>5784</v>
      </c>
      <c r="AL298" t="s">
        <v>5774</v>
      </c>
      <c r="AM298" t="s">
        <v>5785</v>
      </c>
      <c r="AN298">
        <v>66048</v>
      </c>
      <c r="AO298">
        <v>0</v>
      </c>
      <c r="AP298">
        <v>0</v>
      </c>
      <c r="AQ298">
        <v>0</v>
      </c>
      <c r="AT298">
        <v>1.2937361752820899E+17</v>
      </c>
      <c r="AU298">
        <v>0</v>
      </c>
      <c r="AV298">
        <v>1.2902296366860701E+17</v>
      </c>
      <c r="AW298">
        <v>513</v>
      </c>
      <c r="AX298" t="s">
        <v>5786</v>
      </c>
      <c r="AZ298">
        <v>9.2233720368547697E+18</v>
      </c>
      <c r="BA298">
        <v>228</v>
      </c>
      <c r="BB298" t="s">
        <v>5784</v>
      </c>
      <c r="BC298">
        <v>805306368</v>
      </c>
      <c r="BD298" s="1" t="s">
        <v>171</v>
      </c>
      <c r="BE298" t="s">
        <v>5787</v>
      </c>
      <c r="BF298" t="s">
        <v>5788</v>
      </c>
      <c r="BG298">
        <v>0</v>
      </c>
      <c r="BH298" t="s">
        <v>151</v>
      </c>
      <c r="BI298">
        <v>1.2941589915937901E+17</v>
      </c>
      <c r="BK298" t="s">
        <v>5789</v>
      </c>
      <c r="BL298" t="s">
        <v>5790</v>
      </c>
      <c r="BN298" t="s">
        <v>154</v>
      </c>
      <c r="BO298">
        <v>317</v>
      </c>
      <c r="BP298" t="s">
        <v>5791</v>
      </c>
      <c r="BQ298">
        <v>0</v>
      </c>
      <c r="BR298" t="s">
        <v>5792</v>
      </c>
      <c r="BS298" t="s">
        <v>157</v>
      </c>
      <c r="BT298" t="s">
        <v>158</v>
      </c>
      <c r="BW298" t="b">
        <v>1</v>
      </c>
      <c r="BX298">
        <v>0</v>
      </c>
      <c r="CD298" t="s">
        <v>677</v>
      </c>
      <c r="CE298" t="s">
        <v>184</v>
      </c>
      <c r="CF298" s="1" t="s">
        <v>5793</v>
      </c>
      <c r="CG298">
        <v>1</v>
      </c>
    </row>
    <row r="299" spans="1:117">
      <c r="A299" t="s">
        <v>5794</v>
      </c>
      <c r="B299">
        <v>1.2820115175485901E+17</v>
      </c>
      <c r="C299" s="4">
        <f t="shared" si="4"/>
        <v>12820115175.485901</v>
      </c>
      <c r="D299" s="2">
        <f>(Sheet1!$F$2-mattsout!C299)/3600</f>
        <v>34010.895698360866</v>
      </c>
      <c r="E299" t="str">
        <f>IF(D299&gt;3595120, "", IF(D299&gt;1400, "******", ""))</f>
        <v>******</v>
      </c>
      <c r="F299" t="s">
        <v>122</v>
      </c>
      <c r="G299" t="s">
        <v>5795</v>
      </c>
      <c r="H299" t="s">
        <v>3507</v>
      </c>
      <c r="J299" t="s">
        <v>1208</v>
      </c>
      <c r="K299" t="s">
        <v>1208</v>
      </c>
      <c r="L299" t="s">
        <v>3449</v>
      </c>
      <c r="M299" t="s">
        <v>4482</v>
      </c>
      <c r="N299" t="s">
        <v>4483</v>
      </c>
      <c r="O299" t="s">
        <v>3510</v>
      </c>
      <c r="P299" t="s">
        <v>2903</v>
      </c>
      <c r="Q299" t="s">
        <v>5794</v>
      </c>
      <c r="R299">
        <v>4</v>
      </c>
      <c r="S299" t="s">
        <v>5796</v>
      </c>
      <c r="T299" t="s">
        <v>5797</v>
      </c>
      <c r="U299" t="s">
        <v>5795</v>
      </c>
      <c r="V299">
        <v>20974</v>
      </c>
      <c r="W299" s="1" t="s">
        <v>5798</v>
      </c>
      <c r="X299">
        <v>33324260</v>
      </c>
      <c r="AA299" t="s">
        <v>714</v>
      </c>
      <c r="AB299" t="s">
        <v>3455</v>
      </c>
      <c r="AC299" t="s">
        <v>138</v>
      </c>
      <c r="AD299" t="b">
        <v>0</v>
      </c>
      <c r="AE299" t="s">
        <v>5799</v>
      </c>
      <c r="AF299" t="s">
        <v>617</v>
      </c>
      <c r="AI299" t="b">
        <v>1</v>
      </c>
      <c r="AJ299" t="s">
        <v>5800</v>
      </c>
      <c r="AL299" t="s">
        <v>5795</v>
      </c>
      <c r="AM299" t="s">
        <v>5801</v>
      </c>
      <c r="AN299">
        <v>512</v>
      </c>
      <c r="AO299">
        <v>99</v>
      </c>
      <c r="AP299">
        <v>0</v>
      </c>
      <c r="AQ299">
        <v>0</v>
      </c>
      <c r="AT299">
        <v>1.2937365772755699E+17</v>
      </c>
      <c r="AU299">
        <v>0</v>
      </c>
      <c r="AV299">
        <v>0</v>
      </c>
      <c r="AW299">
        <v>513</v>
      </c>
      <c r="AX299" t="s">
        <v>5802</v>
      </c>
      <c r="AZ299">
        <v>9.2233720368547697E+18</v>
      </c>
      <c r="BA299">
        <v>96</v>
      </c>
      <c r="BB299" t="s">
        <v>5800</v>
      </c>
      <c r="BC299">
        <v>805306368</v>
      </c>
      <c r="BD299" s="1" t="s">
        <v>148</v>
      </c>
      <c r="BE299" t="s">
        <v>5803</v>
      </c>
      <c r="BF299" t="s">
        <v>5804</v>
      </c>
      <c r="BG299">
        <v>1.2937365772742499E+17</v>
      </c>
      <c r="BH299" t="s">
        <v>151</v>
      </c>
      <c r="BI299">
        <v>1.28554754162244E+17</v>
      </c>
      <c r="BL299" t="s">
        <v>5805</v>
      </c>
      <c r="BM299" t="s">
        <v>3524</v>
      </c>
      <c r="BN299" t="s">
        <v>154</v>
      </c>
      <c r="BO299">
        <v>392</v>
      </c>
      <c r="BP299" s="1" t="s">
        <v>5806</v>
      </c>
      <c r="BQ299">
        <v>0</v>
      </c>
      <c r="BR299" t="s">
        <v>5807</v>
      </c>
      <c r="BS299" t="s">
        <v>157</v>
      </c>
      <c r="BT299" t="s">
        <v>158</v>
      </c>
      <c r="BU299" t="s">
        <v>5808</v>
      </c>
      <c r="BX299">
        <v>0</v>
      </c>
      <c r="CD299" t="s">
        <v>802</v>
      </c>
      <c r="CE299" t="s">
        <v>399</v>
      </c>
      <c r="CF299" s="1" t="s">
        <v>5809</v>
      </c>
      <c r="CG299">
        <v>1</v>
      </c>
      <c r="CJ299" t="s">
        <v>3505</v>
      </c>
    </row>
    <row r="300" spans="1:117">
      <c r="A300" t="s">
        <v>5810</v>
      </c>
      <c r="B300">
        <v>1.29421258732538E+17</v>
      </c>
      <c r="C300" s="4">
        <f t="shared" si="4"/>
        <v>12942125873.253799</v>
      </c>
      <c r="D300" s="2">
        <f>(Sheet1!$F$2-mattsout!C300)/3600</f>
        <v>119.03520727793375</v>
      </c>
      <c r="E300" t="str">
        <f>IF(D300&gt;3595120, "", IF(D300&gt;1400, "******", ""))</f>
        <v/>
      </c>
      <c r="F300" t="s">
        <v>122</v>
      </c>
      <c r="G300" t="s">
        <v>5811</v>
      </c>
      <c r="H300" t="s">
        <v>5812</v>
      </c>
      <c r="I300" t="s">
        <v>2690</v>
      </c>
      <c r="J300" t="s">
        <v>1845</v>
      </c>
      <c r="K300" t="s">
        <v>1845</v>
      </c>
      <c r="L300" t="s">
        <v>2690</v>
      </c>
      <c r="M300" t="s">
        <v>5813</v>
      </c>
      <c r="N300" t="s">
        <v>1689</v>
      </c>
      <c r="O300" t="s">
        <v>5814</v>
      </c>
      <c r="P300" t="s">
        <v>1573</v>
      </c>
      <c r="Q300" t="s">
        <v>5810</v>
      </c>
      <c r="R300">
        <v>4</v>
      </c>
      <c r="S300" t="s">
        <v>5815</v>
      </c>
      <c r="T300" t="s">
        <v>5816</v>
      </c>
      <c r="U300" t="s">
        <v>5811</v>
      </c>
      <c r="V300">
        <v>15847</v>
      </c>
      <c r="W300" s="1" t="s">
        <v>5817</v>
      </c>
      <c r="X300">
        <v>35584298</v>
      </c>
      <c r="AA300" t="s">
        <v>690</v>
      </c>
      <c r="AB300" t="s">
        <v>1694</v>
      </c>
      <c r="AC300" t="s">
        <v>138</v>
      </c>
      <c r="AE300" t="s">
        <v>5818</v>
      </c>
      <c r="AF300" t="s">
        <v>667</v>
      </c>
      <c r="AI300" t="b">
        <v>1</v>
      </c>
      <c r="AJ300" t="s">
        <v>5819</v>
      </c>
      <c r="AL300" t="s">
        <v>5811</v>
      </c>
      <c r="AM300" t="s">
        <v>5820</v>
      </c>
      <c r="AN300">
        <v>512</v>
      </c>
      <c r="AO300">
        <v>0</v>
      </c>
      <c r="AP300">
        <v>0</v>
      </c>
      <c r="AQ300">
        <v>0</v>
      </c>
      <c r="AT300">
        <v>1.29401239919288E+17</v>
      </c>
      <c r="AU300">
        <v>0</v>
      </c>
      <c r="AV300">
        <v>1.2941156871326099E+17</v>
      </c>
      <c r="AW300">
        <v>513</v>
      </c>
      <c r="AX300" t="s">
        <v>5821</v>
      </c>
      <c r="AZ300">
        <v>9.2233720368547697E+18</v>
      </c>
      <c r="BA300">
        <v>346</v>
      </c>
      <c r="BB300" t="s">
        <v>5819</v>
      </c>
      <c r="BC300">
        <v>805306368</v>
      </c>
      <c r="BD300" s="1" t="s">
        <v>148</v>
      </c>
      <c r="BE300" t="s">
        <v>5822</v>
      </c>
      <c r="BF300" t="s">
        <v>5823</v>
      </c>
      <c r="BG300">
        <v>0</v>
      </c>
      <c r="BH300" t="s">
        <v>151</v>
      </c>
      <c r="BI300">
        <v>1.2941769796844499E+17</v>
      </c>
      <c r="BL300" t="s">
        <v>5824</v>
      </c>
      <c r="BM300" t="s">
        <v>5825</v>
      </c>
      <c r="BN300" t="s">
        <v>154</v>
      </c>
      <c r="BO300">
        <v>70</v>
      </c>
      <c r="BP300" s="1" t="s">
        <v>5826</v>
      </c>
      <c r="BQ300">
        <v>0</v>
      </c>
      <c r="BR300" t="s">
        <v>5827</v>
      </c>
      <c r="BS300" t="s">
        <v>157</v>
      </c>
      <c r="BT300" t="s">
        <v>158</v>
      </c>
      <c r="CD300" t="s">
        <v>1706</v>
      </c>
      <c r="CO300" s="1" t="s">
        <v>592</v>
      </c>
    </row>
    <row r="301" spans="1:117">
      <c r="A301" t="s">
        <v>5828</v>
      </c>
      <c r="B301">
        <v>1.29421081979664E+17</v>
      </c>
      <c r="C301" s="4">
        <f t="shared" si="4"/>
        <v>12942108197.9664</v>
      </c>
      <c r="D301" s="2">
        <f>(Sheet1!$F$2-mattsout!C301)/3600</f>
        <v>123.94500933329265</v>
      </c>
      <c r="E301" t="str">
        <f>IF(D301&gt;3595120, "", IF(D301&gt;1400, "******", ""))</f>
        <v/>
      </c>
      <c r="F301" t="s">
        <v>122</v>
      </c>
      <c r="G301" t="s">
        <v>5829</v>
      </c>
      <c r="H301" t="s">
        <v>2689</v>
      </c>
      <c r="I301" t="s">
        <v>267</v>
      </c>
      <c r="J301" t="s">
        <v>3931</v>
      </c>
      <c r="K301" t="s">
        <v>3931</v>
      </c>
      <c r="L301" t="s">
        <v>267</v>
      </c>
      <c r="M301" t="s">
        <v>5830</v>
      </c>
      <c r="N301" t="s">
        <v>2053</v>
      </c>
      <c r="O301" t="s">
        <v>1982</v>
      </c>
      <c r="P301" t="s">
        <v>200</v>
      </c>
      <c r="Q301" t="s">
        <v>5828</v>
      </c>
      <c r="R301">
        <v>4</v>
      </c>
      <c r="S301" t="s">
        <v>5831</v>
      </c>
      <c r="T301" t="s">
        <v>5832</v>
      </c>
      <c r="U301" t="s">
        <v>5829</v>
      </c>
      <c r="V301">
        <v>20477</v>
      </c>
      <c r="W301" s="1" t="s">
        <v>5833</v>
      </c>
      <c r="X301">
        <v>35491725</v>
      </c>
      <c r="AA301" t="s">
        <v>2096</v>
      </c>
      <c r="AB301" t="s">
        <v>952</v>
      </c>
      <c r="AC301" t="s">
        <v>138</v>
      </c>
      <c r="AE301" t="s">
        <v>5834</v>
      </c>
      <c r="AF301" t="s">
        <v>617</v>
      </c>
      <c r="AI301" t="b">
        <v>1</v>
      </c>
      <c r="AJ301" t="s">
        <v>5835</v>
      </c>
      <c r="AL301" t="s">
        <v>5829</v>
      </c>
      <c r="AM301" t="s">
        <v>5836</v>
      </c>
      <c r="AN301">
        <v>512</v>
      </c>
      <c r="AO301">
        <v>0</v>
      </c>
      <c r="AP301">
        <v>0</v>
      </c>
      <c r="AQ301">
        <v>0</v>
      </c>
      <c r="AT301">
        <v>1.29376266067602E+17</v>
      </c>
      <c r="AU301">
        <v>0</v>
      </c>
      <c r="AV301">
        <v>1.2938828476280099E+17</v>
      </c>
      <c r="AW301">
        <v>513</v>
      </c>
      <c r="AX301" t="s">
        <v>5837</v>
      </c>
      <c r="AZ301">
        <v>9.2233720368547697E+18</v>
      </c>
      <c r="BA301">
        <v>250</v>
      </c>
      <c r="BB301" t="s">
        <v>5835</v>
      </c>
      <c r="BC301">
        <v>805306368</v>
      </c>
      <c r="BD301" s="1" t="s">
        <v>148</v>
      </c>
      <c r="BE301" t="s">
        <v>5838</v>
      </c>
      <c r="BF301" t="s">
        <v>5839</v>
      </c>
      <c r="BG301">
        <v>0</v>
      </c>
      <c r="BH301" t="s">
        <v>151</v>
      </c>
      <c r="BI301">
        <v>1.2941505800490499E+17</v>
      </c>
      <c r="BJ301" t="b">
        <v>0</v>
      </c>
      <c r="BK301" t="s">
        <v>5840</v>
      </c>
      <c r="BL301" t="s">
        <v>5841</v>
      </c>
      <c r="BM301" t="s">
        <v>5842</v>
      </c>
      <c r="BN301" t="s">
        <v>154</v>
      </c>
      <c r="BO301">
        <v>224</v>
      </c>
      <c r="BP301" s="1" t="s">
        <v>155</v>
      </c>
      <c r="BQ301">
        <v>0</v>
      </c>
      <c r="BR301" t="s">
        <v>5843</v>
      </c>
      <c r="BS301" t="s">
        <v>157</v>
      </c>
      <c r="BT301" t="s">
        <v>158</v>
      </c>
      <c r="CD301" t="s">
        <v>919</v>
      </c>
      <c r="CI301">
        <v>0</v>
      </c>
      <c r="CL301">
        <v>0</v>
      </c>
    </row>
    <row r="302" spans="1:117">
      <c r="A302" t="s">
        <v>5844</v>
      </c>
      <c r="B302">
        <v>1.2941520902143501E+17</v>
      </c>
      <c r="C302" s="4">
        <f t="shared" si="4"/>
        <v>12941520902.143501</v>
      </c>
      <c r="D302" s="2">
        <f>(Sheet1!$F$2-mattsout!C302)/3600</f>
        <v>287.08273791631063</v>
      </c>
      <c r="E302" t="str">
        <f>IF(D302&gt;3595120, "", IF(D302&gt;1400, "******", ""))</f>
        <v/>
      </c>
      <c r="F302" t="s">
        <v>122</v>
      </c>
      <c r="G302" t="s">
        <v>5845</v>
      </c>
      <c r="H302" t="s">
        <v>5846</v>
      </c>
      <c r="I302" t="s">
        <v>267</v>
      </c>
      <c r="J302" t="s">
        <v>2051</v>
      </c>
      <c r="K302" t="s">
        <v>2051</v>
      </c>
      <c r="L302" t="s">
        <v>267</v>
      </c>
      <c r="M302" t="s">
        <v>5847</v>
      </c>
      <c r="N302" t="s">
        <v>2053</v>
      </c>
      <c r="O302" t="s">
        <v>5848</v>
      </c>
      <c r="P302" t="s">
        <v>5849</v>
      </c>
      <c r="Q302" t="s">
        <v>5844</v>
      </c>
      <c r="R302">
        <v>4</v>
      </c>
      <c r="S302" t="s">
        <v>5850</v>
      </c>
      <c r="T302" t="s">
        <v>5851</v>
      </c>
      <c r="U302" t="s">
        <v>5845</v>
      </c>
      <c r="V302">
        <v>21098</v>
      </c>
      <c r="W302" s="1" t="s">
        <v>4449</v>
      </c>
      <c r="X302">
        <v>35489758</v>
      </c>
      <c r="AA302" t="s">
        <v>690</v>
      </c>
      <c r="AB302" t="s">
        <v>952</v>
      </c>
      <c r="AC302" t="s">
        <v>138</v>
      </c>
      <c r="AD302" t="b">
        <v>0</v>
      </c>
      <c r="AE302" t="s">
        <v>5852</v>
      </c>
      <c r="AF302" t="s">
        <v>717</v>
      </c>
      <c r="AI302" t="b">
        <v>1</v>
      </c>
      <c r="AJ302" t="s">
        <v>5853</v>
      </c>
      <c r="AK302" s="1" t="s">
        <v>208</v>
      </c>
      <c r="AL302" t="s">
        <v>5845</v>
      </c>
      <c r="AM302" t="s">
        <v>5854</v>
      </c>
      <c r="AN302">
        <v>512</v>
      </c>
      <c r="AO302">
        <v>0</v>
      </c>
      <c r="AP302">
        <v>0</v>
      </c>
      <c r="AQ302">
        <v>0</v>
      </c>
      <c r="AT302">
        <v>1.2937361866634899E+17</v>
      </c>
      <c r="AU302">
        <v>0</v>
      </c>
      <c r="AV302">
        <v>1.2937442421602701E+17</v>
      </c>
      <c r="AW302">
        <v>513</v>
      </c>
      <c r="AX302" t="s">
        <v>5855</v>
      </c>
      <c r="AZ302">
        <v>9.2233720368547697E+18</v>
      </c>
      <c r="BA302">
        <v>239</v>
      </c>
      <c r="BB302" t="s">
        <v>5853</v>
      </c>
      <c r="BC302">
        <v>805306368</v>
      </c>
      <c r="BD302" s="1" t="s">
        <v>171</v>
      </c>
      <c r="BE302" t="s">
        <v>5856</v>
      </c>
      <c r="BF302" t="s">
        <v>5857</v>
      </c>
      <c r="BG302">
        <v>0</v>
      </c>
      <c r="BH302" t="s">
        <v>151</v>
      </c>
      <c r="BI302">
        <v>1.2941502901119E+17</v>
      </c>
      <c r="BL302" t="s">
        <v>5858</v>
      </c>
      <c r="BN302" t="s">
        <v>154</v>
      </c>
      <c r="BO302">
        <v>347</v>
      </c>
      <c r="BP302" t="s">
        <v>5859</v>
      </c>
      <c r="BQ302">
        <v>0</v>
      </c>
      <c r="BR302" t="s">
        <v>5860</v>
      </c>
      <c r="BS302" t="s">
        <v>157</v>
      </c>
      <c r="BT302" t="s">
        <v>158</v>
      </c>
      <c r="BW302" t="b">
        <v>1</v>
      </c>
      <c r="BX302">
        <v>0</v>
      </c>
      <c r="CD302" t="s">
        <v>919</v>
      </c>
      <c r="CE302" t="s">
        <v>286</v>
      </c>
      <c r="CF302" t="s">
        <v>5861</v>
      </c>
      <c r="CG302">
        <v>1</v>
      </c>
    </row>
    <row r="303" spans="1:117">
      <c r="A303" t="s">
        <v>5862</v>
      </c>
      <c r="C303" s="4">
        <f t="shared" si="4"/>
        <v>0</v>
      </c>
      <c r="D303" s="2">
        <f>(Sheet1!$F$2-mattsout!C303)/3600</f>
        <v>3595154</v>
      </c>
      <c r="E303" t="str">
        <f>IF(D303&gt;3595120, "", IF(D303&gt;1400, "******", ""))</f>
        <v/>
      </c>
      <c r="F303" t="s">
        <v>122</v>
      </c>
      <c r="G303" t="s">
        <v>5863</v>
      </c>
      <c r="O303" t="s">
        <v>5863</v>
      </c>
      <c r="Q303" t="s">
        <v>5862</v>
      </c>
      <c r="R303">
        <v>4</v>
      </c>
      <c r="S303" t="s">
        <v>5864</v>
      </c>
      <c r="T303" t="s">
        <v>5865</v>
      </c>
      <c r="U303" t="s">
        <v>5863</v>
      </c>
      <c r="V303">
        <v>16271</v>
      </c>
      <c r="W303" s="1" t="s">
        <v>5866</v>
      </c>
      <c r="X303">
        <v>33229590</v>
      </c>
      <c r="AB303" t="s">
        <v>906</v>
      </c>
      <c r="AL303" t="s">
        <v>5863</v>
      </c>
      <c r="AM303" t="s">
        <v>5867</v>
      </c>
      <c r="AN303">
        <v>512</v>
      </c>
      <c r="AO303">
        <v>99</v>
      </c>
      <c r="AP303">
        <v>0</v>
      </c>
      <c r="AQ303">
        <v>0</v>
      </c>
      <c r="AT303">
        <v>1.2937361985073901E+17</v>
      </c>
      <c r="AV303">
        <v>1.27040884475E+17</v>
      </c>
      <c r="AW303">
        <v>513</v>
      </c>
      <c r="AX303" t="s">
        <v>5868</v>
      </c>
      <c r="AZ303">
        <v>9.2233720368547697E+18</v>
      </c>
      <c r="BB303" t="s">
        <v>5863</v>
      </c>
      <c r="BC303">
        <v>805306368</v>
      </c>
      <c r="BF303" t="s">
        <v>5869</v>
      </c>
      <c r="BG303">
        <v>1.2937361985086099E+17</v>
      </c>
      <c r="BH303" t="s">
        <v>151</v>
      </c>
      <c r="CD303" t="s">
        <v>919</v>
      </c>
    </row>
    <row r="304" spans="1:117">
      <c r="A304" t="s">
        <v>5870</v>
      </c>
      <c r="B304">
        <v>1.2941674289116499E+17</v>
      </c>
      <c r="C304" s="4">
        <f t="shared" si="4"/>
        <v>12941674289.116499</v>
      </c>
      <c r="D304" s="2">
        <f>(Sheet1!$F$2-mattsout!C304)/3600</f>
        <v>244.47524541695913</v>
      </c>
      <c r="E304" t="str">
        <f>IF(D304&gt;3595120, "", IF(D304&gt;1400, "******", ""))</f>
        <v/>
      </c>
      <c r="F304" t="s">
        <v>122</v>
      </c>
      <c r="G304" t="s">
        <v>5871</v>
      </c>
      <c r="H304" t="s">
        <v>2566</v>
      </c>
      <c r="I304" t="s">
        <v>267</v>
      </c>
      <c r="J304" t="s">
        <v>807</v>
      </c>
      <c r="K304" t="s">
        <v>807</v>
      </c>
      <c r="L304" t="s">
        <v>267</v>
      </c>
      <c r="M304" t="s">
        <v>5872</v>
      </c>
      <c r="N304" t="s">
        <v>4282</v>
      </c>
      <c r="O304" t="s">
        <v>5873</v>
      </c>
      <c r="P304" t="s">
        <v>4202</v>
      </c>
      <c r="Q304" t="s">
        <v>5870</v>
      </c>
      <c r="R304">
        <v>4</v>
      </c>
      <c r="S304" t="s">
        <v>5874</v>
      </c>
      <c r="T304" t="s">
        <v>5875</v>
      </c>
      <c r="U304" t="s">
        <v>5871</v>
      </c>
      <c r="V304">
        <v>20107</v>
      </c>
      <c r="W304" s="1" t="s">
        <v>5876</v>
      </c>
      <c r="X304">
        <v>35668145</v>
      </c>
      <c r="AA304" t="s">
        <v>790</v>
      </c>
      <c r="AB304" t="s">
        <v>906</v>
      </c>
      <c r="AC304" t="s">
        <v>138</v>
      </c>
      <c r="AE304" t="s">
        <v>5877</v>
      </c>
      <c r="AF304" t="s">
        <v>667</v>
      </c>
      <c r="AI304" t="b">
        <v>1</v>
      </c>
      <c r="AJ304" t="s">
        <v>5878</v>
      </c>
      <c r="AL304" t="s">
        <v>5871</v>
      </c>
      <c r="AM304" t="s">
        <v>5879</v>
      </c>
      <c r="AN304">
        <v>512</v>
      </c>
      <c r="AO304">
        <v>0</v>
      </c>
      <c r="AP304">
        <v>0</v>
      </c>
      <c r="AQ304">
        <v>0</v>
      </c>
      <c r="AT304">
        <v>1.2940320626974701E+17</v>
      </c>
      <c r="AU304">
        <v>0</v>
      </c>
      <c r="AV304">
        <v>1.29415014192184E+17</v>
      </c>
      <c r="AW304">
        <v>513</v>
      </c>
      <c r="AX304" t="s">
        <v>5880</v>
      </c>
      <c r="AZ304">
        <v>9.2233720368547697E+18</v>
      </c>
      <c r="BA304">
        <v>172</v>
      </c>
      <c r="BB304" t="s">
        <v>5878</v>
      </c>
      <c r="BC304">
        <v>805306368</v>
      </c>
      <c r="BD304" s="1" t="s">
        <v>171</v>
      </c>
      <c r="BE304" t="s">
        <v>5881</v>
      </c>
      <c r="BF304" t="s">
        <v>5882</v>
      </c>
      <c r="BG304">
        <v>0</v>
      </c>
      <c r="BH304" t="s">
        <v>151</v>
      </c>
      <c r="BI304">
        <v>1.29421062546858E+17</v>
      </c>
      <c r="BL304" t="s">
        <v>5883</v>
      </c>
      <c r="BN304" t="s">
        <v>154</v>
      </c>
      <c r="BO304">
        <v>318</v>
      </c>
      <c r="BP304" t="s">
        <v>5884</v>
      </c>
      <c r="BQ304">
        <v>0</v>
      </c>
      <c r="BR304" t="s">
        <v>5885</v>
      </c>
      <c r="BS304" t="s">
        <v>157</v>
      </c>
      <c r="BT304" t="s">
        <v>158</v>
      </c>
      <c r="BW304" t="b">
        <v>1</v>
      </c>
      <c r="BX304">
        <v>0</v>
      </c>
      <c r="CD304" t="s">
        <v>919</v>
      </c>
      <c r="CE304" t="s">
        <v>184</v>
      </c>
      <c r="CF304" t="s">
        <v>5886</v>
      </c>
      <c r="CG304">
        <v>1</v>
      </c>
    </row>
    <row r="305" spans="1:116">
      <c r="A305" t="s">
        <v>5887</v>
      </c>
      <c r="B305">
        <v>1.29418664526642E+17</v>
      </c>
      <c r="C305" s="4">
        <f t="shared" si="4"/>
        <v>12941866452.6642</v>
      </c>
      <c r="D305" s="2">
        <f>(Sheet1!$F$2-mattsout!C305)/3600</f>
        <v>191.09648216671414</v>
      </c>
      <c r="E305" t="str">
        <f>IF(D305&gt;3595120, "", IF(D305&gt;1400, "******", ""))</f>
        <v/>
      </c>
      <c r="F305" t="s">
        <v>122</v>
      </c>
      <c r="G305" t="s">
        <v>5888</v>
      </c>
      <c r="H305" t="s">
        <v>5889</v>
      </c>
      <c r="I305" t="s">
        <v>895</v>
      </c>
      <c r="J305" t="s">
        <v>5890</v>
      </c>
      <c r="K305" t="s">
        <v>5891</v>
      </c>
      <c r="L305" t="s">
        <v>895</v>
      </c>
      <c r="M305" t="s">
        <v>5115</v>
      </c>
      <c r="N305" t="s">
        <v>5116</v>
      </c>
      <c r="O305" t="s">
        <v>5892</v>
      </c>
      <c r="P305" t="s">
        <v>5893</v>
      </c>
      <c r="Q305" t="s">
        <v>5887</v>
      </c>
      <c r="R305">
        <v>4</v>
      </c>
      <c r="S305" t="s">
        <v>5894</v>
      </c>
      <c r="T305" t="s">
        <v>5895</v>
      </c>
      <c r="U305" t="s">
        <v>5888</v>
      </c>
      <c r="V305">
        <v>20835</v>
      </c>
      <c r="W305" s="1" t="s">
        <v>5896</v>
      </c>
      <c r="X305">
        <v>35591326</v>
      </c>
      <c r="AA305" t="s">
        <v>5121</v>
      </c>
      <c r="AB305" t="s">
        <v>906</v>
      </c>
      <c r="AC305" t="s">
        <v>138</v>
      </c>
      <c r="AD305" t="b">
        <v>0</v>
      </c>
      <c r="AE305" t="s">
        <v>5897</v>
      </c>
      <c r="AF305" t="s">
        <v>667</v>
      </c>
      <c r="AI305" t="b">
        <v>1</v>
      </c>
      <c r="AJ305" t="s">
        <v>5898</v>
      </c>
      <c r="AL305" t="s">
        <v>5888</v>
      </c>
      <c r="AM305" t="s">
        <v>5899</v>
      </c>
      <c r="AN305">
        <v>512</v>
      </c>
      <c r="AO305">
        <v>0</v>
      </c>
      <c r="AP305">
        <v>0</v>
      </c>
      <c r="AQ305">
        <v>0</v>
      </c>
      <c r="AT305">
        <v>1.29418664451486E+17</v>
      </c>
      <c r="AU305">
        <v>0</v>
      </c>
      <c r="AV305">
        <v>1.29417550523812E+17</v>
      </c>
      <c r="AW305">
        <v>513</v>
      </c>
      <c r="AX305" t="s">
        <v>5900</v>
      </c>
      <c r="AZ305">
        <v>9.2233720368547697E+18</v>
      </c>
      <c r="BA305">
        <v>287</v>
      </c>
      <c r="BB305" t="s">
        <v>5898</v>
      </c>
      <c r="BC305">
        <v>805306368</v>
      </c>
      <c r="BD305" s="1" t="s">
        <v>171</v>
      </c>
      <c r="BE305" t="s">
        <v>5901</v>
      </c>
      <c r="BF305" t="s">
        <v>5902</v>
      </c>
      <c r="BG305">
        <v>0</v>
      </c>
      <c r="BH305" t="s">
        <v>151</v>
      </c>
      <c r="BI305">
        <v>1.2941784563867901E+17</v>
      </c>
      <c r="BL305" t="s">
        <v>5903</v>
      </c>
      <c r="BM305" t="s">
        <v>5904</v>
      </c>
      <c r="BN305" t="s">
        <v>154</v>
      </c>
      <c r="BO305">
        <v>323</v>
      </c>
      <c r="BP305" t="s">
        <v>5905</v>
      </c>
      <c r="BQ305">
        <v>0</v>
      </c>
      <c r="BR305" t="s">
        <v>5906</v>
      </c>
      <c r="BS305" t="s">
        <v>157</v>
      </c>
      <c r="BT305" t="s">
        <v>158</v>
      </c>
      <c r="BW305" t="b">
        <v>1</v>
      </c>
      <c r="BX305">
        <v>0</v>
      </c>
      <c r="CD305" t="s">
        <v>919</v>
      </c>
      <c r="CE305" t="s">
        <v>184</v>
      </c>
      <c r="CF305" t="s">
        <v>5907</v>
      </c>
      <c r="CG305">
        <v>1</v>
      </c>
    </row>
    <row r="306" spans="1:116">
      <c r="A306" t="s">
        <v>5908</v>
      </c>
      <c r="B306">
        <v>1.2932170903197699E+17</v>
      </c>
      <c r="C306" s="4">
        <f t="shared" si="4"/>
        <v>12932170903.197699</v>
      </c>
      <c r="D306" s="2">
        <f>(Sheet1!$F$2-mattsout!C306)/3600</f>
        <v>2884.3046673059462</v>
      </c>
      <c r="E306" t="str">
        <f>IF(D306&gt;3595120, "", IF(D306&gt;1400, "******", ""))</f>
        <v>******</v>
      </c>
      <c r="F306" t="s">
        <v>122</v>
      </c>
      <c r="G306" t="s">
        <v>5909</v>
      </c>
      <c r="J306" t="s">
        <v>5910</v>
      </c>
      <c r="K306" t="s">
        <v>5911</v>
      </c>
      <c r="L306" t="s">
        <v>3314</v>
      </c>
      <c r="M306" t="s">
        <v>5912</v>
      </c>
      <c r="O306" t="s">
        <v>5913</v>
      </c>
      <c r="Q306" t="s">
        <v>5908</v>
      </c>
      <c r="R306">
        <v>4</v>
      </c>
      <c r="S306" t="s">
        <v>5914</v>
      </c>
      <c r="T306" t="s">
        <v>5915</v>
      </c>
      <c r="U306" t="s">
        <v>5913</v>
      </c>
      <c r="V306">
        <v>18491</v>
      </c>
      <c r="W306" s="1" t="s">
        <v>5916</v>
      </c>
      <c r="X306">
        <v>33332181</v>
      </c>
      <c r="AA306" t="s">
        <v>790</v>
      </c>
      <c r="AB306" t="s">
        <v>952</v>
      </c>
      <c r="AC306" t="s">
        <v>138</v>
      </c>
      <c r="AE306" t="s">
        <v>5917</v>
      </c>
      <c r="AF306" t="s">
        <v>717</v>
      </c>
      <c r="AI306" t="b">
        <v>1</v>
      </c>
      <c r="AJ306" t="s">
        <v>5913</v>
      </c>
      <c r="AL306" t="s">
        <v>5909</v>
      </c>
      <c r="AM306" t="s">
        <v>5918</v>
      </c>
      <c r="AN306">
        <v>512</v>
      </c>
      <c r="AO306">
        <v>99</v>
      </c>
      <c r="AP306">
        <v>0</v>
      </c>
      <c r="AQ306">
        <v>0</v>
      </c>
      <c r="AT306">
        <v>1.2937366036009E+17</v>
      </c>
      <c r="AV306">
        <v>1.2927079707155699E+17</v>
      </c>
      <c r="AW306">
        <v>513</v>
      </c>
      <c r="AX306" t="s">
        <v>5919</v>
      </c>
      <c r="AZ306">
        <v>9.2233720368547697E+18</v>
      </c>
      <c r="BA306">
        <v>18</v>
      </c>
      <c r="BB306" t="s">
        <v>5913</v>
      </c>
      <c r="BC306">
        <v>805306368</v>
      </c>
      <c r="BD306" s="1" t="s">
        <v>148</v>
      </c>
      <c r="BE306" t="s">
        <v>5920</v>
      </c>
      <c r="BF306" t="s">
        <v>5921</v>
      </c>
      <c r="BG306">
        <v>1.2937366036004301E+17</v>
      </c>
      <c r="BH306" t="s">
        <v>151</v>
      </c>
      <c r="BI306">
        <v>1.29318351432152E+17</v>
      </c>
      <c r="BL306" t="s">
        <v>5921</v>
      </c>
      <c r="BM306" t="s">
        <v>5922</v>
      </c>
      <c r="BN306" t="s">
        <v>154</v>
      </c>
      <c r="BO306">
        <v>279</v>
      </c>
      <c r="BP306" s="1" t="s">
        <v>155</v>
      </c>
      <c r="BQ306">
        <v>0</v>
      </c>
      <c r="BR306" t="s">
        <v>5923</v>
      </c>
      <c r="BS306" t="s">
        <v>157</v>
      </c>
      <c r="BT306" t="s">
        <v>158</v>
      </c>
      <c r="CD306" t="s">
        <v>919</v>
      </c>
    </row>
    <row r="307" spans="1:116">
      <c r="A307" t="s">
        <v>5924</v>
      </c>
      <c r="B307">
        <v>1.2942108675278899E+17</v>
      </c>
      <c r="C307" s="4">
        <f t="shared" si="4"/>
        <v>12942108675.2789</v>
      </c>
      <c r="D307" s="2">
        <f>(Sheet1!$F$2-mattsout!C307)/3600</f>
        <v>123.81242252773708</v>
      </c>
      <c r="E307" t="str">
        <f>IF(D307&gt;3595120, "", IF(D307&gt;1400, "******", ""))</f>
        <v/>
      </c>
      <c r="F307" t="s">
        <v>122</v>
      </c>
      <c r="G307" t="s">
        <v>5925</v>
      </c>
      <c r="H307" t="s">
        <v>5926</v>
      </c>
      <c r="I307" t="s">
        <v>267</v>
      </c>
      <c r="J307" t="s">
        <v>3077</v>
      </c>
      <c r="K307" t="s">
        <v>3077</v>
      </c>
      <c r="L307" t="s">
        <v>267</v>
      </c>
      <c r="M307" t="s">
        <v>5927</v>
      </c>
      <c r="N307" t="s">
        <v>4046</v>
      </c>
      <c r="O307" t="s">
        <v>2459</v>
      </c>
      <c r="P307" t="s">
        <v>763</v>
      </c>
      <c r="Q307" t="s">
        <v>5924</v>
      </c>
      <c r="R307">
        <v>4</v>
      </c>
      <c r="S307" t="s">
        <v>5928</v>
      </c>
      <c r="T307" t="s">
        <v>5929</v>
      </c>
      <c r="U307" t="s">
        <v>5925</v>
      </c>
      <c r="V307">
        <v>20836</v>
      </c>
      <c r="W307" s="1" t="s">
        <v>5930</v>
      </c>
      <c r="X307">
        <v>35615943</v>
      </c>
      <c r="AA307" t="s">
        <v>136</v>
      </c>
      <c r="AB307" t="s">
        <v>952</v>
      </c>
      <c r="AC307" t="s">
        <v>138</v>
      </c>
      <c r="AE307" t="s">
        <v>5931</v>
      </c>
      <c r="AF307" t="s">
        <v>667</v>
      </c>
      <c r="AI307" t="b">
        <v>1</v>
      </c>
      <c r="AJ307" t="s">
        <v>5932</v>
      </c>
      <c r="AL307" t="s">
        <v>5925</v>
      </c>
      <c r="AM307" t="s">
        <v>5933</v>
      </c>
      <c r="AN307">
        <v>512</v>
      </c>
      <c r="AO307">
        <v>0</v>
      </c>
      <c r="AP307">
        <v>0</v>
      </c>
      <c r="AQ307">
        <v>0</v>
      </c>
      <c r="AT307">
        <v>1.2941243772555501E+17</v>
      </c>
      <c r="AU307">
        <v>0</v>
      </c>
      <c r="AV307">
        <v>1.29394312947762E+17</v>
      </c>
      <c r="AW307">
        <v>513</v>
      </c>
      <c r="AX307" t="s">
        <v>5934</v>
      </c>
      <c r="AZ307">
        <v>9.2233720368547697E+18</v>
      </c>
      <c r="BA307">
        <v>239</v>
      </c>
      <c r="BB307" t="s">
        <v>5932</v>
      </c>
      <c r="BC307">
        <v>805306368</v>
      </c>
      <c r="BD307" s="1" t="s">
        <v>148</v>
      </c>
      <c r="BE307" t="s">
        <v>5935</v>
      </c>
      <c r="BF307" t="s">
        <v>5936</v>
      </c>
      <c r="BG307">
        <v>0</v>
      </c>
      <c r="BH307" t="s">
        <v>151</v>
      </c>
      <c r="BI307">
        <v>1.29418605353974E+17</v>
      </c>
      <c r="BL307" t="s">
        <v>5937</v>
      </c>
      <c r="BN307" t="s">
        <v>154</v>
      </c>
      <c r="BO307">
        <v>229</v>
      </c>
      <c r="BP307" s="1" t="s">
        <v>155</v>
      </c>
      <c r="BQ307">
        <v>0</v>
      </c>
      <c r="BR307" t="s">
        <v>5938</v>
      </c>
      <c r="BS307" t="s">
        <v>157</v>
      </c>
      <c r="BT307" t="s">
        <v>158</v>
      </c>
      <c r="CD307" t="s">
        <v>919</v>
      </c>
    </row>
    <row r="308" spans="1:116">
      <c r="A308" t="s">
        <v>5939</v>
      </c>
      <c r="B308">
        <v>1.29417032189222E+17</v>
      </c>
      <c r="C308" s="4">
        <f t="shared" si="4"/>
        <v>12941703218.922199</v>
      </c>
      <c r="D308" s="2">
        <f>(Sheet1!$F$2-mattsout!C308)/3600</f>
        <v>236.43918827798632</v>
      </c>
      <c r="E308" t="str">
        <f>IF(D308&gt;3595120, "", IF(D308&gt;1400, "******", ""))</f>
        <v/>
      </c>
      <c r="F308" t="s">
        <v>122</v>
      </c>
      <c r="G308" t="s">
        <v>5940</v>
      </c>
      <c r="H308" t="s">
        <v>5941</v>
      </c>
      <c r="I308" t="s">
        <v>3294</v>
      </c>
      <c r="J308" t="s">
        <v>5942</v>
      </c>
      <c r="K308" t="s">
        <v>5942</v>
      </c>
      <c r="L308" t="s">
        <v>267</v>
      </c>
      <c r="M308" t="s">
        <v>5943</v>
      </c>
      <c r="N308" t="s">
        <v>2053</v>
      </c>
      <c r="O308" t="s">
        <v>2647</v>
      </c>
      <c r="P308" t="s">
        <v>736</v>
      </c>
      <c r="Q308" t="s">
        <v>5939</v>
      </c>
      <c r="R308">
        <v>4</v>
      </c>
      <c r="S308" t="s">
        <v>5944</v>
      </c>
      <c r="T308" t="s">
        <v>5945</v>
      </c>
      <c r="U308" t="s">
        <v>5940</v>
      </c>
      <c r="V308">
        <v>15982</v>
      </c>
      <c r="W308" s="1" t="s">
        <v>5946</v>
      </c>
      <c r="X308">
        <v>35497102</v>
      </c>
      <c r="AA308" t="s">
        <v>2096</v>
      </c>
      <c r="AB308" t="s">
        <v>952</v>
      </c>
      <c r="AC308" t="s">
        <v>138</v>
      </c>
      <c r="AE308" t="s">
        <v>5947</v>
      </c>
      <c r="AF308" t="s">
        <v>667</v>
      </c>
      <c r="AI308" t="b">
        <v>1</v>
      </c>
      <c r="AJ308" t="s">
        <v>5948</v>
      </c>
      <c r="AL308" t="s">
        <v>5940</v>
      </c>
      <c r="AM308" t="s">
        <v>5949</v>
      </c>
      <c r="AN308">
        <v>512</v>
      </c>
      <c r="AO308">
        <v>0</v>
      </c>
      <c r="AP308">
        <v>0</v>
      </c>
      <c r="AQ308">
        <v>0</v>
      </c>
      <c r="AT308">
        <v>1.2939184278636499E+17</v>
      </c>
      <c r="AU308">
        <v>0</v>
      </c>
      <c r="AV308">
        <v>1.2938740500734701E+17</v>
      </c>
      <c r="AW308">
        <v>513</v>
      </c>
      <c r="AX308" t="s">
        <v>5950</v>
      </c>
      <c r="AZ308">
        <v>9.2233720368547697E+18</v>
      </c>
      <c r="BA308">
        <v>284</v>
      </c>
      <c r="BB308" t="s">
        <v>5948</v>
      </c>
      <c r="BC308">
        <v>805306368</v>
      </c>
      <c r="BD308" s="1" t="s">
        <v>148</v>
      </c>
      <c r="BE308" t="s">
        <v>5951</v>
      </c>
      <c r="BF308" t="s">
        <v>5952</v>
      </c>
      <c r="BG308">
        <v>0</v>
      </c>
      <c r="BH308" t="s">
        <v>151</v>
      </c>
      <c r="BI308">
        <v>1.2941515539254E+17</v>
      </c>
      <c r="BL308" t="s">
        <v>5953</v>
      </c>
      <c r="BN308" t="s">
        <v>154</v>
      </c>
      <c r="BO308">
        <v>99</v>
      </c>
      <c r="BP308" s="1" t="s">
        <v>155</v>
      </c>
      <c r="BQ308">
        <v>0</v>
      </c>
      <c r="BR308" t="s">
        <v>5954</v>
      </c>
      <c r="BS308" t="s">
        <v>157</v>
      </c>
      <c r="BT308" t="s">
        <v>158</v>
      </c>
      <c r="CD308" t="s">
        <v>919</v>
      </c>
      <c r="CV308" t="s">
        <v>5955</v>
      </c>
    </row>
    <row r="309" spans="1:116">
      <c r="A309" t="s">
        <v>5956</v>
      </c>
      <c r="B309">
        <v>1.2934851103215699E+17</v>
      </c>
      <c r="C309" s="4">
        <f t="shared" si="4"/>
        <v>12934851103.2157</v>
      </c>
      <c r="D309" s="2">
        <f>(Sheet1!$F$2-mattsout!C309)/3600</f>
        <v>2139.8046623055138</v>
      </c>
      <c r="E309" t="str">
        <f>IF(D309&gt;3595120, "", IF(D309&gt;1400, "******", ""))</f>
        <v>******</v>
      </c>
      <c r="F309" t="s">
        <v>122</v>
      </c>
      <c r="G309" t="s">
        <v>5957</v>
      </c>
      <c r="O309" t="s">
        <v>5957</v>
      </c>
      <c r="Q309" t="s">
        <v>5956</v>
      </c>
      <c r="R309">
        <v>4</v>
      </c>
      <c r="S309" t="s">
        <v>5958</v>
      </c>
      <c r="T309" t="s">
        <v>5959</v>
      </c>
      <c r="U309" t="s">
        <v>5957</v>
      </c>
      <c r="V309">
        <v>15984</v>
      </c>
      <c r="W309" s="1" t="s">
        <v>5960</v>
      </c>
      <c r="X309">
        <v>33282569</v>
      </c>
      <c r="AA309" t="s">
        <v>136</v>
      </c>
      <c r="AB309" t="s">
        <v>137</v>
      </c>
      <c r="AL309" t="s">
        <v>5957</v>
      </c>
      <c r="AM309" t="s">
        <v>5961</v>
      </c>
      <c r="AN309">
        <v>66048</v>
      </c>
      <c r="AO309">
        <v>99</v>
      </c>
      <c r="AP309">
        <v>0</v>
      </c>
      <c r="AQ309">
        <v>0</v>
      </c>
      <c r="AR309" t="s">
        <v>5962</v>
      </c>
      <c r="AS309" t="s">
        <v>146</v>
      </c>
      <c r="AT309">
        <v>1.2937364180043699E+17</v>
      </c>
      <c r="AV309">
        <v>1.29348507041502E+17</v>
      </c>
      <c r="AW309">
        <v>513</v>
      </c>
      <c r="AX309" t="s">
        <v>5963</v>
      </c>
      <c r="AZ309">
        <v>9.2233720368547697E+18</v>
      </c>
      <c r="BA309">
        <v>3</v>
      </c>
      <c r="BB309" t="s">
        <v>5964</v>
      </c>
      <c r="BC309">
        <v>805306368</v>
      </c>
      <c r="BF309" t="s">
        <v>5965</v>
      </c>
      <c r="BG309">
        <v>1.2937364180046099E+17</v>
      </c>
      <c r="BH309" t="s">
        <v>151</v>
      </c>
      <c r="BI309">
        <v>1.2934850636081699E+17</v>
      </c>
      <c r="CD309" t="s">
        <v>3366</v>
      </c>
      <c r="CO309" s="1" t="s">
        <v>5966</v>
      </c>
    </row>
    <row r="310" spans="1:116">
      <c r="A310" t="s">
        <v>4929</v>
      </c>
      <c r="B310">
        <v>1.28479561778628E+17</v>
      </c>
      <c r="C310" s="4">
        <f t="shared" si="4"/>
        <v>12847956177.862801</v>
      </c>
      <c r="D310" s="2">
        <f>(Sheet1!$F$2-mattsout!C310)/3600</f>
        <v>26277.283926999833</v>
      </c>
      <c r="E310" t="str">
        <f>IF(D310&gt;3595120, "", IF(D310&gt;1400, "******", ""))</f>
        <v>******</v>
      </c>
      <c r="F310" t="s">
        <v>122</v>
      </c>
      <c r="G310" t="s">
        <v>5967</v>
      </c>
      <c r="H310" t="s">
        <v>3698</v>
      </c>
      <c r="I310" t="s">
        <v>3449</v>
      </c>
      <c r="J310" t="s">
        <v>1297</v>
      </c>
      <c r="K310" t="s">
        <v>1297</v>
      </c>
      <c r="L310" t="s">
        <v>3449</v>
      </c>
      <c r="M310" t="s">
        <v>5968</v>
      </c>
      <c r="N310" t="s">
        <v>3451</v>
      </c>
      <c r="O310" t="s">
        <v>3697</v>
      </c>
      <c r="P310" t="s">
        <v>3699</v>
      </c>
      <c r="Q310" t="s">
        <v>4929</v>
      </c>
      <c r="R310">
        <v>4</v>
      </c>
      <c r="S310" t="s">
        <v>5969</v>
      </c>
      <c r="T310" t="s">
        <v>5970</v>
      </c>
      <c r="U310" t="s">
        <v>5967</v>
      </c>
      <c r="V310">
        <v>18482</v>
      </c>
      <c r="W310" s="1" t="s">
        <v>5971</v>
      </c>
      <c r="X310">
        <v>33323533</v>
      </c>
      <c r="AA310" t="s">
        <v>690</v>
      </c>
      <c r="AB310" t="s">
        <v>3455</v>
      </c>
      <c r="AC310" t="s">
        <v>138</v>
      </c>
      <c r="AD310" t="b">
        <v>0</v>
      </c>
      <c r="AE310" s="1" t="s">
        <v>5972</v>
      </c>
      <c r="AF310" t="s">
        <v>742</v>
      </c>
      <c r="AH310" t="s">
        <v>5973</v>
      </c>
      <c r="AI310" t="b">
        <v>1</v>
      </c>
      <c r="AJ310" t="s">
        <v>5974</v>
      </c>
      <c r="AL310" t="s">
        <v>5967</v>
      </c>
      <c r="AM310" t="s">
        <v>5975</v>
      </c>
      <c r="AN310">
        <v>66048</v>
      </c>
      <c r="AO310">
        <v>99</v>
      </c>
      <c r="AP310">
        <v>0</v>
      </c>
      <c r="AQ310">
        <v>0</v>
      </c>
      <c r="AT310">
        <v>1.2937365745770899E+17</v>
      </c>
      <c r="AV310">
        <v>1.2896774244228E+17</v>
      </c>
      <c r="AW310">
        <v>513</v>
      </c>
      <c r="AX310" t="s">
        <v>5976</v>
      </c>
      <c r="AZ310">
        <v>9.2233720368547697E+18</v>
      </c>
      <c r="BA310">
        <v>291</v>
      </c>
      <c r="BB310" t="s">
        <v>5974</v>
      </c>
      <c r="BC310">
        <v>805306368</v>
      </c>
      <c r="BD310" s="1" t="s">
        <v>148</v>
      </c>
      <c r="BE310" t="s">
        <v>5977</v>
      </c>
      <c r="BF310" t="s">
        <v>5978</v>
      </c>
      <c r="BG310">
        <v>1.2937365745756899E+17</v>
      </c>
      <c r="BH310" t="s">
        <v>151</v>
      </c>
      <c r="BI310">
        <v>1.28934796015754E+17</v>
      </c>
      <c r="BK310" t="s">
        <v>5979</v>
      </c>
      <c r="BL310" t="s">
        <v>5980</v>
      </c>
      <c r="BM310" t="s">
        <v>3711</v>
      </c>
      <c r="BN310" t="s">
        <v>154</v>
      </c>
      <c r="BO310">
        <v>459</v>
      </c>
      <c r="BP310" s="1" t="s">
        <v>5981</v>
      </c>
      <c r="BQ310">
        <v>0</v>
      </c>
      <c r="BR310" t="s">
        <v>5982</v>
      </c>
      <c r="BS310" t="s">
        <v>157</v>
      </c>
      <c r="BT310" t="s">
        <v>158</v>
      </c>
      <c r="BX310">
        <v>0</v>
      </c>
      <c r="CD310" t="s">
        <v>802</v>
      </c>
      <c r="CE310" t="s">
        <v>399</v>
      </c>
      <c r="CF310" s="1" t="s">
        <v>5983</v>
      </c>
      <c r="CG310">
        <v>1</v>
      </c>
    </row>
    <row r="311" spans="1:116">
      <c r="A311" t="s">
        <v>5984</v>
      </c>
      <c r="B311">
        <v>1.2942114097064099E+17</v>
      </c>
      <c r="C311" s="4">
        <f t="shared" si="4"/>
        <v>12942114097.064098</v>
      </c>
      <c r="D311" s="2">
        <f>(Sheet1!$F$2-mattsout!C311)/3600</f>
        <v>122.3063710837894</v>
      </c>
      <c r="E311" t="str">
        <f>IF(D311&gt;3595120, "", IF(D311&gt;1400, "******", ""))</f>
        <v/>
      </c>
      <c r="F311" t="s">
        <v>122</v>
      </c>
      <c r="G311" t="s">
        <v>5985</v>
      </c>
      <c r="H311" t="s">
        <v>5986</v>
      </c>
      <c r="I311" t="s">
        <v>1734</v>
      </c>
      <c r="J311" t="s">
        <v>3768</v>
      </c>
      <c r="K311" t="s">
        <v>5987</v>
      </c>
      <c r="L311" t="s">
        <v>1734</v>
      </c>
      <c r="M311">
        <v>33847366</v>
      </c>
      <c r="N311">
        <v>38812117</v>
      </c>
      <c r="O311" t="s">
        <v>199</v>
      </c>
      <c r="P311" t="s">
        <v>1492</v>
      </c>
      <c r="Q311" t="s">
        <v>5984</v>
      </c>
      <c r="R311">
        <v>4</v>
      </c>
      <c r="S311" t="s">
        <v>5988</v>
      </c>
      <c r="T311" t="s">
        <v>5989</v>
      </c>
      <c r="U311" t="s">
        <v>5985</v>
      </c>
      <c r="V311">
        <v>19471</v>
      </c>
      <c r="W311" s="1" t="s">
        <v>5990</v>
      </c>
      <c r="X311">
        <v>35551429</v>
      </c>
      <c r="AA311" t="s">
        <v>2035</v>
      </c>
      <c r="AB311" t="s">
        <v>1258</v>
      </c>
      <c r="AC311" t="s">
        <v>138</v>
      </c>
      <c r="AE311" t="s">
        <v>5991</v>
      </c>
      <c r="AF311" t="s">
        <v>742</v>
      </c>
      <c r="AI311" t="b">
        <v>1</v>
      </c>
      <c r="AJ311" t="s">
        <v>5992</v>
      </c>
      <c r="AL311" t="s">
        <v>5985</v>
      </c>
      <c r="AM311" t="s">
        <v>5993</v>
      </c>
      <c r="AN311">
        <v>512</v>
      </c>
      <c r="AO311">
        <v>0</v>
      </c>
      <c r="AP311">
        <v>0</v>
      </c>
      <c r="AQ311">
        <v>0</v>
      </c>
      <c r="AT311">
        <v>1.2941165684073E+17</v>
      </c>
      <c r="AU311">
        <v>0</v>
      </c>
      <c r="AV311">
        <v>1.29392555469434E+17</v>
      </c>
      <c r="AW311">
        <v>513</v>
      </c>
      <c r="AX311" t="s">
        <v>5994</v>
      </c>
      <c r="AZ311">
        <v>9.2233720368547697E+18</v>
      </c>
      <c r="BA311">
        <v>389</v>
      </c>
      <c r="BB311" t="s">
        <v>5992</v>
      </c>
      <c r="BC311">
        <v>805306368</v>
      </c>
      <c r="BD311" s="1" t="s">
        <v>171</v>
      </c>
      <c r="BE311" t="s">
        <v>5995</v>
      </c>
      <c r="BF311" t="s">
        <v>5996</v>
      </c>
      <c r="BG311">
        <v>0</v>
      </c>
      <c r="BH311" t="s">
        <v>151</v>
      </c>
      <c r="BI311">
        <v>1.2941675779746701E+17</v>
      </c>
      <c r="BJ311" t="b">
        <v>0</v>
      </c>
      <c r="BL311" t="s">
        <v>5997</v>
      </c>
      <c r="BM311" t="s">
        <v>5998</v>
      </c>
      <c r="BN311" t="s">
        <v>154</v>
      </c>
      <c r="BO311">
        <v>303</v>
      </c>
      <c r="BP311" t="s">
        <v>5999</v>
      </c>
      <c r="BQ311">
        <v>0</v>
      </c>
      <c r="BR311" t="s">
        <v>6000</v>
      </c>
      <c r="BS311" t="s">
        <v>157</v>
      </c>
      <c r="BT311" t="s">
        <v>158</v>
      </c>
      <c r="BW311" t="b">
        <v>1</v>
      </c>
      <c r="BX311">
        <v>0</v>
      </c>
      <c r="CD311" t="s">
        <v>1269</v>
      </c>
      <c r="CE311" t="s">
        <v>184</v>
      </c>
      <c r="CF311" t="s">
        <v>6001</v>
      </c>
      <c r="CG311">
        <v>1</v>
      </c>
      <c r="CW311" t="s">
        <v>6002</v>
      </c>
    </row>
    <row r="312" spans="1:116">
      <c r="A312" t="s">
        <v>6003</v>
      </c>
      <c r="B312">
        <v>1.29373682680562E+17</v>
      </c>
      <c r="C312" s="4">
        <f t="shared" si="4"/>
        <v>12937368268.0562</v>
      </c>
      <c r="D312" s="2">
        <f>(Sheet1!$F$2-mattsout!C312)/3600</f>
        <v>1440.5922066111034</v>
      </c>
      <c r="E312" t="str">
        <f>IF(D312&gt;3595120, "", IF(D312&gt;1400, "******", ""))</f>
        <v>******</v>
      </c>
      <c r="F312" t="s">
        <v>122</v>
      </c>
      <c r="G312" t="s">
        <v>6004</v>
      </c>
      <c r="H312" t="s">
        <v>6005</v>
      </c>
      <c r="O312" t="s">
        <v>6004</v>
      </c>
      <c r="Q312" t="s">
        <v>6003</v>
      </c>
      <c r="R312">
        <v>4</v>
      </c>
      <c r="S312" t="s">
        <v>6006</v>
      </c>
      <c r="T312" t="s">
        <v>6007</v>
      </c>
      <c r="U312" t="s">
        <v>6005</v>
      </c>
      <c r="V312">
        <v>21126</v>
      </c>
      <c r="W312" t="s">
        <v>1054</v>
      </c>
      <c r="X312">
        <v>33386811</v>
      </c>
      <c r="AA312" t="s">
        <v>136</v>
      </c>
      <c r="AB312" t="s">
        <v>137</v>
      </c>
      <c r="AL312" t="s">
        <v>6004</v>
      </c>
      <c r="AM312" t="s">
        <v>6008</v>
      </c>
      <c r="AN312">
        <v>66048</v>
      </c>
      <c r="AO312">
        <v>104</v>
      </c>
      <c r="AP312">
        <v>0</v>
      </c>
      <c r="AQ312">
        <v>0</v>
      </c>
      <c r="AR312" t="s">
        <v>6009</v>
      </c>
      <c r="AS312" t="s">
        <v>146</v>
      </c>
      <c r="AT312">
        <v>1.29373682781032E+17</v>
      </c>
      <c r="AU312">
        <v>0</v>
      </c>
      <c r="AV312">
        <v>1.28376786214696E+17</v>
      </c>
      <c r="AW312">
        <v>513</v>
      </c>
      <c r="AX312" t="s">
        <v>6010</v>
      </c>
      <c r="AZ312">
        <v>9.2233720368547697E+18</v>
      </c>
      <c r="BA312">
        <v>36</v>
      </c>
      <c r="BB312" t="s">
        <v>6004</v>
      </c>
      <c r="BC312">
        <v>805306368</v>
      </c>
      <c r="BF312" t="s">
        <v>6011</v>
      </c>
      <c r="BG312">
        <v>1.29373682781032E+17</v>
      </c>
      <c r="BH312" t="s">
        <v>151</v>
      </c>
      <c r="BI312">
        <v>1.29369654557652E+17</v>
      </c>
      <c r="CD312" t="s">
        <v>3366</v>
      </c>
      <c r="CO312" s="1" t="s">
        <v>6012</v>
      </c>
    </row>
    <row r="313" spans="1:116">
      <c r="A313" t="s">
        <v>6013</v>
      </c>
      <c r="B313">
        <v>1.2793959204242E+17</v>
      </c>
      <c r="C313" s="4">
        <f t="shared" si="4"/>
        <v>12793959204.242001</v>
      </c>
      <c r="D313" s="2">
        <f>(Sheet1!$F$2-mattsout!C313)/3600</f>
        <v>41276.443266110953</v>
      </c>
      <c r="E313" t="str">
        <f>IF(D313&gt;3595120, "", IF(D313&gt;1400, "******", ""))</f>
        <v>******</v>
      </c>
      <c r="F313" t="s">
        <v>122</v>
      </c>
      <c r="G313" t="s">
        <v>6014</v>
      </c>
      <c r="H313" t="s">
        <v>6015</v>
      </c>
      <c r="J313" t="s">
        <v>6016</v>
      </c>
      <c r="K313" t="s">
        <v>6017</v>
      </c>
      <c r="L313" t="s">
        <v>6018</v>
      </c>
      <c r="M313">
        <v>30086285</v>
      </c>
      <c r="O313" t="s">
        <v>1737</v>
      </c>
      <c r="P313" t="s">
        <v>4114</v>
      </c>
      <c r="Q313" t="s">
        <v>6013</v>
      </c>
      <c r="R313">
        <v>4</v>
      </c>
      <c r="S313" t="s">
        <v>6019</v>
      </c>
      <c r="T313" t="s">
        <v>6020</v>
      </c>
      <c r="U313" t="s">
        <v>6014</v>
      </c>
      <c r="V313">
        <v>15792</v>
      </c>
      <c r="W313" t="s">
        <v>6021</v>
      </c>
      <c r="X313">
        <v>33348132</v>
      </c>
      <c r="AA313" t="s">
        <v>6017</v>
      </c>
      <c r="AB313" t="s">
        <v>1991</v>
      </c>
      <c r="AC313" t="s">
        <v>138</v>
      </c>
      <c r="AE313" t="s">
        <v>6022</v>
      </c>
      <c r="AF313" t="s">
        <v>667</v>
      </c>
      <c r="AI313" t="b">
        <v>1</v>
      </c>
      <c r="AJ313" t="s">
        <v>6023</v>
      </c>
      <c r="AL313" t="s">
        <v>6014</v>
      </c>
      <c r="AM313" t="s">
        <v>6024</v>
      </c>
      <c r="AN313">
        <v>512</v>
      </c>
      <c r="AO313">
        <v>99</v>
      </c>
      <c r="AP313">
        <v>0</v>
      </c>
      <c r="AQ313">
        <v>0</v>
      </c>
      <c r="AT313">
        <v>1.29373666797048E+17</v>
      </c>
      <c r="AU313">
        <v>0</v>
      </c>
      <c r="AV313">
        <v>1.2826709871841101E+17</v>
      </c>
      <c r="AW313">
        <v>513</v>
      </c>
      <c r="AX313" t="s">
        <v>6025</v>
      </c>
      <c r="AZ313">
        <v>9.2233720368547697E+18</v>
      </c>
      <c r="BA313">
        <v>43</v>
      </c>
      <c r="BB313" t="s">
        <v>6023</v>
      </c>
      <c r="BC313">
        <v>805306368</v>
      </c>
      <c r="BD313" s="1" t="s">
        <v>148</v>
      </c>
      <c r="BE313" t="s">
        <v>6026</v>
      </c>
      <c r="BF313" t="s">
        <v>6027</v>
      </c>
      <c r="BG313">
        <v>1.29373666796894E+17</v>
      </c>
      <c r="BH313" t="s">
        <v>151</v>
      </c>
      <c r="BI313">
        <v>1.2826362563298301E+17</v>
      </c>
      <c r="BL313" t="s">
        <v>6028</v>
      </c>
      <c r="BN313" t="s">
        <v>154</v>
      </c>
      <c r="BO313">
        <v>182</v>
      </c>
      <c r="BP313" s="1" t="s">
        <v>155</v>
      </c>
      <c r="BQ313">
        <v>0</v>
      </c>
      <c r="BR313" t="s">
        <v>6029</v>
      </c>
      <c r="BS313" t="s">
        <v>157</v>
      </c>
      <c r="BT313" t="s">
        <v>158</v>
      </c>
      <c r="CD313" t="s">
        <v>2002</v>
      </c>
    </row>
    <row r="314" spans="1:116">
      <c r="A314" t="s">
        <v>6030</v>
      </c>
      <c r="C314" s="4">
        <f t="shared" si="4"/>
        <v>0</v>
      </c>
      <c r="D314" s="2">
        <f>(Sheet1!$F$2-mattsout!C314)/3600</f>
        <v>3595154</v>
      </c>
      <c r="E314" t="str">
        <f>IF(D314&gt;3595120, "", IF(D314&gt;1400, "******", ""))</f>
        <v/>
      </c>
      <c r="F314" t="s">
        <v>122</v>
      </c>
      <c r="G314" t="s">
        <v>6031</v>
      </c>
      <c r="K314" t="s">
        <v>5707</v>
      </c>
      <c r="O314" t="s">
        <v>6031</v>
      </c>
      <c r="Q314" t="s">
        <v>6030</v>
      </c>
      <c r="R314">
        <v>4</v>
      </c>
      <c r="S314" t="s">
        <v>6032</v>
      </c>
      <c r="T314" t="s">
        <v>6033</v>
      </c>
      <c r="U314" t="s">
        <v>6031</v>
      </c>
      <c r="V314">
        <v>15808</v>
      </c>
      <c r="W314" t="s">
        <v>5726</v>
      </c>
      <c r="X314">
        <v>31872685</v>
      </c>
      <c r="AC314" t="s">
        <v>138</v>
      </c>
      <c r="AE314" s="1" t="s">
        <v>6034</v>
      </c>
      <c r="AF314" t="s">
        <v>140</v>
      </c>
      <c r="AI314" t="b">
        <v>1</v>
      </c>
      <c r="AJ314" t="s">
        <v>6031</v>
      </c>
      <c r="AL314" t="s">
        <v>6031</v>
      </c>
      <c r="AM314" t="s">
        <v>6035</v>
      </c>
      <c r="AN314">
        <v>66048</v>
      </c>
      <c r="AO314">
        <v>99</v>
      </c>
      <c r="AP314">
        <v>0</v>
      </c>
      <c r="AQ314">
        <v>0</v>
      </c>
      <c r="AR314" t="s">
        <v>5713</v>
      </c>
      <c r="AS314" t="s">
        <v>5714</v>
      </c>
      <c r="AT314">
        <v>1.2937283416554499E+17</v>
      </c>
      <c r="AV314">
        <v>1.2855722184638301E+17</v>
      </c>
      <c r="AW314">
        <v>513</v>
      </c>
      <c r="AX314" t="s">
        <v>6036</v>
      </c>
      <c r="AZ314">
        <v>9.2233720368547697E+18</v>
      </c>
      <c r="BB314" t="s">
        <v>6031</v>
      </c>
      <c r="BC314">
        <v>805306368</v>
      </c>
      <c r="BD314" s="1" t="s">
        <v>148</v>
      </c>
      <c r="BE314" t="s">
        <v>6037</v>
      </c>
      <c r="BF314" t="s">
        <v>6038</v>
      </c>
      <c r="BG314">
        <v>1.2937290700999E+17</v>
      </c>
      <c r="BH314" t="s">
        <v>151</v>
      </c>
      <c r="BI314">
        <v>1.2880424005149901E+17</v>
      </c>
      <c r="BK314" t="s">
        <v>6039</v>
      </c>
      <c r="BL314" t="s">
        <v>6038</v>
      </c>
      <c r="BN314" t="s">
        <v>154</v>
      </c>
      <c r="BO314">
        <v>57</v>
      </c>
      <c r="BP314" s="1" t="s">
        <v>155</v>
      </c>
      <c r="BQ314">
        <v>0</v>
      </c>
      <c r="BR314" t="s">
        <v>6040</v>
      </c>
      <c r="BS314" t="s">
        <v>177</v>
      </c>
      <c r="CD314" t="s">
        <v>5720</v>
      </c>
      <c r="CO314" s="1" t="s">
        <v>592</v>
      </c>
      <c r="DL314" t="s">
        <v>6041</v>
      </c>
    </row>
    <row r="315" spans="1:116">
      <c r="A315" t="s">
        <v>6042</v>
      </c>
      <c r="B315">
        <v>1.2928458240530899E+17</v>
      </c>
      <c r="C315" s="4">
        <f t="shared" si="4"/>
        <v>12928458240.530899</v>
      </c>
      <c r="D315" s="2">
        <f>(Sheet1!$F$2-mattsout!C315)/3600</f>
        <v>3915.5998525280424</v>
      </c>
      <c r="E315" t="str">
        <f>IF(D315&gt;3595120, "", IF(D315&gt;1400, "******", ""))</f>
        <v>******</v>
      </c>
      <c r="F315" t="s">
        <v>122</v>
      </c>
      <c r="G315" t="s">
        <v>6043</v>
      </c>
      <c r="K315" t="s">
        <v>5707</v>
      </c>
      <c r="O315" t="s">
        <v>6043</v>
      </c>
      <c r="Q315" t="s">
        <v>6042</v>
      </c>
      <c r="R315">
        <v>4</v>
      </c>
      <c r="S315" t="s">
        <v>6044</v>
      </c>
      <c r="T315" t="s">
        <v>6045</v>
      </c>
      <c r="U315" t="s">
        <v>6043</v>
      </c>
      <c r="V315">
        <v>15809</v>
      </c>
      <c r="W315" t="s">
        <v>6046</v>
      </c>
      <c r="X315">
        <v>31873859</v>
      </c>
      <c r="AC315" t="s">
        <v>138</v>
      </c>
      <c r="AE315" s="1" t="s">
        <v>6047</v>
      </c>
      <c r="AF315" t="s">
        <v>140</v>
      </c>
      <c r="AI315" t="b">
        <v>1</v>
      </c>
      <c r="AJ315" t="s">
        <v>6043</v>
      </c>
      <c r="AL315" t="s">
        <v>6043</v>
      </c>
      <c r="AM315" t="s">
        <v>6048</v>
      </c>
      <c r="AN315">
        <v>66048</v>
      </c>
      <c r="AO315">
        <v>99</v>
      </c>
      <c r="AP315">
        <v>0</v>
      </c>
      <c r="AQ315">
        <v>0</v>
      </c>
      <c r="AR315" t="s">
        <v>5713</v>
      </c>
      <c r="AS315" t="s">
        <v>5714</v>
      </c>
      <c r="AT315">
        <v>1.2937283442086099E+17</v>
      </c>
      <c r="AV315">
        <v>1.2855722040213501E+17</v>
      </c>
      <c r="AW315">
        <v>513</v>
      </c>
      <c r="AX315" t="s">
        <v>6049</v>
      </c>
      <c r="AZ315">
        <v>9.2233720368547697E+18</v>
      </c>
      <c r="BA315">
        <v>7</v>
      </c>
      <c r="BB315" t="s">
        <v>6043</v>
      </c>
      <c r="BC315">
        <v>805306368</v>
      </c>
      <c r="BD315" s="1" t="s">
        <v>148</v>
      </c>
      <c r="BE315" t="s">
        <v>6050</v>
      </c>
      <c r="BF315" t="s">
        <v>6051</v>
      </c>
      <c r="BG315">
        <v>1.2937290725E+17</v>
      </c>
      <c r="BH315" t="s">
        <v>151</v>
      </c>
      <c r="BI315">
        <v>1.2928458240530899E+17</v>
      </c>
      <c r="BK315" t="s">
        <v>6052</v>
      </c>
      <c r="BL315" t="s">
        <v>6051</v>
      </c>
      <c r="BN315" t="s">
        <v>154</v>
      </c>
      <c r="BO315">
        <v>52</v>
      </c>
      <c r="BP315" s="1" t="s">
        <v>155</v>
      </c>
      <c r="BQ315">
        <v>0</v>
      </c>
      <c r="BR315" t="s">
        <v>6053</v>
      </c>
      <c r="BS315" t="s">
        <v>177</v>
      </c>
      <c r="CD315" t="s">
        <v>5720</v>
      </c>
      <c r="CO315" s="1" t="s">
        <v>592</v>
      </c>
      <c r="DL315" t="s">
        <v>6054</v>
      </c>
    </row>
    <row r="316" spans="1:116">
      <c r="A316" t="s">
        <v>6055</v>
      </c>
      <c r="B316">
        <v>1.29224679506518E+17</v>
      </c>
      <c r="C316" s="4">
        <f t="shared" si="4"/>
        <v>12922467950.6518</v>
      </c>
      <c r="D316" s="2">
        <f>(Sheet1!$F$2-mattsout!C316)/3600</f>
        <v>5579.5692633888457</v>
      </c>
      <c r="E316" t="str">
        <f>IF(D316&gt;3595120, "", IF(D316&gt;1400, "******", ""))</f>
        <v>******</v>
      </c>
      <c r="F316" t="s">
        <v>122</v>
      </c>
      <c r="G316" t="s">
        <v>6056</v>
      </c>
      <c r="H316" t="s">
        <v>6057</v>
      </c>
      <c r="I316" t="s">
        <v>656</v>
      </c>
      <c r="J316" t="s">
        <v>2730</v>
      </c>
      <c r="K316" t="s">
        <v>2730</v>
      </c>
      <c r="L316" t="s">
        <v>656</v>
      </c>
      <c r="M316" t="s">
        <v>6058</v>
      </c>
      <c r="N316" t="s">
        <v>5074</v>
      </c>
      <c r="O316" t="s">
        <v>6059</v>
      </c>
      <c r="P316" t="s">
        <v>1184</v>
      </c>
      <c r="Q316" t="s">
        <v>6055</v>
      </c>
      <c r="R316">
        <v>4</v>
      </c>
      <c r="S316" t="s">
        <v>6060</v>
      </c>
      <c r="T316" t="s">
        <v>6061</v>
      </c>
      <c r="U316" t="s">
        <v>6056</v>
      </c>
      <c r="V316">
        <v>15825</v>
      </c>
      <c r="W316" s="1" t="s">
        <v>6062</v>
      </c>
      <c r="X316">
        <v>33390680</v>
      </c>
      <c r="AA316" t="s">
        <v>714</v>
      </c>
      <c r="AB316" t="s">
        <v>665</v>
      </c>
      <c r="AC316" t="s">
        <v>138</v>
      </c>
      <c r="AE316" t="s">
        <v>6063</v>
      </c>
      <c r="AF316" t="s">
        <v>717</v>
      </c>
      <c r="AI316" t="b">
        <v>1</v>
      </c>
      <c r="AJ316" t="s">
        <v>6064</v>
      </c>
      <c r="AL316" t="s">
        <v>6056</v>
      </c>
      <c r="AM316" t="s">
        <v>6065</v>
      </c>
      <c r="AN316">
        <v>512</v>
      </c>
      <c r="AO316">
        <v>99</v>
      </c>
      <c r="AP316">
        <v>0</v>
      </c>
      <c r="AQ316">
        <v>0</v>
      </c>
      <c r="AR316" t="s">
        <v>6066</v>
      </c>
      <c r="AS316" t="s">
        <v>146</v>
      </c>
      <c r="AT316">
        <v>1.29373684198706E+17</v>
      </c>
      <c r="AU316">
        <v>0</v>
      </c>
      <c r="AV316">
        <v>1.2922442506484099E+17</v>
      </c>
      <c r="AW316">
        <v>513</v>
      </c>
      <c r="AX316" t="s">
        <v>6067</v>
      </c>
      <c r="AZ316">
        <v>0</v>
      </c>
      <c r="BA316">
        <v>97</v>
      </c>
      <c r="BB316" t="s">
        <v>6064</v>
      </c>
      <c r="BC316">
        <v>805306368</v>
      </c>
      <c r="BD316" s="1" t="s">
        <v>148</v>
      </c>
      <c r="BE316" t="s">
        <v>6068</v>
      </c>
      <c r="BF316" t="s">
        <v>6069</v>
      </c>
      <c r="BG316">
        <v>1.2937368419861E+17</v>
      </c>
      <c r="BH316" t="s">
        <v>151</v>
      </c>
      <c r="BI316">
        <v>1.2922350793446301E+17</v>
      </c>
      <c r="BL316" t="s">
        <v>6070</v>
      </c>
      <c r="BN316" t="s">
        <v>154</v>
      </c>
      <c r="BO316">
        <v>174</v>
      </c>
      <c r="BP316" s="1" t="s">
        <v>6071</v>
      </c>
      <c r="BQ316">
        <v>0</v>
      </c>
      <c r="BR316" t="s">
        <v>6072</v>
      </c>
      <c r="BS316" t="s">
        <v>157</v>
      </c>
      <c r="BT316" t="s">
        <v>158</v>
      </c>
      <c r="BX316">
        <v>0</v>
      </c>
      <c r="CD316" t="s">
        <v>677</v>
      </c>
      <c r="CE316" t="s">
        <v>399</v>
      </c>
      <c r="CF316" s="1" t="s">
        <v>6073</v>
      </c>
      <c r="CG316">
        <v>1</v>
      </c>
      <c r="CH316" t="s">
        <v>224</v>
      </c>
      <c r="CO316" s="1" t="s">
        <v>6074</v>
      </c>
      <c r="DK316" s="1" t="s">
        <v>4930</v>
      </c>
    </row>
    <row r="317" spans="1:116">
      <c r="A317" t="s">
        <v>6075</v>
      </c>
      <c r="B317">
        <v>1.29409795535766E+17</v>
      </c>
      <c r="C317" s="4">
        <f t="shared" si="4"/>
        <v>12940979553.576599</v>
      </c>
      <c r="D317" s="2">
        <f>(Sheet1!$F$2-mattsout!C317)/3600</f>
        <v>437.45733983357746</v>
      </c>
      <c r="E317" t="str">
        <f>IF(D317&gt;3595120, "", IF(D317&gt;1400, "******", ""))</f>
        <v/>
      </c>
      <c r="F317" t="s">
        <v>122</v>
      </c>
      <c r="G317" t="s">
        <v>6076</v>
      </c>
      <c r="H317" t="s">
        <v>6077</v>
      </c>
      <c r="I317" t="s">
        <v>682</v>
      </c>
      <c r="J317" t="s">
        <v>807</v>
      </c>
      <c r="K317" t="s">
        <v>807</v>
      </c>
      <c r="L317" t="s">
        <v>682</v>
      </c>
      <c r="M317" t="s">
        <v>6078</v>
      </c>
      <c r="N317" t="s">
        <v>967</v>
      </c>
      <c r="O317" t="s">
        <v>6079</v>
      </c>
      <c r="P317" t="s">
        <v>4368</v>
      </c>
      <c r="Q317" t="s">
        <v>6075</v>
      </c>
      <c r="R317">
        <v>4</v>
      </c>
      <c r="S317" t="s">
        <v>6080</v>
      </c>
      <c r="T317" t="s">
        <v>6081</v>
      </c>
      <c r="U317" t="s">
        <v>6076</v>
      </c>
      <c r="V317">
        <v>15826</v>
      </c>
      <c r="W317" s="1" t="s">
        <v>2630</v>
      </c>
      <c r="X317">
        <v>35549803</v>
      </c>
      <c r="AA317" t="s">
        <v>614</v>
      </c>
      <c r="AB317" t="s">
        <v>974</v>
      </c>
      <c r="AC317" t="s">
        <v>138</v>
      </c>
      <c r="AE317" t="s">
        <v>6082</v>
      </c>
      <c r="AF317" t="s">
        <v>667</v>
      </c>
      <c r="AI317" t="b">
        <v>1</v>
      </c>
      <c r="AJ317" t="s">
        <v>6083</v>
      </c>
      <c r="AL317" t="s">
        <v>6076</v>
      </c>
      <c r="AM317" t="s">
        <v>6084</v>
      </c>
      <c r="AN317">
        <v>512</v>
      </c>
      <c r="AO317">
        <v>0</v>
      </c>
      <c r="AP317">
        <v>0</v>
      </c>
      <c r="AQ317">
        <v>0</v>
      </c>
      <c r="AT317">
        <v>1.2937366745289501E+17</v>
      </c>
      <c r="AU317">
        <v>0</v>
      </c>
      <c r="AV317">
        <v>1.2940541662551E+17</v>
      </c>
      <c r="AW317">
        <v>513</v>
      </c>
      <c r="AX317" t="s">
        <v>6085</v>
      </c>
      <c r="AZ317">
        <v>9.2233720368547697E+18</v>
      </c>
      <c r="BA317">
        <v>1129</v>
      </c>
      <c r="BB317" t="s">
        <v>6083</v>
      </c>
      <c r="BC317">
        <v>805306368</v>
      </c>
      <c r="BD317" s="1" t="s">
        <v>148</v>
      </c>
      <c r="BE317" t="s">
        <v>6086</v>
      </c>
      <c r="BF317" t="s">
        <v>6087</v>
      </c>
      <c r="BG317">
        <v>0</v>
      </c>
      <c r="BH317" t="s">
        <v>151</v>
      </c>
      <c r="BI317">
        <v>1.2941672849172E+17</v>
      </c>
      <c r="BL317" t="s">
        <v>6088</v>
      </c>
      <c r="BN317" t="s">
        <v>154</v>
      </c>
      <c r="BO317">
        <v>135</v>
      </c>
      <c r="BP317" s="1" t="s">
        <v>155</v>
      </c>
      <c r="BQ317">
        <v>0</v>
      </c>
      <c r="BR317" t="s">
        <v>6089</v>
      </c>
      <c r="BS317" t="s">
        <v>157</v>
      </c>
      <c r="BT317" t="s">
        <v>158</v>
      </c>
      <c r="CD317" t="s">
        <v>985</v>
      </c>
      <c r="DA317" t="s">
        <v>1010</v>
      </c>
    </row>
    <row r="318" spans="1:116">
      <c r="A318" t="s">
        <v>6090</v>
      </c>
      <c r="B318">
        <v>1.2942089567413E+17</v>
      </c>
      <c r="C318" s="4">
        <f t="shared" si="4"/>
        <v>12942089567.413</v>
      </c>
      <c r="D318" s="2">
        <f>(Sheet1!$F$2-mattsout!C318)/3600</f>
        <v>129.12016305552589</v>
      </c>
      <c r="E318" t="str">
        <f>IF(D318&gt;3595120, "", IF(D318&gt;1400, "******", ""))</f>
        <v/>
      </c>
      <c r="F318" t="s">
        <v>122</v>
      </c>
      <c r="G318" t="s">
        <v>6091</v>
      </c>
      <c r="H318" t="s">
        <v>6092</v>
      </c>
      <c r="I318" t="s">
        <v>656</v>
      </c>
      <c r="J318" t="s">
        <v>6093</v>
      </c>
      <c r="K318" t="s">
        <v>6093</v>
      </c>
      <c r="L318" t="s">
        <v>656</v>
      </c>
      <c r="M318" t="s">
        <v>6094</v>
      </c>
      <c r="N318" t="s">
        <v>4503</v>
      </c>
      <c r="O318" t="s">
        <v>2839</v>
      </c>
      <c r="P318" t="s">
        <v>6095</v>
      </c>
      <c r="Q318" t="s">
        <v>6090</v>
      </c>
      <c r="R318">
        <v>4</v>
      </c>
      <c r="S318" t="s">
        <v>6096</v>
      </c>
      <c r="T318" t="s">
        <v>6097</v>
      </c>
      <c r="U318" t="s">
        <v>6091</v>
      </c>
      <c r="V318">
        <v>15827</v>
      </c>
      <c r="W318" s="1" t="s">
        <v>6098</v>
      </c>
      <c r="X318">
        <v>35639118</v>
      </c>
      <c r="AA318" t="s">
        <v>690</v>
      </c>
      <c r="AB318" t="s">
        <v>665</v>
      </c>
      <c r="AC318" t="s">
        <v>138</v>
      </c>
      <c r="AE318" t="s">
        <v>6099</v>
      </c>
      <c r="AF318" t="s">
        <v>667</v>
      </c>
      <c r="AI318" t="b">
        <v>1</v>
      </c>
      <c r="AJ318" t="s">
        <v>6100</v>
      </c>
      <c r="AL318" t="s">
        <v>6091</v>
      </c>
      <c r="AM318" t="s">
        <v>6101</v>
      </c>
      <c r="AN318">
        <v>512</v>
      </c>
      <c r="AO318">
        <v>0</v>
      </c>
      <c r="AP318">
        <v>0</v>
      </c>
      <c r="AQ318">
        <v>0</v>
      </c>
      <c r="AT318">
        <v>1.29380461030104E+17</v>
      </c>
      <c r="AU318">
        <v>0</v>
      </c>
      <c r="AV318">
        <v>1.2938565146183501E+17</v>
      </c>
      <c r="AW318">
        <v>513</v>
      </c>
      <c r="AX318" t="s">
        <v>6102</v>
      </c>
      <c r="AZ318">
        <v>9.2233720368547697E+18</v>
      </c>
      <c r="BA318">
        <v>432</v>
      </c>
      <c r="BB318" t="s">
        <v>6100</v>
      </c>
      <c r="BC318">
        <v>805306368</v>
      </c>
      <c r="BD318" s="1" t="s">
        <v>148</v>
      </c>
      <c r="BE318" t="s">
        <v>6103</v>
      </c>
      <c r="BF318" t="s">
        <v>6104</v>
      </c>
      <c r="BG318">
        <v>0</v>
      </c>
      <c r="BH318" t="s">
        <v>151</v>
      </c>
      <c r="BI318">
        <v>1.2941942794869699E+17</v>
      </c>
      <c r="BL318" t="s">
        <v>6105</v>
      </c>
      <c r="BM318" t="s">
        <v>6106</v>
      </c>
      <c r="BN318" t="s">
        <v>154</v>
      </c>
      <c r="BO318">
        <v>163</v>
      </c>
      <c r="BP318" s="1" t="s">
        <v>155</v>
      </c>
      <c r="BQ318">
        <v>0</v>
      </c>
      <c r="BR318" t="s">
        <v>6107</v>
      </c>
      <c r="BS318" t="s">
        <v>157</v>
      </c>
      <c r="BT318" t="s">
        <v>158</v>
      </c>
      <c r="BX318">
        <v>0</v>
      </c>
      <c r="CD318" t="s">
        <v>677</v>
      </c>
      <c r="CE318" t="s">
        <v>399</v>
      </c>
      <c r="CF318" s="1" t="s">
        <v>6108</v>
      </c>
      <c r="CG318">
        <v>1</v>
      </c>
      <c r="CO318" s="1" t="s">
        <v>6109</v>
      </c>
      <c r="DK318" s="1" t="s">
        <v>4930</v>
      </c>
    </row>
    <row r="319" spans="1:116">
      <c r="A319" t="s">
        <v>6110</v>
      </c>
      <c r="B319">
        <v>1.27849503012374E+17</v>
      </c>
      <c r="C319" s="4">
        <f t="shared" si="4"/>
        <v>12784950301.2374</v>
      </c>
      <c r="D319" s="2">
        <f>(Sheet1!$F$2-mattsout!C319)/3600</f>
        <v>43778.916322944431</v>
      </c>
      <c r="E319" t="str">
        <f>IF(D319&gt;3595120, "", IF(D319&gt;1400, "******", ""))</f>
        <v>******</v>
      </c>
      <c r="F319" t="s">
        <v>122</v>
      </c>
      <c r="G319" t="s">
        <v>6111</v>
      </c>
      <c r="K319" t="s">
        <v>6112</v>
      </c>
      <c r="M319" t="s">
        <v>6113</v>
      </c>
      <c r="O319" t="s">
        <v>6114</v>
      </c>
      <c r="P319" t="s">
        <v>2506</v>
      </c>
      <c r="Q319" t="s">
        <v>6110</v>
      </c>
      <c r="R319">
        <v>4</v>
      </c>
      <c r="S319" t="s">
        <v>6115</v>
      </c>
      <c r="T319" t="s">
        <v>6116</v>
      </c>
      <c r="U319" t="s">
        <v>6114</v>
      </c>
      <c r="V319">
        <v>15828</v>
      </c>
      <c r="W319" s="1" t="s">
        <v>6117</v>
      </c>
      <c r="X319">
        <v>33349864</v>
      </c>
      <c r="AB319" t="s">
        <v>952</v>
      </c>
      <c r="AC319" t="s">
        <v>138</v>
      </c>
      <c r="AE319" t="s">
        <v>6118</v>
      </c>
      <c r="AF319" t="s">
        <v>717</v>
      </c>
      <c r="AI319" t="b">
        <v>1</v>
      </c>
      <c r="AJ319" t="s">
        <v>6114</v>
      </c>
      <c r="AL319" t="s">
        <v>6111</v>
      </c>
      <c r="AM319" t="s">
        <v>6119</v>
      </c>
      <c r="AN319">
        <v>512</v>
      </c>
      <c r="AO319">
        <v>99</v>
      </c>
      <c r="AP319">
        <v>0</v>
      </c>
      <c r="AQ319">
        <v>0</v>
      </c>
      <c r="AT319">
        <v>1.2937366791504701E+17</v>
      </c>
      <c r="AU319">
        <v>0</v>
      </c>
      <c r="AV319">
        <v>1.27991498212656E+17</v>
      </c>
      <c r="AW319">
        <v>513</v>
      </c>
      <c r="AX319" t="s">
        <v>6120</v>
      </c>
      <c r="AZ319">
        <v>9.2233720368547697E+18</v>
      </c>
      <c r="BA319">
        <v>9</v>
      </c>
      <c r="BB319" t="s">
        <v>6114</v>
      </c>
      <c r="BC319">
        <v>805306368</v>
      </c>
      <c r="BD319" s="1" t="s">
        <v>148</v>
      </c>
      <c r="BE319" t="s">
        <v>6121</v>
      </c>
      <c r="BF319" t="s">
        <v>6122</v>
      </c>
      <c r="BG319">
        <v>1.2937366791506899E+17</v>
      </c>
      <c r="BH319" t="s">
        <v>151</v>
      </c>
      <c r="BI319">
        <v>1.2799980845437501E+17</v>
      </c>
      <c r="BL319" t="s">
        <v>6123</v>
      </c>
      <c r="BN319" t="s">
        <v>154</v>
      </c>
      <c r="BO319">
        <v>185</v>
      </c>
      <c r="BP319" s="1" t="s">
        <v>155</v>
      </c>
      <c r="BQ319">
        <v>0</v>
      </c>
      <c r="BR319" t="s">
        <v>6124</v>
      </c>
      <c r="BS319" t="s">
        <v>157</v>
      </c>
      <c r="BT319" t="s">
        <v>158</v>
      </c>
      <c r="CD319" t="s">
        <v>919</v>
      </c>
    </row>
    <row r="320" spans="1:116">
      <c r="A320" t="s">
        <v>6125</v>
      </c>
      <c r="B320">
        <v>1.2785068630378E+17</v>
      </c>
      <c r="C320" s="4">
        <f t="shared" si="4"/>
        <v>12785068630.378</v>
      </c>
      <c r="D320" s="2">
        <f>(Sheet1!$F$2-mattsout!C320)/3600</f>
        <v>43746.047117222151</v>
      </c>
      <c r="E320" t="str">
        <f>IF(D320&gt;3595120, "", IF(D320&gt;1400, "******", ""))</f>
        <v>******</v>
      </c>
      <c r="F320" t="s">
        <v>122</v>
      </c>
      <c r="G320" t="s">
        <v>6126</v>
      </c>
      <c r="H320" t="s">
        <v>6127</v>
      </c>
      <c r="J320" t="s">
        <v>2836</v>
      </c>
      <c r="K320" t="s">
        <v>2836</v>
      </c>
      <c r="L320" t="s">
        <v>6128</v>
      </c>
      <c r="M320" t="s">
        <v>6129</v>
      </c>
      <c r="N320" t="s">
        <v>6130</v>
      </c>
      <c r="O320" t="s">
        <v>6131</v>
      </c>
      <c r="P320" t="s">
        <v>6095</v>
      </c>
      <c r="Q320" t="s">
        <v>6125</v>
      </c>
      <c r="R320">
        <v>4</v>
      </c>
      <c r="S320" t="s">
        <v>6132</v>
      </c>
      <c r="T320" t="s">
        <v>6133</v>
      </c>
      <c r="U320" t="s">
        <v>6126</v>
      </c>
      <c r="V320">
        <v>15834</v>
      </c>
      <c r="W320" t="s">
        <v>6134</v>
      </c>
      <c r="X320">
        <v>33391220</v>
      </c>
      <c r="AA320" t="s">
        <v>664</v>
      </c>
      <c r="AB320" t="s">
        <v>6135</v>
      </c>
      <c r="AL320" t="s">
        <v>6126</v>
      </c>
      <c r="AM320" t="s">
        <v>6136</v>
      </c>
      <c r="AN320">
        <v>512</v>
      </c>
      <c r="AO320">
        <v>99</v>
      </c>
      <c r="AP320">
        <v>0</v>
      </c>
      <c r="AQ320">
        <v>0</v>
      </c>
      <c r="AT320">
        <v>1.2937368446496E+17</v>
      </c>
      <c r="AV320">
        <v>1.2821866642428099E+17</v>
      </c>
      <c r="AW320">
        <v>513</v>
      </c>
      <c r="AX320" t="s">
        <v>6137</v>
      </c>
      <c r="AZ320">
        <v>9.2233720368547697E+18</v>
      </c>
      <c r="BA320">
        <v>7</v>
      </c>
      <c r="BB320" t="s">
        <v>6138</v>
      </c>
      <c r="BC320">
        <v>805306368</v>
      </c>
      <c r="BF320" t="s">
        <v>6139</v>
      </c>
      <c r="BG320">
        <v>1.29373684464872E+17</v>
      </c>
      <c r="BH320" t="s">
        <v>151</v>
      </c>
      <c r="BI320">
        <v>1.2821866655312499E+17</v>
      </c>
      <c r="BM320" t="s">
        <v>6140</v>
      </c>
      <c r="BO320">
        <v>111</v>
      </c>
      <c r="CD320" t="s">
        <v>3366</v>
      </c>
    </row>
    <row r="321" spans="1:115">
      <c r="A321" t="s">
        <v>6141</v>
      </c>
      <c r="B321">
        <v>1.2784548647409299E+17</v>
      </c>
      <c r="C321" s="4">
        <f t="shared" si="4"/>
        <v>12784548647.4093</v>
      </c>
      <c r="D321" s="2">
        <f>(Sheet1!$F$2-mattsout!C321)/3600</f>
        <v>43890.486830750044</v>
      </c>
      <c r="E321" t="str">
        <f>IF(D321&gt;3595120, "", IF(D321&gt;1400, "******", ""))</f>
        <v>******</v>
      </c>
      <c r="F321" t="s">
        <v>122</v>
      </c>
      <c r="G321" t="s">
        <v>6142</v>
      </c>
      <c r="H321" t="s">
        <v>337</v>
      </c>
      <c r="J321" t="s">
        <v>1888</v>
      </c>
      <c r="K321" t="s">
        <v>1888</v>
      </c>
      <c r="L321" t="s">
        <v>6128</v>
      </c>
      <c r="M321" t="s">
        <v>6143</v>
      </c>
      <c r="N321" t="s">
        <v>6130</v>
      </c>
      <c r="O321" t="s">
        <v>1737</v>
      </c>
      <c r="Q321" t="s">
        <v>6141</v>
      </c>
      <c r="R321">
        <v>4</v>
      </c>
      <c r="S321" t="s">
        <v>6144</v>
      </c>
      <c r="T321" t="s">
        <v>6145</v>
      </c>
      <c r="U321" t="s">
        <v>6142</v>
      </c>
      <c r="V321">
        <v>15835</v>
      </c>
      <c r="W321" s="1" t="s">
        <v>6146</v>
      </c>
      <c r="X321">
        <v>33391786</v>
      </c>
      <c r="AA321" t="s">
        <v>664</v>
      </c>
      <c r="AB321" t="s">
        <v>6135</v>
      </c>
      <c r="AL321" t="s">
        <v>6142</v>
      </c>
      <c r="AM321" t="s">
        <v>6147</v>
      </c>
      <c r="AN321">
        <v>512</v>
      </c>
      <c r="AO321">
        <v>99</v>
      </c>
      <c r="AP321">
        <v>0</v>
      </c>
      <c r="AQ321">
        <v>0</v>
      </c>
      <c r="AT321">
        <v>1.29373684676056E+17</v>
      </c>
      <c r="AV321">
        <v>1.2797079573218701E+17</v>
      </c>
      <c r="AW321">
        <v>513</v>
      </c>
      <c r="AX321" t="s">
        <v>6148</v>
      </c>
      <c r="AZ321">
        <v>9.2233720368547697E+18</v>
      </c>
      <c r="BA321">
        <v>2</v>
      </c>
      <c r="BB321" t="s">
        <v>6149</v>
      </c>
      <c r="BC321">
        <v>805306368</v>
      </c>
      <c r="BF321" t="s">
        <v>6150</v>
      </c>
      <c r="BG321">
        <v>1.2937368467597501E+17</v>
      </c>
      <c r="BH321" t="s">
        <v>151</v>
      </c>
      <c r="BI321">
        <v>1.27970795967774E+17</v>
      </c>
      <c r="BM321" t="s">
        <v>6151</v>
      </c>
      <c r="CD321" t="s">
        <v>3366</v>
      </c>
    </row>
    <row r="322" spans="1:115">
      <c r="A322" t="s">
        <v>6152</v>
      </c>
      <c r="B322">
        <v>1.29421029853968E+17</v>
      </c>
      <c r="C322" s="4">
        <f t="shared" si="4"/>
        <v>12942102985.396799</v>
      </c>
      <c r="D322" s="2">
        <f>(Sheet1!$F$2-mattsout!C322)/3600</f>
        <v>125.39294533358679</v>
      </c>
      <c r="E322" t="str">
        <f>IF(D322&gt;3595120, "", IF(D322&gt;1400, "******", ""))</f>
        <v/>
      </c>
      <c r="F322" t="s">
        <v>122</v>
      </c>
      <c r="G322" t="s">
        <v>6153</v>
      </c>
      <c r="H322" t="s">
        <v>1569</v>
      </c>
      <c r="I322" t="s">
        <v>682</v>
      </c>
      <c r="J322" t="s">
        <v>1132</v>
      </c>
      <c r="K322" t="s">
        <v>1132</v>
      </c>
      <c r="L322" t="s">
        <v>682</v>
      </c>
      <c r="M322" t="s">
        <v>6154</v>
      </c>
      <c r="N322" t="s">
        <v>659</v>
      </c>
      <c r="O322" t="s">
        <v>2031</v>
      </c>
      <c r="P322" t="s">
        <v>1532</v>
      </c>
      <c r="Q322" t="s">
        <v>6152</v>
      </c>
      <c r="R322">
        <v>4</v>
      </c>
      <c r="S322" t="s">
        <v>6155</v>
      </c>
      <c r="T322" t="s">
        <v>6156</v>
      </c>
      <c r="U322" t="s">
        <v>6153</v>
      </c>
      <c r="V322">
        <v>15837</v>
      </c>
      <c r="W322" s="1" t="s">
        <v>6157</v>
      </c>
      <c r="X322">
        <v>35548718</v>
      </c>
      <c r="AA322" t="s">
        <v>136</v>
      </c>
      <c r="AB322" t="s">
        <v>665</v>
      </c>
      <c r="AC322" t="s">
        <v>138</v>
      </c>
      <c r="AE322" t="s">
        <v>6158</v>
      </c>
      <c r="AF322" t="s">
        <v>742</v>
      </c>
      <c r="AI322" t="b">
        <v>1</v>
      </c>
      <c r="AJ322" t="s">
        <v>6159</v>
      </c>
      <c r="AL322" t="s">
        <v>6153</v>
      </c>
      <c r="AM322" t="s">
        <v>6160</v>
      </c>
      <c r="AN322">
        <v>512</v>
      </c>
      <c r="AO322">
        <v>0</v>
      </c>
      <c r="AP322">
        <v>0</v>
      </c>
      <c r="AQ322">
        <v>0</v>
      </c>
      <c r="AT322">
        <v>1.2939695203571299E+17</v>
      </c>
      <c r="AU322">
        <v>0</v>
      </c>
      <c r="AV322">
        <v>1.2938218935564701E+17</v>
      </c>
      <c r="AW322">
        <v>513</v>
      </c>
      <c r="AX322" t="s">
        <v>6161</v>
      </c>
      <c r="AZ322">
        <v>9.2233720368547697E+18</v>
      </c>
      <c r="BA322">
        <v>450</v>
      </c>
      <c r="BB322" t="s">
        <v>6159</v>
      </c>
      <c r="BC322">
        <v>805306368</v>
      </c>
      <c r="BD322" s="1" t="s">
        <v>148</v>
      </c>
      <c r="BE322" t="s">
        <v>6162</v>
      </c>
      <c r="BF322" t="s">
        <v>6163</v>
      </c>
      <c r="BG322">
        <v>0</v>
      </c>
      <c r="BH322" t="s">
        <v>151</v>
      </c>
      <c r="BI322">
        <v>1.2941669292166301E+17</v>
      </c>
      <c r="BK322" t="s">
        <v>6164</v>
      </c>
      <c r="BL322" t="s">
        <v>6165</v>
      </c>
      <c r="BM322" t="s">
        <v>6166</v>
      </c>
      <c r="BN322" t="s">
        <v>154</v>
      </c>
      <c r="BO322">
        <v>213</v>
      </c>
      <c r="BP322" s="1" t="s">
        <v>6167</v>
      </c>
      <c r="BQ322">
        <v>0</v>
      </c>
      <c r="BR322" t="s">
        <v>6168</v>
      </c>
      <c r="BS322" t="s">
        <v>157</v>
      </c>
      <c r="BT322" t="s">
        <v>158</v>
      </c>
      <c r="BX322">
        <v>0</v>
      </c>
      <c r="CD322" t="s">
        <v>677</v>
      </c>
      <c r="CE322" t="s">
        <v>399</v>
      </c>
      <c r="CF322" s="1" t="s">
        <v>6169</v>
      </c>
      <c r="CG322">
        <v>1</v>
      </c>
      <c r="DK322" s="1" t="s">
        <v>4930</v>
      </c>
    </row>
    <row r="323" spans="1:115">
      <c r="A323" t="s">
        <v>6170</v>
      </c>
      <c r="B323">
        <v>1.2941865014380499E+17</v>
      </c>
      <c r="C323" s="4">
        <f t="shared" ref="C323:C386" si="5">B323/10000000</f>
        <v>12941865014.380499</v>
      </c>
      <c r="D323" s="2">
        <f>(Sheet1!$F$2-mattsout!C323)/3600</f>
        <v>191.49600541697609</v>
      </c>
      <c r="E323" t="str">
        <f>IF(D323&gt;3595120, "", IF(D323&gt;1400, "******", ""))</f>
        <v/>
      </c>
      <c r="F323" t="s">
        <v>122</v>
      </c>
      <c r="G323" t="s">
        <v>6171</v>
      </c>
      <c r="H323" t="s">
        <v>6172</v>
      </c>
      <c r="J323" t="s">
        <v>706</v>
      </c>
      <c r="K323" t="s">
        <v>706</v>
      </c>
      <c r="L323" t="s">
        <v>1712</v>
      </c>
      <c r="M323" t="s">
        <v>6173</v>
      </c>
      <c r="N323" t="s">
        <v>1714</v>
      </c>
      <c r="O323" t="s">
        <v>6174</v>
      </c>
      <c r="P323" t="s">
        <v>6175</v>
      </c>
      <c r="Q323" t="s">
        <v>6170</v>
      </c>
      <c r="R323">
        <v>4</v>
      </c>
      <c r="S323" t="s">
        <v>6176</v>
      </c>
      <c r="T323" t="s">
        <v>6177</v>
      </c>
      <c r="U323" t="s">
        <v>6171</v>
      </c>
      <c r="V323">
        <v>15839</v>
      </c>
      <c r="W323" s="1" t="s">
        <v>6178</v>
      </c>
      <c r="X323">
        <v>35667963</v>
      </c>
      <c r="AA323" t="s">
        <v>714</v>
      </c>
      <c r="AB323" t="s">
        <v>1712</v>
      </c>
      <c r="AC323" t="s">
        <v>138</v>
      </c>
      <c r="AE323" t="s">
        <v>6179</v>
      </c>
      <c r="AF323" t="s">
        <v>667</v>
      </c>
      <c r="AI323" t="b">
        <v>1</v>
      </c>
      <c r="AJ323" t="s">
        <v>6180</v>
      </c>
      <c r="AL323" t="s">
        <v>6171</v>
      </c>
      <c r="AM323" t="s">
        <v>6181</v>
      </c>
      <c r="AN323">
        <v>512</v>
      </c>
      <c r="AO323">
        <v>0</v>
      </c>
      <c r="AP323">
        <v>0</v>
      </c>
      <c r="AQ323">
        <v>0</v>
      </c>
      <c r="AT323">
        <v>1.2941865008193E+17</v>
      </c>
      <c r="AU323">
        <v>0</v>
      </c>
      <c r="AV323">
        <v>1.2942106070004701E+17</v>
      </c>
      <c r="AW323">
        <v>513</v>
      </c>
      <c r="AX323" t="s">
        <v>6182</v>
      </c>
      <c r="AZ323">
        <v>9.2233720368547697E+18</v>
      </c>
      <c r="BA323">
        <v>166</v>
      </c>
      <c r="BB323" t="s">
        <v>6180</v>
      </c>
      <c r="BC323">
        <v>805306368</v>
      </c>
      <c r="BD323" s="1" t="s">
        <v>148</v>
      </c>
      <c r="BE323" t="s">
        <v>6183</v>
      </c>
      <c r="BF323" t="s">
        <v>6184</v>
      </c>
      <c r="BG323">
        <v>0</v>
      </c>
      <c r="BH323" t="s">
        <v>151</v>
      </c>
      <c r="BI323">
        <v>1.2941505236277699E+17</v>
      </c>
      <c r="BL323" t="s">
        <v>6185</v>
      </c>
      <c r="BN323" t="s">
        <v>154</v>
      </c>
      <c r="BO323">
        <v>138</v>
      </c>
      <c r="BP323" s="1" t="s">
        <v>6186</v>
      </c>
      <c r="BQ323">
        <v>0</v>
      </c>
      <c r="BR323" t="s">
        <v>6187</v>
      </c>
      <c r="BS323" t="s">
        <v>157</v>
      </c>
      <c r="BT323" t="s">
        <v>158</v>
      </c>
      <c r="CD323" t="s">
        <v>1729</v>
      </c>
    </row>
    <row r="324" spans="1:115">
      <c r="A324" t="s">
        <v>6188</v>
      </c>
      <c r="B324">
        <v>1.28903509946242E+17</v>
      </c>
      <c r="C324" s="4">
        <f t="shared" si="5"/>
        <v>12890350994.624201</v>
      </c>
      <c r="D324" s="2">
        <f>(Sheet1!$F$2-mattsout!C324)/3600</f>
        <v>14500.945937721994</v>
      </c>
      <c r="E324" t="str">
        <f>IF(D324&gt;3595120, "", IF(D324&gt;1400, "******", ""))</f>
        <v>******</v>
      </c>
      <c r="F324" t="s">
        <v>122</v>
      </c>
      <c r="G324" t="s">
        <v>6189</v>
      </c>
      <c r="H324" t="s">
        <v>6190</v>
      </c>
      <c r="I324" t="s">
        <v>682</v>
      </c>
      <c r="J324" t="s">
        <v>706</v>
      </c>
      <c r="K324" t="s">
        <v>706</v>
      </c>
      <c r="L324" t="s">
        <v>682</v>
      </c>
      <c r="M324" t="s">
        <v>6191</v>
      </c>
      <c r="N324" t="s">
        <v>3533</v>
      </c>
      <c r="O324" t="s">
        <v>6192</v>
      </c>
      <c r="P324" t="s">
        <v>6193</v>
      </c>
      <c r="Q324" t="s">
        <v>6188</v>
      </c>
      <c r="R324">
        <v>4</v>
      </c>
      <c r="S324" t="s">
        <v>6194</v>
      </c>
      <c r="T324" t="s">
        <v>6195</v>
      </c>
      <c r="U324" t="s">
        <v>6196</v>
      </c>
      <c r="V324">
        <v>15844</v>
      </c>
      <c r="W324" t="s">
        <v>6197</v>
      </c>
      <c r="X324">
        <v>33351443</v>
      </c>
      <c r="AA324" t="s">
        <v>714</v>
      </c>
      <c r="AB324" t="s">
        <v>1071</v>
      </c>
      <c r="AC324" t="s">
        <v>138</v>
      </c>
      <c r="AD324" t="b">
        <v>0</v>
      </c>
      <c r="AE324" t="s">
        <v>6198</v>
      </c>
      <c r="AF324" t="s">
        <v>717</v>
      </c>
      <c r="AI324" t="b">
        <v>1</v>
      </c>
      <c r="AJ324" t="s">
        <v>6189</v>
      </c>
      <c r="AL324" t="s">
        <v>6189</v>
      </c>
      <c r="AM324" t="s">
        <v>6199</v>
      </c>
      <c r="AN324">
        <v>512</v>
      </c>
      <c r="AO324">
        <v>99</v>
      </c>
      <c r="AP324">
        <v>0</v>
      </c>
      <c r="AQ324">
        <v>0</v>
      </c>
      <c r="AT324">
        <v>1.29373668404272E+17</v>
      </c>
      <c r="AU324">
        <v>0</v>
      </c>
      <c r="AV324">
        <v>1.2890711305114701E+17</v>
      </c>
      <c r="AW324">
        <v>513</v>
      </c>
      <c r="AX324" t="s">
        <v>6200</v>
      </c>
      <c r="AZ324">
        <v>9.2233720368547697E+18</v>
      </c>
      <c r="BA324">
        <v>143</v>
      </c>
      <c r="BB324" t="s">
        <v>6189</v>
      </c>
      <c r="BC324">
        <v>805306368</v>
      </c>
      <c r="BE324" t="s">
        <v>6201</v>
      </c>
      <c r="BF324" t="s">
        <v>6202</v>
      </c>
      <c r="BG324">
        <v>1.2937366840399699E+17</v>
      </c>
      <c r="BH324" t="s">
        <v>151</v>
      </c>
      <c r="BI324">
        <v>1.2890349898165901E+17</v>
      </c>
      <c r="BL324" t="s">
        <v>6203</v>
      </c>
      <c r="BN324" t="s">
        <v>154</v>
      </c>
      <c r="BO324">
        <v>507</v>
      </c>
      <c r="BP324" s="1" t="s">
        <v>6204</v>
      </c>
      <c r="BQ324">
        <v>0</v>
      </c>
      <c r="BR324" t="s">
        <v>6205</v>
      </c>
      <c r="BS324" t="s">
        <v>157</v>
      </c>
      <c r="BT324" t="s">
        <v>158</v>
      </c>
      <c r="CD324" t="s">
        <v>1127</v>
      </c>
      <c r="CP324" t="b">
        <v>1</v>
      </c>
      <c r="CV324" t="s">
        <v>6206</v>
      </c>
    </row>
    <row r="325" spans="1:115">
      <c r="A325" t="s">
        <v>6207</v>
      </c>
      <c r="B325">
        <v>1.29416967848472E+17</v>
      </c>
      <c r="C325" s="4">
        <f t="shared" si="5"/>
        <v>12941696784.8472</v>
      </c>
      <c r="D325" s="2">
        <f>(Sheet1!$F$2-mattsout!C325)/3600</f>
        <v>238.22643133322399</v>
      </c>
      <c r="E325" t="str">
        <f>IF(D325&gt;3595120, "", IF(D325&gt;1400, "******", ""))</f>
        <v/>
      </c>
      <c r="F325" t="s">
        <v>122</v>
      </c>
      <c r="G325" t="s">
        <v>6208</v>
      </c>
      <c r="H325" t="s">
        <v>6209</v>
      </c>
      <c r="I325" t="s">
        <v>1734</v>
      </c>
      <c r="J325" t="s">
        <v>1641</v>
      </c>
      <c r="K325" t="s">
        <v>664</v>
      </c>
      <c r="L325" t="s">
        <v>1765</v>
      </c>
      <c r="M325" t="s">
        <v>6210</v>
      </c>
      <c r="N325" t="s">
        <v>4113</v>
      </c>
      <c r="O325" t="s">
        <v>4409</v>
      </c>
      <c r="P325" t="s">
        <v>2258</v>
      </c>
      <c r="Q325" t="s">
        <v>6207</v>
      </c>
      <c r="R325">
        <v>4</v>
      </c>
      <c r="S325" t="s">
        <v>6211</v>
      </c>
      <c r="T325" t="s">
        <v>6212</v>
      </c>
      <c r="U325" t="s">
        <v>6208</v>
      </c>
      <c r="V325">
        <v>18563</v>
      </c>
      <c r="W325" s="1" t="s">
        <v>6213</v>
      </c>
      <c r="X325">
        <v>35678783</v>
      </c>
      <c r="AA325" t="s">
        <v>136</v>
      </c>
      <c r="AB325" t="s">
        <v>4118</v>
      </c>
      <c r="AC325" t="s">
        <v>138</v>
      </c>
      <c r="AD325" t="b">
        <v>0</v>
      </c>
      <c r="AE325" t="s">
        <v>6214</v>
      </c>
      <c r="AF325" t="s">
        <v>667</v>
      </c>
      <c r="AI325" t="b">
        <v>1</v>
      </c>
      <c r="AJ325" t="s">
        <v>6215</v>
      </c>
      <c r="AL325" t="s">
        <v>6208</v>
      </c>
      <c r="AM325" t="s">
        <v>6216</v>
      </c>
      <c r="AN325">
        <v>512</v>
      </c>
      <c r="AO325">
        <v>0</v>
      </c>
      <c r="AP325">
        <v>0</v>
      </c>
      <c r="AQ325">
        <v>0</v>
      </c>
      <c r="AT325">
        <v>1.2937359465427699E+17</v>
      </c>
      <c r="AU325">
        <v>0</v>
      </c>
      <c r="AV325">
        <v>1.2939081702536301E+17</v>
      </c>
      <c r="AW325">
        <v>513</v>
      </c>
      <c r="AX325" t="s">
        <v>6217</v>
      </c>
      <c r="AZ325">
        <v>9.2233720368547697E+18</v>
      </c>
      <c r="BA325">
        <v>459</v>
      </c>
      <c r="BB325" t="s">
        <v>6215</v>
      </c>
      <c r="BC325">
        <v>805306368</v>
      </c>
      <c r="BD325" s="1" t="s">
        <v>171</v>
      </c>
      <c r="BE325" t="s">
        <v>6218</v>
      </c>
      <c r="BF325" t="s">
        <v>6219</v>
      </c>
      <c r="BG325">
        <v>0</v>
      </c>
      <c r="BH325" t="s">
        <v>151</v>
      </c>
      <c r="BI325">
        <v>1.29421260916338E+17</v>
      </c>
      <c r="BK325" t="s">
        <v>6220</v>
      </c>
      <c r="BL325" t="s">
        <v>6221</v>
      </c>
      <c r="BN325" t="s">
        <v>154</v>
      </c>
      <c r="BO325">
        <v>404</v>
      </c>
      <c r="BP325" t="s">
        <v>6222</v>
      </c>
      <c r="BQ325">
        <v>0</v>
      </c>
      <c r="BR325" t="s">
        <v>6223</v>
      </c>
      <c r="BS325" t="s">
        <v>157</v>
      </c>
      <c r="BT325" t="s">
        <v>158</v>
      </c>
      <c r="BW325" t="b">
        <v>1</v>
      </c>
      <c r="BX325">
        <v>0</v>
      </c>
      <c r="CD325" t="s">
        <v>6224</v>
      </c>
      <c r="CE325" t="s">
        <v>184</v>
      </c>
      <c r="CF325" t="s">
        <v>6225</v>
      </c>
      <c r="CG325">
        <v>1</v>
      </c>
    </row>
    <row r="326" spans="1:115">
      <c r="A326" t="s">
        <v>6226</v>
      </c>
      <c r="C326" s="4">
        <f t="shared" si="5"/>
        <v>0</v>
      </c>
      <c r="D326" s="2">
        <f>(Sheet1!$F$2-mattsout!C326)/3600</f>
        <v>3595154</v>
      </c>
      <c r="E326" t="str">
        <f>IF(D326&gt;3595120, "", IF(D326&gt;1400, "******", ""))</f>
        <v/>
      </c>
      <c r="F326" t="s">
        <v>122</v>
      </c>
      <c r="G326" t="s">
        <v>6227</v>
      </c>
      <c r="H326" t="s">
        <v>122</v>
      </c>
      <c r="K326" t="s">
        <v>6228</v>
      </c>
      <c r="O326" t="s">
        <v>6229</v>
      </c>
      <c r="Q326" t="s">
        <v>6226</v>
      </c>
      <c r="R326">
        <v>4</v>
      </c>
      <c r="S326" t="s">
        <v>6230</v>
      </c>
      <c r="T326" t="s">
        <v>6231</v>
      </c>
      <c r="U326" t="s">
        <v>6227</v>
      </c>
      <c r="V326">
        <v>15853</v>
      </c>
      <c r="X326">
        <v>33392367</v>
      </c>
      <c r="AL326" t="s">
        <v>6227</v>
      </c>
      <c r="AM326" t="s">
        <v>6232</v>
      </c>
      <c r="AN326">
        <v>66048</v>
      </c>
      <c r="AO326">
        <v>99</v>
      </c>
      <c r="AP326">
        <v>0</v>
      </c>
      <c r="AQ326">
        <v>0</v>
      </c>
      <c r="AT326">
        <v>1.2937368492559E+17</v>
      </c>
      <c r="AV326">
        <v>1.2760442921937501E+17</v>
      </c>
      <c r="AW326">
        <v>513</v>
      </c>
      <c r="AX326" t="s">
        <v>6233</v>
      </c>
      <c r="AZ326">
        <v>9.2233720368547697E+18</v>
      </c>
      <c r="BB326" t="s">
        <v>6229</v>
      </c>
      <c r="BC326">
        <v>805306368</v>
      </c>
      <c r="BF326" t="s">
        <v>6234</v>
      </c>
      <c r="BG326">
        <v>1.2937368492551699E+17</v>
      </c>
      <c r="BH326" t="s">
        <v>151</v>
      </c>
      <c r="BI326">
        <v>1.2864371599789901E+17</v>
      </c>
      <c r="CD326" t="s">
        <v>3366</v>
      </c>
    </row>
    <row r="327" spans="1:115">
      <c r="A327" t="s">
        <v>6235</v>
      </c>
      <c r="C327" s="4">
        <f t="shared" si="5"/>
        <v>0</v>
      </c>
      <c r="D327" s="2">
        <f>(Sheet1!$F$2-mattsout!C327)/3600</f>
        <v>3595154</v>
      </c>
      <c r="E327" t="str">
        <f>IF(D327&gt;3595120, "", IF(D327&gt;1400, "******", ""))</f>
        <v/>
      </c>
      <c r="F327" t="s">
        <v>122</v>
      </c>
      <c r="G327" t="s">
        <v>6236</v>
      </c>
      <c r="H327" t="s">
        <v>6237</v>
      </c>
      <c r="J327" t="s">
        <v>6238</v>
      </c>
      <c r="K327" t="s">
        <v>6238</v>
      </c>
      <c r="L327" t="s">
        <v>3467</v>
      </c>
      <c r="M327">
        <v>33847337</v>
      </c>
      <c r="N327">
        <v>33647339</v>
      </c>
      <c r="O327" t="s">
        <v>6239</v>
      </c>
      <c r="Q327" t="s">
        <v>6235</v>
      </c>
      <c r="R327">
        <v>4</v>
      </c>
      <c r="S327" t="s">
        <v>6240</v>
      </c>
      <c r="T327" t="s">
        <v>6241</v>
      </c>
      <c r="U327" t="s">
        <v>6236</v>
      </c>
      <c r="V327">
        <v>15862</v>
      </c>
      <c r="W327" s="1" t="s">
        <v>6242</v>
      </c>
      <c r="X327">
        <v>33216085</v>
      </c>
      <c r="AA327" t="s">
        <v>714</v>
      </c>
      <c r="AB327" t="s">
        <v>6243</v>
      </c>
      <c r="AC327" t="s">
        <v>138</v>
      </c>
      <c r="AE327" t="s">
        <v>6244</v>
      </c>
      <c r="AF327" t="s">
        <v>717</v>
      </c>
      <c r="AI327" t="b">
        <v>1</v>
      </c>
      <c r="AJ327" t="s">
        <v>6245</v>
      </c>
      <c r="AL327" t="s">
        <v>6236</v>
      </c>
      <c r="AM327" t="s">
        <v>6246</v>
      </c>
      <c r="AN327">
        <v>66048</v>
      </c>
      <c r="AO327">
        <v>99</v>
      </c>
      <c r="AP327">
        <v>0</v>
      </c>
      <c r="AQ327">
        <v>0</v>
      </c>
      <c r="AT327">
        <v>1.2937361558035501E+17</v>
      </c>
      <c r="AV327">
        <v>1.2698308652687501E+17</v>
      </c>
      <c r="AW327">
        <v>513</v>
      </c>
      <c r="AX327" t="s">
        <v>6247</v>
      </c>
      <c r="AZ327">
        <v>9.2233720368547697E+18</v>
      </c>
      <c r="BB327" t="s">
        <v>6245</v>
      </c>
      <c r="BC327">
        <v>805306368</v>
      </c>
      <c r="BD327" s="1" t="s">
        <v>171</v>
      </c>
      <c r="BE327" t="s">
        <v>6248</v>
      </c>
      <c r="BF327" t="s">
        <v>6249</v>
      </c>
      <c r="BG327">
        <v>1.2937361558020099E+17</v>
      </c>
      <c r="BH327" t="s">
        <v>151</v>
      </c>
      <c r="BK327" t="s">
        <v>6250</v>
      </c>
      <c r="BL327" t="s">
        <v>6251</v>
      </c>
      <c r="BN327" t="s">
        <v>154</v>
      </c>
      <c r="BO327">
        <v>114</v>
      </c>
      <c r="BP327" t="s">
        <v>6252</v>
      </c>
      <c r="BQ327">
        <v>0</v>
      </c>
      <c r="BR327" t="s">
        <v>6253</v>
      </c>
      <c r="BS327" t="s">
        <v>157</v>
      </c>
      <c r="BT327" t="s">
        <v>158</v>
      </c>
      <c r="BW327" t="b">
        <v>1</v>
      </c>
      <c r="BX327">
        <v>0</v>
      </c>
      <c r="CD327" t="s">
        <v>6254</v>
      </c>
      <c r="CE327" t="s">
        <v>184</v>
      </c>
      <c r="CF327" s="1" t="s">
        <v>6255</v>
      </c>
      <c r="CG327">
        <v>1</v>
      </c>
    </row>
    <row r="328" spans="1:115">
      <c r="A328" t="s">
        <v>6256</v>
      </c>
      <c r="B328">
        <v>1.29361733793182E+17</v>
      </c>
      <c r="C328" s="4">
        <f t="shared" si="5"/>
        <v>12936173379.318199</v>
      </c>
      <c r="D328" s="2">
        <f>(Sheet1!$F$2-mattsout!C328)/3600</f>
        <v>1772.5057449446783</v>
      </c>
      <c r="E328" t="str">
        <f>IF(D328&gt;3595120, "", IF(D328&gt;1400, "******", ""))</f>
        <v>******</v>
      </c>
      <c r="F328" t="s">
        <v>122</v>
      </c>
      <c r="G328" t="s">
        <v>6257</v>
      </c>
      <c r="H328" t="s">
        <v>6258</v>
      </c>
      <c r="I328" t="s">
        <v>3467</v>
      </c>
      <c r="J328" t="s">
        <v>6259</v>
      </c>
      <c r="K328" t="s">
        <v>6259</v>
      </c>
      <c r="L328" t="s">
        <v>3467</v>
      </c>
      <c r="M328" t="s">
        <v>6260</v>
      </c>
      <c r="N328" t="s">
        <v>5008</v>
      </c>
      <c r="O328" t="s">
        <v>5519</v>
      </c>
      <c r="P328" t="s">
        <v>1786</v>
      </c>
      <c r="Q328" t="s">
        <v>6256</v>
      </c>
      <c r="R328">
        <v>4</v>
      </c>
      <c r="S328" t="s">
        <v>6261</v>
      </c>
      <c r="T328" t="s">
        <v>6262</v>
      </c>
      <c r="U328" t="s">
        <v>6257</v>
      </c>
      <c r="V328">
        <v>15869</v>
      </c>
      <c r="W328" s="1" t="s">
        <v>6263</v>
      </c>
      <c r="X328">
        <v>34653721</v>
      </c>
      <c r="AA328" t="s">
        <v>714</v>
      </c>
      <c r="AB328" t="s">
        <v>6243</v>
      </c>
      <c r="AC328" t="s">
        <v>138</v>
      </c>
      <c r="AE328" t="s">
        <v>6264</v>
      </c>
      <c r="AF328" t="s">
        <v>667</v>
      </c>
      <c r="AI328" t="b">
        <v>1</v>
      </c>
      <c r="AJ328" t="s">
        <v>6265</v>
      </c>
      <c r="AL328" t="s">
        <v>6257</v>
      </c>
      <c r="AM328" t="s">
        <v>6266</v>
      </c>
      <c r="AN328">
        <v>512</v>
      </c>
      <c r="AO328">
        <v>0</v>
      </c>
      <c r="AP328">
        <v>0</v>
      </c>
      <c r="AQ328">
        <v>0</v>
      </c>
      <c r="AT328">
        <v>1.29373668634588E+17</v>
      </c>
      <c r="AU328">
        <v>0</v>
      </c>
      <c r="AV328">
        <v>1.29342485513936E+17</v>
      </c>
      <c r="AW328">
        <v>513</v>
      </c>
      <c r="AX328" t="s">
        <v>6267</v>
      </c>
      <c r="AZ328">
        <v>9.2233720368547697E+18</v>
      </c>
      <c r="BA328">
        <v>611</v>
      </c>
      <c r="BB328" t="s">
        <v>6265</v>
      </c>
      <c r="BC328">
        <v>805306368</v>
      </c>
      <c r="BD328" s="1" t="s">
        <v>148</v>
      </c>
      <c r="BE328" t="s">
        <v>6268</v>
      </c>
      <c r="BF328" t="s">
        <v>6269</v>
      </c>
      <c r="BG328">
        <v>0</v>
      </c>
      <c r="BH328" t="s">
        <v>151</v>
      </c>
      <c r="BI328">
        <v>1.2938595743922899E+17</v>
      </c>
      <c r="BL328" t="s">
        <v>6270</v>
      </c>
      <c r="BN328" t="s">
        <v>154</v>
      </c>
      <c r="BO328">
        <v>135</v>
      </c>
      <c r="BP328" s="1" t="s">
        <v>155</v>
      </c>
      <c r="BQ328">
        <v>0</v>
      </c>
      <c r="BR328" t="s">
        <v>6271</v>
      </c>
      <c r="BS328" t="s">
        <v>157</v>
      </c>
      <c r="BT328" t="s">
        <v>158</v>
      </c>
      <c r="CD328" t="s">
        <v>6254</v>
      </c>
    </row>
    <row r="329" spans="1:115">
      <c r="A329" t="s">
        <v>6272</v>
      </c>
      <c r="B329">
        <v>1.2941712388083101E+17</v>
      </c>
      <c r="C329" s="4">
        <f t="shared" si="5"/>
        <v>12941712388.083101</v>
      </c>
      <c r="D329" s="2">
        <f>(Sheet1!$F$2-mattsout!C329)/3600</f>
        <v>233.8921991385354</v>
      </c>
      <c r="E329" t="str">
        <f>IF(D329&gt;3595120, "", IF(D329&gt;1400, "******", ""))</f>
        <v/>
      </c>
      <c r="F329" t="s">
        <v>122</v>
      </c>
      <c r="G329" t="s">
        <v>6273</v>
      </c>
      <c r="H329" t="s">
        <v>6274</v>
      </c>
      <c r="I329" t="s">
        <v>1711</v>
      </c>
      <c r="J329" t="s">
        <v>1845</v>
      </c>
      <c r="K329" t="s">
        <v>1845</v>
      </c>
      <c r="L329" t="s">
        <v>1765</v>
      </c>
      <c r="M329" t="s">
        <v>6275</v>
      </c>
      <c r="N329" t="s">
        <v>5469</v>
      </c>
      <c r="O329" t="s">
        <v>4262</v>
      </c>
      <c r="P329" t="s">
        <v>2258</v>
      </c>
      <c r="Q329" t="s">
        <v>6272</v>
      </c>
      <c r="R329">
        <v>4</v>
      </c>
      <c r="S329" t="s">
        <v>6276</v>
      </c>
      <c r="T329" t="s">
        <v>6277</v>
      </c>
      <c r="U329" t="s">
        <v>6273</v>
      </c>
      <c r="V329">
        <v>15872</v>
      </c>
      <c r="W329" s="1" t="s">
        <v>6278</v>
      </c>
      <c r="X329">
        <v>35638373</v>
      </c>
      <c r="AA329" t="s">
        <v>690</v>
      </c>
      <c r="AB329" t="s">
        <v>1765</v>
      </c>
      <c r="AC329" t="s">
        <v>138</v>
      </c>
      <c r="AD329" t="b">
        <v>0</v>
      </c>
      <c r="AE329" t="s">
        <v>6279</v>
      </c>
      <c r="AF329" t="s">
        <v>667</v>
      </c>
      <c r="AI329" t="b">
        <v>1</v>
      </c>
      <c r="AJ329" t="s">
        <v>6280</v>
      </c>
      <c r="AL329" t="s">
        <v>6273</v>
      </c>
      <c r="AM329" t="s">
        <v>6281</v>
      </c>
      <c r="AN329">
        <v>512</v>
      </c>
      <c r="AO329">
        <v>0</v>
      </c>
      <c r="AP329">
        <v>0</v>
      </c>
      <c r="AQ329">
        <v>0</v>
      </c>
      <c r="AT329">
        <v>1.29410220879004E+17</v>
      </c>
      <c r="AU329">
        <v>0</v>
      </c>
      <c r="AV329">
        <v>1.2939860341712099E+17</v>
      </c>
      <c r="AW329">
        <v>513</v>
      </c>
      <c r="AX329" t="s">
        <v>6282</v>
      </c>
      <c r="AZ329">
        <v>9.2233720368547697E+18</v>
      </c>
      <c r="BA329">
        <v>460</v>
      </c>
      <c r="BB329" t="s">
        <v>6280</v>
      </c>
      <c r="BC329">
        <v>805306368</v>
      </c>
      <c r="BD329" s="1" t="s">
        <v>148</v>
      </c>
      <c r="BE329" t="s">
        <v>6283</v>
      </c>
      <c r="BF329" t="s">
        <v>6284</v>
      </c>
      <c r="BG329">
        <v>0</v>
      </c>
      <c r="BH329" t="s">
        <v>151</v>
      </c>
      <c r="BI329">
        <v>1.29419408519892E+17</v>
      </c>
      <c r="BL329" t="s">
        <v>6285</v>
      </c>
      <c r="BM329" t="s">
        <v>6286</v>
      </c>
      <c r="BN329" t="s">
        <v>154</v>
      </c>
      <c r="BO329">
        <v>153</v>
      </c>
      <c r="BP329" s="1" t="s">
        <v>155</v>
      </c>
      <c r="BQ329">
        <v>0</v>
      </c>
      <c r="BR329" t="s">
        <v>6287</v>
      </c>
      <c r="BS329" t="s">
        <v>157</v>
      </c>
      <c r="BT329" t="s">
        <v>158</v>
      </c>
      <c r="CD329" t="s">
        <v>1729</v>
      </c>
    </row>
    <row r="330" spans="1:115">
      <c r="A330" t="s">
        <v>6288</v>
      </c>
      <c r="B330">
        <v>1.2937368553841101E+17</v>
      </c>
      <c r="C330" s="4">
        <f t="shared" si="5"/>
        <v>12937368553.841101</v>
      </c>
      <c r="D330" s="2">
        <f>(Sheet1!$F$2-mattsout!C330)/3600</f>
        <v>1440.5128219164742</v>
      </c>
      <c r="E330" t="str">
        <f>IF(D330&gt;3595120, "", IF(D330&gt;1400, "******", ""))</f>
        <v>******</v>
      </c>
      <c r="F330" t="s">
        <v>122</v>
      </c>
      <c r="G330" t="s">
        <v>6289</v>
      </c>
      <c r="H330" t="s">
        <v>6290</v>
      </c>
      <c r="J330" t="s">
        <v>6291</v>
      </c>
      <c r="K330" t="s">
        <v>6292</v>
      </c>
      <c r="M330" t="s">
        <v>6293</v>
      </c>
      <c r="N330" t="s">
        <v>608</v>
      </c>
      <c r="O330" t="s">
        <v>6294</v>
      </c>
      <c r="Q330" t="s">
        <v>6288</v>
      </c>
      <c r="R330">
        <v>4</v>
      </c>
      <c r="S330" t="s">
        <v>6295</v>
      </c>
      <c r="T330" t="s">
        <v>6296</v>
      </c>
      <c r="U330" t="s">
        <v>6289</v>
      </c>
      <c r="V330">
        <v>15874</v>
      </c>
      <c r="W330" s="1" t="s">
        <v>6297</v>
      </c>
      <c r="X330">
        <v>35581126</v>
      </c>
      <c r="AA330" t="s">
        <v>790</v>
      </c>
      <c r="AB330" t="s">
        <v>606</v>
      </c>
      <c r="AC330" t="s">
        <v>138</v>
      </c>
      <c r="AE330" t="s">
        <v>6298</v>
      </c>
      <c r="AF330" t="s">
        <v>717</v>
      </c>
      <c r="AI330" t="b">
        <v>1</v>
      </c>
      <c r="AJ330" t="s">
        <v>6299</v>
      </c>
      <c r="AL330" t="s">
        <v>6289</v>
      </c>
      <c r="AM330" t="s">
        <v>6300</v>
      </c>
      <c r="AN330">
        <v>66048</v>
      </c>
      <c r="AO330">
        <v>0</v>
      </c>
      <c r="AP330">
        <v>0</v>
      </c>
      <c r="AQ330">
        <v>0</v>
      </c>
      <c r="AT330">
        <v>1.2937368563434899E+17</v>
      </c>
      <c r="AV330">
        <v>1.28576994007358E+17</v>
      </c>
      <c r="AW330">
        <v>513</v>
      </c>
      <c r="AX330" t="s">
        <v>6301</v>
      </c>
      <c r="AZ330">
        <v>9.2233720368547697E+18</v>
      </c>
      <c r="BA330">
        <v>943</v>
      </c>
      <c r="BB330" t="s">
        <v>6299</v>
      </c>
      <c r="BC330">
        <v>805306368</v>
      </c>
      <c r="BD330" s="1" t="s">
        <v>148</v>
      </c>
      <c r="BE330" t="s">
        <v>6302</v>
      </c>
      <c r="BF330" t="s">
        <v>6303</v>
      </c>
      <c r="BG330">
        <v>0</v>
      </c>
      <c r="BH330" t="s">
        <v>151</v>
      </c>
      <c r="BI330">
        <v>1.2941764345163299E+17</v>
      </c>
      <c r="BL330" t="s">
        <v>6304</v>
      </c>
      <c r="BM330" t="s">
        <v>6293</v>
      </c>
      <c r="BN330" t="s">
        <v>154</v>
      </c>
      <c r="BO330">
        <v>150</v>
      </c>
      <c r="BP330" s="1" t="s">
        <v>6305</v>
      </c>
      <c r="BQ330">
        <v>0</v>
      </c>
      <c r="BR330" t="s">
        <v>6306</v>
      </c>
      <c r="BS330" t="s">
        <v>157</v>
      </c>
      <c r="BT330" t="s">
        <v>158</v>
      </c>
      <c r="CD330" t="s">
        <v>193</v>
      </c>
    </row>
    <row r="331" spans="1:115">
      <c r="A331" t="s">
        <v>4106</v>
      </c>
      <c r="B331">
        <v>1.2898303436441299E+17</v>
      </c>
      <c r="C331" s="4">
        <f t="shared" si="5"/>
        <v>12898303436.441299</v>
      </c>
      <c r="D331" s="2">
        <f>(Sheet1!$F$2-mattsout!C331)/3600</f>
        <v>12291.934321861267</v>
      </c>
      <c r="E331" t="str">
        <f>IF(D331&gt;3595120, "", IF(D331&gt;1400, "******", ""))</f>
        <v>******</v>
      </c>
      <c r="F331" t="s">
        <v>122</v>
      </c>
      <c r="G331" t="s">
        <v>6307</v>
      </c>
      <c r="H331" t="s">
        <v>6308</v>
      </c>
      <c r="I331" t="s">
        <v>682</v>
      </c>
      <c r="J331" t="s">
        <v>6309</v>
      </c>
      <c r="K331" t="s">
        <v>6309</v>
      </c>
      <c r="L331" t="s">
        <v>682</v>
      </c>
      <c r="M331" t="s">
        <v>6310</v>
      </c>
      <c r="N331" t="s">
        <v>1947</v>
      </c>
      <c r="O331" t="s">
        <v>6311</v>
      </c>
      <c r="P331" t="s">
        <v>1532</v>
      </c>
      <c r="Q331" t="s">
        <v>4106</v>
      </c>
      <c r="R331">
        <v>4</v>
      </c>
      <c r="S331" t="s">
        <v>6312</v>
      </c>
      <c r="T331" t="s">
        <v>6313</v>
      </c>
      <c r="U331" t="s">
        <v>6307</v>
      </c>
      <c r="V331">
        <v>15875</v>
      </c>
      <c r="W331" t="s">
        <v>6314</v>
      </c>
      <c r="X331">
        <v>33353028</v>
      </c>
      <c r="Y331" t="s">
        <v>4086</v>
      </c>
      <c r="AA331" t="s">
        <v>136</v>
      </c>
      <c r="AB331" t="s">
        <v>1952</v>
      </c>
      <c r="AC331" t="s">
        <v>138</v>
      </c>
      <c r="AD331" t="b">
        <v>0</v>
      </c>
      <c r="AE331" t="s">
        <v>6315</v>
      </c>
      <c r="AF331" t="s">
        <v>742</v>
      </c>
      <c r="AI331" t="b">
        <v>1</v>
      </c>
      <c r="AJ331" t="s">
        <v>6316</v>
      </c>
      <c r="AL331" t="s">
        <v>6307</v>
      </c>
      <c r="AM331" t="s">
        <v>6317</v>
      </c>
      <c r="AN331">
        <v>512</v>
      </c>
      <c r="AO331">
        <v>99</v>
      </c>
      <c r="AP331">
        <v>0</v>
      </c>
      <c r="AQ331">
        <v>0</v>
      </c>
      <c r="AT331">
        <v>1.29373669149594E+17</v>
      </c>
      <c r="AU331">
        <v>0</v>
      </c>
      <c r="AV331">
        <v>1.2899167734186301E+17</v>
      </c>
      <c r="AW331">
        <v>513</v>
      </c>
      <c r="AX331" t="s">
        <v>6318</v>
      </c>
      <c r="AZ331">
        <v>9.2233720368547697E+18</v>
      </c>
      <c r="BA331">
        <v>222</v>
      </c>
      <c r="BB331" t="s">
        <v>6316</v>
      </c>
      <c r="BC331">
        <v>805306368</v>
      </c>
      <c r="BD331" s="1" t="s">
        <v>148</v>
      </c>
      <c r="BE331" t="s">
        <v>6319</v>
      </c>
      <c r="BF331" t="s">
        <v>6320</v>
      </c>
      <c r="BG331">
        <v>1.2937366914949901E+17</v>
      </c>
      <c r="BH331" t="s">
        <v>151</v>
      </c>
      <c r="BI331">
        <v>1.2898303436441299E+17</v>
      </c>
      <c r="BL331" t="s">
        <v>6321</v>
      </c>
      <c r="BN331" t="s">
        <v>154</v>
      </c>
      <c r="BO331">
        <v>265</v>
      </c>
      <c r="BP331" s="1" t="s">
        <v>6167</v>
      </c>
      <c r="BQ331">
        <v>0</v>
      </c>
      <c r="BR331" t="s">
        <v>6322</v>
      </c>
      <c r="BS331" t="s">
        <v>157</v>
      </c>
      <c r="BT331" t="s">
        <v>158</v>
      </c>
      <c r="CD331" t="s">
        <v>3624</v>
      </c>
    </row>
    <row r="332" spans="1:115">
      <c r="A332" t="s">
        <v>6323</v>
      </c>
      <c r="B332">
        <v>1.2942128699234E+17</v>
      </c>
      <c r="C332" s="4">
        <f t="shared" si="5"/>
        <v>12942128699.233999</v>
      </c>
      <c r="D332" s="2">
        <f>(Sheet1!$F$2-mattsout!C332)/3600</f>
        <v>118.25021277798547</v>
      </c>
      <c r="E332" t="str">
        <f>IF(D332&gt;3595120, "", IF(D332&gt;1400, "******", ""))</f>
        <v/>
      </c>
      <c r="F332" t="s">
        <v>122</v>
      </c>
      <c r="G332" t="s">
        <v>6324</v>
      </c>
      <c r="H332" t="s">
        <v>6325</v>
      </c>
      <c r="O332" t="s">
        <v>6326</v>
      </c>
      <c r="Q332" t="s">
        <v>6323</v>
      </c>
      <c r="R332">
        <v>4</v>
      </c>
      <c r="S332" t="s">
        <v>6327</v>
      </c>
      <c r="T332" t="s">
        <v>6328</v>
      </c>
      <c r="U332" t="s">
        <v>6324</v>
      </c>
      <c r="V332">
        <v>15884</v>
      </c>
      <c r="W332" t="s">
        <v>6329</v>
      </c>
      <c r="X332">
        <v>35613993</v>
      </c>
      <c r="AA332" t="s">
        <v>614</v>
      </c>
      <c r="AB332" t="s">
        <v>1393</v>
      </c>
      <c r="AC332" t="s">
        <v>138</v>
      </c>
      <c r="AE332" t="s">
        <v>6330</v>
      </c>
      <c r="AF332" t="s">
        <v>717</v>
      </c>
      <c r="AI332" t="b">
        <v>1</v>
      </c>
      <c r="AJ332" t="s">
        <v>6331</v>
      </c>
      <c r="AL332" t="s">
        <v>6324</v>
      </c>
      <c r="AM332" t="s">
        <v>6332</v>
      </c>
      <c r="AN332">
        <v>512</v>
      </c>
      <c r="AO332">
        <v>0</v>
      </c>
      <c r="AP332">
        <v>0</v>
      </c>
      <c r="AQ332">
        <v>0</v>
      </c>
      <c r="AT332">
        <v>1.29421126411576E+17</v>
      </c>
      <c r="AU332">
        <v>0</v>
      </c>
      <c r="AV332">
        <v>1.29416762387784E+17</v>
      </c>
      <c r="AW332">
        <v>513</v>
      </c>
      <c r="AX332" t="s">
        <v>6333</v>
      </c>
      <c r="AZ332">
        <v>9.2233720368547697E+18</v>
      </c>
      <c r="BA332">
        <v>553</v>
      </c>
      <c r="BB332" t="s">
        <v>6331</v>
      </c>
      <c r="BC332">
        <v>805306368</v>
      </c>
      <c r="BD332" s="1" t="s">
        <v>148</v>
      </c>
      <c r="BE332" t="s">
        <v>6334</v>
      </c>
      <c r="BF332" t="s">
        <v>6335</v>
      </c>
      <c r="BG332">
        <v>0</v>
      </c>
      <c r="BH332" t="s">
        <v>151</v>
      </c>
      <c r="BI332">
        <v>1.2941856669092701E+17</v>
      </c>
      <c r="BL332" t="s">
        <v>6336</v>
      </c>
      <c r="BN332" t="s">
        <v>154</v>
      </c>
      <c r="BO332">
        <v>135</v>
      </c>
      <c r="BP332" s="1" t="s">
        <v>155</v>
      </c>
      <c r="BQ332">
        <v>0</v>
      </c>
      <c r="BR332" t="s">
        <v>6337</v>
      </c>
      <c r="BS332" t="s">
        <v>157</v>
      </c>
      <c r="BT332" t="s">
        <v>158</v>
      </c>
      <c r="CD332" t="s">
        <v>1404</v>
      </c>
    </row>
    <row r="333" spans="1:115">
      <c r="A333" t="s">
        <v>6338</v>
      </c>
      <c r="B333">
        <v>1.2909220742898099E+17</v>
      </c>
      <c r="C333" s="4">
        <f t="shared" si="5"/>
        <v>12909220742.8981</v>
      </c>
      <c r="D333" s="2">
        <f>(Sheet1!$F$2-mattsout!C333)/3600</f>
        <v>9259.3491949722502</v>
      </c>
      <c r="E333" t="str">
        <f>IF(D333&gt;3595120, "", IF(D333&gt;1400, "******", ""))</f>
        <v>******</v>
      </c>
      <c r="F333" t="s">
        <v>122</v>
      </c>
      <c r="G333" t="s">
        <v>6339</v>
      </c>
      <c r="H333" t="s">
        <v>6340</v>
      </c>
      <c r="I333" t="s">
        <v>2690</v>
      </c>
      <c r="J333" t="s">
        <v>1845</v>
      </c>
      <c r="K333" t="s">
        <v>1845</v>
      </c>
      <c r="L333" t="s">
        <v>2690</v>
      </c>
      <c r="M333" t="s">
        <v>6341</v>
      </c>
      <c r="N333" t="s">
        <v>6342</v>
      </c>
      <c r="O333" t="s">
        <v>609</v>
      </c>
      <c r="P333" t="s">
        <v>4545</v>
      </c>
      <c r="Q333" t="s">
        <v>6338</v>
      </c>
      <c r="R333">
        <v>4</v>
      </c>
      <c r="S333" t="s">
        <v>6343</v>
      </c>
      <c r="T333" t="s">
        <v>6344</v>
      </c>
      <c r="U333" t="s">
        <v>6339</v>
      </c>
      <c r="V333">
        <v>15885</v>
      </c>
      <c r="W333" s="1" t="s">
        <v>6345</v>
      </c>
      <c r="X333">
        <v>35115482</v>
      </c>
      <c r="AA333" t="s">
        <v>690</v>
      </c>
      <c r="AB333" t="s">
        <v>2283</v>
      </c>
      <c r="AC333" t="s">
        <v>138</v>
      </c>
      <c r="AE333" t="s">
        <v>6346</v>
      </c>
      <c r="AF333" t="s">
        <v>667</v>
      </c>
      <c r="AI333" t="b">
        <v>1</v>
      </c>
      <c r="AJ333" t="s">
        <v>6347</v>
      </c>
      <c r="AL333" t="s">
        <v>6339</v>
      </c>
      <c r="AM333" t="s">
        <v>6348</v>
      </c>
      <c r="AN333">
        <v>512</v>
      </c>
      <c r="AO333">
        <v>99</v>
      </c>
      <c r="AP333">
        <v>0</v>
      </c>
      <c r="AQ333">
        <v>0</v>
      </c>
      <c r="AT333">
        <v>1.2937366961085E+17</v>
      </c>
      <c r="AU333">
        <v>0</v>
      </c>
      <c r="AV333">
        <v>1.2907633541312099E+17</v>
      </c>
      <c r="AW333">
        <v>513</v>
      </c>
      <c r="AX333" t="s">
        <v>6349</v>
      </c>
      <c r="AZ333">
        <v>9.2233720368547697E+18</v>
      </c>
      <c r="BA333">
        <v>150</v>
      </c>
      <c r="BB333" t="s">
        <v>6350</v>
      </c>
      <c r="BC333">
        <v>805306368</v>
      </c>
      <c r="BD333" s="1" t="s">
        <v>148</v>
      </c>
      <c r="BE333" t="s">
        <v>6351</v>
      </c>
      <c r="BF333" t="s">
        <v>6352</v>
      </c>
      <c r="BG333">
        <v>1.2937366961077E+17</v>
      </c>
      <c r="BH333" t="s">
        <v>151</v>
      </c>
      <c r="BI333">
        <v>1.2908382467597E+17</v>
      </c>
      <c r="BL333" t="s">
        <v>6353</v>
      </c>
      <c r="BM333" t="s">
        <v>6354</v>
      </c>
      <c r="BN333" t="s">
        <v>154</v>
      </c>
      <c r="BO333">
        <v>177</v>
      </c>
      <c r="BP333" s="1" t="s">
        <v>155</v>
      </c>
      <c r="BQ333">
        <v>0</v>
      </c>
      <c r="BR333" t="s">
        <v>6355</v>
      </c>
      <c r="BS333" t="s">
        <v>157</v>
      </c>
      <c r="BT333" t="s">
        <v>158</v>
      </c>
      <c r="CD333" t="s">
        <v>6356</v>
      </c>
      <c r="CO333" s="1" t="s">
        <v>592</v>
      </c>
      <c r="CW333" t="s">
        <v>6357</v>
      </c>
    </row>
    <row r="334" spans="1:115">
      <c r="A334" t="s">
        <v>6358</v>
      </c>
      <c r="B334">
        <v>1.29227514452756E+17</v>
      </c>
      <c r="C334" s="4">
        <f t="shared" si="5"/>
        <v>12922751445.2756</v>
      </c>
      <c r="D334" s="2">
        <f>(Sheet1!$F$2-mattsout!C334)/3600</f>
        <v>5500.8207567776572</v>
      </c>
      <c r="E334" t="str">
        <f>IF(D334&gt;3595120, "", IF(D334&gt;1400, "******", ""))</f>
        <v>******</v>
      </c>
      <c r="F334" t="s">
        <v>122</v>
      </c>
      <c r="G334" t="s">
        <v>6359</v>
      </c>
      <c r="H334" t="s">
        <v>6360</v>
      </c>
      <c r="I334" t="s">
        <v>1686</v>
      </c>
      <c r="J334" t="s">
        <v>2730</v>
      </c>
      <c r="K334" t="s">
        <v>2730</v>
      </c>
      <c r="L334" t="s">
        <v>1686</v>
      </c>
      <c r="M334" t="s">
        <v>6361</v>
      </c>
      <c r="N334" t="s">
        <v>6362</v>
      </c>
      <c r="O334" t="s">
        <v>6363</v>
      </c>
      <c r="P334" t="s">
        <v>6095</v>
      </c>
      <c r="Q334" t="s">
        <v>6358</v>
      </c>
      <c r="R334">
        <v>4</v>
      </c>
      <c r="S334" t="s">
        <v>6364</v>
      </c>
      <c r="T334" t="s">
        <v>6365</v>
      </c>
      <c r="U334" t="s">
        <v>6359</v>
      </c>
      <c r="V334">
        <v>15888</v>
      </c>
      <c r="W334" s="1" t="s">
        <v>6366</v>
      </c>
      <c r="X334">
        <v>35115144</v>
      </c>
      <c r="AA334" t="s">
        <v>714</v>
      </c>
      <c r="AB334" t="s">
        <v>1694</v>
      </c>
      <c r="AC334" t="s">
        <v>138</v>
      </c>
      <c r="AE334" t="s">
        <v>6367</v>
      </c>
      <c r="AF334" t="s">
        <v>667</v>
      </c>
      <c r="AI334" t="b">
        <v>1</v>
      </c>
      <c r="AJ334" t="s">
        <v>6368</v>
      </c>
      <c r="AL334" t="s">
        <v>6359</v>
      </c>
      <c r="AM334" t="s">
        <v>6369</v>
      </c>
      <c r="AN334">
        <v>512</v>
      </c>
      <c r="AO334">
        <v>99</v>
      </c>
      <c r="AP334">
        <v>0</v>
      </c>
      <c r="AQ334">
        <v>0</v>
      </c>
      <c r="AT334">
        <v>1.29373634988134E+17</v>
      </c>
      <c r="AU334">
        <v>0</v>
      </c>
      <c r="AV334">
        <v>1.29401310313058E+17</v>
      </c>
      <c r="AW334">
        <v>513</v>
      </c>
      <c r="AX334" t="s">
        <v>6370</v>
      </c>
      <c r="AZ334">
        <v>9.2233720368547697E+18</v>
      </c>
      <c r="BA334">
        <v>122</v>
      </c>
      <c r="BB334" t="s">
        <v>6368</v>
      </c>
      <c r="BC334">
        <v>805306368</v>
      </c>
      <c r="BD334" s="1" t="s">
        <v>171</v>
      </c>
      <c r="BE334" t="s">
        <v>6371</v>
      </c>
      <c r="BF334" t="s">
        <v>6372</v>
      </c>
      <c r="BG334">
        <v>1.2937363498810099E+17</v>
      </c>
      <c r="BH334" t="s">
        <v>151</v>
      </c>
      <c r="BI334">
        <v>1.29291456581278E+17</v>
      </c>
      <c r="BL334" t="s">
        <v>6373</v>
      </c>
      <c r="BN334" t="s">
        <v>154</v>
      </c>
      <c r="BO334">
        <v>189</v>
      </c>
      <c r="BP334" t="s">
        <v>6374</v>
      </c>
      <c r="BQ334">
        <v>0</v>
      </c>
      <c r="BR334" t="s">
        <v>6375</v>
      </c>
      <c r="BS334" t="s">
        <v>157</v>
      </c>
      <c r="BT334" t="s">
        <v>158</v>
      </c>
      <c r="BW334" t="b">
        <v>1</v>
      </c>
      <c r="BX334">
        <v>0</v>
      </c>
      <c r="CD334" t="s">
        <v>1706</v>
      </c>
      <c r="CE334" t="s">
        <v>286</v>
      </c>
      <c r="CF334" t="s">
        <v>6376</v>
      </c>
      <c r="CG334">
        <v>1</v>
      </c>
    </row>
    <row r="335" spans="1:115">
      <c r="A335" t="s">
        <v>6377</v>
      </c>
      <c r="B335">
        <v>1.29417106904534E+17</v>
      </c>
      <c r="C335" s="4">
        <f t="shared" si="5"/>
        <v>12941710690.4534</v>
      </c>
      <c r="D335" s="2">
        <f>(Sheet1!$F$2-mattsout!C335)/3600</f>
        <v>234.36376294453939</v>
      </c>
      <c r="E335" t="str">
        <f>IF(D335&gt;3595120, "", IF(D335&gt;1400, "******", ""))</f>
        <v/>
      </c>
      <c r="F335" t="s">
        <v>122</v>
      </c>
      <c r="G335" t="s">
        <v>6378</v>
      </c>
      <c r="H335" t="s">
        <v>6379</v>
      </c>
      <c r="I335" t="s">
        <v>895</v>
      </c>
      <c r="J335" t="s">
        <v>1297</v>
      </c>
      <c r="K335" t="s">
        <v>1297</v>
      </c>
      <c r="L335" t="s">
        <v>895</v>
      </c>
      <c r="M335" t="s">
        <v>6380</v>
      </c>
      <c r="N335" t="s">
        <v>4304</v>
      </c>
      <c r="O335" t="s">
        <v>609</v>
      </c>
      <c r="P335" t="s">
        <v>610</v>
      </c>
      <c r="Q335" t="s">
        <v>6377</v>
      </c>
      <c r="R335">
        <v>4</v>
      </c>
      <c r="S335" t="s">
        <v>6381</v>
      </c>
      <c r="T335" t="s">
        <v>6382</v>
      </c>
      <c r="U335" t="s">
        <v>6378</v>
      </c>
      <c r="V335">
        <v>15892</v>
      </c>
      <c r="W335" s="1" t="s">
        <v>6383</v>
      </c>
      <c r="X335">
        <v>35623787</v>
      </c>
      <c r="AA335" t="s">
        <v>690</v>
      </c>
      <c r="AB335" t="s">
        <v>906</v>
      </c>
      <c r="AC335" t="s">
        <v>138</v>
      </c>
      <c r="AD335" t="b">
        <v>0</v>
      </c>
      <c r="AE335" t="s">
        <v>6384</v>
      </c>
      <c r="AF335" t="s">
        <v>717</v>
      </c>
      <c r="AI335" t="b">
        <v>1</v>
      </c>
      <c r="AJ335" t="s">
        <v>6385</v>
      </c>
      <c r="AL335" t="s">
        <v>6378</v>
      </c>
      <c r="AM335" t="s">
        <v>6386</v>
      </c>
      <c r="AN335">
        <v>512</v>
      </c>
      <c r="AO335">
        <v>0</v>
      </c>
      <c r="AP335">
        <v>0</v>
      </c>
      <c r="AQ335">
        <v>0</v>
      </c>
      <c r="AT335">
        <v>1.2937366983585299E+17</v>
      </c>
      <c r="AU335">
        <v>0</v>
      </c>
      <c r="AV335">
        <v>1.2938565417383101E+17</v>
      </c>
      <c r="AW335">
        <v>513</v>
      </c>
      <c r="AX335" t="s">
        <v>6387</v>
      </c>
      <c r="AZ335">
        <v>9.2233720368547697E+18</v>
      </c>
      <c r="BA335">
        <v>312</v>
      </c>
      <c r="BB335" t="s">
        <v>6385</v>
      </c>
      <c r="BC335">
        <v>805306368</v>
      </c>
      <c r="BD335" s="1" t="s">
        <v>148</v>
      </c>
      <c r="BE335" t="s">
        <v>6388</v>
      </c>
      <c r="BF335" t="s">
        <v>6389</v>
      </c>
      <c r="BG335">
        <v>0</v>
      </c>
      <c r="BH335" t="s">
        <v>151</v>
      </c>
      <c r="BI335">
        <v>1.2941874234542499E+17</v>
      </c>
      <c r="BL335" t="s">
        <v>6390</v>
      </c>
      <c r="BM335" t="s">
        <v>6391</v>
      </c>
      <c r="BN335" t="s">
        <v>154</v>
      </c>
      <c r="BO335">
        <v>175</v>
      </c>
      <c r="BP335" s="1" t="s">
        <v>155</v>
      </c>
      <c r="BQ335">
        <v>0</v>
      </c>
      <c r="BR335" t="s">
        <v>6392</v>
      </c>
      <c r="BS335" t="s">
        <v>157</v>
      </c>
      <c r="BT335" t="s">
        <v>158</v>
      </c>
      <c r="CD335" t="s">
        <v>919</v>
      </c>
    </row>
    <row r="336" spans="1:115">
      <c r="A336" t="s">
        <v>6393</v>
      </c>
      <c r="B336">
        <v>1.2941849493351699E+17</v>
      </c>
      <c r="C336" s="4">
        <f t="shared" si="5"/>
        <v>12941849493.3517</v>
      </c>
      <c r="D336" s="2">
        <f>(Sheet1!$F$2-mattsout!C336)/3600</f>
        <v>195.80740230560303</v>
      </c>
      <c r="E336" t="str">
        <f>IF(D336&gt;3595120, "", IF(D336&gt;1400, "******", ""))</f>
        <v/>
      </c>
      <c r="F336" t="s">
        <v>122</v>
      </c>
      <c r="G336" t="s">
        <v>6394</v>
      </c>
      <c r="H336" t="s">
        <v>6395</v>
      </c>
      <c r="I336" t="s">
        <v>1734</v>
      </c>
      <c r="J336" t="s">
        <v>1132</v>
      </c>
      <c r="K336" t="s">
        <v>1132</v>
      </c>
      <c r="L336" t="s">
        <v>6396</v>
      </c>
      <c r="M336" t="s">
        <v>6397</v>
      </c>
      <c r="N336" t="s">
        <v>1736</v>
      </c>
      <c r="O336" t="s">
        <v>6398</v>
      </c>
      <c r="P336" t="s">
        <v>6399</v>
      </c>
      <c r="Q336" t="s">
        <v>6393</v>
      </c>
      <c r="R336">
        <v>4</v>
      </c>
      <c r="S336" t="s">
        <v>6400</v>
      </c>
      <c r="T336" t="s">
        <v>6401</v>
      </c>
      <c r="U336" t="s">
        <v>6394</v>
      </c>
      <c r="V336">
        <v>20515</v>
      </c>
      <c r="W336" s="1" t="s">
        <v>6402</v>
      </c>
      <c r="X336">
        <v>35680202</v>
      </c>
      <c r="AA336" t="s">
        <v>136</v>
      </c>
      <c r="AB336" t="s">
        <v>1765</v>
      </c>
      <c r="AC336" t="s">
        <v>138</v>
      </c>
      <c r="AE336" s="1" t="s">
        <v>6403</v>
      </c>
      <c r="AF336" t="s">
        <v>742</v>
      </c>
      <c r="AI336" t="b">
        <v>1</v>
      </c>
      <c r="AJ336" t="s">
        <v>6404</v>
      </c>
      <c r="AL336" t="s">
        <v>6394</v>
      </c>
      <c r="AM336" t="s">
        <v>6405</v>
      </c>
      <c r="AN336">
        <v>512</v>
      </c>
      <c r="AO336">
        <v>0</v>
      </c>
      <c r="AP336">
        <v>0</v>
      </c>
      <c r="AQ336">
        <v>0</v>
      </c>
      <c r="AT336">
        <v>1.2937365128261699E+17</v>
      </c>
      <c r="AU336">
        <v>0</v>
      </c>
      <c r="AV336">
        <v>1.2942114317143E+17</v>
      </c>
      <c r="AW336">
        <v>513</v>
      </c>
      <c r="AX336" t="s">
        <v>6406</v>
      </c>
      <c r="AZ336">
        <v>9.2233720368547697E+18</v>
      </c>
      <c r="BA336">
        <v>475</v>
      </c>
      <c r="BB336" t="s">
        <v>6404</v>
      </c>
      <c r="BC336">
        <v>805306368</v>
      </c>
      <c r="BD336" s="1" t="s">
        <v>171</v>
      </c>
      <c r="BE336" t="s">
        <v>6407</v>
      </c>
      <c r="BF336" t="s">
        <v>6408</v>
      </c>
      <c r="BG336">
        <v>0</v>
      </c>
      <c r="BH336" t="s">
        <v>151</v>
      </c>
      <c r="BI336">
        <v>1.29421294664756E+17</v>
      </c>
      <c r="BK336" t="s">
        <v>6409</v>
      </c>
      <c r="BL336" t="s">
        <v>6410</v>
      </c>
      <c r="BN336" t="s">
        <v>154</v>
      </c>
      <c r="BO336">
        <v>287</v>
      </c>
      <c r="BP336" t="s">
        <v>6411</v>
      </c>
      <c r="BQ336">
        <v>0</v>
      </c>
      <c r="BR336" t="s">
        <v>6412</v>
      </c>
      <c r="BS336" t="s">
        <v>157</v>
      </c>
      <c r="BT336" t="s">
        <v>158</v>
      </c>
      <c r="BW336" t="b">
        <v>1</v>
      </c>
      <c r="BX336">
        <v>0</v>
      </c>
      <c r="CD336" t="s">
        <v>1777</v>
      </c>
      <c r="CE336" t="s">
        <v>286</v>
      </c>
      <c r="CF336" t="s">
        <v>6413</v>
      </c>
      <c r="CG336">
        <v>1</v>
      </c>
    </row>
    <row r="337" spans="1:119">
      <c r="A337" t="s">
        <v>6414</v>
      </c>
      <c r="B337">
        <v>1.29417875072902E+17</v>
      </c>
      <c r="C337" s="4">
        <f t="shared" si="5"/>
        <v>12941787507.290199</v>
      </c>
      <c r="D337" s="2">
        <f>(Sheet1!$F$2-mattsout!C337)/3600</f>
        <v>213.02575272242228</v>
      </c>
      <c r="E337" t="str">
        <f>IF(D337&gt;3595120, "", IF(D337&gt;1400, "******", ""))</f>
        <v/>
      </c>
      <c r="F337" t="s">
        <v>122</v>
      </c>
      <c r="G337" t="s">
        <v>6415</v>
      </c>
      <c r="H337" t="s">
        <v>6416</v>
      </c>
      <c r="I337" t="s">
        <v>3467</v>
      </c>
      <c r="J337" t="s">
        <v>6417</v>
      </c>
      <c r="K337" t="s">
        <v>6417</v>
      </c>
      <c r="L337" t="s">
        <v>1765</v>
      </c>
      <c r="M337" t="s">
        <v>6418</v>
      </c>
      <c r="N337" t="s">
        <v>1736</v>
      </c>
      <c r="O337" t="s">
        <v>5255</v>
      </c>
      <c r="P337" t="s">
        <v>3879</v>
      </c>
      <c r="Q337" t="s">
        <v>6414</v>
      </c>
      <c r="R337">
        <v>4</v>
      </c>
      <c r="S337" t="s">
        <v>6419</v>
      </c>
      <c r="T337" t="s">
        <v>6420</v>
      </c>
      <c r="U337" t="s">
        <v>6415</v>
      </c>
      <c r="V337">
        <v>19365</v>
      </c>
      <c r="W337" s="1" t="s">
        <v>6421</v>
      </c>
      <c r="X337">
        <v>35635634</v>
      </c>
      <c r="AA337" t="s">
        <v>2122</v>
      </c>
      <c r="AB337" t="s">
        <v>1765</v>
      </c>
      <c r="AC337" t="s">
        <v>138</v>
      </c>
      <c r="AE337" s="1" t="s">
        <v>6422</v>
      </c>
      <c r="AF337" t="s">
        <v>667</v>
      </c>
      <c r="AI337" t="b">
        <v>1</v>
      </c>
      <c r="AJ337" t="s">
        <v>6423</v>
      </c>
      <c r="AL337" t="s">
        <v>6415</v>
      </c>
      <c r="AM337" t="s">
        <v>6424</v>
      </c>
      <c r="AN337">
        <v>512</v>
      </c>
      <c r="AO337">
        <v>0</v>
      </c>
      <c r="AP337">
        <v>0</v>
      </c>
      <c r="AQ337">
        <v>0</v>
      </c>
      <c r="AT337">
        <v>1.29417868257152E+17</v>
      </c>
      <c r="AU337">
        <v>0</v>
      </c>
      <c r="AV337">
        <v>1.2941934318741699E+17</v>
      </c>
      <c r="AW337">
        <v>513</v>
      </c>
      <c r="AX337" t="s">
        <v>6425</v>
      </c>
      <c r="AZ337">
        <v>9.2233720368547697E+18</v>
      </c>
      <c r="BA337">
        <v>529</v>
      </c>
      <c r="BB337" t="s">
        <v>6423</v>
      </c>
      <c r="BC337">
        <v>805306368</v>
      </c>
      <c r="BD337" s="1" t="s">
        <v>171</v>
      </c>
      <c r="BE337" t="s">
        <v>6426</v>
      </c>
      <c r="BF337" t="s">
        <v>6427</v>
      </c>
      <c r="BG337">
        <v>0</v>
      </c>
      <c r="BH337" t="s">
        <v>151</v>
      </c>
      <c r="BI337">
        <v>1.29413412706352E+17</v>
      </c>
      <c r="BK337" t="s">
        <v>6428</v>
      </c>
      <c r="BL337" t="s">
        <v>6429</v>
      </c>
      <c r="BM337" t="s">
        <v>6430</v>
      </c>
      <c r="BN337" t="s">
        <v>154</v>
      </c>
      <c r="BO337">
        <v>341</v>
      </c>
      <c r="BP337" t="s">
        <v>6431</v>
      </c>
      <c r="BQ337">
        <v>0</v>
      </c>
      <c r="BR337" t="s">
        <v>6432</v>
      </c>
      <c r="BS337" t="s">
        <v>157</v>
      </c>
      <c r="BT337" t="s">
        <v>158</v>
      </c>
      <c r="BW337" t="b">
        <v>1</v>
      </c>
      <c r="BX337">
        <v>0</v>
      </c>
      <c r="CD337" t="s">
        <v>1777</v>
      </c>
      <c r="CE337" t="s">
        <v>286</v>
      </c>
      <c r="CF337" t="s">
        <v>6433</v>
      </c>
      <c r="CG337">
        <v>1</v>
      </c>
      <c r="CO337" s="1" t="s">
        <v>6434</v>
      </c>
    </row>
    <row r="338" spans="1:119">
      <c r="A338" t="s">
        <v>6435</v>
      </c>
      <c r="B338">
        <v>1.29412406293774E+17</v>
      </c>
      <c r="C338" s="4">
        <f t="shared" si="5"/>
        <v>12941240629.377399</v>
      </c>
      <c r="D338" s="2">
        <f>(Sheet1!$F$2-mattsout!C338)/3600</f>
        <v>364.93628405570985</v>
      </c>
      <c r="E338" t="str">
        <f>IF(D338&gt;3595120, "", IF(D338&gt;1400, "******", ""))</f>
        <v/>
      </c>
      <c r="F338" t="s">
        <v>122</v>
      </c>
      <c r="G338" t="s">
        <v>6436</v>
      </c>
      <c r="H338" t="s">
        <v>2878</v>
      </c>
      <c r="J338" t="s">
        <v>807</v>
      </c>
      <c r="K338" t="s">
        <v>807</v>
      </c>
      <c r="L338" t="s">
        <v>2690</v>
      </c>
      <c r="M338" t="s">
        <v>6437</v>
      </c>
      <c r="N338" t="s">
        <v>5609</v>
      </c>
      <c r="O338" t="s">
        <v>578</v>
      </c>
      <c r="P338" t="s">
        <v>3144</v>
      </c>
      <c r="Q338" t="s">
        <v>6435</v>
      </c>
      <c r="R338">
        <v>4</v>
      </c>
      <c r="S338" t="s">
        <v>6438</v>
      </c>
      <c r="T338" t="s">
        <v>6439</v>
      </c>
      <c r="U338" t="s">
        <v>6436</v>
      </c>
      <c r="V338">
        <v>20448</v>
      </c>
      <c r="W338" s="1" t="s">
        <v>6440</v>
      </c>
      <c r="X338">
        <v>35515835</v>
      </c>
      <c r="AA338" t="s">
        <v>614</v>
      </c>
      <c r="AB338" t="s">
        <v>1712</v>
      </c>
      <c r="AC338" t="s">
        <v>138</v>
      </c>
      <c r="AE338" t="s">
        <v>6441</v>
      </c>
      <c r="AF338" t="s">
        <v>717</v>
      </c>
      <c r="AI338" t="b">
        <v>1</v>
      </c>
      <c r="AJ338" t="s">
        <v>6442</v>
      </c>
      <c r="AL338" t="s">
        <v>6436</v>
      </c>
      <c r="AM338" t="s">
        <v>6443</v>
      </c>
      <c r="AN338">
        <v>512</v>
      </c>
      <c r="AO338">
        <v>0</v>
      </c>
      <c r="AP338">
        <v>0</v>
      </c>
      <c r="AQ338">
        <v>0</v>
      </c>
      <c r="AT338">
        <v>1.29373630221198E+17</v>
      </c>
      <c r="AU338">
        <v>0</v>
      </c>
      <c r="AV338">
        <v>1.2940389654060099E+17</v>
      </c>
      <c r="AW338">
        <v>513</v>
      </c>
      <c r="AX338" t="s">
        <v>6444</v>
      </c>
      <c r="AZ338">
        <v>9.2233720368547697E+18</v>
      </c>
      <c r="BA338">
        <v>198</v>
      </c>
      <c r="BB338" t="s">
        <v>6442</v>
      </c>
      <c r="BC338">
        <v>805306368</v>
      </c>
      <c r="BD338" s="1" t="s">
        <v>171</v>
      </c>
      <c r="BE338" t="s">
        <v>6445</v>
      </c>
      <c r="BF338" t="s">
        <v>6446</v>
      </c>
      <c r="BG338">
        <v>0</v>
      </c>
      <c r="BH338" t="s">
        <v>151</v>
      </c>
      <c r="BI338">
        <v>1.29415861448218E+17</v>
      </c>
      <c r="BL338" t="s">
        <v>6447</v>
      </c>
      <c r="BN338" t="s">
        <v>154</v>
      </c>
      <c r="BO338">
        <v>324</v>
      </c>
      <c r="BP338" t="s">
        <v>6448</v>
      </c>
      <c r="BQ338">
        <v>0</v>
      </c>
      <c r="BR338" t="s">
        <v>6449</v>
      </c>
      <c r="BS338" t="s">
        <v>157</v>
      </c>
      <c r="BT338" t="s">
        <v>158</v>
      </c>
      <c r="BW338" t="b">
        <v>1</v>
      </c>
      <c r="BX338">
        <v>0</v>
      </c>
      <c r="CD338" t="s">
        <v>1729</v>
      </c>
      <c r="CE338" t="s">
        <v>286</v>
      </c>
      <c r="CF338" t="s">
        <v>6450</v>
      </c>
      <c r="CG338">
        <v>1</v>
      </c>
    </row>
    <row r="339" spans="1:119">
      <c r="A339" t="s">
        <v>6451</v>
      </c>
      <c r="B339">
        <v>1.2942103014443699E+17</v>
      </c>
      <c r="C339" s="4">
        <f t="shared" si="5"/>
        <v>12942103014.443699</v>
      </c>
      <c r="D339" s="2">
        <f>(Sheet1!$F$2-mattsout!C339)/3600</f>
        <v>125.38487675031026</v>
      </c>
      <c r="E339" t="str">
        <f>IF(D339&gt;3595120, "", IF(D339&gt;1400, "******", ""))</f>
        <v/>
      </c>
      <c r="F339" t="s">
        <v>122</v>
      </c>
      <c r="G339" t="s">
        <v>6452</v>
      </c>
      <c r="H339" t="s">
        <v>6453</v>
      </c>
      <c r="I339" t="s">
        <v>682</v>
      </c>
      <c r="J339" t="s">
        <v>6454</v>
      </c>
      <c r="K339" t="s">
        <v>6454</v>
      </c>
      <c r="L339" t="s">
        <v>682</v>
      </c>
      <c r="M339" t="s">
        <v>6455</v>
      </c>
      <c r="N339" t="s">
        <v>2924</v>
      </c>
      <c r="O339" t="s">
        <v>2839</v>
      </c>
      <c r="P339" t="s">
        <v>2840</v>
      </c>
      <c r="Q339" t="s">
        <v>6451</v>
      </c>
      <c r="R339">
        <v>4</v>
      </c>
      <c r="S339" t="s">
        <v>6456</v>
      </c>
      <c r="T339" t="s">
        <v>6457</v>
      </c>
      <c r="U339" t="s">
        <v>6452</v>
      </c>
      <c r="V339">
        <v>15923</v>
      </c>
      <c r="W339" s="1" t="s">
        <v>6458</v>
      </c>
      <c r="X339">
        <v>35642155</v>
      </c>
      <c r="AA339" t="s">
        <v>136</v>
      </c>
      <c r="AB339" t="s">
        <v>1258</v>
      </c>
      <c r="AC339" t="s">
        <v>138</v>
      </c>
      <c r="AE339" t="s">
        <v>6459</v>
      </c>
      <c r="AF339" t="s">
        <v>667</v>
      </c>
      <c r="AI339" t="b">
        <v>1</v>
      </c>
      <c r="AJ339" t="s">
        <v>6460</v>
      </c>
      <c r="AL339" t="s">
        <v>6452</v>
      </c>
      <c r="AM339" t="s">
        <v>6461</v>
      </c>
      <c r="AN339">
        <v>512</v>
      </c>
      <c r="AO339">
        <v>0</v>
      </c>
      <c r="AP339">
        <v>0</v>
      </c>
      <c r="AQ339">
        <v>0</v>
      </c>
      <c r="AT339">
        <v>1.2937367005882499E+17</v>
      </c>
      <c r="AU339">
        <v>0</v>
      </c>
      <c r="AV339">
        <v>1.29390831154434E+17</v>
      </c>
      <c r="AW339">
        <v>513</v>
      </c>
      <c r="AX339" t="s">
        <v>6462</v>
      </c>
      <c r="AZ339">
        <v>9.2233720368547697E+18</v>
      </c>
      <c r="BA339">
        <v>3487</v>
      </c>
      <c r="BB339" t="s">
        <v>6460</v>
      </c>
      <c r="BC339">
        <v>805306368</v>
      </c>
      <c r="BD339" s="1" t="s">
        <v>148</v>
      </c>
      <c r="BE339" t="s">
        <v>6463</v>
      </c>
      <c r="BF339" t="s">
        <v>6464</v>
      </c>
      <c r="BG339">
        <v>0</v>
      </c>
      <c r="BH339" t="s">
        <v>151</v>
      </c>
      <c r="BI339">
        <v>1.2941951661564301E+17</v>
      </c>
      <c r="BL339" t="s">
        <v>6465</v>
      </c>
      <c r="BM339" t="s">
        <v>6466</v>
      </c>
      <c r="BN339" t="s">
        <v>154</v>
      </c>
      <c r="BO339">
        <v>163</v>
      </c>
      <c r="BP339" s="1" t="s">
        <v>155</v>
      </c>
      <c r="BQ339">
        <v>0</v>
      </c>
      <c r="BR339" t="s">
        <v>6467</v>
      </c>
      <c r="BS339" t="s">
        <v>157</v>
      </c>
      <c r="BT339" t="s">
        <v>158</v>
      </c>
      <c r="CD339" t="s">
        <v>1269</v>
      </c>
    </row>
    <row r="340" spans="1:119">
      <c r="A340" t="s">
        <v>6468</v>
      </c>
      <c r="B340">
        <v>1.2878013268806899E+17</v>
      </c>
      <c r="C340" s="4">
        <f t="shared" si="5"/>
        <v>12878013268.8069</v>
      </c>
      <c r="D340" s="2">
        <f>(Sheet1!$F$2-mattsout!C340)/3600</f>
        <v>17928.091998083328</v>
      </c>
      <c r="E340" t="str">
        <f>IF(D340&gt;3595120, "", IF(D340&gt;1400, "******", ""))</f>
        <v>******</v>
      </c>
      <c r="F340" t="s">
        <v>122</v>
      </c>
      <c r="G340" t="s">
        <v>6469</v>
      </c>
      <c r="I340" t="s">
        <v>682</v>
      </c>
      <c r="J340" t="s">
        <v>6470</v>
      </c>
      <c r="K340" t="s">
        <v>6470</v>
      </c>
      <c r="L340" t="s">
        <v>682</v>
      </c>
      <c r="M340" t="s">
        <v>6471</v>
      </c>
      <c r="N340" t="s">
        <v>6472</v>
      </c>
      <c r="O340" t="s">
        <v>6469</v>
      </c>
      <c r="P340" t="s">
        <v>1088</v>
      </c>
      <c r="Q340" t="s">
        <v>6468</v>
      </c>
      <c r="R340">
        <v>4</v>
      </c>
      <c r="S340" t="s">
        <v>6473</v>
      </c>
      <c r="T340" t="s">
        <v>6474</v>
      </c>
      <c r="U340" t="s">
        <v>6469</v>
      </c>
      <c r="V340">
        <v>15924</v>
      </c>
      <c r="W340" s="1" t="s">
        <v>6475</v>
      </c>
      <c r="X340">
        <v>33355806</v>
      </c>
      <c r="AA340" t="s">
        <v>664</v>
      </c>
      <c r="AB340" t="s">
        <v>1071</v>
      </c>
      <c r="AC340" t="s">
        <v>138</v>
      </c>
      <c r="AD340" t="b">
        <v>0</v>
      </c>
      <c r="AE340" t="s">
        <v>6476</v>
      </c>
      <c r="AF340" t="s">
        <v>667</v>
      </c>
      <c r="AI340" t="b">
        <v>1</v>
      </c>
      <c r="AJ340" t="s">
        <v>6469</v>
      </c>
      <c r="AL340" t="s">
        <v>6469</v>
      </c>
      <c r="AM340" t="s">
        <v>6477</v>
      </c>
      <c r="AN340">
        <v>512</v>
      </c>
      <c r="AO340">
        <v>99</v>
      </c>
      <c r="AP340">
        <v>0</v>
      </c>
      <c r="AQ340">
        <v>0</v>
      </c>
      <c r="AT340">
        <v>1.2937367028726499E+17</v>
      </c>
      <c r="AU340">
        <v>0</v>
      </c>
      <c r="AV340">
        <v>1.28829308731236E+17</v>
      </c>
      <c r="AW340">
        <v>513</v>
      </c>
      <c r="AX340" t="s">
        <v>6478</v>
      </c>
      <c r="AZ340">
        <v>9.2233720368547697E+18</v>
      </c>
      <c r="BA340">
        <v>35</v>
      </c>
      <c r="BB340" t="s">
        <v>6469</v>
      </c>
      <c r="BC340">
        <v>805306368</v>
      </c>
      <c r="BD340" s="1" t="s">
        <v>148</v>
      </c>
      <c r="BE340" t="s">
        <v>6479</v>
      </c>
      <c r="BF340" t="s">
        <v>6480</v>
      </c>
      <c r="BG340">
        <v>1.29373670287206E+17</v>
      </c>
      <c r="BH340" t="s">
        <v>151</v>
      </c>
      <c r="BI340">
        <v>1.2885257786786E+17</v>
      </c>
      <c r="BL340" t="s">
        <v>6481</v>
      </c>
      <c r="BN340" t="s">
        <v>154</v>
      </c>
      <c r="BO340">
        <v>185</v>
      </c>
      <c r="BP340" s="1" t="s">
        <v>6482</v>
      </c>
      <c r="BQ340">
        <v>0</v>
      </c>
      <c r="BR340" t="s">
        <v>6483</v>
      </c>
      <c r="BS340" t="s">
        <v>157</v>
      </c>
      <c r="BT340" t="s">
        <v>158</v>
      </c>
      <c r="CD340" t="s">
        <v>1127</v>
      </c>
      <c r="DG340" t="s">
        <v>6484</v>
      </c>
      <c r="DH340">
        <v>4006</v>
      </c>
      <c r="DI340" t="s">
        <v>3564</v>
      </c>
    </row>
    <row r="341" spans="1:119">
      <c r="A341" t="s">
        <v>6485</v>
      </c>
      <c r="B341">
        <v>1.2911437427956499E+17</v>
      </c>
      <c r="C341" s="4">
        <f t="shared" si="5"/>
        <v>12911437427.956499</v>
      </c>
      <c r="D341" s="2">
        <f>(Sheet1!$F$2-mattsout!C341)/3600</f>
        <v>8643.6033454169174</v>
      </c>
      <c r="E341" t="str">
        <f>IF(D341&gt;3595120, "", IF(D341&gt;1400, "******", ""))</f>
        <v>******</v>
      </c>
      <c r="F341" t="s">
        <v>122</v>
      </c>
      <c r="G341" t="s">
        <v>6486</v>
      </c>
      <c r="H341" t="s">
        <v>6487</v>
      </c>
      <c r="I341" t="s">
        <v>1711</v>
      </c>
      <c r="J341" t="s">
        <v>1845</v>
      </c>
      <c r="K341" t="s">
        <v>5607</v>
      </c>
      <c r="L341" t="s">
        <v>1686</v>
      </c>
      <c r="M341" t="s">
        <v>6488</v>
      </c>
      <c r="N341" t="s">
        <v>5469</v>
      </c>
      <c r="O341" t="s">
        <v>6239</v>
      </c>
      <c r="P341" t="s">
        <v>4730</v>
      </c>
      <c r="Q341" t="s">
        <v>6485</v>
      </c>
      <c r="R341">
        <v>4</v>
      </c>
      <c r="S341" t="s">
        <v>6489</v>
      </c>
      <c r="T341" t="s">
        <v>6490</v>
      </c>
      <c r="U341" t="s">
        <v>6491</v>
      </c>
      <c r="V341">
        <v>15931</v>
      </c>
      <c r="W341" s="1" t="s">
        <v>6492</v>
      </c>
      <c r="X341">
        <v>34985977</v>
      </c>
      <c r="AA341" t="s">
        <v>5607</v>
      </c>
      <c r="AB341" t="s">
        <v>1712</v>
      </c>
      <c r="AC341" t="s">
        <v>138</v>
      </c>
      <c r="AE341" t="s">
        <v>6493</v>
      </c>
      <c r="AF341" t="s">
        <v>667</v>
      </c>
      <c r="AI341" t="b">
        <v>1</v>
      </c>
      <c r="AJ341" t="s">
        <v>6494</v>
      </c>
      <c r="AL341" t="s">
        <v>6486</v>
      </c>
      <c r="AM341" t="s">
        <v>6495</v>
      </c>
      <c r="AN341">
        <v>512</v>
      </c>
      <c r="AO341">
        <v>99</v>
      </c>
      <c r="AP341">
        <v>0</v>
      </c>
      <c r="AQ341">
        <v>0</v>
      </c>
      <c r="AT341">
        <v>1.2937367051445501E+17</v>
      </c>
      <c r="AU341">
        <v>0</v>
      </c>
      <c r="AV341">
        <v>1.2909709612580099E+17</v>
      </c>
      <c r="AW341">
        <v>513</v>
      </c>
      <c r="AX341" t="s">
        <v>6496</v>
      </c>
      <c r="AZ341">
        <v>9.2233720368547697E+18</v>
      </c>
      <c r="BA341">
        <v>152</v>
      </c>
      <c r="BB341" t="s">
        <v>6497</v>
      </c>
      <c r="BC341">
        <v>805306368</v>
      </c>
      <c r="BD341" s="1" t="s">
        <v>148</v>
      </c>
      <c r="BE341" t="s">
        <v>6498</v>
      </c>
      <c r="BF341" t="s">
        <v>6499</v>
      </c>
      <c r="BG341">
        <v>1.29373670514404E+17</v>
      </c>
      <c r="BH341" t="s">
        <v>151</v>
      </c>
      <c r="BI341">
        <v>1.29112957271882E+17</v>
      </c>
      <c r="BL341" t="s">
        <v>6500</v>
      </c>
      <c r="BM341" t="s">
        <v>6501</v>
      </c>
      <c r="BN341" t="s">
        <v>154</v>
      </c>
      <c r="BO341">
        <v>181</v>
      </c>
      <c r="BP341" s="1" t="s">
        <v>155</v>
      </c>
      <c r="BQ341">
        <v>0</v>
      </c>
      <c r="BR341" t="s">
        <v>6502</v>
      </c>
      <c r="BS341" t="s">
        <v>157</v>
      </c>
      <c r="BT341" t="s">
        <v>158</v>
      </c>
      <c r="CD341" t="s">
        <v>6503</v>
      </c>
      <c r="CO341" s="1" t="s">
        <v>592</v>
      </c>
    </row>
    <row r="342" spans="1:119">
      <c r="A342" t="s">
        <v>6504</v>
      </c>
      <c r="B342">
        <v>1.29417977840014E+17</v>
      </c>
      <c r="C342" s="4">
        <f t="shared" si="5"/>
        <v>12941797784.0014</v>
      </c>
      <c r="D342" s="2">
        <f>(Sheet1!$F$2-mattsout!C342)/3600</f>
        <v>210.17111072222391</v>
      </c>
      <c r="E342" t="str">
        <f>IF(D342&gt;3595120, "", IF(D342&gt;1400, "******", ""))</f>
        <v/>
      </c>
      <c r="F342" t="s">
        <v>122</v>
      </c>
      <c r="G342" t="s">
        <v>6505</v>
      </c>
      <c r="H342" t="s">
        <v>6506</v>
      </c>
      <c r="J342" t="s">
        <v>6507</v>
      </c>
      <c r="K342" t="s">
        <v>6507</v>
      </c>
      <c r="L342" t="s">
        <v>656</v>
      </c>
      <c r="M342" t="s">
        <v>2348</v>
      </c>
      <c r="N342" t="s">
        <v>4692</v>
      </c>
      <c r="O342" t="s">
        <v>6508</v>
      </c>
      <c r="P342" t="s">
        <v>2528</v>
      </c>
      <c r="Q342" t="s">
        <v>6504</v>
      </c>
      <c r="R342">
        <v>4</v>
      </c>
      <c r="S342" t="s">
        <v>6509</v>
      </c>
      <c r="T342" t="s">
        <v>6510</v>
      </c>
      <c r="U342" t="s">
        <v>6505</v>
      </c>
      <c r="V342">
        <v>15932</v>
      </c>
      <c r="W342" s="1" t="s">
        <v>6511</v>
      </c>
      <c r="X342">
        <v>35669917</v>
      </c>
      <c r="Z342">
        <v>60000</v>
      </c>
      <c r="AA342" t="s">
        <v>136</v>
      </c>
      <c r="AB342" t="s">
        <v>1915</v>
      </c>
      <c r="AC342" t="s">
        <v>138</v>
      </c>
      <c r="AE342" t="s">
        <v>6512</v>
      </c>
      <c r="AF342" t="s">
        <v>2314</v>
      </c>
      <c r="AG342">
        <v>60000</v>
      </c>
      <c r="AI342" t="b">
        <v>1</v>
      </c>
      <c r="AJ342" t="s">
        <v>6513</v>
      </c>
      <c r="AL342" t="s">
        <v>6505</v>
      </c>
      <c r="AM342" t="s">
        <v>6514</v>
      </c>
      <c r="AN342">
        <v>512</v>
      </c>
      <c r="AO342">
        <v>0</v>
      </c>
      <c r="AP342">
        <v>0</v>
      </c>
      <c r="AQ342">
        <v>0</v>
      </c>
      <c r="AT342">
        <v>1.2937367075899E+17</v>
      </c>
      <c r="AU342">
        <v>0</v>
      </c>
      <c r="AV342">
        <v>1.2942108810281E+17</v>
      </c>
      <c r="AW342">
        <v>513</v>
      </c>
      <c r="AX342" t="s">
        <v>6515</v>
      </c>
      <c r="AZ342">
        <v>9.2233720368547697E+18</v>
      </c>
      <c r="BA342">
        <v>344</v>
      </c>
      <c r="BB342" t="s">
        <v>6513</v>
      </c>
      <c r="BC342">
        <v>805306368</v>
      </c>
      <c r="BD342" s="1" t="s">
        <v>148</v>
      </c>
      <c r="BE342" t="s">
        <v>6516</v>
      </c>
      <c r="BF342" t="s">
        <v>6517</v>
      </c>
      <c r="BG342">
        <v>0</v>
      </c>
      <c r="BH342" t="s">
        <v>151</v>
      </c>
      <c r="BI342">
        <v>1.29415960808488E+17</v>
      </c>
      <c r="BJ342" t="b">
        <v>0</v>
      </c>
      <c r="BK342" t="s">
        <v>6518</v>
      </c>
      <c r="BL342" t="s">
        <v>6517</v>
      </c>
      <c r="BN342" t="s">
        <v>154</v>
      </c>
      <c r="BO342">
        <v>130</v>
      </c>
      <c r="BP342" s="1" t="s">
        <v>155</v>
      </c>
      <c r="BQ342">
        <v>0</v>
      </c>
      <c r="BR342" t="s">
        <v>6519</v>
      </c>
      <c r="BS342" t="s">
        <v>157</v>
      </c>
      <c r="BT342" t="s">
        <v>158</v>
      </c>
      <c r="CD342" t="s">
        <v>4589</v>
      </c>
      <c r="CJ342" t="s">
        <v>4819</v>
      </c>
    </row>
    <row r="343" spans="1:119">
      <c r="A343" t="s">
        <v>6520</v>
      </c>
      <c r="B343">
        <v>1.29416796905782E+17</v>
      </c>
      <c r="C343" s="4">
        <f t="shared" si="5"/>
        <v>12941679690.578199</v>
      </c>
      <c r="D343" s="2">
        <f>(Sheet1!$F$2-mattsout!C343)/3600</f>
        <v>242.97483938905927</v>
      </c>
      <c r="E343" t="str">
        <f>IF(D343&gt;3595120, "", IF(D343&gt;1400, "******", ""))</f>
        <v/>
      </c>
      <c r="F343" t="s">
        <v>122</v>
      </c>
      <c r="G343" t="s">
        <v>6521</v>
      </c>
      <c r="H343" t="s">
        <v>3101</v>
      </c>
      <c r="I343" t="s">
        <v>656</v>
      </c>
      <c r="J343" t="s">
        <v>2437</v>
      </c>
      <c r="K343" t="s">
        <v>2437</v>
      </c>
      <c r="L343" t="s">
        <v>656</v>
      </c>
      <c r="M343" t="s">
        <v>6522</v>
      </c>
      <c r="N343" t="s">
        <v>2349</v>
      </c>
      <c r="O343" t="s">
        <v>6523</v>
      </c>
      <c r="P343" t="s">
        <v>6524</v>
      </c>
      <c r="Q343" t="s">
        <v>6520</v>
      </c>
      <c r="R343">
        <v>4</v>
      </c>
      <c r="S343" t="s">
        <v>6525</v>
      </c>
      <c r="T343" t="s">
        <v>6526</v>
      </c>
      <c r="U343" t="s">
        <v>6521</v>
      </c>
      <c r="V343">
        <v>20541</v>
      </c>
      <c r="W343" s="1" t="s">
        <v>6527</v>
      </c>
      <c r="X343">
        <v>35670466</v>
      </c>
      <c r="Y343" t="s">
        <v>6528</v>
      </c>
      <c r="AA343" t="s">
        <v>136</v>
      </c>
      <c r="AB343" t="s">
        <v>1915</v>
      </c>
      <c r="AC343" t="s">
        <v>138</v>
      </c>
      <c r="AD343" t="b">
        <v>1</v>
      </c>
      <c r="AE343" t="s">
        <v>6529</v>
      </c>
      <c r="AF343" t="s">
        <v>2314</v>
      </c>
      <c r="AH343" t="s">
        <v>6530</v>
      </c>
      <c r="AI343" t="b">
        <v>1</v>
      </c>
      <c r="AJ343" t="s">
        <v>6531</v>
      </c>
      <c r="AL343" t="s">
        <v>6521</v>
      </c>
      <c r="AM343" t="s">
        <v>6532</v>
      </c>
      <c r="AN343">
        <v>512</v>
      </c>
      <c r="AO343">
        <v>0</v>
      </c>
      <c r="AP343">
        <v>0</v>
      </c>
      <c r="AQ343">
        <v>0</v>
      </c>
      <c r="AT343">
        <v>1.2941504812242099E+17</v>
      </c>
      <c r="AU343">
        <v>0</v>
      </c>
      <c r="AV343">
        <v>1.29421097691914E+17</v>
      </c>
      <c r="AW343">
        <v>513</v>
      </c>
      <c r="AX343" t="s">
        <v>6533</v>
      </c>
      <c r="AZ343">
        <v>9.2233720368547697E+18</v>
      </c>
      <c r="BA343">
        <v>142</v>
      </c>
      <c r="BB343" t="s">
        <v>6531</v>
      </c>
      <c r="BC343">
        <v>805306368</v>
      </c>
      <c r="BD343" s="1" t="s">
        <v>171</v>
      </c>
      <c r="BE343" t="s">
        <v>6534</v>
      </c>
      <c r="BF343" t="s">
        <v>6535</v>
      </c>
      <c r="BG343">
        <v>0</v>
      </c>
      <c r="BH343" t="s">
        <v>151</v>
      </c>
      <c r="BI343">
        <v>1.29421097550342E+17</v>
      </c>
      <c r="BL343" t="s">
        <v>6535</v>
      </c>
      <c r="BN343" t="s">
        <v>154</v>
      </c>
      <c r="BO343">
        <v>344</v>
      </c>
      <c r="BP343" t="s">
        <v>6536</v>
      </c>
      <c r="BQ343">
        <v>0</v>
      </c>
      <c r="BR343" t="s">
        <v>6537</v>
      </c>
      <c r="BS343" t="s">
        <v>157</v>
      </c>
      <c r="BT343" t="s">
        <v>158</v>
      </c>
      <c r="BW343" t="b">
        <v>1</v>
      </c>
      <c r="BX343">
        <v>0</v>
      </c>
      <c r="CD343" t="s">
        <v>1920</v>
      </c>
      <c r="CE343" t="s">
        <v>286</v>
      </c>
      <c r="CF343" t="s">
        <v>6538</v>
      </c>
      <c r="CG343">
        <v>1</v>
      </c>
    </row>
    <row r="344" spans="1:119">
      <c r="A344" t="s">
        <v>5772</v>
      </c>
      <c r="B344">
        <v>1.29006526139712E+17</v>
      </c>
      <c r="C344" s="4">
        <f t="shared" si="5"/>
        <v>12900652613.971201</v>
      </c>
      <c r="D344" s="2">
        <f>(Sheet1!$F$2-mattsout!C344)/3600</f>
        <v>11639.385007999737</v>
      </c>
      <c r="E344" t="str">
        <f>IF(D344&gt;3595120, "", IF(D344&gt;1400, "******", ""))</f>
        <v>******</v>
      </c>
      <c r="F344" t="s">
        <v>122</v>
      </c>
      <c r="G344" t="s">
        <v>6539</v>
      </c>
      <c r="H344" t="s">
        <v>6540</v>
      </c>
      <c r="I344" t="s">
        <v>656</v>
      </c>
      <c r="J344" t="s">
        <v>6541</v>
      </c>
      <c r="K344" t="s">
        <v>6541</v>
      </c>
      <c r="L344" t="s">
        <v>656</v>
      </c>
      <c r="M344" t="s">
        <v>6542</v>
      </c>
      <c r="N344" t="s">
        <v>6543</v>
      </c>
      <c r="O344" t="s">
        <v>6544</v>
      </c>
      <c r="P344" t="s">
        <v>2011</v>
      </c>
      <c r="Q344" t="s">
        <v>5772</v>
      </c>
      <c r="R344">
        <v>4</v>
      </c>
      <c r="S344" t="s">
        <v>6545</v>
      </c>
      <c r="T344" t="s">
        <v>6546</v>
      </c>
      <c r="U344" t="s">
        <v>6539</v>
      </c>
      <c r="V344">
        <v>15943</v>
      </c>
      <c r="W344" s="1" t="s">
        <v>6547</v>
      </c>
      <c r="X344">
        <v>33357803</v>
      </c>
      <c r="Y344" t="s">
        <v>5749</v>
      </c>
      <c r="AA344" t="s">
        <v>664</v>
      </c>
      <c r="AB344" t="s">
        <v>665</v>
      </c>
      <c r="AC344" t="s">
        <v>138</v>
      </c>
      <c r="AE344" t="s">
        <v>6548</v>
      </c>
      <c r="AF344" t="s">
        <v>742</v>
      </c>
      <c r="AI344" t="b">
        <v>1</v>
      </c>
      <c r="AJ344" t="s">
        <v>6549</v>
      </c>
      <c r="AL344" t="s">
        <v>6539</v>
      </c>
      <c r="AM344" t="s">
        <v>6550</v>
      </c>
      <c r="AN344">
        <v>512</v>
      </c>
      <c r="AO344">
        <v>99</v>
      </c>
      <c r="AP344">
        <v>0</v>
      </c>
      <c r="AQ344">
        <v>0</v>
      </c>
      <c r="AT344">
        <v>1.29373670999618E+17</v>
      </c>
      <c r="AU344">
        <v>0</v>
      </c>
      <c r="AV344">
        <v>1.29011719405168E+17</v>
      </c>
      <c r="AW344">
        <v>513</v>
      </c>
      <c r="AX344" t="s">
        <v>6551</v>
      </c>
      <c r="AZ344">
        <v>9.2233720368547697E+18</v>
      </c>
      <c r="BA344">
        <v>9</v>
      </c>
      <c r="BB344" t="s">
        <v>6552</v>
      </c>
      <c r="BC344">
        <v>805306368</v>
      </c>
      <c r="BD344" s="1" t="s">
        <v>148</v>
      </c>
      <c r="BE344" t="s">
        <v>6553</v>
      </c>
      <c r="BF344" t="s">
        <v>6554</v>
      </c>
      <c r="BG344">
        <v>1.29373670999582E+17</v>
      </c>
      <c r="BH344" t="s">
        <v>151</v>
      </c>
      <c r="BI344">
        <v>1.2900738033693101E+17</v>
      </c>
      <c r="BL344" t="s">
        <v>6555</v>
      </c>
      <c r="BN344" t="s">
        <v>154</v>
      </c>
      <c r="BO344">
        <v>174</v>
      </c>
      <c r="BP344" s="1" t="s">
        <v>155</v>
      </c>
      <c r="BQ344">
        <v>0</v>
      </c>
      <c r="BR344" t="s">
        <v>6556</v>
      </c>
      <c r="BS344" t="s">
        <v>157</v>
      </c>
      <c r="BT344" t="s">
        <v>158</v>
      </c>
      <c r="CD344" t="s">
        <v>677</v>
      </c>
      <c r="CO344" s="1" t="s">
        <v>592</v>
      </c>
    </row>
    <row r="345" spans="1:119">
      <c r="A345" t="s">
        <v>6557</v>
      </c>
      <c r="B345">
        <v>1.29421033292718E+17</v>
      </c>
      <c r="C345" s="4">
        <f t="shared" si="5"/>
        <v>12942103329.271799</v>
      </c>
      <c r="D345" s="2">
        <f>(Sheet1!$F$2-mattsout!C345)/3600</f>
        <v>125.29742450025347</v>
      </c>
      <c r="E345" t="str">
        <f>IF(D345&gt;3595120, "", IF(D345&gt;1400, "******", ""))</f>
        <v/>
      </c>
      <c r="F345" t="s">
        <v>122</v>
      </c>
      <c r="G345" t="s">
        <v>6558</v>
      </c>
      <c r="H345" t="s">
        <v>6559</v>
      </c>
      <c r="I345" t="s">
        <v>682</v>
      </c>
      <c r="J345" t="s">
        <v>2730</v>
      </c>
      <c r="K345" t="s">
        <v>2730</v>
      </c>
      <c r="L345" t="s">
        <v>682</v>
      </c>
      <c r="M345" t="s">
        <v>6560</v>
      </c>
      <c r="N345" t="s">
        <v>873</v>
      </c>
      <c r="O345" t="s">
        <v>1183</v>
      </c>
      <c r="P345" t="s">
        <v>6561</v>
      </c>
      <c r="Q345" t="s">
        <v>6557</v>
      </c>
      <c r="R345">
        <v>4</v>
      </c>
      <c r="S345" t="s">
        <v>6562</v>
      </c>
      <c r="T345" t="s">
        <v>6563</v>
      </c>
      <c r="U345" t="s">
        <v>6558</v>
      </c>
      <c r="V345">
        <v>15946</v>
      </c>
      <c r="W345" s="1" t="s">
        <v>6564</v>
      </c>
      <c r="X345">
        <v>35596716</v>
      </c>
      <c r="AA345" t="s">
        <v>714</v>
      </c>
      <c r="AB345" t="s">
        <v>879</v>
      </c>
      <c r="AC345" t="s">
        <v>138</v>
      </c>
      <c r="AE345" t="s">
        <v>6565</v>
      </c>
      <c r="AF345" t="s">
        <v>667</v>
      </c>
      <c r="AI345" t="b">
        <v>1</v>
      </c>
      <c r="AJ345" t="s">
        <v>6566</v>
      </c>
      <c r="AL345" t="s">
        <v>6558</v>
      </c>
      <c r="AM345" t="s">
        <v>6567</v>
      </c>
      <c r="AN345">
        <v>512</v>
      </c>
      <c r="AO345">
        <v>0</v>
      </c>
      <c r="AP345">
        <v>0</v>
      </c>
      <c r="AQ345">
        <v>36</v>
      </c>
      <c r="AT345">
        <v>1.2942103301803101E+17</v>
      </c>
      <c r="AU345">
        <v>0</v>
      </c>
      <c r="AV345">
        <v>1.29417579865182E+17</v>
      </c>
      <c r="AW345">
        <v>513</v>
      </c>
      <c r="AX345" t="s">
        <v>6568</v>
      </c>
      <c r="AZ345">
        <v>9.2233720368547697E+18</v>
      </c>
      <c r="BA345">
        <v>871</v>
      </c>
      <c r="BB345" t="s">
        <v>6566</v>
      </c>
      <c r="BC345">
        <v>805306368</v>
      </c>
      <c r="BD345" s="1" t="s">
        <v>148</v>
      </c>
      <c r="BE345" t="s">
        <v>6569</v>
      </c>
      <c r="BF345" t="s">
        <v>6570</v>
      </c>
      <c r="BG345">
        <v>0</v>
      </c>
      <c r="BH345" t="s">
        <v>151</v>
      </c>
      <c r="BI345">
        <v>1.29417992357742E+17</v>
      </c>
      <c r="BL345" t="s">
        <v>6571</v>
      </c>
      <c r="BN345" t="s">
        <v>154</v>
      </c>
      <c r="BO345">
        <v>229</v>
      </c>
      <c r="BP345" s="1" t="s">
        <v>6572</v>
      </c>
      <c r="BQ345">
        <v>0</v>
      </c>
      <c r="BR345" t="s">
        <v>6573</v>
      </c>
      <c r="BS345" t="s">
        <v>157</v>
      </c>
      <c r="BT345" t="s">
        <v>158</v>
      </c>
      <c r="CD345" t="s">
        <v>3384</v>
      </c>
      <c r="CO345" s="1" t="s">
        <v>6434</v>
      </c>
      <c r="DN345" t="s">
        <v>6574</v>
      </c>
      <c r="DO345" t="s">
        <v>6575</v>
      </c>
    </row>
    <row r="346" spans="1:119">
      <c r="A346" t="s">
        <v>6576</v>
      </c>
      <c r="B346">
        <v>1.29421130668138E+17</v>
      </c>
      <c r="C346" s="4">
        <f t="shared" si="5"/>
        <v>12942113066.813801</v>
      </c>
      <c r="D346" s="2">
        <f>(Sheet1!$F$2-mattsout!C346)/3600</f>
        <v>122.59255172199673</v>
      </c>
      <c r="E346" t="str">
        <f>IF(D346&gt;3595120, "", IF(D346&gt;1400, "******", ""))</f>
        <v/>
      </c>
      <c r="F346" t="s">
        <v>122</v>
      </c>
      <c r="G346" t="s">
        <v>6577</v>
      </c>
      <c r="H346" t="s">
        <v>6578</v>
      </c>
      <c r="I346" t="s">
        <v>682</v>
      </c>
      <c r="J346" t="s">
        <v>6579</v>
      </c>
      <c r="K346" t="s">
        <v>6579</v>
      </c>
      <c r="L346" t="s">
        <v>682</v>
      </c>
      <c r="M346" t="s">
        <v>6580</v>
      </c>
      <c r="N346" t="s">
        <v>873</v>
      </c>
      <c r="O346" t="s">
        <v>6581</v>
      </c>
      <c r="P346" t="s">
        <v>6582</v>
      </c>
      <c r="Q346" t="s">
        <v>6576</v>
      </c>
      <c r="R346">
        <v>4</v>
      </c>
      <c r="S346" t="s">
        <v>6583</v>
      </c>
      <c r="T346" t="s">
        <v>6584</v>
      </c>
      <c r="U346" t="s">
        <v>6577</v>
      </c>
      <c r="V346">
        <v>15947</v>
      </c>
      <c r="W346" s="1" t="s">
        <v>6585</v>
      </c>
      <c r="X346">
        <v>35583572</v>
      </c>
      <c r="AA346" t="s">
        <v>690</v>
      </c>
      <c r="AB346" t="s">
        <v>879</v>
      </c>
      <c r="AC346" t="s">
        <v>138</v>
      </c>
      <c r="AE346" t="s">
        <v>6586</v>
      </c>
      <c r="AF346" t="s">
        <v>742</v>
      </c>
      <c r="AI346" t="b">
        <v>1</v>
      </c>
      <c r="AJ346" t="s">
        <v>6587</v>
      </c>
      <c r="AL346" t="s">
        <v>6577</v>
      </c>
      <c r="AM346" t="s">
        <v>6588</v>
      </c>
      <c r="AN346">
        <v>512</v>
      </c>
      <c r="AO346">
        <v>0</v>
      </c>
      <c r="AP346">
        <v>0</v>
      </c>
      <c r="AQ346">
        <v>36</v>
      </c>
      <c r="AT346">
        <v>1.2939084780794899E+17</v>
      </c>
      <c r="AU346">
        <v>0</v>
      </c>
      <c r="AV346">
        <v>1.29390849349332E+17</v>
      </c>
      <c r="AW346">
        <v>513</v>
      </c>
      <c r="AX346" t="s">
        <v>6589</v>
      </c>
      <c r="AZ346">
        <v>9.2233720368547697E+18</v>
      </c>
      <c r="BA346">
        <v>571</v>
      </c>
      <c r="BB346" t="s">
        <v>6587</v>
      </c>
      <c r="BC346">
        <v>805306368</v>
      </c>
      <c r="BD346" s="1" t="s">
        <v>148</v>
      </c>
      <c r="BE346" t="s">
        <v>6590</v>
      </c>
      <c r="BF346" t="s">
        <v>6591</v>
      </c>
      <c r="BG346">
        <v>0</v>
      </c>
      <c r="BH346" t="s">
        <v>151</v>
      </c>
      <c r="BI346">
        <v>1.29417684628004E+17</v>
      </c>
      <c r="BK346" t="s">
        <v>6592</v>
      </c>
      <c r="BL346" t="s">
        <v>6593</v>
      </c>
      <c r="BM346" t="s">
        <v>6594</v>
      </c>
      <c r="BN346" t="s">
        <v>154</v>
      </c>
      <c r="BO346">
        <v>190</v>
      </c>
      <c r="BP346" s="1" t="s">
        <v>6595</v>
      </c>
      <c r="BQ346">
        <v>0</v>
      </c>
      <c r="BR346" t="s">
        <v>6596</v>
      </c>
      <c r="BS346" t="s">
        <v>157</v>
      </c>
      <c r="BT346" t="s">
        <v>158</v>
      </c>
      <c r="CD346" t="s">
        <v>727</v>
      </c>
      <c r="DN346" t="s">
        <v>6574</v>
      </c>
      <c r="DO346" t="s">
        <v>6575</v>
      </c>
    </row>
    <row r="347" spans="1:119">
      <c r="A347" t="s">
        <v>6597</v>
      </c>
      <c r="B347">
        <v>1.29236638912662E+17</v>
      </c>
      <c r="C347" s="4">
        <f t="shared" si="5"/>
        <v>12923663891.266199</v>
      </c>
      <c r="D347" s="2">
        <f>(Sheet1!$F$2-mattsout!C347)/3600</f>
        <v>5247.3635371669134</v>
      </c>
      <c r="E347" t="str">
        <f>IF(D347&gt;3595120, "", IF(D347&gt;1400, "******", ""))</f>
        <v>******</v>
      </c>
      <c r="F347" t="s">
        <v>122</v>
      </c>
      <c r="G347" t="s">
        <v>6598</v>
      </c>
      <c r="I347" t="s">
        <v>6599</v>
      </c>
      <c r="J347" t="s">
        <v>6600</v>
      </c>
      <c r="K347" t="s">
        <v>6601</v>
      </c>
      <c r="L347" t="s">
        <v>267</v>
      </c>
      <c r="M347" t="s">
        <v>6602</v>
      </c>
      <c r="N347" t="s">
        <v>6603</v>
      </c>
      <c r="O347" t="s">
        <v>6598</v>
      </c>
      <c r="Q347" t="s">
        <v>6597</v>
      </c>
      <c r="R347">
        <v>4</v>
      </c>
      <c r="S347" t="s">
        <v>6604</v>
      </c>
      <c r="T347" t="s">
        <v>6605</v>
      </c>
      <c r="U347" t="s">
        <v>6598</v>
      </c>
      <c r="V347">
        <v>15949</v>
      </c>
      <c r="W347" s="1" t="s">
        <v>6606</v>
      </c>
      <c r="X347">
        <v>33358307</v>
      </c>
      <c r="AA347" t="s">
        <v>714</v>
      </c>
      <c r="AB347" t="s">
        <v>1991</v>
      </c>
      <c r="AC347" t="s">
        <v>138</v>
      </c>
      <c r="AE347" t="s">
        <v>6607</v>
      </c>
      <c r="AF347" t="s">
        <v>717</v>
      </c>
      <c r="AI347" t="b">
        <v>1</v>
      </c>
      <c r="AJ347" t="s">
        <v>6598</v>
      </c>
      <c r="AL347" t="s">
        <v>6598</v>
      </c>
      <c r="AM347" t="s">
        <v>6608</v>
      </c>
      <c r="AN347">
        <v>512</v>
      </c>
      <c r="AO347">
        <v>99</v>
      </c>
      <c r="AP347">
        <v>0</v>
      </c>
      <c r="AQ347">
        <v>0</v>
      </c>
      <c r="AR347" t="s">
        <v>6609</v>
      </c>
      <c r="AS347" t="s">
        <v>146</v>
      </c>
      <c r="AT347">
        <v>1.2937367124071501E+17</v>
      </c>
      <c r="AU347">
        <v>0</v>
      </c>
      <c r="AV347">
        <v>1.2922930939321699E+17</v>
      </c>
      <c r="AW347">
        <v>513</v>
      </c>
      <c r="AX347" t="s">
        <v>6610</v>
      </c>
      <c r="AZ347">
        <v>9.2233720368547697E+18</v>
      </c>
      <c r="BA347">
        <v>201</v>
      </c>
      <c r="BB347" t="s">
        <v>6598</v>
      </c>
      <c r="BC347">
        <v>805306368</v>
      </c>
      <c r="BD347" s="1" t="s">
        <v>148</v>
      </c>
      <c r="BE347" t="s">
        <v>6611</v>
      </c>
      <c r="BF347" t="s">
        <v>6612</v>
      </c>
      <c r="BG347">
        <v>1.29373671240686E+17</v>
      </c>
      <c r="BH347" t="s">
        <v>151</v>
      </c>
      <c r="BI347">
        <v>1.2923626589708701E+17</v>
      </c>
      <c r="BL347" t="s">
        <v>6613</v>
      </c>
      <c r="BN347" t="s">
        <v>154</v>
      </c>
      <c r="BO347">
        <v>135</v>
      </c>
      <c r="BP347" s="1" t="s">
        <v>155</v>
      </c>
      <c r="BQ347">
        <v>0</v>
      </c>
      <c r="BR347" t="s">
        <v>6614</v>
      </c>
      <c r="BS347" t="s">
        <v>157</v>
      </c>
      <c r="BT347" t="s">
        <v>158</v>
      </c>
      <c r="CD347" t="s">
        <v>802</v>
      </c>
      <c r="CO347" s="1" t="s">
        <v>6615</v>
      </c>
    </row>
    <row r="348" spans="1:119">
      <c r="A348" t="s">
        <v>6616</v>
      </c>
      <c r="B348">
        <v>1.2942063354156499E+17</v>
      </c>
      <c r="C348" s="4">
        <f t="shared" si="5"/>
        <v>12942063354.1565</v>
      </c>
      <c r="D348" s="2">
        <f>(Sheet1!$F$2-mattsout!C348)/3600</f>
        <v>136.4016231944826</v>
      </c>
      <c r="E348" t="str">
        <f>IF(D348&gt;3595120, "", IF(D348&gt;1400, "******", ""))</f>
        <v/>
      </c>
      <c r="F348" t="s">
        <v>122</v>
      </c>
      <c r="G348" t="s">
        <v>6617</v>
      </c>
      <c r="H348" t="s">
        <v>5158</v>
      </c>
      <c r="I348" t="s">
        <v>656</v>
      </c>
      <c r="J348" t="s">
        <v>2730</v>
      </c>
      <c r="K348" t="s">
        <v>2730</v>
      </c>
      <c r="L348" t="s">
        <v>656</v>
      </c>
      <c r="M348" t="s">
        <v>6618</v>
      </c>
      <c r="N348" t="s">
        <v>708</v>
      </c>
      <c r="O348" t="s">
        <v>6619</v>
      </c>
      <c r="P348" t="s">
        <v>736</v>
      </c>
      <c r="Q348" t="s">
        <v>6616</v>
      </c>
      <c r="R348">
        <v>4</v>
      </c>
      <c r="S348" t="s">
        <v>6620</v>
      </c>
      <c r="T348" t="s">
        <v>6621</v>
      </c>
      <c r="U348" t="s">
        <v>6617</v>
      </c>
      <c r="V348">
        <v>15954</v>
      </c>
      <c r="W348" s="1" t="s">
        <v>4767</v>
      </c>
      <c r="X348">
        <v>35592506</v>
      </c>
      <c r="AA348" t="s">
        <v>714</v>
      </c>
      <c r="AB348" t="s">
        <v>715</v>
      </c>
      <c r="AC348" t="s">
        <v>138</v>
      </c>
      <c r="AE348" t="s">
        <v>6622</v>
      </c>
      <c r="AF348" t="s">
        <v>667</v>
      </c>
      <c r="AI348" t="b">
        <v>1</v>
      </c>
      <c r="AJ348" t="s">
        <v>6623</v>
      </c>
      <c r="AL348" t="s">
        <v>6617</v>
      </c>
      <c r="AM348" t="s">
        <v>6624</v>
      </c>
      <c r="AN348">
        <v>512</v>
      </c>
      <c r="AO348">
        <v>0</v>
      </c>
      <c r="AP348">
        <v>0</v>
      </c>
      <c r="AQ348">
        <v>0</v>
      </c>
      <c r="AT348">
        <v>1.2941587080529101E+17</v>
      </c>
      <c r="AU348">
        <v>0</v>
      </c>
      <c r="AV348">
        <v>1.29387381612556E+17</v>
      </c>
      <c r="AW348">
        <v>513</v>
      </c>
      <c r="AX348" t="s">
        <v>6625</v>
      </c>
      <c r="AZ348">
        <v>9.2233720368547697E+18</v>
      </c>
      <c r="BA348">
        <v>506</v>
      </c>
      <c r="BB348" t="s">
        <v>6623</v>
      </c>
      <c r="BC348">
        <v>805306368</v>
      </c>
      <c r="BD348" s="1" t="s">
        <v>148</v>
      </c>
      <c r="BE348" t="s">
        <v>6626</v>
      </c>
      <c r="BF348" t="s">
        <v>6627</v>
      </c>
      <c r="BG348">
        <v>0</v>
      </c>
      <c r="BH348" t="s">
        <v>151</v>
      </c>
      <c r="BI348">
        <v>1.29417873029626E+17</v>
      </c>
      <c r="BL348" t="s">
        <v>6628</v>
      </c>
      <c r="BN348" t="s">
        <v>154</v>
      </c>
      <c r="BO348">
        <v>180</v>
      </c>
      <c r="BP348" s="1" t="s">
        <v>155</v>
      </c>
      <c r="BQ348">
        <v>0</v>
      </c>
      <c r="BR348" t="s">
        <v>6629</v>
      </c>
      <c r="BS348" t="s">
        <v>157</v>
      </c>
      <c r="BT348" t="s">
        <v>158</v>
      </c>
      <c r="CD348" t="s">
        <v>727</v>
      </c>
      <c r="CI348">
        <v>0</v>
      </c>
      <c r="CL348">
        <v>0</v>
      </c>
    </row>
    <row r="349" spans="1:119">
      <c r="A349" t="s">
        <v>6630</v>
      </c>
      <c r="B349">
        <v>1.28356565947662E+17</v>
      </c>
      <c r="C349" s="4">
        <f t="shared" si="5"/>
        <v>12835656594.766199</v>
      </c>
      <c r="D349" s="2">
        <f>(Sheet1!$F$2-mattsout!C349)/3600</f>
        <v>29693.834787166914</v>
      </c>
      <c r="E349" t="str">
        <f>IF(D349&gt;3595120, "", IF(D349&gt;1400, "******", ""))</f>
        <v>******</v>
      </c>
      <c r="F349" t="s">
        <v>122</v>
      </c>
      <c r="G349" t="s">
        <v>6631</v>
      </c>
      <c r="H349" t="s">
        <v>6632</v>
      </c>
      <c r="I349" t="s">
        <v>682</v>
      </c>
      <c r="J349" t="s">
        <v>4893</v>
      </c>
      <c r="K349" t="s">
        <v>6633</v>
      </c>
      <c r="L349" t="s">
        <v>682</v>
      </c>
      <c r="M349" t="s">
        <v>6634</v>
      </c>
      <c r="N349" t="s">
        <v>1511</v>
      </c>
      <c r="O349" t="s">
        <v>384</v>
      </c>
      <c r="P349" t="s">
        <v>385</v>
      </c>
      <c r="Q349" t="s">
        <v>6630</v>
      </c>
      <c r="R349">
        <v>4</v>
      </c>
      <c r="S349" t="s">
        <v>6635</v>
      </c>
      <c r="T349" t="s">
        <v>6636</v>
      </c>
      <c r="U349" t="s">
        <v>6631</v>
      </c>
      <c r="V349">
        <v>15960</v>
      </c>
      <c r="W349" s="1" t="s">
        <v>6637</v>
      </c>
      <c r="X349">
        <v>33188875</v>
      </c>
      <c r="AA349" t="s">
        <v>714</v>
      </c>
      <c r="AB349" t="s">
        <v>1258</v>
      </c>
      <c r="AC349" t="s">
        <v>138</v>
      </c>
      <c r="AE349" t="s">
        <v>6638</v>
      </c>
      <c r="AF349" t="s">
        <v>667</v>
      </c>
      <c r="AI349" t="b">
        <v>1</v>
      </c>
      <c r="AJ349" t="s">
        <v>6639</v>
      </c>
      <c r="AL349" t="s">
        <v>6631</v>
      </c>
      <c r="AM349" t="s">
        <v>6640</v>
      </c>
      <c r="AN349">
        <v>512</v>
      </c>
      <c r="AO349">
        <v>99</v>
      </c>
      <c r="AP349">
        <v>0</v>
      </c>
      <c r="AQ349">
        <v>0</v>
      </c>
      <c r="AT349">
        <v>1.2937360071155699E+17</v>
      </c>
      <c r="AU349">
        <v>0</v>
      </c>
      <c r="AV349">
        <v>1.2832696681078099E+17</v>
      </c>
      <c r="AW349">
        <v>513</v>
      </c>
      <c r="AX349" t="s">
        <v>6641</v>
      </c>
      <c r="AZ349">
        <v>9.2233720368547697E+18</v>
      </c>
      <c r="BA349">
        <v>2098</v>
      </c>
      <c r="BB349" t="s">
        <v>6639</v>
      </c>
      <c r="BC349">
        <v>805306368</v>
      </c>
      <c r="BD349" s="1" t="s">
        <v>171</v>
      </c>
      <c r="BE349" t="s">
        <v>6642</v>
      </c>
      <c r="BF349" t="s">
        <v>6643</v>
      </c>
      <c r="BG349">
        <v>1.2937360071156499E+17</v>
      </c>
      <c r="BH349" t="s">
        <v>151</v>
      </c>
      <c r="BI349">
        <v>1.2835420114700099E+17</v>
      </c>
      <c r="BK349" t="s">
        <v>6644</v>
      </c>
      <c r="BL349" t="s">
        <v>6645</v>
      </c>
      <c r="BN349" t="s">
        <v>154</v>
      </c>
      <c r="BO349">
        <v>488</v>
      </c>
      <c r="BP349" t="s">
        <v>6646</v>
      </c>
      <c r="BQ349">
        <v>0</v>
      </c>
      <c r="BR349" t="s">
        <v>6647</v>
      </c>
      <c r="BS349" t="s">
        <v>157</v>
      </c>
      <c r="BT349" t="s">
        <v>158</v>
      </c>
      <c r="BW349" t="b">
        <v>1</v>
      </c>
      <c r="BX349">
        <v>0</v>
      </c>
      <c r="CD349" t="s">
        <v>1269</v>
      </c>
      <c r="CE349" t="s">
        <v>286</v>
      </c>
      <c r="CF349" s="1" t="s">
        <v>6648</v>
      </c>
      <c r="CG349">
        <v>1</v>
      </c>
      <c r="CJ349" t="s">
        <v>1188</v>
      </c>
    </row>
    <row r="350" spans="1:119">
      <c r="A350" t="s">
        <v>6649</v>
      </c>
      <c r="C350" s="4">
        <f t="shared" si="5"/>
        <v>0</v>
      </c>
      <c r="D350" s="2">
        <f>(Sheet1!$F$2-mattsout!C350)/3600</f>
        <v>3595154</v>
      </c>
      <c r="E350" t="str">
        <f>IF(D350&gt;3595120, "", IF(D350&gt;1400, "******", ""))</f>
        <v/>
      </c>
      <c r="F350" t="s">
        <v>122</v>
      </c>
      <c r="G350" t="s">
        <v>6650</v>
      </c>
      <c r="K350" t="s">
        <v>510</v>
      </c>
      <c r="Q350" t="s">
        <v>6649</v>
      </c>
      <c r="R350">
        <v>4</v>
      </c>
      <c r="S350" t="s">
        <v>6651</v>
      </c>
      <c r="T350" t="s">
        <v>6652</v>
      </c>
      <c r="U350" t="s">
        <v>513</v>
      </c>
      <c r="V350">
        <v>15962</v>
      </c>
      <c r="W350" t="s">
        <v>6653</v>
      </c>
      <c r="X350">
        <v>33397718</v>
      </c>
      <c r="AL350" t="s">
        <v>6650</v>
      </c>
      <c r="AM350" t="s">
        <v>6654</v>
      </c>
      <c r="AN350">
        <v>66080</v>
      </c>
      <c r="AO350">
        <v>99</v>
      </c>
      <c r="AP350">
        <v>0</v>
      </c>
      <c r="AQ350">
        <v>0</v>
      </c>
      <c r="AT350">
        <v>1.2937368658295501E+17</v>
      </c>
      <c r="AV350">
        <v>1.2782368139331101E+17</v>
      </c>
      <c r="AW350">
        <v>513</v>
      </c>
      <c r="AX350" t="s">
        <v>6655</v>
      </c>
      <c r="AZ350">
        <v>0</v>
      </c>
      <c r="BB350" t="s">
        <v>6650</v>
      </c>
      <c r="BC350">
        <v>805306368</v>
      </c>
      <c r="BG350">
        <v>1.2937368658277901E+17</v>
      </c>
      <c r="BH350" t="s">
        <v>151</v>
      </c>
      <c r="BI350">
        <v>1.2782368146690499E+17</v>
      </c>
      <c r="CD350" t="s">
        <v>193</v>
      </c>
      <c r="CN350" t="s">
        <v>228</v>
      </c>
      <c r="CO350" s="1" t="s">
        <v>522</v>
      </c>
      <c r="CR350" t="b">
        <v>0</v>
      </c>
      <c r="CZ350" t="s">
        <v>510</v>
      </c>
    </row>
    <row r="351" spans="1:119">
      <c r="A351" t="s">
        <v>6656</v>
      </c>
      <c r="B351">
        <v>0</v>
      </c>
      <c r="C351" s="4">
        <f t="shared" si="5"/>
        <v>0</v>
      </c>
      <c r="D351" s="2">
        <f>(Sheet1!$F$2-mattsout!C351)/3600</f>
        <v>3595154</v>
      </c>
      <c r="E351" t="str">
        <f>IF(D351&gt;3595120, "", IF(D351&gt;1400, "******", ""))</f>
        <v/>
      </c>
      <c r="F351" t="s">
        <v>122</v>
      </c>
      <c r="G351" t="s">
        <v>6657</v>
      </c>
      <c r="J351" t="s">
        <v>6658</v>
      </c>
      <c r="M351" t="s">
        <v>1969</v>
      </c>
      <c r="O351" t="s">
        <v>6657</v>
      </c>
      <c r="Q351" t="s">
        <v>6656</v>
      </c>
      <c r="R351">
        <v>4</v>
      </c>
      <c r="S351" t="s">
        <v>6659</v>
      </c>
      <c r="T351" t="s">
        <v>6660</v>
      </c>
      <c r="U351" t="s">
        <v>6657</v>
      </c>
      <c r="V351">
        <v>15968</v>
      </c>
      <c r="W351" t="s">
        <v>6314</v>
      </c>
      <c r="X351">
        <v>33270016</v>
      </c>
      <c r="AA351" t="s">
        <v>714</v>
      </c>
      <c r="AB351" t="s">
        <v>1952</v>
      </c>
      <c r="AL351" t="s">
        <v>6657</v>
      </c>
      <c r="AM351" t="s">
        <v>6661</v>
      </c>
      <c r="AN351">
        <v>512</v>
      </c>
      <c r="AO351">
        <v>99</v>
      </c>
      <c r="AP351">
        <v>0</v>
      </c>
      <c r="AQ351">
        <v>0</v>
      </c>
      <c r="AT351">
        <v>1.2937363715600301E+17</v>
      </c>
      <c r="AU351">
        <v>0</v>
      </c>
      <c r="AV351">
        <v>1.27234537653046E+17</v>
      </c>
      <c r="AW351">
        <v>513</v>
      </c>
      <c r="AX351" t="s">
        <v>6662</v>
      </c>
      <c r="AZ351">
        <v>9.2233720368547697E+18</v>
      </c>
      <c r="BA351">
        <v>0</v>
      </c>
      <c r="BB351" t="s">
        <v>6657</v>
      </c>
      <c r="BC351">
        <v>805306368</v>
      </c>
      <c r="BF351" t="s">
        <v>6663</v>
      </c>
      <c r="BG351">
        <v>1.29373637156034E+17</v>
      </c>
      <c r="BH351" t="s">
        <v>151</v>
      </c>
      <c r="CD351" t="s">
        <v>3624</v>
      </c>
    </row>
    <row r="352" spans="1:119">
      <c r="A352" t="s">
        <v>6664</v>
      </c>
      <c r="B352">
        <v>1.29421089717632E+17</v>
      </c>
      <c r="C352" s="4">
        <f t="shared" si="5"/>
        <v>12942108971.763201</v>
      </c>
      <c r="D352" s="2">
        <f>(Sheet1!$F$2-mattsout!C352)/3600</f>
        <v>123.73006577756669</v>
      </c>
      <c r="E352" t="str">
        <f>IF(D352&gt;3595120, "", IF(D352&gt;1400, "******", ""))</f>
        <v/>
      </c>
      <c r="F352" t="s">
        <v>122</v>
      </c>
      <c r="G352" t="s">
        <v>6665</v>
      </c>
      <c r="H352" t="s">
        <v>6666</v>
      </c>
      <c r="I352" t="s">
        <v>682</v>
      </c>
      <c r="J352" t="s">
        <v>807</v>
      </c>
      <c r="K352" t="s">
        <v>807</v>
      </c>
      <c r="L352" t="s">
        <v>682</v>
      </c>
      <c r="M352" t="s">
        <v>6667</v>
      </c>
      <c r="N352" t="s">
        <v>6668</v>
      </c>
      <c r="O352" t="s">
        <v>1430</v>
      </c>
      <c r="P352" t="s">
        <v>786</v>
      </c>
      <c r="Q352" t="s">
        <v>6664</v>
      </c>
      <c r="R352">
        <v>4</v>
      </c>
      <c r="S352" t="s">
        <v>6669</v>
      </c>
      <c r="T352" t="s">
        <v>6670</v>
      </c>
      <c r="U352" t="s">
        <v>6665</v>
      </c>
      <c r="V352">
        <v>15971</v>
      </c>
      <c r="W352" s="1" t="s">
        <v>6671</v>
      </c>
      <c r="X352">
        <v>35670051</v>
      </c>
      <c r="AA352" t="s">
        <v>6672</v>
      </c>
      <c r="AB352" t="s">
        <v>3495</v>
      </c>
      <c r="AC352" t="s">
        <v>138</v>
      </c>
      <c r="AE352" t="s">
        <v>6673</v>
      </c>
      <c r="AF352" t="s">
        <v>667</v>
      </c>
      <c r="AI352" t="b">
        <v>1</v>
      </c>
      <c r="AJ352" t="s">
        <v>6674</v>
      </c>
      <c r="AL352" t="s">
        <v>6665</v>
      </c>
      <c r="AM352" t="s">
        <v>6675</v>
      </c>
      <c r="AN352">
        <v>512</v>
      </c>
      <c r="AO352">
        <v>0</v>
      </c>
      <c r="AP352">
        <v>0</v>
      </c>
      <c r="AQ352">
        <v>0</v>
      </c>
      <c r="AT352">
        <v>1.29410704966634E+17</v>
      </c>
      <c r="AU352">
        <v>0</v>
      </c>
      <c r="AV352">
        <v>1.2938045258734301E+17</v>
      </c>
      <c r="AW352">
        <v>513</v>
      </c>
      <c r="AX352" t="s">
        <v>6676</v>
      </c>
      <c r="AZ352">
        <v>9.2233720368547697E+18</v>
      </c>
      <c r="BA352">
        <v>172</v>
      </c>
      <c r="BB352" t="s">
        <v>6674</v>
      </c>
      <c r="BC352">
        <v>805306368</v>
      </c>
      <c r="BD352" s="1" t="s">
        <v>148</v>
      </c>
      <c r="BE352" t="s">
        <v>6677</v>
      </c>
      <c r="BF352" t="s">
        <v>6678</v>
      </c>
      <c r="BG352">
        <v>0</v>
      </c>
      <c r="BH352" t="s">
        <v>151</v>
      </c>
      <c r="BI352">
        <v>1.29421089717632E+17</v>
      </c>
      <c r="BL352" t="s">
        <v>6679</v>
      </c>
      <c r="BN352" t="s">
        <v>154</v>
      </c>
      <c r="BO352">
        <v>266</v>
      </c>
      <c r="BP352" s="1" t="s">
        <v>6680</v>
      </c>
      <c r="BQ352">
        <v>0</v>
      </c>
      <c r="BR352" t="s">
        <v>6681</v>
      </c>
      <c r="BS352" t="s">
        <v>157</v>
      </c>
      <c r="BT352" t="s">
        <v>158</v>
      </c>
      <c r="CD352" t="s">
        <v>6682</v>
      </c>
    </row>
    <row r="353" spans="1:116">
      <c r="A353" t="s">
        <v>6683</v>
      </c>
      <c r="B353">
        <v>1.2911089777689E+17</v>
      </c>
      <c r="C353" s="4">
        <f t="shared" si="5"/>
        <v>12911089777.688999</v>
      </c>
      <c r="D353" s="2">
        <f>(Sheet1!$F$2-mattsout!C353)/3600</f>
        <v>8740.172864166896</v>
      </c>
      <c r="E353" t="str">
        <f>IF(D353&gt;3595120, "", IF(D353&gt;1400, "******", ""))</f>
        <v>******</v>
      </c>
      <c r="F353" t="s">
        <v>122</v>
      </c>
      <c r="G353" t="s">
        <v>6684</v>
      </c>
      <c r="H353" t="s">
        <v>6685</v>
      </c>
      <c r="I353" t="s">
        <v>3467</v>
      </c>
      <c r="J353" t="s">
        <v>6686</v>
      </c>
      <c r="K353" t="s">
        <v>6417</v>
      </c>
      <c r="L353" t="s">
        <v>3467</v>
      </c>
      <c r="M353" t="s">
        <v>6687</v>
      </c>
      <c r="N353" t="s">
        <v>1736</v>
      </c>
      <c r="O353" t="s">
        <v>1211</v>
      </c>
      <c r="P353" t="s">
        <v>1135</v>
      </c>
      <c r="Q353" t="s">
        <v>6683</v>
      </c>
      <c r="R353">
        <v>4</v>
      </c>
      <c r="S353" t="s">
        <v>6688</v>
      </c>
      <c r="T353" t="s">
        <v>6689</v>
      </c>
      <c r="U353" t="s">
        <v>6684</v>
      </c>
      <c r="V353">
        <v>15976</v>
      </c>
      <c r="W353" s="1" t="s">
        <v>6690</v>
      </c>
      <c r="X353">
        <v>33360421</v>
      </c>
      <c r="AA353" t="s">
        <v>2122</v>
      </c>
      <c r="AB353" t="s">
        <v>1765</v>
      </c>
      <c r="AC353" t="s">
        <v>138</v>
      </c>
      <c r="AE353" t="s">
        <v>6691</v>
      </c>
      <c r="AF353" t="s">
        <v>717</v>
      </c>
      <c r="AI353" t="b">
        <v>1</v>
      </c>
      <c r="AJ353" t="s">
        <v>6692</v>
      </c>
      <c r="AL353" t="s">
        <v>6684</v>
      </c>
      <c r="AM353" t="s">
        <v>6693</v>
      </c>
      <c r="AN353">
        <v>512</v>
      </c>
      <c r="AO353">
        <v>99</v>
      </c>
      <c r="AP353">
        <v>0</v>
      </c>
      <c r="AQ353">
        <v>0</v>
      </c>
      <c r="AT353">
        <v>1.29373672165258E+17</v>
      </c>
      <c r="AV353">
        <v>1.2909449523463299E+17</v>
      </c>
      <c r="AW353">
        <v>513</v>
      </c>
      <c r="AX353" t="s">
        <v>6694</v>
      </c>
      <c r="AZ353">
        <v>9.2233720368547697E+18</v>
      </c>
      <c r="BA353">
        <v>183</v>
      </c>
      <c r="BB353" t="s">
        <v>6692</v>
      </c>
      <c r="BC353">
        <v>805306368</v>
      </c>
      <c r="BD353" s="1" t="s">
        <v>148</v>
      </c>
      <c r="BE353" t="s">
        <v>6695</v>
      </c>
      <c r="BF353" t="s">
        <v>6696</v>
      </c>
      <c r="BG353">
        <v>1.2937367216525901E+17</v>
      </c>
      <c r="BH353" t="s">
        <v>151</v>
      </c>
      <c r="BI353">
        <v>1.29100573857256E+17</v>
      </c>
      <c r="BL353" t="s">
        <v>6697</v>
      </c>
      <c r="BN353" t="s">
        <v>154</v>
      </c>
      <c r="BO353">
        <v>125</v>
      </c>
      <c r="BP353" s="1" t="s">
        <v>155</v>
      </c>
      <c r="BQ353">
        <v>0</v>
      </c>
      <c r="BR353" t="s">
        <v>6698</v>
      </c>
      <c r="BS353" t="s">
        <v>157</v>
      </c>
      <c r="BT353" t="s">
        <v>158</v>
      </c>
      <c r="CD353" t="s">
        <v>1777</v>
      </c>
    </row>
    <row r="354" spans="1:116">
      <c r="A354" t="s">
        <v>6699</v>
      </c>
      <c r="B354">
        <v>1.2941868203235699E+17</v>
      </c>
      <c r="C354" s="4">
        <f t="shared" si="5"/>
        <v>12941868203.235699</v>
      </c>
      <c r="D354" s="2">
        <f>(Sheet1!$F$2-mattsout!C354)/3600</f>
        <v>190.61021230591669</v>
      </c>
      <c r="E354" t="str">
        <f>IF(D354&gt;3595120, "", IF(D354&gt;1400, "******", ""))</f>
        <v/>
      </c>
      <c r="F354" t="s">
        <v>122</v>
      </c>
      <c r="G354" t="s">
        <v>6700</v>
      </c>
      <c r="H354" t="s">
        <v>6701</v>
      </c>
      <c r="I354" t="s">
        <v>870</v>
      </c>
      <c r="J354" t="s">
        <v>758</v>
      </c>
      <c r="K354" t="s">
        <v>758</v>
      </c>
      <c r="L354" t="s">
        <v>682</v>
      </c>
      <c r="M354" t="s">
        <v>6702</v>
      </c>
      <c r="N354" t="s">
        <v>6703</v>
      </c>
      <c r="O354" t="s">
        <v>6704</v>
      </c>
      <c r="P354" t="s">
        <v>6705</v>
      </c>
      <c r="Q354" t="s">
        <v>6699</v>
      </c>
      <c r="R354">
        <v>4</v>
      </c>
      <c r="S354" t="s">
        <v>6706</v>
      </c>
      <c r="T354" t="s">
        <v>6707</v>
      </c>
      <c r="U354" t="s">
        <v>6700</v>
      </c>
      <c r="V354">
        <v>16008</v>
      </c>
      <c r="W354" s="1" t="s">
        <v>6708</v>
      </c>
      <c r="X354">
        <v>35652990</v>
      </c>
      <c r="AA354" t="s">
        <v>714</v>
      </c>
      <c r="AB354" t="s">
        <v>1189</v>
      </c>
      <c r="AC354" t="s">
        <v>138</v>
      </c>
      <c r="AE354" t="s">
        <v>6709</v>
      </c>
      <c r="AF354" t="s">
        <v>667</v>
      </c>
      <c r="AI354" t="b">
        <v>1</v>
      </c>
      <c r="AJ354" t="s">
        <v>6710</v>
      </c>
      <c r="AL354" t="s">
        <v>6700</v>
      </c>
      <c r="AM354" t="s">
        <v>6711</v>
      </c>
      <c r="AN354">
        <v>512</v>
      </c>
      <c r="AO354">
        <v>0</v>
      </c>
      <c r="AP354">
        <v>0</v>
      </c>
      <c r="AQ354">
        <v>0</v>
      </c>
      <c r="AT354">
        <v>1.2939770661547901E+17</v>
      </c>
      <c r="AU354">
        <v>0</v>
      </c>
      <c r="AV354">
        <v>1.29387704524602E+17</v>
      </c>
      <c r="AW354">
        <v>513</v>
      </c>
      <c r="AX354" t="s">
        <v>6712</v>
      </c>
      <c r="AZ354">
        <v>9.2233720368547697E+18</v>
      </c>
      <c r="BA354">
        <v>2002</v>
      </c>
      <c r="BB354" t="s">
        <v>6710</v>
      </c>
      <c r="BC354">
        <v>805306368</v>
      </c>
      <c r="BD354" s="1" t="s">
        <v>148</v>
      </c>
      <c r="BE354" t="s">
        <v>6713</v>
      </c>
      <c r="BF354" t="s">
        <v>6714</v>
      </c>
      <c r="BG354">
        <v>0</v>
      </c>
      <c r="BH354" t="s">
        <v>151</v>
      </c>
      <c r="BI354">
        <v>1.2942012232292899E+17</v>
      </c>
      <c r="BL354" t="s">
        <v>6715</v>
      </c>
      <c r="BN354" t="s">
        <v>154</v>
      </c>
      <c r="BO354">
        <v>47</v>
      </c>
      <c r="BP354" s="1" t="s">
        <v>155</v>
      </c>
      <c r="BQ354">
        <v>0</v>
      </c>
      <c r="BR354" t="s">
        <v>6716</v>
      </c>
      <c r="BS354" t="s">
        <v>157</v>
      </c>
      <c r="BT354" t="s">
        <v>158</v>
      </c>
      <c r="CD354" t="s">
        <v>1202</v>
      </c>
    </row>
    <row r="355" spans="1:116">
      <c r="A355" t="s">
        <v>6717</v>
      </c>
      <c r="B355">
        <v>1.2941704105220301E+17</v>
      </c>
      <c r="C355" s="4">
        <f t="shared" si="5"/>
        <v>12941704105.220301</v>
      </c>
      <c r="D355" s="2">
        <f>(Sheet1!$F$2-mattsout!C355)/3600</f>
        <v>236.19299436092376</v>
      </c>
      <c r="E355" t="str">
        <f>IF(D355&gt;3595120, "", IF(D355&gt;1400, "******", ""))</f>
        <v/>
      </c>
      <c r="F355" t="s">
        <v>122</v>
      </c>
      <c r="G355" t="s">
        <v>6718</v>
      </c>
      <c r="H355" t="s">
        <v>6719</v>
      </c>
      <c r="I355" t="s">
        <v>656</v>
      </c>
      <c r="J355" t="s">
        <v>851</v>
      </c>
      <c r="K355" t="s">
        <v>851</v>
      </c>
      <c r="L355" t="s">
        <v>656</v>
      </c>
      <c r="M355" t="s">
        <v>6720</v>
      </c>
      <c r="N355" t="s">
        <v>830</v>
      </c>
      <c r="O355" t="s">
        <v>762</v>
      </c>
      <c r="P355" t="s">
        <v>1066</v>
      </c>
      <c r="Q355" t="s">
        <v>6717</v>
      </c>
      <c r="R355">
        <v>4</v>
      </c>
      <c r="S355" t="s">
        <v>6721</v>
      </c>
      <c r="T355" t="s">
        <v>6722</v>
      </c>
      <c r="U355" t="s">
        <v>6718</v>
      </c>
      <c r="V355">
        <v>16021</v>
      </c>
      <c r="W355" s="1" t="s">
        <v>4767</v>
      </c>
      <c r="X355">
        <v>35670889</v>
      </c>
      <c r="AA355" t="s">
        <v>790</v>
      </c>
      <c r="AB355" t="s">
        <v>715</v>
      </c>
      <c r="AC355" t="s">
        <v>138</v>
      </c>
      <c r="AE355" t="s">
        <v>6723</v>
      </c>
      <c r="AF355" t="s">
        <v>667</v>
      </c>
      <c r="AI355" t="b">
        <v>1</v>
      </c>
      <c r="AJ355" t="s">
        <v>6724</v>
      </c>
      <c r="AL355" t="s">
        <v>6718</v>
      </c>
      <c r="AM355" t="s">
        <v>6725</v>
      </c>
      <c r="AN355">
        <v>512</v>
      </c>
      <c r="AO355">
        <v>0</v>
      </c>
      <c r="AP355">
        <v>0</v>
      </c>
      <c r="AQ355">
        <v>0</v>
      </c>
      <c r="AT355">
        <v>1.29417015665148E+17</v>
      </c>
      <c r="AU355">
        <v>0</v>
      </c>
      <c r="AV355">
        <v>1.2942108578343699E+17</v>
      </c>
      <c r="AW355">
        <v>513</v>
      </c>
      <c r="AX355" t="s">
        <v>6726</v>
      </c>
      <c r="AZ355">
        <v>9.2233720368547697E+18</v>
      </c>
      <c r="BA355">
        <v>328</v>
      </c>
      <c r="BB355" t="s">
        <v>6724</v>
      </c>
      <c r="BC355">
        <v>805306368</v>
      </c>
      <c r="BD355" s="1" t="s">
        <v>148</v>
      </c>
      <c r="BE355" t="s">
        <v>6727</v>
      </c>
      <c r="BF355" t="s">
        <v>6728</v>
      </c>
      <c r="BG355">
        <v>0</v>
      </c>
      <c r="BH355" t="s">
        <v>151</v>
      </c>
      <c r="BI355">
        <v>1.29421104466018E+17</v>
      </c>
      <c r="BL355" t="s">
        <v>6729</v>
      </c>
      <c r="BN355" t="s">
        <v>154</v>
      </c>
      <c r="BO355">
        <v>165</v>
      </c>
      <c r="BP355" s="1" t="s">
        <v>155</v>
      </c>
      <c r="BQ355">
        <v>0</v>
      </c>
      <c r="BR355" t="s">
        <v>6730</v>
      </c>
      <c r="BS355" t="s">
        <v>157</v>
      </c>
      <c r="BT355" t="s">
        <v>158</v>
      </c>
      <c r="CD355" t="s">
        <v>865</v>
      </c>
    </row>
    <row r="356" spans="1:116">
      <c r="A356" t="s">
        <v>6731</v>
      </c>
      <c r="B356">
        <v>1.29421066117714E+17</v>
      </c>
      <c r="C356" s="4">
        <f t="shared" si="5"/>
        <v>12942106611.7714</v>
      </c>
      <c r="D356" s="2">
        <f>(Sheet1!$F$2-mattsout!C356)/3600</f>
        <v>124.3856190554301</v>
      </c>
      <c r="E356" t="str">
        <f>IF(D356&gt;3595120, "", IF(D356&gt;1400, "******", ""))</f>
        <v/>
      </c>
      <c r="F356" t="s">
        <v>122</v>
      </c>
      <c r="G356" t="s">
        <v>6732</v>
      </c>
      <c r="H356" t="s">
        <v>6733</v>
      </c>
      <c r="I356" t="s">
        <v>3467</v>
      </c>
      <c r="J356" t="s">
        <v>6734</v>
      </c>
      <c r="K356" t="s">
        <v>2051</v>
      </c>
      <c r="L356" t="s">
        <v>1765</v>
      </c>
      <c r="M356" t="s">
        <v>6735</v>
      </c>
      <c r="N356" t="s">
        <v>6736</v>
      </c>
      <c r="O356" t="s">
        <v>2054</v>
      </c>
      <c r="P356" t="s">
        <v>6737</v>
      </c>
      <c r="Q356" t="s">
        <v>6731</v>
      </c>
      <c r="R356">
        <v>4</v>
      </c>
      <c r="S356" t="s">
        <v>6738</v>
      </c>
      <c r="T356" t="s">
        <v>6739</v>
      </c>
      <c r="U356" t="s">
        <v>6732</v>
      </c>
      <c r="V356">
        <v>16022</v>
      </c>
      <c r="W356" s="1" t="s">
        <v>6740</v>
      </c>
      <c r="X356">
        <v>35583286</v>
      </c>
      <c r="AA356" t="s">
        <v>690</v>
      </c>
      <c r="AB356" t="s">
        <v>1765</v>
      </c>
      <c r="AC356" t="s">
        <v>138</v>
      </c>
      <c r="AD356" t="b">
        <v>0</v>
      </c>
      <c r="AE356" t="s">
        <v>6741</v>
      </c>
      <c r="AF356" t="s">
        <v>667</v>
      </c>
      <c r="AI356" t="b">
        <v>1</v>
      </c>
      <c r="AJ356" t="s">
        <v>6742</v>
      </c>
      <c r="AL356" t="s">
        <v>6732</v>
      </c>
      <c r="AM356" t="s">
        <v>6743</v>
      </c>
      <c r="AN356">
        <v>512</v>
      </c>
      <c r="AO356">
        <v>0</v>
      </c>
      <c r="AP356">
        <v>0</v>
      </c>
      <c r="AQ356">
        <v>0</v>
      </c>
      <c r="AT356">
        <v>1.2937363164777901E+17</v>
      </c>
      <c r="AU356">
        <v>0</v>
      </c>
      <c r="AV356">
        <v>1.2939083743815299E+17</v>
      </c>
      <c r="AW356">
        <v>513</v>
      </c>
      <c r="AX356" t="s">
        <v>6744</v>
      </c>
      <c r="AZ356">
        <v>9.2233720368547697E+18</v>
      </c>
      <c r="BA356">
        <v>343</v>
      </c>
      <c r="BB356" t="s">
        <v>6742</v>
      </c>
      <c r="BC356">
        <v>805306368</v>
      </c>
      <c r="BD356" s="1" t="s">
        <v>148</v>
      </c>
      <c r="BE356" t="s">
        <v>6745</v>
      </c>
      <c r="BF356" t="s">
        <v>6746</v>
      </c>
      <c r="BG356">
        <v>0</v>
      </c>
      <c r="BH356" t="s">
        <v>151</v>
      </c>
      <c r="BI356">
        <v>1.29417679081974E+17</v>
      </c>
      <c r="BK356" t="s">
        <v>6747</v>
      </c>
      <c r="BL356" t="s">
        <v>6748</v>
      </c>
      <c r="BN356" t="s">
        <v>154</v>
      </c>
      <c r="BO356">
        <v>262</v>
      </c>
      <c r="BP356" s="1" t="s">
        <v>6749</v>
      </c>
      <c r="BQ356">
        <v>0</v>
      </c>
      <c r="BR356" t="s">
        <v>6750</v>
      </c>
      <c r="BS356" t="s">
        <v>157</v>
      </c>
      <c r="BT356" t="s">
        <v>158</v>
      </c>
      <c r="CD356" t="s">
        <v>1777</v>
      </c>
    </row>
    <row r="357" spans="1:116">
      <c r="A357" t="s">
        <v>6751</v>
      </c>
      <c r="B357">
        <v>1.2902188749752099E+17</v>
      </c>
      <c r="C357" s="4">
        <f t="shared" si="5"/>
        <v>12902188749.7521</v>
      </c>
      <c r="D357" s="2">
        <f>(Sheet1!$F$2-mattsout!C357)/3600</f>
        <v>11212.680624416669</v>
      </c>
      <c r="E357" t="str">
        <f>IF(D357&gt;3595120, "", IF(D357&gt;1400, "******", ""))</f>
        <v>******</v>
      </c>
      <c r="F357" t="s">
        <v>122</v>
      </c>
      <c r="G357" t="s">
        <v>6752</v>
      </c>
      <c r="J357" t="s">
        <v>2730</v>
      </c>
      <c r="K357" t="s">
        <v>6753</v>
      </c>
      <c r="L357" t="s">
        <v>6754</v>
      </c>
      <c r="M357" t="s">
        <v>6755</v>
      </c>
      <c r="O357" t="s">
        <v>6752</v>
      </c>
      <c r="Q357" t="s">
        <v>6751</v>
      </c>
      <c r="R357">
        <v>4</v>
      </c>
      <c r="S357" t="s">
        <v>6756</v>
      </c>
      <c r="T357" t="s">
        <v>6757</v>
      </c>
      <c r="U357" t="s">
        <v>6752</v>
      </c>
      <c r="V357">
        <v>16033</v>
      </c>
      <c r="W357" s="1" t="s">
        <v>6758</v>
      </c>
      <c r="X357">
        <v>33363109</v>
      </c>
      <c r="AA357" t="s">
        <v>714</v>
      </c>
      <c r="AB357" t="s">
        <v>665</v>
      </c>
      <c r="AC357" t="s">
        <v>138</v>
      </c>
      <c r="AE357" t="s">
        <v>6759</v>
      </c>
      <c r="AF357" t="s">
        <v>667</v>
      </c>
      <c r="AI357" t="b">
        <v>1</v>
      </c>
      <c r="AJ357" t="s">
        <v>6760</v>
      </c>
      <c r="AL357" t="s">
        <v>6752</v>
      </c>
      <c r="AM357" t="s">
        <v>6761</v>
      </c>
      <c r="AN357">
        <v>66048</v>
      </c>
      <c r="AO357">
        <v>99</v>
      </c>
      <c r="AP357">
        <v>0</v>
      </c>
      <c r="AQ357">
        <v>0</v>
      </c>
      <c r="AT357">
        <v>1.29373673520588E+17</v>
      </c>
      <c r="AU357">
        <v>0</v>
      </c>
      <c r="AV357">
        <v>1.2901697018634E+17</v>
      </c>
      <c r="AW357">
        <v>513</v>
      </c>
      <c r="AX357" t="s">
        <v>6762</v>
      </c>
      <c r="AZ357">
        <v>9.2233720368547697E+18</v>
      </c>
      <c r="BA357">
        <v>1</v>
      </c>
      <c r="BB357" t="s">
        <v>6752</v>
      </c>
      <c r="BC357">
        <v>805306368</v>
      </c>
      <c r="BD357" s="1" t="s">
        <v>148</v>
      </c>
      <c r="BE357" t="s">
        <v>6763</v>
      </c>
      <c r="BF357" t="s">
        <v>6764</v>
      </c>
      <c r="BG357">
        <v>1.2937367352063101E+17</v>
      </c>
      <c r="BH357" t="s">
        <v>151</v>
      </c>
      <c r="BI357">
        <v>1.29016971539308E+17</v>
      </c>
      <c r="BK357" t="s">
        <v>6765</v>
      </c>
      <c r="BL357" t="s">
        <v>6766</v>
      </c>
      <c r="BN357" t="s">
        <v>154</v>
      </c>
      <c r="BO357">
        <v>75</v>
      </c>
      <c r="BP357" s="1" t="s">
        <v>6767</v>
      </c>
      <c r="BQ357">
        <v>0</v>
      </c>
      <c r="BR357" t="s">
        <v>6768</v>
      </c>
      <c r="BS357" t="s">
        <v>157</v>
      </c>
      <c r="BT357" t="s">
        <v>158</v>
      </c>
      <c r="CD357" t="s">
        <v>677</v>
      </c>
      <c r="CO357" s="1" t="s">
        <v>592</v>
      </c>
    </row>
    <row r="358" spans="1:116">
      <c r="A358" t="s">
        <v>6769</v>
      </c>
      <c r="B358">
        <v>1.2785499902956099E+17</v>
      </c>
      <c r="C358" s="4">
        <f t="shared" si="5"/>
        <v>12785499902.956099</v>
      </c>
      <c r="D358" s="2">
        <f>(Sheet1!$F$2-mattsout!C358)/3600</f>
        <v>43626.249178861515</v>
      </c>
      <c r="E358" t="str">
        <f>IF(D358&gt;3595120, "", IF(D358&gt;1400, "******", ""))</f>
        <v>******</v>
      </c>
      <c r="F358" t="s">
        <v>122</v>
      </c>
      <c r="G358" t="s">
        <v>6770</v>
      </c>
      <c r="H358" t="s">
        <v>5344</v>
      </c>
      <c r="O358" t="s">
        <v>5332</v>
      </c>
      <c r="Q358" t="s">
        <v>6769</v>
      </c>
      <c r="R358">
        <v>4</v>
      </c>
      <c r="S358" t="s">
        <v>6771</v>
      </c>
      <c r="T358" t="s">
        <v>6772</v>
      </c>
      <c r="U358" t="s">
        <v>6770</v>
      </c>
      <c r="V358">
        <v>16038</v>
      </c>
      <c r="W358" s="1" t="s">
        <v>6773</v>
      </c>
      <c r="X358">
        <v>33385745</v>
      </c>
      <c r="AC358" t="s">
        <v>138</v>
      </c>
      <c r="AE358" s="1" t="s">
        <v>6774</v>
      </c>
      <c r="AF358" t="s">
        <v>667</v>
      </c>
      <c r="AI358" t="b">
        <v>1</v>
      </c>
      <c r="AJ358" t="s">
        <v>6775</v>
      </c>
      <c r="AL358" t="s">
        <v>6770</v>
      </c>
      <c r="AM358" t="s">
        <v>6776</v>
      </c>
      <c r="AN358">
        <v>66048</v>
      </c>
      <c r="AO358">
        <v>99</v>
      </c>
      <c r="AP358">
        <v>0</v>
      </c>
      <c r="AQ358">
        <v>0</v>
      </c>
      <c r="AR358" t="s">
        <v>6777</v>
      </c>
      <c r="AS358" t="s">
        <v>146</v>
      </c>
      <c r="AT358">
        <v>1.2937368231930701E+17</v>
      </c>
      <c r="AV358">
        <v>1.27479901985296E+17</v>
      </c>
      <c r="AW358">
        <v>513</v>
      </c>
      <c r="AX358" t="s">
        <v>6778</v>
      </c>
      <c r="AZ358">
        <v>9.2233720368547697E+18</v>
      </c>
      <c r="BA358">
        <v>2</v>
      </c>
      <c r="BB358" t="s">
        <v>6775</v>
      </c>
      <c r="BC358">
        <v>805306368</v>
      </c>
      <c r="BD358" s="1" t="s">
        <v>148</v>
      </c>
      <c r="BE358" t="s">
        <v>6779</v>
      </c>
      <c r="BF358" t="s">
        <v>6780</v>
      </c>
      <c r="BG358">
        <v>1.2937368231930701E+17</v>
      </c>
      <c r="BH358" t="s">
        <v>151</v>
      </c>
      <c r="BI358">
        <v>1.28178865422656E+17</v>
      </c>
      <c r="BK358" t="s">
        <v>6781</v>
      </c>
      <c r="BL358" t="s">
        <v>6780</v>
      </c>
      <c r="BN358" t="s">
        <v>154</v>
      </c>
      <c r="BO358">
        <v>61</v>
      </c>
      <c r="BP358" s="1" t="s">
        <v>6782</v>
      </c>
      <c r="BQ358">
        <v>0</v>
      </c>
      <c r="BR358" t="s">
        <v>6783</v>
      </c>
      <c r="BS358" t="s">
        <v>177</v>
      </c>
      <c r="CD358" t="s">
        <v>193</v>
      </c>
      <c r="CO358" s="1" t="s">
        <v>6784</v>
      </c>
    </row>
    <row r="359" spans="1:116">
      <c r="A359" t="s">
        <v>6785</v>
      </c>
      <c r="C359" s="4">
        <f t="shared" si="5"/>
        <v>0</v>
      </c>
      <c r="D359" s="2">
        <f>(Sheet1!$F$2-mattsout!C359)/3600</f>
        <v>3595154</v>
      </c>
      <c r="E359" t="str">
        <f>IF(D359&gt;3595120, "", IF(D359&gt;1400, "******", ""))</f>
        <v/>
      </c>
      <c r="F359" t="s">
        <v>122</v>
      </c>
      <c r="G359" t="s">
        <v>6786</v>
      </c>
      <c r="H359" t="s">
        <v>6787</v>
      </c>
      <c r="L359" t="s">
        <v>6788</v>
      </c>
      <c r="M359">
        <v>33847322</v>
      </c>
      <c r="O359" t="s">
        <v>6789</v>
      </c>
      <c r="P359" t="s">
        <v>4243</v>
      </c>
      <c r="Q359" t="s">
        <v>6785</v>
      </c>
      <c r="R359">
        <v>4</v>
      </c>
      <c r="S359" t="s">
        <v>6790</v>
      </c>
      <c r="T359" t="s">
        <v>6791</v>
      </c>
      <c r="U359" t="s">
        <v>6786</v>
      </c>
      <c r="V359">
        <v>16040</v>
      </c>
      <c r="W359" s="1" t="s">
        <v>6792</v>
      </c>
      <c r="X359">
        <v>33337617</v>
      </c>
      <c r="AA359" t="s">
        <v>6793</v>
      </c>
      <c r="AB359" t="s">
        <v>2283</v>
      </c>
      <c r="AC359" t="s">
        <v>138</v>
      </c>
      <c r="AE359" t="s">
        <v>6794</v>
      </c>
      <c r="AF359" t="s">
        <v>667</v>
      </c>
      <c r="AI359" t="b">
        <v>1</v>
      </c>
      <c r="AJ359" t="s">
        <v>6795</v>
      </c>
      <c r="AL359" t="s">
        <v>6786</v>
      </c>
      <c r="AM359" t="s">
        <v>6796</v>
      </c>
      <c r="AN359">
        <v>512</v>
      </c>
      <c r="AO359">
        <v>99</v>
      </c>
      <c r="AP359">
        <v>0</v>
      </c>
      <c r="AQ359">
        <v>0</v>
      </c>
      <c r="AR359" t="s">
        <v>6797</v>
      </c>
      <c r="AS359" t="s">
        <v>146</v>
      </c>
      <c r="AT359">
        <v>1.29373662787778E+17</v>
      </c>
      <c r="AV359">
        <v>1.2839390233468701E+17</v>
      </c>
      <c r="AW359">
        <v>513</v>
      </c>
      <c r="AX359" t="s">
        <v>6798</v>
      </c>
      <c r="AZ359">
        <v>9.2233720368547697E+18</v>
      </c>
      <c r="BB359" t="s">
        <v>6795</v>
      </c>
      <c r="BC359">
        <v>805306368</v>
      </c>
      <c r="BD359" s="1" t="s">
        <v>148</v>
      </c>
      <c r="BE359" t="s">
        <v>6799</v>
      </c>
      <c r="BF359" t="s">
        <v>6800</v>
      </c>
      <c r="BG359">
        <v>1.2937366278765101E+17</v>
      </c>
      <c r="BH359" t="s">
        <v>151</v>
      </c>
      <c r="BI359">
        <v>1.28424054933062E+17</v>
      </c>
      <c r="BJ359" t="b">
        <v>0</v>
      </c>
      <c r="BL359" t="s">
        <v>6801</v>
      </c>
      <c r="BN359" t="s">
        <v>154</v>
      </c>
      <c r="BO359">
        <v>165</v>
      </c>
      <c r="BP359" s="1" t="s">
        <v>155</v>
      </c>
      <c r="BQ359">
        <v>0</v>
      </c>
      <c r="BR359" t="s">
        <v>6802</v>
      </c>
      <c r="BS359" t="s">
        <v>157</v>
      </c>
      <c r="BT359" t="s">
        <v>158</v>
      </c>
      <c r="CD359" t="s">
        <v>2294</v>
      </c>
      <c r="CO359" s="1" t="s">
        <v>6803</v>
      </c>
    </row>
    <row r="360" spans="1:116">
      <c r="A360" t="s">
        <v>6804</v>
      </c>
      <c r="B360">
        <v>1.29421175479318E+17</v>
      </c>
      <c r="C360" s="4">
        <f t="shared" si="5"/>
        <v>12942117547.931801</v>
      </c>
      <c r="D360" s="2">
        <f>(Sheet1!$F$2-mattsout!C360)/3600</f>
        <v>121.34779672198826</v>
      </c>
      <c r="E360" t="str">
        <f>IF(D360&gt;3595120, "", IF(D360&gt;1400, "******", ""))</f>
        <v/>
      </c>
      <c r="F360" t="s">
        <v>122</v>
      </c>
      <c r="G360" t="s">
        <v>6805</v>
      </c>
      <c r="H360" t="s">
        <v>6806</v>
      </c>
      <c r="I360" t="s">
        <v>606</v>
      </c>
      <c r="J360" t="s">
        <v>6807</v>
      </c>
      <c r="K360" t="s">
        <v>807</v>
      </c>
      <c r="L360" t="s">
        <v>606</v>
      </c>
      <c r="M360" t="s">
        <v>3490</v>
      </c>
      <c r="O360" t="s">
        <v>199</v>
      </c>
      <c r="P360" t="s">
        <v>4970</v>
      </c>
      <c r="Q360" t="s">
        <v>6804</v>
      </c>
      <c r="R360">
        <v>4</v>
      </c>
      <c r="S360" t="s">
        <v>6808</v>
      </c>
      <c r="T360" t="s">
        <v>6809</v>
      </c>
      <c r="U360" t="s">
        <v>6805</v>
      </c>
      <c r="V360">
        <v>16042</v>
      </c>
      <c r="W360" s="1" t="s">
        <v>6810</v>
      </c>
      <c r="X360">
        <v>35530858</v>
      </c>
      <c r="AA360" t="s">
        <v>790</v>
      </c>
      <c r="AB360" t="s">
        <v>3495</v>
      </c>
      <c r="AC360" t="s">
        <v>138</v>
      </c>
      <c r="AE360" t="s">
        <v>6811</v>
      </c>
      <c r="AF360" t="s">
        <v>667</v>
      </c>
      <c r="AI360" t="b">
        <v>1</v>
      </c>
      <c r="AJ360" t="s">
        <v>6812</v>
      </c>
      <c r="AL360" t="s">
        <v>6805</v>
      </c>
      <c r="AM360" t="s">
        <v>6813</v>
      </c>
      <c r="AN360">
        <v>512</v>
      </c>
      <c r="AO360">
        <v>0</v>
      </c>
      <c r="AP360">
        <v>0</v>
      </c>
      <c r="AQ360">
        <v>0</v>
      </c>
      <c r="AT360">
        <v>1.2941608155936499E+17</v>
      </c>
      <c r="AU360">
        <v>0</v>
      </c>
      <c r="AV360">
        <v>1.2940898486560099E+17</v>
      </c>
      <c r="AW360">
        <v>513</v>
      </c>
      <c r="AX360" t="s">
        <v>6814</v>
      </c>
      <c r="AZ360">
        <v>9.2233720368547697E+18</v>
      </c>
      <c r="BA360">
        <v>411</v>
      </c>
      <c r="BB360" t="s">
        <v>6812</v>
      </c>
      <c r="BC360">
        <v>805306368</v>
      </c>
      <c r="BD360" s="1" t="s">
        <v>148</v>
      </c>
      <c r="BE360" t="s">
        <v>6815</v>
      </c>
      <c r="BF360" t="s">
        <v>6816</v>
      </c>
      <c r="BG360">
        <v>0</v>
      </c>
      <c r="BH360" t="s">
        <v>151</v>
      </c>
      <c r="BI360">
        <v>1.2941608162420899E+17</v>
      </c>
      <c r="BK360" t="s">
        <v>6817</v>
      </c>
      <c r="BL360" t="s">
        <v>6818</v>
      </c>
      <c r="BN360" t="s">
        <v>154</v>
      </c>
      <c r="BO360">
        <v>312</v>
      </c>
      <c r="BP360" s="1" t="s">
        <v>6819</v>
      </c>
      <c r="BQ360">
        <v>0</v>
      </c>
      <c r="BR360" t="s">
        <v>6820</v>
      </c>
      <c r="BS360" t="s">
        <v>157</v>
      </c>
      <c r="BT360" t="s">
        <v>158</v>
      </c>
      <c r="CD360" t="s">
        <v>3366</v>
      </c>
    </row>
    <row r="361" spans="1:116">
      <c r="A361" t="s">
        <v>6821</v>
      </c>
      <c r="B361">
        <v>0</v>
      </c>
      <c r="C361" s="4">
        <f t="shared" si="5"/>
        <v>0</v>
      </c>
      <c r="D361" s="2">
        <f>(Sheet1!$F$2-mattsout!C361)/3600</f>
        <v>3595154</v>
      </c>
      <c r="E361" t="str">
        <f>IF(D361&gt;3595120, "", IF(D361&gt;1400, "******", ""))</f>
        <v/>
      </c>
      <c r="F361" t="s">
        <v>122</v>
      </c>
      <c r="G361" t="s">
        <v>6822</v>
      </c>
      <c r="H361" t="s">
        <v>6823</v>
      </c>
      <c r="I361" t="s">
        <v>1821</v>
      </c>
      <c r="J361" t="s">
        <v>1108</v>
      </c>
      <c r="K361" t="s">
        <v>1108</v>
      </c>
      <c r="L361" t="s">
        <v>1821</v>
      </c>
      <c r="M361" t="s">
        <v>6824</v>
      </c>
      <c r="N361" t="s">
        <v>1823</v>
      </c>
      <c r="O361" t="s">
        <v>6825</v>
      </c>
      <c r="P361" t="s">
        <v>6175</v>
      </c>
      <c r="Q361" t="s">
        <v>6821</v>
      </c>
      <c r="R361">
        <v>4</v>
      </c>
      <c r="S361" t="s">
        <v>6826</v>
      </c>
      <c r="T361" t="s">
        <v>6827</v>
      </c>
      <c r="U361" t="s">
        <v>6822</v>
      </c>
      <c r="V361">
        <v>16061</v>
      </c>
      <c r="W361" s="1" t="s">
        <v>6828</v>
      </c>
      <c r="X361">
        <v>33364737</v>
      </c>
      <c r="AA361" t="s">
        <v>690</v>
      </c>
      <c r="AB361" t="s">
        <v>1828</v>
      </c>
      <c r="AC361" t="s">
        <v>138</v>
      </c>
      <c r="AE361" t="s">
        <v>6829</v>
      </c>
      <c r="AF361" t="s">
        <v>667</v>
      </c>
      <c r="AI361" t="b">
        <v>1</v>
      </c>
      <c r="AJ361" t="s">
        <v>6830</v>
      </c>
      <c r="AL361" t="s">
        <v>6822</v>
      </c>
      <c r="AM361" t="s">
        <v>6831</v>
      </c>
      <c r="AN361">
        <v>512</v>
      </c>
      <c r="AO361">
        <v>99</v>
      </c>
      <c r="AP361">
        <v>0</v>
      </c>
      <c r="AQ361">
        <v>0</v>
      </c>
      <c r="AR361" t="s">
        <v>6832</v>
      </c>
      <c r="AS361" t="s">
        <v>146</v>
      </c>
      <c r="AT361">
        <v>1.29373673985906E+17</v>
      </c>
      <c r="AU361">
        <v>0</v>
      </c>
      <c r="AV361">
        <v>1.28968381572176E+17</v>
      </c>
      <c r="AW361">
        <v>513</v>
      </c>
      <c r="AX361" t="s">
        <v>6833</v>
      </c>
      <c r="AZ361">
        <v>9.2233720368547697E+18</v>
      </c>
      <c r="BA361">
        <v>0</v>
      </c>
      <c r="BB361" t="s">
        <v>6830</v>
      </c>
      <c r="BC361">
        <v>805306368</v>
      </c>
      <c r="BD361" s="1" t="s">
        <v>148</v>
      </c>
      <c r="BE361" t="s">
        <v>6834</v>
      </c>
      <c r="BF361" t="s">
        <v>6835</v>
      </c>
      <c r="BG361">
        <v>1.2937367398596499E+17</v>
      </c>
      <c r="BH361" t="s">
        <v>151</v>
      </c>
      <c r="BI361">
        <v>1.2897915738083101E+17</v>
      </c>
      <c r="BL361" t="s">
        <v>6836</v>
      </c>
      <c r="BM361" t="s">
        <v>6837</v>
      </c>
      <c r="BN361" t="s">
        <v>154</v>
      </c>
      <c r="BO361">
        <v>330</v>
      </c>
      <c r="BP361" s="1" t="s">
        <v>155</v>
      </c>
      <c r="BQ361">
        <v>0</v>
      </c>
      <c r="BR361" t="s">
        <v>6838</v>
      </c>
      <c r="BS361" t="s">
        <v>157</v>
      </c>
      <c r="BT361" t="s">
        <v>158</v>
      </c>
      <c r="CD361" t="s">
        <v>1840</v>
      </c>
      <c r="CO361" s="1" t="s">
        <v>592</v>
      </c>
    </row>
    <row r="362" spans="1:116">
      <c r="A362" t="s">
        <v>6839</v>
      </c>
      <c r="C362" s="4">
        <f t="shared" si="5"/>
        <v>0</v>
      </c>
      <c r="D362" s="2">
        <f>(Sheet1!$F$2-mattsout!C362)/3600</f>
        <v>3595154</v>
      </c>
      <c r="E362" t="str">
        <f>IF(D362&gt;3595120, "", IF(D362&gt;1400, "******", ""))</f>
        <v/>
      </c>
      <c r="F362" t="s">
        <v>122</v>
      </c>
      <c r="G362" t="s">
        <v>6840</v>
      </c>
      <c r="H362" t="s">
        <v>6841</v>
      </c>
      <c r="O362" t="s">
        <v>6842</v>
      </c>
      <c r="Q362" t="s">
        <v>6839</v>
      </c>
      <c r="R362">
        <v>4</v>
      </c>
      <c r="S362" t="s">
        <v>6843</v>
      </c>
      <c r="T362" t="s">
        <v>6844</v>
      </c>
      <c r="U362" t="s">
        <v>6840</v>
      </c>
      <c r="V362">
        <v>16064</v>
      </c>
      <c r="W362" t="s">
        <v>6845</v>
      </c>
      <c r="X362">
        <v>33365171</v>
      </c>
      <c r="AB362" t="s">
        <v>3554</v>
      </c>
      <c r="AL362" t="s">
        <v>6840</v>
      </c>
      <c r="AM362" t="s">
        <v>6846</v>
      </c>
      <c r="AN362">
        <v>512</v>
      </c>
      <c r="AO362">
        <v>99</v>
      </c>
      <c r="AP362">
        <v>0</v>
      </c>
      <c r="AQ362">
        <v>0</v>
      </c>
      <c r="AT362">
        <v>1.29373674238722E+17</v>
      </c>
      <c r="AV362">
        <v>1.2772183001343699E+17</v>
      </c>
      <c r="AW362">
        <v>513</v>
      </c>
      <c r="AX362" t="s">
        <v>6847</v>
      </c>
      <c r="AZ362">
        <v>9.2233720368547697E+18</v>
      </c>
      <c r="BB362" t="s">
        <v>6848</v>
      </c>
      <c r="BC362">
        <v>805306368</v>
      </c>
      <c r="BF362" t="s">
        <v>6849</v>
      </c>
      <c r="BG362">
        <v>1.2937367423878899E+17</v>
      </c>
      <c r="BH362" t="s">
        <v>151</v>
      </c>
      <c r="CD362" t="s">
        <v>6850</v>
      </c>
    </row>
    <row r="363" spans="1:116">
      <c r="A363" t="s">
        <v>6851</v>
      </c>
      <c r="B363">
        <v>1.2939260199580099E+17</v>
      </c>
      <c r="C363" s="4">
        <f t="shared" si="5"/>
        <v>12939260199.580099</v>
      </c>
      <c r="D363" s="2">
        <f>(Sheet1!$F$2-mattsout!C363)/3600</f>
        <v>915.05567219469287</v>
      </c>
      <c r="E363" t="str">
        <f>IF(D363&gt;3595120, "", IF(D363&gt;1400, "******", ""))</f>
        <v/>
      </c>
      <c r="F363" t="s">
        <v>122</v>
      </c>
      <c r="G363" t="s">
        <v>6852</v>
      </c>
      <c r="H363" t="s">
        <v>6853</v>
      </c>
      <c r="K363" t="s">
        <v>6854</v>
      </c>
      <c r="O363" t="s">
        <v>6853</v>
      </c>
      <c r="Q363" t="s">
        <v>6851</v>
      </c>
      <c r="R363">
        <v>4</v>
      </c>
      <c r="S363" t="s">
        <v>6855</v>
      </c>
      <c r="T363" t="s">
        <v>6856</v>
      </c>
      <c r="U363" t="s">
        <v>6852</v>
      </c>
      <c r="V363">
        <v>16066</v>
      </c>
      <c r="X363">
        <v>35413894</v>
      </c>
      <c r="AL363" t="s">
        <v>6852</v>
      </c>
      <c r="AM363" t="s">
        <v>6857</v>
      </c>
      <c r="AN363">
        <v>66048</v>
      </c>
      <c r="AO363">
        <v>0</v>
      </c>
      <c r="AP363">
        <v>0</v>
      </c>
      <c r="AQ363">
        <v>0</v>
      </c>
      <c r="AT363">
        <v>1.29372857634362E+17</v>
      </c>
      <c r="AV363">
        <v>1.2898049761967699E+17</v>
      </c>
      <c r="AW363">
        <v>513</v>
      </c>
      <c r="AX363" t="s">
        <v>6858</v>
      </c>
      <c r="AZ363">
        <v>9.2233720368547697E+18</v>
      </c>
      <c r="BA363">
        <v>34</v>
      </c>
      <c r="BB363" t="s">
        <v>6853</v>
      </c>
      <c r="BC363">
        <v>805306368</v>
      </c>
      <c r="BF363" t="s">
        <v>6859</v>
      </c>
      <c r="BG363">
        <v>0</v>
      </c>
      <c r="BH363" t="s">
        <v>151</v>
      </c>
      <c r="BI363">
        <v>1.2941184424486099E+17</v>
      </c>
      <c r="CD363" t="s">
        <v>6860</v>
      </c>
      <c r="DL363" t="s">
        <v>6861</v>
      </c>
    </row>
    <row r="364" spans="1:116">
      <c r="A364" t="s">
        <v>6862</v>
      </c>
      <c r="B364">
        <v>1.29289136958096E+17</v>
      </c>
      <c r="C364" s="4">
        <f t="shared" si="5"/>
        <v>12928913695.809601</v>
      </c>
      <c r="D364" s="2">
        <f>(Sheet1!$F$2-mattsout!C364)/3600</f>
        <v>3789.0844973331027</v>
      </c>
      <c r="E364" t="str">
        <f>IF(D364&gt;3595120, "", IF(D364&gt;1400, "******", ""))</f>
        <v>******</v>
      </c>
      <c r="F364" t="s">
        <v>122</v>
      </c>
      <c r="G364" t="s">
        <v>6863</v>
      </c>
      <c r="H364" t="s">
        <v>6864</v>
      </c>
      <c r="I364" t="s">
        <v>732</v>
      </c>
      <c r="J364" t="s">
        <v>5891</v>
      </c>
      <c r="K364" t="s">
        <v>6865</v>
      </c>
      <c r="L364" t="s">
        <v>732</v>
      </c>
      <c r="M364" t="s">
        <v>6866</v>
      </c>
      <c r="N364" t="s">
        <v>761</v>
      </c>
      <c r="O364" t="s">
        <v>1690</v>
      </c>
      <c r="P364" t="s">
        <v>6867</v>
      </c>
      <c r="Q364" t="s">
        <v>6862</v>
      </c>
      <c r="R364">
        <v>4</v>
      </c>
      <c r="S364" t="s">
        <v>6868</v>
      </c>
      <c r="T364" t="s">
        <v>6869</v>
      </c>
      <c r="U364" t="s">
        <v>6863</v>
      </c>
      <c r="V364">
        <v>16067</v>
      </c>
      <c r="W364" s="1" t="s">
        <v>4939</v>
      </c>
      <c r="X364">
        <v>33366246</v>
      </c>
      <c r="Y364" t="s">
        <v>6870</v>
      </c>
      <c r="AA364" t="s">
        <v>3719</v>
      </c>
      <c r="AB364" t="s">
        <v>740</v>
      </c>
      <c r="AC364" t="s">
        <v>138</v>
      </c>
      <c r="AE364" t="s">
        <v>6871</v>
      </c>
      <c r="AF364" t="s">
        <v>667</v>
      </c>
      <c r="AI364" t="b">
        <v>1</v>
      </c>
      <c r="AJ364" t="s">
        <v>6872</v>
      </c>
      <c r="AL364" t="s">
        <v>6863</v>
      </c>
      <c r="AM364" t="s">
        <v>6873</v>
      </c>
      <c r="AN364">
        <v>512</v>
      </c>
      <c r="AO364">
        <v>99</v>
      </c>
      <c r="AP364">
        <v>0</v>
      </c>
      <c r="AQ364">
        <v>0</v>
      </c>
      <c r="AT364">
        <v>1.2937367453810099E+17</v>
      </c>
      <c r="AU364">
        <v>0</v>
      </c>
      <c r="AV364">
        <v>1.29253628277864E+17</v>
      </c>
      <c r="AW364">
        <v>513</v>
      </c>
      <c r="AX364" t="s">
        <v>6874</v>
      </c>
      <c r="AZ364">
        <v>9.2233720368547697E+18</v>
      </c>
      <c r="BA364">
        <v>302</v>
      </c>
      <c r="BB364" t="s">
        <v>6872</v>
      </c>
      <c r="BC364">
        <v>805306368</v>
      </c>
      <c r="BD364" s="1" t="s">
        <v>148</v>
      </c>
      <c r="BE364" t="s">
        <v>6875</v>
      </c>
      <c r="BF364" t="s">
        <v>6876</v>
      </c>
      <c r="BG364">
        <v>1.2937367453817699E+17</v>
      </c>
      <c r="BH364" t="s">
        <v>151</v>
      </c>
      <c r="BI364">
        <v>1.2928808614693501E+17</v>
      </c>
      <c r="BL364" t="s">
        <v>6877</v>
      </c>
      <c r="BM364" t="s">
        <v>6878</v>
      </c>
      <c r="BN364" t="s">
        <v>154</v>
      </c>
      <c r="BO364">
        <v>189</v>
      </c>
      <c r="BP364" s="1" t="s">
        <v>155</v>
      </c>
      <c r="BQ364">
        <v>0</v>
      </c>
      <c r="BR364" t="s">
        <v>6879</v>
      </c>
      <c r="BS364" t="s">
        <v>157</v>
      </c>
      <c r="BT364" t="s">
        <v>158</v>
      </c>
      <c r="CD364" t="s">
        <v>777</v>
      </c>
    </row>
    <row r="365" spans="1:116">
      <c r="A365" t="s">
        <v>6880</v>
      </c>
      <c r="B365">
        <v>1.2941758220285901E+17</v>
      </c>
      <c r="C365" s="4">
        <f t="shared" si="5"/>
        <v>12941758220.2859</v>
      </c>
      <c r="D365" s="2">
        <f>(Sheet1!$F$2-mattsout!C365)/3600</f>
        <v>221.16103169441223</v>
      </c>
      <c r="E365" t="str">
        <f>IF(D365&gt;3595120, "", IF(D365&gt;1400, "******", ""))</f>
        <v/>
      </c>
      <c r="F365" t="s">
        <v>122</v>
      </c>
      <c r="G365" t="s">
        <v>6881</v>
      </c>
      <c r="H365" t="s">
        <v>6882</v>
      </c>
      <c r="I365" t="s">
        <v>656</v>
      </c>
      <c r="J365" t="s">
        <v>6883</v>
      </c>
      <c r="K365" t="s">
        <v>6883</v>
      </c>
      <c r="L365" t="s">
        <v>656</v>
      </c>
      <c r="M365" t="s">
        <v>6884</v>
      </c>
      <c r="N365" t="s">
        <v>2838</v>
      </c>
      <c r="O365" t="s">
        <v>6885</v>
      </c>
      <c r="P365" t="s">
        <v>6886</v>
      </c>
      <c r="Q365" t="s">
        <v>6880</v>
      </c>
      <c r="R365">
        <v>4</v>
      </c>
      <c r="S365" t="s">
        <v>6887</v>
      </c>
      <c r="T365" t="s">
        <v>6888</v>
      </c>
      <c r="U365" t="s">
        <v>6881</v>
      </c>
      <c r="V365">
        <v>18586</v>
      </c>
      <c r="W365" s="1" t="s">
        <v>6889</v>
      </c>
      <c r="X365">
        <v>35438153</v>
      </c>
      <c r="AA365" t="s">
        <v>136</v>
      </c>
      <c r="AB365" t="s">
        <v>665</v>
      </c>
      <c r="AC365" t="s">
        <v>138</v>
      </c>
      <c r="AE365" t="s">
        <v>6890</v>
      </c>
      <c r="AF365" t="s">
        <v>667</v>
      </c>
      <c r="AI365" t="b">
        <v>1</v>
      </c>
      <c r="AJ365" t="s">
        <v>6891</v>
      </c>
      <c r="AL365" t="s">
        <v>6881</v>
      </c>
      <c r="AM365" t="s">
        <v>6892</v>
      </c>
      <c r="AN365">
        <v>512</v>
      </c>
      <c r="AO365">
        <v>0</v>
      </c>
      <c r="AP365">
        <v>0</v>
      </c>
      <c r="AQ365">
        <v>0</v>
      </c>
      <c r="AT365">
        <v>1.2937361371751901E+17</v>
      </c>
      <c r="AU365">
        <v>0</v>
      </c>
      <c r="AV365">
        <v>1.29376105684314E+17</v>
      </c>
      <c r="AW365">
        <v>513</v>
      </c>
      <c r="AX365" t="s">
        <v>6893</v>
      </c>
      <c r="AZ365">
        <v>9.2233720368547697E+18</v>
      </c>
      <c r="BA365">
        <v>179</v>
      </c>
      <c r="BB365" t="s">
        <v>6891</v>
      </c>
      <c r="BC365">
        <v>805306368</v>
      </c>
      <c r="BD365" s="1" t="s">
        <v>171</v>
      </c>
      <c r="BE365" t="s">
        <v>6894</v>
      </c>
      <c r="BF365" t="s">
        <v>6895</v>
      </c>
      <c r="BG365">
        <v>0</v>
      </c>
      <c r="BH365" t="s">
        <v>151</v>
      </c>
      <c r="BI365">
        <v>1.2941262629350099E+17</v>
      </c>
      <c r="BK365" t="s">
        <v>6896</v>
      </c>
      <c r="BL365" t="s">
        <v>6897</v>
      </c>
      <c r="BN365" t="s">
        <v>154</v>
      </c>
      <c r="BO365">
        <v>347</v>
      </c>
      <c r="BP365" t="s">
        <v>6898</v>
      </c>
      <c r="BQ365">
        <v>0</v>
      </c>
      <c r="BR365" t="s">
        <v>6899</v>
      </c>
      <c r="BS365" t="s">
        <v>157</v>
      </c>
      <c r="BT365" t="s">
        <v>158</v>
      </c>
      <c r="BW365" t="b">
        <v>1</v>
      </c>
      <c r="BX365">
        <v>0</v>
      </c>
      <c r="CD365" t="s">
        <v>677</v>
      </c>
      <c r="CE365" t="s">
        <v>399</v>
      </c>
      <c r="CF365" s="1" t="s">
        <v>6900</v>
      </c>
      <c r="CG365">
        <v>1</v>
      </c>
      <c r="CH365" t="s">
        <v>224</v>
      </c>
      <c r="CK365" t="s">
        <v>226</v>
      </c>
      <c r="CP365" t="b">
        <v>0</v>
      </c>
    </row>
    <row r="366" spans="1:116">
      <c r="A366" t="s">
        <v>6901</v>
      </c>
      <c r="B366">
        <v>1.29240807265538E+17</v>
      </c>
      <c r="C366" s="4">
        <f t="shared" si="5"/>
        <v>12924080726.553801</v>
      </c>
      <c r="D366" s="2">
        <f>(Sheet1!$F$2-mattsout!C366)/3600</f>
        <v>5131.575957277616</v>
      </c>
      <c r="E366" t="str">
        <f>IF(D366&gt;3595120, "", IF(D366&gt;1400, "******", ""))</f>
        <v>******</v>
      </c>
      <c r="F366" t="s">
        <v>122</v>
      </c>
      <c r="G366" t="s">
        <v>6902</v>
      </c>
      <c r="H366" t="s">
        <v>6903</v>
      </c>
      <c r="I366" t="s">
        <v>267</v>
      </c>
      <c r="J366" t="s">
        <v>6904</v>
      </c>
      <c r="K366" t="s">
        <v>6904</v>
      </c>
      <c r="L366" t="s">
        <v>267</v>
      </c>
      <c r="M366" t="s">
        <v>6905</v>
      </c>
      <c r="N366" t="s">
        <v>6906</v>
      </c>
      <c r="O366" t="s">
        <v>2394</v>
      </c>
      <c r="P366" t="s">
        <v>2118</v>
      </c>
      <c r="Q366" t="s">
        <v>6901</v>
      </c>
      <c r="R366">
        <v>4</v>
      </c>
      <c r="S366" t="s">
        <v>6907</v>
      </c>
      <c r="T366" t="s">
        <v>6908</v>
      </c>
      <c r="U366" t="s">
        <v>6902</v>
      </c>
      <c r="V366">
        <v>16075</v>
      </c>
      <c r="W366" s="1" t="s">
        <v>6909</v>
      </c>
      <c r="X366">
        <v>33367283</v>
      </c>
      <c r="AA366" t="s">
        <v>790</v>
      </c>
      <c r="AB366" t="s">
        <v>1991</v>
      </c>
      <c r="AC366" t="s">
        <v>138</v>
      </c>
      <c r="AE366" t="s">
        <v>6910</v>
      </c>
      <c r="AF366" t="s">
        <v>667</v>
      </c>
      <c r="AI366" t="b">
        <v>1</v>
      </c>
      <c r="AJ366" t="s">
        <v>6911</v>
      </c>
      <c r="AL366" t="s">
        <v>6902</v>
      </c>
      <c r="AM366" t="s">
        <v>6912</v>
      </c>
      <c r="AN366">
        <v>512</v>
      </c>
      <c r="AO366">
        <v>99</v>
      </c>
      <c r="AP366">
        <v>0</v>
      </c>
      <c r="AQ366">
        <v>0</v>
      </c>
      <c r="AT366">
        <v>1.29373674814042E+17</v>
      </c>
      <c r="AU366">
        <v>0</v>
      </c>
      <c r="AV366">
        <v>1.2924080724854099E+17</v>
      </c>
      <c r="AW366">
        <v>513</v>
      </c>
      <c r="AX366" t="s">
        <v>6913</v>
      </c>
      <c r="AZ366">
        <v>9.2233720368547697E+18</v>
      </c>
      <c r="BA366">
        <v>59</v>
      </c>
      <c r="BB366" t="s">
        <v>6911</v>
      </c>
      <c r="BC366">
        <v>805306368</v>
      </c>
      <c r="BD366" s="1" t="s">
        <v>148</v>
      </c>
      <c r="BE366" t="s">
        <v>6914</v>
      </c>
      <c r="BF366" t="s">
        <v>6915</v>
      </c>
      <c r="BG366">
        <v>1.2937367481397101E+17</v>
      </c>
      <c r="BH366" t="s">
        <v>151</v>
      </c>
      <c r="BI366">
        <v>1.29240807249132E+17</v>
      </c>
      <c r="BL366" t="s">
        <v>6916</v>
      </c>
      <c r="BN366" t="s">
        <v>154</v>
      </c>
      <c r="BO366">
        <v>48</v>
      </c>
      <c r="BP366" s="1" t="s">
        <v>155</v>
      </c>
      <c r="BQ366">
        <v>0</v>
      </c>
      <c r="BR366" t="s">
        <v>6917</v>
      </c>
      <c r="BS366" t="s">
        <v>157</v>
      </c>
      <c r="BT366" t="s">
        <v>158</v>
      </c>
      <c r="CD366" t="s">
        <v>2002</v>
      </c>
    </row>
    <row r="367" spans="1:116">
      <c r="A367" t="s">
        <v>6918</v>
      </c>
      <c r="B367">
        <v>1.2937367498201299E+17</v>
      </c>
      <c r="C367" s="4">
        <f t="shared" si="5"/>
        <v>12937367498.2013</v>
      </c>
      <c r="D367" s="2">
        <f>(Sheet1!$F$2-mattsout!C367)/3600</f>
        <v>1440.8060551945368</v>
      </c>
      <c r="E367" t="str">
        <f>IF(D367&gt;3595120, "", IF(D367&gt;1400, "******", ""))</f>
        <v>******</v>
      </c>
      <c r="F367" t="s">
        <v>122</v>
      </c>
      <c r="G367" t="s">
        <v>6919</v>
      </c>
      <c r="K367" t="s">
        <v>6920</v>
      </c>
      <c r="L367" t="s">
        <v>6921</v>
      </c>
      <c r="O367" t="s">
        <v>6919</v>
      </c>
      <c r="Q367" t="s">
        <v>6918</v>
      </c>
      <c r="R367">
        <v>4</v>
      </c>
      <c r="S367" t="s">
        <v>6922</v>
      </c>
      <c r="T367" t="s">
        <v>6923</v>
      </c>
      <c r="U367" t="s">
        <v>6919</v>
      </c>
      <c r="V367">
        <v>16086</v>
      </c>
      <c r="W367" t="s">
        <v>1054</v>
      </c>
      <c r="X367">
        <v>33367866</v>
      </c>
      <c r="AL367" t="s">
        <v>6919</v>
      </c>
      <c r="AM367" t="s">
        <v>6924</v>
      </c>
      <c r="AN367">
        <v>66048</v>
      </c>
      <c r="AO367">
        <v>118</v>
      </c>
      <c r="AP367">
        <v>0</v>
      </c>
      <c r="AQ367">
        <v>0</v>
      </c>
      <c r="AT367">
        <v>1.2937367509842E+17</v>
      </c>
      <c r="AV367">
        <v>1.2773138399754899E+17</v>
      </c>
      <c r="AW367">
        <v>513</v>
      </c>
      <c r="AX367" t="s">
        <v>6925</v>
      </c>
      <c r="AZ367">
        <v>9.2233720368547697E+18</v>
      </c>
      <c r="BA367">
        <v>22</v>
      </c>
      <c r="BB367" t="s">
        <v>6919</v>
      </c>
      <c r="BC367">
        <v>805306368</v>
      </c>
      <c r="BF367" t="s">
        <v>6926</v>
      </c>
      <c r="BG367">
        <v>1.2937367509842E+17</v>
      </c>
      <c r="BH367" t="s">
        <v>151</v>
      </c>
      <c r="BI367">
        <v>1.2937022096511501E+17</v>
      </c>
      <c r="CD367" t="s">
        <v>193</v>
      </c>
      <c r="CO367" s="1" t="s">
        <v>6927</v>
      </c>
    </row>
    <row r="368" spans="1:116">
      <c r="A368" t="s">
        <v>6928</v>
      </c>
      <c r="B368">
        <v>1.2937367521170301E+17</v>
      </c>
      <c r="C368" s="4">
        <f t="shared" si="5"/>
        <v>12937367521.170301</v>
      </c>
      <c r="D368" s="2">
        <f>(Sheet1!$F$2-mattsout!C368)/3600</f>
        <v>1440.7996749162673</v>
      </c>
      <c r="E368" t="str">
        <f>IF(D368&gt;3595120, "", IF(D368&gt;1400, "******", ""))</f>
        <v>******</v>
      </c>
      <c r="F368" t="s">
        <v>122</v>
      </c>
      <c r="G368" t="s">
        <v>6929</v>
      </c>
      <c r="K368" t="s">
        <v>6930</v>
      </c>
      <c r="L368" t="s">
        <v>5777</v>
      </c>
      <c r="O368" t="s">
        <v>6929</v>
      </c>
      <c r="Q368" t="s">
        <v>6928</v>
      </c>
      <c r="R368">
        <v>4</v>
      </c>
      <c r="S368" t="s">
        <v>6931</v>
      </c>
      <c r="T368" t="s">
        <v>6932</v>
      </c>
      <c r="U368" t="s">
        <v>6929</v>
      </c>
      <c r="V368">
        <v>16087</v>
      </c>
      <c r="W368" t="s">
        <v>1054</v>
      </c>
      <c r="X368">
        <v>33368568</v>
      </c>
      <c r="AL368" t="s">
        <v>6929</v>
      </c>
      <c r="AM368" t="s">
        <v>6933</v>
      </c>
      <c r="AN368">
        <v>66048</v>
      </c>
      <c r="AO368">
        <v>131</v>
      </c>
      <c r="AP368">
        <v>0</v>
      </c>
      <c r="AQ368">
        <v>0</v>
      </c>
      <c r="AT368">
        <v>1.29373675340298E+17</v>
      </c>
      <c r="AV368">
        <v>1.2773139028459E+17</v>
      </c>
      <c r="AW368">
        <v>513</v>
      </c>
      <c r="AX368" t="s">
        <v>6934</v>
      </c>
      <c r="AZ368">
        <v>9.2233720368547697E+18</v>
      </c>
      <c r="BA368">
        <v>22</v>
      </c>
      <c r="BB368" t="s">
        <v>6929</v>
      </c>
      <c r="BC368">
        <v>805306368</v>
      </c>
      <c r="BF368" t="s">
        <v>6935</v>
      </c>
      <c r="BG368">
        <v>1.29373675340298E+17</v>
      </c>
      <c r="BH368" t="s">
        <v>151</v>
      </c>
      <c r="BI368">
        <v>1.2937022125403E+17</v>
      </c>
      <c r="CD368" t="s">
        <v>193</v>
      </c>
    </row>
    <row r="369" spans="1:115">
      <c r="A369" t="s">
        <v>6936</v>
      </c>
      <c r="B369">
        <v>1.29373675669678E+17</v>
      </c>
      <c r="C369" s="4">
        <f t="shared" si="5"/>
        <v>12937367566.9678</v>
      </c>
      <c r="D369" s="2">
        <f>(Sheet1!$F$2-mattsout!C369)/3600</f>
        <v>1440.78695338885</v>
      </c>
      <c r="E369" t="str">
        <f>IF(D369&gt;3595120, "", IF(D369&gt;1400, "******", ""))</f>
        <v>******</v>
      </c>
      <c r="F369" t="s">
        <v>122</v>
      </c>
      <c r="G369" t="s">
        <v>6937</v>
      </c>
      <c r="J369" t="s">
        <v>6938</v>
      </c>
      <c r="K369" t="s">
        <v>6939</v>
      </c>
      <c r="M369" t="s">
        <v>6940</v>
      </c>
      <c r="N369" t="s">
        <v>6941</v>
      </c>
      <c r="O369" t="s">
        <v>6937</v>
      </c>
      <c r="Q369" t="s">
        <v>6936</v>
      </c>
      <c r="R369">
        <v>4</v>
      </c>
      <c r="S369" t="s">
        <v>6942</v>
      </c>
      <c r="T369" t="s">
        <v>6943</v>
      </c>
      <c r="U369" t="s">
        <v>6937</v>
      </c>
      <c r="V369">
        <v>16096</v>
      </c>
      <c r="W369" s="1" t="s">
        <v>6944</v>
      </c>
      <c r="X369">
        <v>33369986</v>
      </c>
      <c r="AA369" t="s">
        <v>614</v>
      </c>
      <c r="AB369" t="s">
        <v>615</v>
      </c>
      <c r="AC369" t="s">
        <v>138</v>
      </c>
      <c r="AE369" t="s">
        <v>6945</v>
      </c>
      <c r="AF369" t="s">
        <v>717</v>
      </c>
      <c r="AI369" t="b">
        <v>1</v>
      </c>
      <c r="AJ369" t="s">
        <v>6937</v>
      </c>
      <c r="AL369" t="s">
        <v>6937</v>
      </c>
      <c r="AM369" t="s">
        <v>6946</v>
      </c>
      <c r="AN369">
        <v>66048</v>
      </c>
      <c r="AO369">
        <v>145</v>
      </c>
      <c r="AP369">
        <v>0</v>
      </c>
      <c r="AQ369">
        <v>0</v>
      </c>
      <c r="AR369" t="s">
        <v>6947</v>
      </c>
      <c r="AS369" t="s">
        <v>146</v>
      </c>
      <c r="AT369">
        <v>1.29373675823742E+17</v>
      </c>
      <c r="AV369">
        <v>1.2857031964592701E+17</v>
      </c>
      <c r="AW369">
        <v>513</v>
      </c>
      <c r="AX369" t="s">
        <v>6948</v>
      </c>
      <c r="AZ369">
        <v>9.2233720368547697E+18</v>
      </c>
      <c r="BA369">
        <v>130</v>
      </c>
      <c r="BB369" t="s">
        <v>6937</v>
      </c>
      <c r="BC369">
        <v>805306368</v>
      </c>
      <c r="BD369" s="1" t="s">
        <v>148</v>
      </c>
      <c r="BE369" t="s">
        <v>6949</v>
      </c>
      <c r="BF369" t="s">
        <v>6950</v>
      </c>
      <c r="BG369">
        <v>1.29373675823742E+17</v>
      </c>
      <c r="BH369" t="s">
        <v>151</v>
      </c>
      <c r="BI369">
        <v>1.2937022176139E+17</v>
      </c>
      <c r="BL369" t="s">
        <v>6951</v>
      </c>
      <c r="BM369" t="s">
        <v>6940</v>
      </c>
      <c r="BN369" t="s">
        <v>154</v>
      </c>
      <c r="BO369">
        <v>119</v>
      </c>
      <c r="BP369" s="1" t="s">
        <v>6767</v>
      </c>
      <c r="BQ369">
        <v>0</v>
      </c>
      <c r="BR369" t="s">
        <v>6952</v>
      </c>
      <c r="BS369" t="s">
        <v>157</v>
      </c>
      <c r="BT369" t="s">
        <v>158</v>
      </c>
      <c r="CD369" t="s">
        <v>2874</v>
      </c>
      <c r="CO369" s="1" t="s">
        <v>6953</v>
      </c>
    </row>
    <row r="370" spans="1:115">
      <c r="A370" t="s">
        <v>6954</v>
      </c>
      <c r="B370">
        <v>1.2793377557783E+17</v>
      </c>
      <c r="C370" s="4">
        <f t="shared" si="5"/>
        <v>12793377557.783001</v>
      </c>
      <c r="D370" s="2">
        <f>(Sheet1!$F$2-mattsout!C370)/3600</f>
        <v>41438.011726944183</v>
      </c>
      <c r="E370" t="str">
        <f>IF(D370&gt;3595120, "", IF(D370&gt;1400, "******", ""))</f>
        <v>******</v>
      </c>
      <c r="F370" t="s">
        <v>122</v>
      </c>
      <c r="G370" t="s">
        <v>6955</v>
      </c>
      <c r="H370" t="s">
        <v>6956</v>
      </c>
      <c r="K370" t="s">
        <v>6957</v>
      </c>
      <c r="L370" t="s">
        <v>6958</v>
      </c>
      <c r="M370" t="s">
        <v>6959</v>
      </c>
      <c r="O370" t="s">
        <v>6960</v>
      </c>
      <c r="Q370" t="s">
        <v>6954</v>
      </c>
      <c r="R370">
        <v>4</v>
      </c>
      <c r="S370" t="s">
        <v>6961</v>
      </c>
      <c r="T370" t="s">
        <v>6962</v>
      </c>
      <c r="U370" t="s">
        <v>6963</v>
      </c>
      <c r="V370">
        <v>16098</v>
      </c>
      <c r="W370" s="1" t="s">
        <v>6964</v>
      </c>
      <c r="X370">
        <v>33279118</v>
      </c>
      <c r="AB370" t="s">
        <v>665</v>
      </c>
      <c r="AC370" t="s">
        <v>138</v>
      </c>
      <c r="AE370" t="s">
        <v>6965</v>
      </c>
      <c r="AF370" t="s">
        <v>717</v>
      </c>
      <c r="AI370" t="b">
        <v>1</v>
      </c>
      <c r="AJ370" t="s">
        <v>6966</v>
      </c>
      <c r="AL370" t="s">
        <v>6955</v>
      </c>
      <c r="AM370" t="s">
        <v>6967</v>
      </c>
      <c r="AN370">
        <v>512</v>
      </c>
      <c r="AO370">
        <v>99</v>
      </c>
      <c r="AP370">
        <v>0</v>
      </c>
      <c r="AQ370">
        <v>0</v>
      </c>
      <c r="AR370" t="s">
        <v>6968</v>
      </c>
      <c r="AS370" t="s">
        <v>146</v>
      </c>
      <c r="AT370">
        <v>1.29373640375106E+17</v>
      </c>
      <c r="AV370">
        <v>1.28891709411004E+17</v>
      </c>
      <c r="AW370">
        <v>513</v>
      </c>
      <c r="AX370" t="s">
        <v>6969</v>
      </c>
      <c r="AZ370">
        <v>9.2233720368547697E+18</v>
      </c>
      <c r="BA370">
        <v>81</v>
      </c>
      <c r="BB370" t="s">
        <v>6970</v>
      </c>
      <c r="BC370">
        <v>805306368</v>
      </c>
      <c r="BE370" t="s">
        <v>6971</v>
      </c>
      <c r="BF370" t="s">
        <v>6972</v>
      </c>
      <c r="BG370">
        <v>1.2937364037508499E+17</v>
      </c>
      <c r="BH370" t="s">
        <v>151</v>
      </c>
      <c r="BI370">
        <v>1.28707534282646E+17</v>
      </c>
      <c r="BL370" t="s">
        <v>6973</v>
      </c>
      <c r="BM370" t="s">
        <v>6959</v>
      </c>
      <c r="BN370" t="s">
        <v>154</v>
      </c>
      <c r="BO370">
        <v>338</v>
      </c>
      <c r="BP370" s="1" t="s">
        <v>4623</v>
      </c>
      <c r="BQ370">
        <v>0</v>
      </c>
      <c r="BR370" t="s">
        <v>6974</v>
      </c>
      <c r="BS370" t="s">
        <v>157</v>
      </c>
      <c r="BT370" t="s">
        <v>158</v>
      </c>
      <c r="CD370" t="s">
        <v>677</v>
      </c>
      <c r="CO370" s="1" t="s">
        <v>6975</v>
      </c>
      <c r="CP370" t="b">
        <v>1</v>
      </c>
    </row>
    <row r="371" spans="1:115">
      <c r="A371" t="s">
        <v>6976</v>
      </c>
      <c r="C371" s="4">
        <f t="shared" si="5"/>
        <v>0</v>
      </c>
      <c r="D371" s="2">
        <f>(Sheet1!$F$2-mattsout!C371)/3600</f>
        <v>3595154</v>
      </c>
      <c r="E371" t="str">
        <f>IF(D371&gt;3595120, "", IF(D371&gt;1400, "******", ""))</f>
        <v/>
      </c>
      <c r="F371" t="s">
        <v>122</v>
      </c>
      <c r="G371" t="s">
        <v>6977</v>
      </c>
      <c r="H371" t="s">
        <v>6978</v>
      </c>
      <c r="J371" t="s">
        <v>6979</v>
      </c>
      <c r="K371" t="s">
        <v>6980</v>
      </c>
      <c r="L371" t="s">
        <v>5777</v>
      </c>
      <c r="N371">
        <v>34267717</v>
      </c>
      <c r="O371" t="s">
        <v>609</v>
      </c>
      <c r="Q371" t="s">
        <v>6976</v>
      </c>
      <c r="R371">
        <v>4</v>
      </c>
      <c r="S371" t="s">
        <v>6981</v>
      </c>
      <c r="T371" t="s">
        <v>6982</v>
      </c>
      <c r="U371" t="s">
        <v>6977</v>
      </c>
      <c r="V371">
        <v>16103</v>
      </c>
      <c r="W371" s="1" t="s">
        <v>6983</v>
      </c>
      <c r="X371">
        <v>33202670</v>
      </c>
      <c r="AA371" t="s">
        <v>2035</v>
      </c>
      <c r="AB371" t="s">
        <v>665</v>
      </c>
      <c r="AC371" t="s">
        <v>138</v>
      </c>
      <c r="AE371" t="s">
        <v>6984</v>
      </c>
      <c r="AF371" t="s">
        <v>667</v>
      </c>
      <c r="AI371" t="b">
        <v>1</v>
      </c>
      <c r="AJ371" t="s">
        <v>6985</v>
      </c>
      <c r="AL371" t="s">
        <v>6977</v>
      </c>
      <c r="AM371" t="s">
        <v>6986</v>
      </c>
      <c r="AN371">
        <v>512</v>
      </c>
      <c r="AO371">
        <v>99</v>
      </c>
      <c r="AP371">
        <v>0</v>
      </c>
      <c r="AQ371">
        <v>0</v>
      </c>
      <c r="AR371" t="s">
        <v>6987</v>
      </c>
      <c r="AS371" t="s">
        <v>146</v>
      </c>
      <c r="AT371">
        <v>1.2937360906605299E+17</v>
      </c>
      <c r="AV371">
        <v>1.2783842192862301E+17</v>
      </c>
      <c r="AW371">
        <v>513</v>
      </c>
      <c r="AX371" t="s">
        <v>6988</v>
      </c>
      <c r="AZ371">
        <v>9.2233720368547697E+18</v>
      </c>
      <c r="BB371" t="s">
        <v>6985</v>
      </c>
      <c r="BC371">
        <v>805306368</v>
      </c>
      <c r="BD371" s="1" t="s">
        <v>171</v>
      </c>
      <c r="BE371" t="s">
        <v>6989</v>
      </c>
      <c r="BF371" t="s">
        <v>6990</v>
      </c>
      <c r="BG371">
        <v>1.2937360906600301E+17</v>
      </c>
      <c r="BH371" t="s">
        <v>151</v>
      </c>
      <c r="BI371">
        <v>1.27715591727844E+17</v>
      </c>
      <c r="BL371" t="s">
        <v>6991</v>
      </c>
      <c r="BN371" t="s">
        <v>154</v>
      </c>
      <c r="BO371">
        <v>366</v>
      </c>
      <c r="BP371" t="s">
        <v>6992</v>
      </c>
      <c r="BQ371">
        <v>0</v>
      </c>
      <c r="BR371" t="s">
        <v>6993</v>
      </c>
      <c r="BS371" t="s">
        <v>157</v>
      </c>
      <c r="BT371" t="s">
        <v>158</v>
      </c>
      <c r="BW371" t="b">
        <v>1</v>
      </c>
      <c r="BX371">
        <v>0</v>
      </c>
      <c r="CD371" t="s">
        <v>677</v>
      </c>
      <c r="CE371" t="s">
        <v>399</v>
      </c>
      <c r="CF371" s="1" t="s">
        <v>6994</v>
      </c>
      <c r="CG371">
        <v>1</v>
      </c>
      <c r="CO371" s="1" t="s">
        <v>6995</v>
      </c>
      <c r="DK371" s="1" t="s">
        <v>4930</v>
      </c>
    </row>
    <row r="372" spans="1:115">
      <c r="A372" t="s">
        <v>6996</v>
      </c>
      <c r="B372">
        <v>1.29240679424244E+17</v>
      </c>
      <c r="C372" s="4">
        <f t="shared" si="5"/>
        <v>12924067942.4244</v>
      </c>
      <c r="D372" s="2">
        <f>(Sheet1!$F$2-mattsout!C372)/3600</f>
        <v>5135.1271043332417</v>
      </c>
      <c r="E372" t="str">
        <f>IF(D372&gt;3595120, "", IF(D372&gt;1400, "******", ""))</f>
        <v>******</v>
      </c>
      <c r="F372" t="s">
        <v>122</v>
      </c>
      <c r="G372" t="s">
        <v>6997</v>
      </c>
      <c r="H372" t="s">
        <v>6685</v>
      </c>
      <c r="I372" t="s">
        <v>606</v>
      </c>
      <c r="J372" t="s">
        <v>6998</v>
      </c>
      <c r="K372" t="s">
        <v>6999</v>
      </c>
      <c r="L372" t="s">
        <v>606</v>
      </c>
      <c r="M372" t="s">
        <v>7000</v>
      </c>
      <c r="N372" t="s">
        <v>6941</v>
      </c>
      <c r="O372" t="s">
        <v>1512</v>
      </c>
      <c r="P372" t="s">
        <v>7001</v>
      </c>
      <c r="Q372" t="s">
        <v>6996</v>
      </c>
      <c r="R372">
        <v>4</v>
      </c>
      <c r="S372" t="s">
        <v>7002</v>
      </c>
      <c r="T372" t="s">
        <v>7003</v>
      </c>
      <c r="U372" t="s">
        <v>6997</v>
      </c>
      <c r="V372">
        <v>16113</v>
      </c>
      <c r="W372" t="s">
        <v>4748</v>
      </c>
      <c r="X372">
        <v>33194731</v>
      </c>
      <c r="AA372" t="s">
        <v>614</v>
      </c>
      <c r="AB372" t="s">
        <v>615</v>
      </c>
      <c r="AC372" t="s">
        <v>138</v>
      </c>
      <c r="AE372" t="s">
        <v>7004</v>
      </c>
      <c r="AF372" t="s">
        <v>717</v>
      </c>
      <c r="AI372" t="b">
        <v>1</v>
      </c>
      <c r="AJ372" t="s">
        <v>7005</v>
      </c>
      <c r="AL372" t="s">
        <v>6997</v>
      </c>
      <c r="AM372" t="s">
        <v>7006</v>
      </c>
      <c r="AN372">
        <v>512</v>
      </c>
      <c r="AO372">
        <v>99</v>
      </c>
      <c r="AP372">
        <v>0</v>
      </c>
      <c r="AQ372">
        <v>0</v>
      </c>
      <c r="AT372">
        <v>1.2937360530755299E+17</v>
      </c>
      <c r="AU372">
        <v>0</v>
      </c>
      <c r="AV372">
        <v>1.2921025666270099E+17</v>
      </c>
      <c r="AW372">
        <v>513</v>
      </c>
      <c r="AX372" t="s">
        <v>7007</v>
      </c>
      <c r="AZ372">
        <v>9.2233720368547697E+18</v>
      </c>
      <c r="BA372">
        <v>95</v>
      </c>
      <c r="BB372" t="s">
        <v>7005</v>
      </c>
      <c r="BC372">
        <v>805306368</v>
      </c>
      <c r="BD372" s="1" t="s">
        <v>171</v>
      </c>
      <c r="BE372" t="s">
        <v>7008</v>
      </c>
      <c r="BF372" t="s">
        <v>7009</v>
      </c>
      <c r="BG372">
        <v>1.2937360530755299E+17</v>
      </c>
      <c r="BH372" t="s">
        <v>151</v>
      </c>
      <c r="BI372">
        <v>1.2924050999747699E+17</v>
      </c>
      <c r="BL372" t="s">
        <v>7010</v>
      </c>
      <c r="BM372" t="s">
        <v>7011</v>
      </c>
      <c r="BN372" t="s">
        <v>154</v>
      </c>
      <c r="BO372">
        <v>265</v>
      </c>
      <c r="BP372" t="s">
        <v>7012</v>
      </c>
      <c r="BQ372">
        <v>0</v>
      </c>
      <c r="BR372" t="s">
        <v>7013</v>
      </c>
      <c r="BS372" t="s">
        <v>157</v>
      </c>
      <c r="BT372" t="s">
        <v>158</v>
      </c>
      <c r="BW372" t="b">
        <v>1</v>
      </c>
      <c r="BX372">
        <v>0</v>
      </c>
      <c r="CD372" t="s">
        <v>2874</v>
      </c>
      <c r="CE372" t="s">
        <v>184</v>
      </c>
      <c r="CF372" t="s">
        <v>7014</v>
      </c>
      <c r="CG372">
        <v>1</v>
      </c>
      <c r="CH372" t="s">
        <v>224</v>
      </c>
      <c r="CK372" t="s">
        <v>226</v>
      </c>
      <c r="CP372" t="b">
        <v>0</v>
      </c>
    </row>
    <row r="373" spans="1:115">
      <c r="A373" t="s">
        <v>7015</v>
      </c>
      <c r="B373">
        <v>1.2941692680535E+17</v>
      </c>
      <c r="C373" s="4">
        <f t="shared" si="5"/>
        <v>12941692680.535</v>
      </c>
      <c r="D373" s="2">
        <f>(Sheet1!$F$2-mattsout!C373)/3600</f>
        <v>239.36651805559794</v>
      </c>
      <c r="E373" t="str">
        <f>IF(D373&gt;3595120, "", IF(D373&gt;1400, "******", ""))</f>
        <v/>
      </c>
      <c r="F373" t="s">
        <v>122</v>
      </c>
      <c r="G373" t="s">
        <v>7016</v>
      </c>
      <c r="H373" t="s">
        <v>7017</v>
      </c>
      <c r="I373" t="s">
        <v>1686</v>
      </c>
      <c r="J373" t="s">
        <v>2221</v>
      </c>
      <c r="K373" t="s">
        <v>2221</v>
      </c>
      <c r="L373" t="s">
        <v>1765</v>
      </c>
      <c r="M373" t="s">
        <v>7018</v>
      </c>
      <c r="N373" t="s">
        <v>7019</v>
      </c>
      <c r="O373" t="s">
        <v>7020</v>
      </c>
      <c r="P373" t="s">
        <v>385</v>
      </c>
      <c r="Q373" t="s">
        <v>7015</v>
      </c>
      <c r="R373">
        <v>4</v>
      </c>
      <c r="S373" t="s">
        <v>7021</v>
      </c>
      <c r="T373" t="s">
        <v>7022</v>
      </c>
      <c r="U373" t="s">
        <v>7016</v>
      </c>
      <c r="V373">
        <v>18572</v>
      </c>
      <c r="W373" s="1" t="s">
        <v>7023</v>
      </c>
      <c r="X373">
        <v>35672885</v>
      </c>
      <c r="AA373" t="s">
        <v>136</v>
      </c>
      <c r="AB373" t="s">
        <v>4855</v>
      </c>
      <c r="AC373" t="s">
        <v>138</v>
      </c>
      <c r="AE373" s="1" t="s">
        <v>7024</v>
      </c>
      <c r="AF373" t="s">
        <v>742</v>
      </c>
      <c r="AI373" t="b">
        <v>1</v>
      </c>
      <c r="AJ373" t="s">
        <v>7025</v>
      </c>
      <c r="AL373" t="s">
        <v>7016</v>
      </c>
      <c r="AM373" t="s">
        <v>7026</v>
      </c>
      <c r="AN373">
        <v>512</v>
      </c>
      <c r="AO373">
        <v>0</v>
      </c>
      <c r="AP373">
        <v>0</v>
      </c>
      <c r="AQ373">
        <v>0</v>
      </c>
      <c r="AT373">
        <v>1.29373616020986E+17</v>
      </c>
      <c r="AU373">
        <v>0</v>
      </c>
      <c r="AV373">
        <v>1.29402939562186E+17</v>
      </c>
      <c r="AW373">
        <v>513</v>
      </c>
      <c r="AX373" t="s">
        <v>7027</v>
      </c>
      <c r="AZ373">
        <v>9.2233720368547697E+18</v>
      </c>
      <c r="BA373">
        <v>184</v>
      </c>
      <c r="BB373" t="s">
        <v>7025</v>
      </c>
      <c r="BC373">
        <v>805306368</v>
      </c>
      <c r="BD373" s="1" t="s">
        <v>171</v>
      </c>
      <c r="BE373" t="s">
        <v>7028</v>
      </c>
      <c r="BF373" t="s">
        <v>7029</v>
      </c>
      <c r="BG373">
        <v>0</v>
      </c>
      <c r="BH373" t="s">
        <v>151</v>
      </c>
      <c r="BI373">
        <v>1.2942113960165699E+17</v>
      </c>
      <c r="BK373" t="s">
        <v>7030</v>
      </c>
      <c r="BL373" t="s">
        <v>7031</v>
      </c>
      <c r="BN373" t="s">
        <v>154</v>
      </c>
      <c r="BO373">
        <v>312</v>
      </c>
      <c r="BP373" t="s">
        <v>7032</v>
      </c>
      <c r="BQ373">
        <v>0</v>
      </c>
      <c r="BR373" t="s">
        <v>7033</v>
      </c>
      <c r="BS373" t="s">
        <v>157</v>
      </c>
      <c r="BT373" t="s">
        <v>158</v>
      </c>
      <c r="BW373" t="b">
        <v>1</v>
      </c>
      <c r="BX373">
        <v>0</v>
      </c>
      <c r="CD373" t="s">
        <v>7034</v>
      </c>
      <c r="CE373" t="s">
        <v>184</v>
      </c>
      <c r="CF373" t="s">
        <v>7035</v>
      </c>
      <c r="CG373">
        <v>1</v>
      </c>
    </row>
    <row r="374" spans="1:115">
      <c r="A374" t="s">
        <v>7036</v>
      </c>
      <c r="B374">
        <v>1.2941156046844899E+17</v>
      </c>
      <c r="C374" s="4">
        <f t="shared" si="5"/>
        <v>12941156046.8449</v>
      </c>
      <c r="D374" s="2">
        <f>(Sheet1!$F$2-mattsout!C374)/3600</f>
        <v>388.43143197218575</v>
      </c>
      <c r="E374" t="str">
        <f>IF(D374&gt;3595120, "", IF(D374&gt;1400, "******", ""))</f>
        <v/>
      </c>
      <c r="F374" t="s">
        <v>122</v>
      </c>
      <c r="G374" t="s">
        <v>7037</v>
      </c>
      <c r="H374" t="s">
        <v>7038</v>
      </c>
      <c r="I374" t="s">
        <v>2690</v>
      </c>
      <c r="J374" t="s">
        <v>664</v>
      </c>
      <c r="K374" t="s">
        <v>664</v>
      </c>
      <c r="L374" t="s">
        <v>1686</v>
      </c>
      <c r="M374" t="s">
        <v>7039</v>
      </c>
      <c r="N374" t="s">
        <v>4113</v>
      </c>
      <c r="O374" t="s">
        <v>7040</v>
      </c>
      <c r="P374" t="s">
        <v>4505</v>
      </c>
      <c r="Q374" t="s">
        <v>7036</v>
      </c>
      <c r="R374">
        <v>4</v>
      </c>
      <c r="S374" t="s">
        <v>7041</v>
      </c>
      <c r="T374" t="s">
        <v>7042</v>
      </c>
      <c r="U374" t="s">
        <v>7037</v>
      </c>
      <c r="V374">
        <v>20341</v>
      </c>
      <c r="W374" s="1" t="s">
        <v>7043</v>
      </c>
      <c r="X374">
        <v>35668970</v>
      </c>
      <c r="AA374" t="s">
        <v>136</v>
      </c>
      <c r="AB374" t="s">
        <v>4118</v>
      </c>
      <c r="AC374" t="s">
        <v>138</v>
      </c>
      <c r="AE374" t="s">
        <v>7044</v>
      </c>
      <c r="AF374" t="s">
        <v>667</v>
      </c>
      <c r="AI374" t="b">
        <v>1</v>
      </c>
      <c r="AJ374" t="s">
        <v>7045</v>
      </c>
      <c r="AL374" t="s">
        <v>7037</v>
      </c>
      <c r="AM374" t="s">
        <v>7046</v>
      </c>
      <c r="AN374">
        <v>512</v>
      </c>
      <c r="AO374">
        <v>0</v>
      </c>
      <c r="AP374">
        <v>0</v>
      </c>
      <c r="AQ374">
        <v>0</v>
      </c>
      <c r="AT374">
        <v>1.2940984223437501E+17</v>
      </c>
      <c r="AU374">
        <v>0</v>
      </c>
      <c r="AV374">
        <v>1.2941168421385E+17</v>
      </c>
      <c r="AW374">
        <v>513</v>
      </c>
      <c r="AX374" t="s">
        <v>7047</v>
      </c>
      <c r="AZ374">
        <v>9.2233720368547697E+18</v>
      </c>
      <c r="BA374">
        <v>173</v>
      </c>
      <c r="BB374" t="s">
        <v>7045</v>
      </c>
      <c r="BC374">
        <v>805306368</v>
      </c>
      <c r="BD374" s="1" t="s">
        <v>171</v>
      </c>
      <c r="BE374" t="s">
        <v>7048</v>
      </c>
      <c r="BF374" t="s">
        <v>7049</v>
      </c>
      <c r="BG374">
        <v>0</v>
      </c>
      <c r="BH374" t="s">
        <v>151</v>
      </c>
      <c r="BI374">
        <v>1.2942107492539501E+17</v>
      </c>
      <c r="BK374" t="s">
        <v>7050</v>
      </c>
      <c r="BL374" t="s">
        <v>7051</v>
      </c>
      <c r="BN374" t="s">
        <v>154</v>
      </c>
      <c r="BO374">
        <v>349</v>
      </c>
      <c r="BP374" t="s">
        <v>7052</v>
      </c>
      <c r="BQ374">
        <v>0</v>
      </c>
      <c r="BR374" t="s">
        <v>7053</v>
      </c>
      <c r="BS374" t="s">
        <v>157</v>
      </c>
      <c r="BT374" t="s">
        <v>158</v>
      </c>
      <c r="BW374" t="b">
        <v>1</v>
      </c>
      <c r="BX374">
        <v>0</v>
      </c>
      <c r="CD374" t="s">
        <v>193</v>
      </c>
      <c r="CE374" t="s">
        <v>286</v>
      </c>
      <c r="CF374" t="s">
        <v>7054</v>
      </c>
      <c r="CG374">
        <v>1</v>
      </c>
    </row>
    <row r="375" spans="1:115">
      <c r="A375" t="s">
        <v>7055</v>
      </c>
      <c r="B375">
        <v>1.2942106158818301E+17</v>
      </c>
      <c r="C375" s="4">
        <f t="shared" si="5"/>
        <v>12942106158.8183</v>
      </c>
      <c r="D375" s="2">
        <f>(Sheet1!$F$2-mattsout!C375)/3600</f>
        <v>124.51143936104245</v>
      </c>
      <c r="E375" t="str">
        <f>IF(D375&gt;3595120, "", IF(D375&gt;1400, "******", ""))</f>
        <v/>
      </c>
      <c r="F375" t="s">
        <v>122</v>
      </c>
      <c r="G375" t="s">
        <v>7056</v>
      </c>
      <c r="H375" t="s">
        <v>7057</v>
      </c>
      <c r="I375" t="s">
        <v>2690</v>
      </c>
      <c r="J375" t="s">
        <v>664</v>
      </c>
      <c r="K375" t="s">
        <v>664</v>
      </c>
      <c r="L375" t="s">
        <v>7058</v>
      </c>
      <c r="M375" t="s">
        <v>7059</v>
      </c>
      <c r="N375" t="s">
        <v>4113</v>
      </c>
      <c r="O375" t="s">
        <v>7060</v>
      </c>
      <c r="P375" t="s">
        <v>3572</v>
      </c>
      <c r="Q375" t="s">
        <v>7055</v>
      </c>
      <c r="R375">
        <v>4</v>
      </c>
      <c r="S375" t="s">
        <v>7061</v>
      </c>
      <c r="T375" t="s">
        <v>7062</v>
      </c>
      <c r="U375" t="s">
        <v>7056</v>
      </c>
      <c r="V375">
        <v>20831</v>
      </c>
      <c r="W375" s="1" t="s">
        <v>7063</v>
      </c>
      <c r="X375">
        <v>35579766</v>
      </c>
      <c r="AA375" t="s">
        <v>136</v>
      </c>
      <c r="AB375" t="s">
        <v>4118</v>
      </c>
      <c r="AC375" t="s">
        <v>138</v>
      </c>
      <c r="AE375" t="s">
        <v>7064</v>
      </c>
      <c r="AF375" t="s">
        <v>667</v>
      </c>
      <c r="AI375" t="b">
        <v>1</v>
      </c>
      <c r="AJ375" t="s">
        <v>7065</v>
      </c>
      <c r="AL375" t="s">
        <v>7056</v>
      </c>
      <c r="AM375" t="s">
        <v>7066</v>
      </c>
      <c r="AN375">
        <v>512</v>
      </c>
      <c r="AO375">
        <v>0</v>
      </c>
      <c r="AP375">
        <v>0</v>
      </c>
      <c r="AQ375">
        <v>0</v>
      </c>
      <c r="AT375">
        <v>1.2940924015923299E+17</v>
      </c>
      <c r="AU375">
        <v>0</v>
      </c>
      <c r="AV375">
        <v>1.29390823659254E+17</v>
      </c>
      <c r="AW375">
        <v>513</v>
      </c>
      <c r="AX375" t="s">
        <v>7067</v>
      </c>
      <c r="AZ375">
        <v>9.2233720368547697E+18</v>
      </c>
      <c r="BA375">
        <v>434</v>
      </c>
      <c r="BB375" t="s">
        <v>7065</v>
      </c>
      <c r="BC375">
        <v>805306368</v>
      </c>
      <c r="BD375" s="1" t="s">
        <v>171</v>
      </c>
      <c r="BE375" t="s">
        <v>7068</v>
      </c>
      <c r="BF375" t="s">
        <v>7069</v>
      </c>
      <c r="BG375">
        <v>0</v>
      </c>
      <c r="BH375" t="s">
        <v>151</v>
      </c>
      <c r="BI375">
        <v>1.2941762374354E+17</v>
      </c>
      <c r="BK375" t="s">
        <v>7070</v>
      </c>
      <c r="BL375" t="s">
        <v>7071</v>
      </c>
      <c r="BN375" t="s">
        <v>154</v>
      </c>
      <c r="BO375">
        <v>363</v>
      </c>
      <c r="BP375" t="s">
        <v>7072</v>
      </c>
      <c r="BQ375">
        <v>0</v>
      </c>
      <c r="BR375" t="s">
        <v>7073</v>
      </c>
      <c r="BS375" t="s">
        <v>157</v>
      </c>
      <c r="BT375" t="s">
        <v>158</v>
      </c>
      <c r="BW375" t="b">
        <v>1</v>
      </c>
      <c r="BX375">
        <v>0</v>
      </c>
      <c r="CD375" t="s">
        <v>193</v>
      </c>
      <c r="CE375" t="s">
        <v>286</v>
      </c>
      <c r="CF375" t="s">
        <v>7074</v>
      </c>
      <c r="CG375">
        <v>1</v>
      </c>
      <c r="CV375" t="s">
        <v>5239</v>
      </c>
    </row>
    <row r="376" spans="1:115">
      <c r="A376" t="s">
        <v>7075</v>
      </c>
      <c r="B376">
        <v>1.29418700273944E+17</v>
      </c>
      <c r="C376" s="4">
        <f t="shared" si="5"/>
        <v>12941870027.3944</v>
      </c>
      <c r="D376" s="2">
        <f>(Sheet1!$F$2-mattsout!C376)/3600</f>
        <v>190.10350155565473</v>
      </c>
      <c r="E376" t="str">
        <f>IF(D376&gt;3595120, "", IF(D376&gt;1400, "******", ""))</f>
        <v/>
      </c>
      <c r="F376" t="s">
        <v>122</v>
      </c>
      <c r="G376" t="s">
        <v>7076</v>
      </c>
      <c r="H376" t="s">
        <v>7077</v>
      </c>
      <c r="I376" t="s">
        <v>2690</v>
      </c>
      <c r="J376" t="s">
        <v>1208</v>
      </c>
      <c r="K376" t="s">
        <v>1208</v>
      </c>
      <c r="L376" t="s">
        <v>1712</v>
      </c>
      <c r="M376" t="s">
        <v>7078</v>
      </c>
      <c r="N376" t="s">
        <v>5469</v>
      </c>
      <c r="O376" t="s">
        <v>2732</v>
      </c>
      <c r="P376" t="s">
        <v>3572</v>
      </c>
      <c r="Q376" t="s">
        <v>7075</v>
      </c>
      <c r="R376">
        <v>4</v>
      </c>
      <c r="S376" t="s">
        <v>7079</v>
      </c>
      <c r="T376" t="s">
        <v>7080</v>
      </c>
      <c r="U376" t="s">
        <v>7076</v>
      </c>
      <c r="V376">
        <v>18539</v>
      </c>
      <c r="W376" s="1" t="s">
        <v>7081</v>
      </c>
      <c r="X376">
        <v>35589513</v>
      </c>
      <c r="AA376" t="s">
        <v>714</v>
      </c>
      <c r="AB376" t="s">
        <v>1712</v>
      </c>
      <c r="AC376" t="s">
        <v>138</v>
      </c>
      <c r="AE376" t="s">
        <v>7082</v>
      </c>
      <c r="AF376" t="s">
        <v>742</v>
      </c>
      <c r="AI376" t="b">
        <v>1</v>
      </c>
      <c r="AJ376" t="s">
        <v>7083</v>
      </c>
      <c r="AL376" t="s">
        <v>7076</v>
      </c>
      <c r="AM376" t="s">
        <v>7084</v>
      </c>
      <c r="AN376">
        <v>512</v>
      </c>
      <c r="AO376">
        <v>0</v>
      </c>
      <c r="AP376">
        <v>0</v>
      </c>
      <c r="AQ376">
        <v>0</v>
      </c>
      <c r="AT376">
        <v>1.29411765833558E+17</v>
      </c>
      <c r="AU376">
        <v>0</v>
      </c>
      <c r="AV376">
        <v>1.29394228876556E+17</v>
      </c>
      <c r="AW376">
        <v>513</v>
      </c>
      <c r="AX376" t="s">
        <v>7085</v>
      </c>
      <c r="AZ376">
        <v>9.2233720368547697E+18</v>
      </c>
      <c r="BA376">
        <v>795</v>
      </c>
      <c r="BB376" t="s">
        <v>7083</v>
      </c>
      <c r="BC376">
        <v>805306368</v>
      </c>
      <c r="BD376" s="1" t="s">
        <v>171</v>
      </c>
      <c r="BE376" t="s">
        <v>7086</v>
      </c>
      <c r="BF376" t="s">
        <v>7087</v>
      </c>
      <c r="BG376">
        <v>0</v>
      </c>
      <c r="BH376" t="s">
        <v>151</v>
      </c>
      <c r="BI376">
        <v>1.2941780343564701E+17</v>
      </c>
      <c r="BK376" t="s">
        <v>7088</v>
      </c>
      <c r="BL376" t="s">
        <v>7089</v>
      </c>
      <c r="BN376" t="s">
        <v>154</v>
      </c>
      <c r="BO376">
        <v>284</v>
      </c>
      <c r="BP376" t="s">
        <v>7090</v>
      </c>
      <c r="BQ376">
        <v>0</v>
      </c>
      <c r="BR376" t="s">
        <v>7091</v>
      </c>
      <c r="BS376" t="s">
        <v>157</v>
      </c>
      <c r="BT376" t="s">
        <v>158</v>
      </c>
      <c r="BW376" t="b">
        <v>1</v>
      </c>
      <c r="BX376">
        <v>0</v>
      </c>
      <c r="CD376" t="s">
        <v>1729</v>
      </c>
      <c r="CE376" t="s">
        <v>184</v>
      </c>
      <c r="CF376" t="s">
        <v>7092</v>
      </c>
      <c r="CG376">
        <v>1</v>
      </c>
      <c r="CH376" t="s">
        <v>224</v>
      </c>
      <c r="CK376" t="s">
        <v>226</v>
      </c>
      <c r="CP376" t="b">
        <v>0</v>
      </c>
    </row>
    <row r="377" spans="1:115">
      <c r="A377" t="s">
        <v>7093</v>
      </c>
      <c r="B377">
        <v>1.2941879632855299E+17</v>
      </c>
      <c r="C377" s="4">
        <f t="shared" si="5"/>
        <v>12941879632.855299</v>
      </c>
      <c r="D377" s="2">
        <f>(Sheet1!$F$2-mattsout!C377)/3600</f>
        <v>187.43531797250111</v>
      </c>
      <c r="E377" t="str">
        <f>IF(D377&gt;3595120, "", IF(D377&gt;1400, "******", ""))</f>
        <v/>
      </c>
      <c r="F377" t="s">
        <v>122</v>
      </c>
      <c r="G377" t="s">
        <v>7094</v>
      </c>
      <c r="H377" t="s">
        <v>7095</v>
      </c>
      <c r="I377" t="s">
        <v>267</v>
      </c>
      <c r="J377" t="s">
        <v>7096</v>
      </c>
      <c r="K377" t="s">
        <v>7096</v>
      </c>
      <c r="L377" t="s">
        <v>267</v>
      </c>
      <c r="M377" t="s">
        <v>7097</v>
      </c>
      <c r="N377" t="s">
        <v>4200</v>
      </c>
      <c r="O377" t="s">
        <v>2180</v>
      </c>
      <c r="P377" t="s">
        <v>7098</v>
      </c>
      <c r="Q377" t="s">
        <v>7093</v>
      </c>
      <c r="R377">
        <v>4</v>
      </c>
      <c r="S377" t="s">
        <v>7099</v>
      </c>
      <c r="T377" t="s">
        <v>7100</v>
      </c>
      <c r="U377" t="s">
        <v>7094</v>
      </c>
      <c r="V377">
        <v>16158</v>
      </c>
      <c r="W377" s="1" t="s">
        <v>7101</v>
      </c>
      <c r="X377">
        <v>35425564</v>
      </c>
      <c r="AA377" t="s">
        <v>714</v>
      </c>
      <c r="AB377" t="s">
        <v>952</v>
      </c>
      <c r="AC377" t="s">
        <v>138</v>
      </c>
      <c r="AE377" t="s">
        <v>7102</v>
      </c>
      <c r="AF377" t="s">
        <v>717</v>
      </c>
      <c r="AI377" t="b">
        <v>1</v>
      </c>
      <c r="AJ377" t="s">
        <v>7103</v>
      </c>
      <c r="AL377" t="s">
        <v>7094</v>
      </c>
      <c r="AM377" t="s">
        <v>7104</v>
      </c>
      <c r="AN377">
        <v>512</v>
      </c>
      <c r="AO377">
        <v>0</v>
      </c>
      <c r="AP377">
        <v>0</v>
      </c>
      <c r="AQ377">
        <v>0</v>
      </c>
      <c r="AT377">
        <v>1.2937367598265E+17</v>
      </c>
      <c r="AU377">
        <v>0</v>
      </c>
      <c r="AV377">
        <v>1.2938648668435501E+17</v>
      </c>
      <c r="AW377">
        <v>513</v>
      </c>
      <c r="AX377" t="s">
        <v>7105</v>
      </c>
      <c r="AZ377">
        <v>9.2233720368547697E+18</v>
      </c>
      <c r="BA377">
        <v>859</v>
      </c>
      <c r="BB377" t="s">
        <v>7103</v>
      </c>
      <c r="BC377">
        <v>805306368</v>
      </c>
      <c r="BD377" s="1" t="s">
        <v>148</v>
      </c>
      <c r="BE377" t="s">
        <v>7106</v>
      </c>
      <c r="BF377" t="s">
        <v>7107</v>
      </c>
      <c r="BG377">
        <v>0</v>
      </c>
      <c r="BH377" t="s">
        <v>151</v>
      </c>
      <c r="BI377">
        <v>1.29412405130452E+17</v>
      </c>
      <c r="BL377" t="s">
        <v>7108</v>
      </c>
      <c r="BM377" t="s">
        <v>7109</v>
      </c>
      <c r="BN377" t="s">
        <v>154</v>
      </c>
      <c r="BO377">
        <v>157</v>
      </c>
      <c r="BP377" s="1" t="s">
        <v>572</v>
      </c>
      <c r="BQ377">
        <v>0</v>
      </c>
      <c r="BR377" t="s">
        <v>7110</v>
      </c>
      <c r="BS377" t="s">
        <v>157</v>
      </c>
      <c r="BT377" t="s">
        <v>158</v>
      </c>
      <c r="CD377" t="s">
        <v>919</v>
      </c>
    </row>
    <row r="378" spans="1:115">
      <c r="A378" t="s">
        <v>7111</v>
      </c>
      <c r="B378">
        <v>1.2942107798046099E+17</v>
      </c>
      <c r="C378" s="4">
        <f t="shared" si="5"/>
        <v>12942107798.046099</v>
      </c>
      <c r="D378" s="2">
        <f>(Sheet1!$F$2-mattsout!C378)/3600</f>
        <v>124.05609830591413</v>
      </c>
      <c r="E378" t="str">
        <f>IF(D378&gt;3595120, "", IF(D378&gt;1400, "******", ""))</f>
        <v/>
      </c>
      <c r="F378" t="s">
        <v>122</v>
      </c>
      <c r="G378" t="s">
        <v>7112</v>
      </c>
      <c r="H378" t="s">
        <v>7113</v>
      </c>
      <c r="J378" t="s">
        <v>807</v>
      </c>
      <c r="K378" t="s">
        <v>807</v>
      </c>
      <c r="L378" t="s">
        <v>606</v>
      </c>
      <c r="M378" t="s">
        <v>7114</v>
      </c>
      <c r="N378" t="s">
        <v>608</v>
      </c>
      <c r="O378" t="s">
        <v>7115</v>
      </c>
      <c r="Q378" t="s">
        <v>7111</v>
      </c>
      <c r="R378">
        <v>4</v>
      </c>
      <c r="S378" t="s">
        <v>7116</v>
      </c>
      <c r="T378" t="s">
        <v>7117</v>
      </c>
      <c r="U378" t="s">
        <v>7112</v>
      </c>
      <c r="V378">
        <v>16180</v>
      </c>
      <c r="W378" s="1" t="s">
        <v>7118</v>
      </c>
      <c r="X378">
        <v>35518156</v>
      </c>
      <c r="AA378" t="s">
        <v>614</v>
      </c>
      <c r="AB378" t="s">
        <v>615</v>
      </c>
      <c r="AC378" t="s">
        <v>138</v>
      </c>
      <c r="AD378" t="b">
        <v>0</v>
      </c>
      <c r="AE378" t="s">
        <v>7119</v>
      </c>
      <c r="AF378" t="s">
        <v>667</v>
      </c>
      <c r="AI378" t="b">
        <v>1</v>
      </c>
      <c r="AJ378" t="s">
        <v>7120</v>
      </c>
      <c r="AL378" t="s">
        <v>7112</v>
      </c>
      <c r="AM378" t="s">
        <v>7121</v>
      </c>
      <c r="AN378">
        <v>512</v>
      </c>
      <c r="AO378">
        <v>0</v>
      </c>
      <c r="AP378">
        <v>0</v>
      </c>
      <c r="AQ378">
        <v>0</v>
      </c>
      <c r="AT378">
        <v>1.2939880260304499E+17</v>
      </c>
      <c r="AU378">
        <v>0</v>
      </c>
      <c r="AV378">
        <v>1.2940898451842099E+17</v>
      </c>
      <c r="AW378">
        <v>513</v>
      </c>
      <c r="AX378" t="s">
        <v>7122</v>
      </c>
      <c r="AZ378">
        <v>9.2233720368547697E+18</v>
      </c>
      <c r="BA378">
        <v>461</v>
      </c>
      <c r="BB378" t="s">
        <v>7123</v>
      </c>
      <c r="BC378">
        <v>805306368</v>
      </c>
      <c r="BD378" s="1" t="s">
        <v>171</v>
      </c>
      <c r="BE378" t="s">
        <v>7124</v>
      </c>
      <c r="BF378" t="s">
        <v>7125</v>
      </c>
      <c r="BG378">
        <v>0</v>
      </c>
      <c r="BH378" t="s">
        <v>151</v>
      </c>
      <c r="BI378">
        <v>1.2941590149220099E+17</v>
      </c>
      <c r="BL378" t="s">
        <v>7126</v>
      </c>
      <c r="BN378" t="s">
        <v>154</v>
      </c>
      <c r="BO378">
        <v>458</v>
      </c>
      <c r="BP378" t="s">
        <v>7127</v>
      </c>
      <c r="BQ378">
        <v>0</v>
      </c>
      <c r="BR378" t="s">
        <v>7128</v>
      </c>
      <c r="BS378" t="s">
        <v>157</v>
      </c>
      <c r="BT378" t="s">
        <v>158</v>
      </c>
      <c r="BW378" t="b">
        <v>1</v>
      </c>
      <c r="BX378">
        <v>0</v>
      </c>
      <c r="CD378" t="s">
        <v>4758</v>
      </c>
      <c r="CE378" t="s">
        <v>399</v>
      </c>
      <c r="CF378" s="1" t="s">
        <v>7129</v>
      </c>
      <c r="CG378">
        <v>1</v>
      </c>
      <c r="CH378" t="s">
        <v>224</v>
      </c>
      <c r="CI378">
        <v>0</v>
      </c>
      <c r="CK378" t="s">
        <v>226</v>
      </c>
      <c r="CL378">
        <v>0</v>
      </c>
      <c r="CP378" t="b">
        <v>0</v>
      </c>
    </row>
    <row r="379" spans="1:115">
      <c r="A379" t="s">
        <v>7130</v>
      </c>
      <c r="B379">
        <v>1.2942130098585E+17</v>
      </c>
      <c r="C379" s="4">
        <f t="shared" si="5"/>
        <v>12942130098.584999</v>
      </c>
      <c r="D379" s="2">
        <f>(Sheet1!$F$2-mattsout!C379)/3600</f>
        <v>117.86150416692098</v>
      </c>
      <c r="E379" t="str">
        <f>IF(D379&gt;3595120, "", IF(D379&gt;1400, "******", ""))</f>
        <v/>
      </c>
      <c r="F379" t="s">
        <v>122</v>
      </c>
      <c r="G379" t="s">
        <v>7131</v>
      </c>
      <c r="H379" t="s">
        <v>7132</v>
      </c>
      <c r="I379" t="s">
        <v>895</v>
      </c>
      <c r="J379" t="s">
        <v>4872</v>
      </c>
      <c r="K379" t="s">
        <v>2277</v>
      </c>
      <c r="L379" t="s">
        <v>895</v>
      </c>
      <c r="M379" t="s">
        <v>7133</v>
      </c>
      <c r="N379" t="s">
        <v>7134</v>
      </c>
      <c r="O379" t="s">
        <v>2712</v>
      </c>
      <c r="P379" t="s">
        <v>3253</v>
      </c>
      <c r="Q379" t="s">
        <v>7130</v>
      </c>
      <c r="R379">
        <v>4</v>
      </c>
      <c r="S379" t="s">
        <v>7135</v>
      </c>
      <c r="T379" t="s">
        <v>7136</v>
      </c>
      <c r="U379" t="s">
        <v>7131</v>
      </c>
      <c r="V379">
        <v>16275</v>
      </c>
      <c r="W379" s="1" t="s">
        <v>7137</v>
      </c>
      <c r="X379">
        <v>35518091</v>
      </c>
      <c r="AA379" t="s">
        <v>136</v>
      </c>
      <c r="AB379" t="s">
        <v>906</v>
      </c>
      <c r="AC379" t="s">
        <v>138</v>
      </c>
      <c r="AE379" t="s">
        <v>7138</v>
      </c>
      <c r="AF379" t="s">
        <v>717</v>
      </c>
      <c r="AI379" t="b">
        <v>1</v>
      </c>
      <c r="AJ379" t="s">
        <v>7139</v>
      </c>
      <c r="AL379" t="s">
        <v>7131</v>
      </c>
      <c r="AM379" t="s">
        <v>7140</v>
      </c>
      <c r="AN379">
        <v>512</v>
      </c>
      <c r="AO379">
        <v>0</v>
      </c>
      <c r="AP379">
        <v>0</v>
      </c>
      <c r="AQ379">
        <v>0</v>
      </c>
      <c r="AT379">
        <v>1.2941675162250499E+17</v>
      </c>
      <c r="AU379">
        <v>0</v>
      </c>
      <c r="AV379">
        <v>1.2938567391148499E+17</v>
      </c>
      <c r="AW379">
        <v>513</v>
      </c>
      <c r="AX379" t="s">
        <v>7141</v>
      </c>
      <c r="AZ379">
        <v>9.2233720368547697E+18</v>
      </c>
      <c r="BA379">
        <v>255</v>
      </c>
      <c r="BB379" t="s">
        <v>7139</v>
      </c>
      <c r="BC379">
        <v>805306368</v>
      </c>
      <c r="BD379" s="1" t="s">
        <v>148</v>
      </c>
      <c r="BE379" t="s">
        <v>7142</v>
      </c>
      <c r="BF379" t="s">
        <v>7143</v>
      </c>
      <c r="BG379">
        <v>0</v>
      </c>
      <c r="BH379" t="s">
        <v>151</v>
      </c>
      <c r="BI379">
        <v>1.29415900410092E+17</v>
      </c>
      <c r="BL379" t="s">
        <v>7144</v>
      </c>
      <c r="BN379" t="s">
        <v>154</v>
      </c>
      <c r="BO379">
        <v>159</v>
      </c>
      <c r="BP379" s="1" t="s">
        <v>155</v>
      </c>
      <c r="BQ379">
        <v>0</v>
      </c>
      <c r="BR379" t="s">
        <v>7145</v>
      </c>
      <c r="BS379" t="s">
        <v>157</v>
      </c>
      <c r="BT379" t="s">
        <v>158</v>
      </c>
      <c r="CD379" t="s">
        <v>919</v>
      </c>
    </row>
    <row r="380" spans="1:115">
      <c r="A380" t="s">
        <v>7146</v>
      </c>
      <c r="B380">
        <v>1.2937367643437501E+17</v>
      </c>
      <c r="C380" s="4">
        <f t="shared" si="5"/>
        <v>12937367643.4375</v>
      </c>
      <c r="D380" s="2">
        <f>(Sheet1!$F$2-mattsout!C380)/3600</f>
        <v>1440.7657118055556</v>
      </c>
      <c r="E380" t="str">
        <f>IF(D380&gt;3595120, "", IF(D380&gt;1400, "******", ""))</f>
        <v>******</v>
      </c>
      <c r="F380" t="s">
        <v>122</v>
      </c>
      <c r="G380" t="s">
        <v>7147</v>
      </c>
      <c r="K380" t="s">
        <v>7148</v>
      </c>
      <c r="L380" t="s">
        <v>7149</v>
      </c>
      <c r="O380" t="s">
        <v>7147</v>
      </c>
      <c r="Q380" t="s">
        <v>7146</v>
      </c>
      <c r="R380">
        <v>4</v>
      </c>
      <c r="S380" t="s">
        <v>7150</v>
      </c>
      <c r="T380" t="s">
        <v>7151</v>
      </c>
      <c r="U380" t="s">
        <v>7147</v>
      </c>
      <c r="V380">
        <v>16280</v>
      </c>
      <c r="X380">
        <v>33370937</v>
      </c>
      <c r="AC380" t="s">
        <v>138</v>
      </c>
      <c r="AE380" t="s">
        <v>7152</v>
      </c>
      <c r="AF380" t="s">
        <v>667</v>
      </c>
      <c r="AI380" t="b">
        <v>1</v>
      </c>
      <c r="AJ380" t="s">
        <v>7147</v>
      </c>
      <c r="AL380" t="s">
        <v>7147</v>
      </c>
      <c r="AM380" t="s">
        <v>7153</v>
      </c>
      <c r="AN380">
        <v>66048</v>
      </c>
      <c r="AO380">
        <v>109</v>
      </c>
      <c r="AP380">
        <v>0</v>
      </c>
      <c r="AQ380">
        <v>0</v>
      </c>
      <c r="AT380">
        <v>1.29373676543908E+17</v>
      </c>
      <c r="AV380">
        <v>1.2776490282223501E+17</v>
      </c>
      <c r="AW380">
        <v>513</v>
      </c>
      <c r="AX380" t="s">
        <v>7154</v>
      </c>
      <c r="AZ380">
        <v>9.2233720368547697E+18</v>
      </c>
      <c r="BA380">
        <v>22</v>
      </c>
      <c r="BB380" t="s">
        <v>7147</v>
      </c>
      <c r="BC380">
        <v>805306368</v>
      </c>
      <c r="BD380" s="1" t="s">
        <v>148</v>
      </c>
      <c r="BE380" t="s">
        <v>7155</v>
      </c>
      <c r="BF380" t="s">
        <v>7156</v>
      </c>
      <c r="BG380">
        <v>1.29373676543908E+17</v>
      </c>
      <c r="BH380" t="s">
        <v>151</v>
      </c>
      <c r="BI380">
        <v>1.2937022251844499E+17</v>
      </c>
      <c r="BK380" t="s">
        <v>7157</v>
      </c>
      <c r="BL380" t="s">
        <v>7156</v>
      </c>
      <c r="BN380" t="s">
        <v>154</v>
      </c>
      <c r="BO380">
        <v>59</v>
      </c>
      <c r="BP380" s="1" t="s">
        <v>7158</v>
      </c>
      <c r="BQ380">
        <v>0</v>
      </c>
      <c r="BR380" t="s">
        <v>7159</v>
      </c>
      <c r="BS380" t="s">
        <v>157</v>
      </c>
      <c r="BT380" t="s">
        <v>158</v>
      </c>
      <c r="CD380" t="s">
        <v>3366</v>
      </c>
    </row>
    <row r="381" spans="1:115">
      <c r="A381" t="s">
        <v>7160</v>
      </c>
      <c r="B381">
        <v>1.29373673690902E+17</v>
      </c>
      <c r="C381" s="4">
        <f t="shared" si="5"/>
        <v>12937367369.0902</v>
      </c>
      <c r="D381" s="2">
        <f>(Sheet1!$F$2-mattsout!C381)/3600</f>
        <v>1440.841919388771</v>
      </c>
      <c r="E381" t="str">
        <f>IF(D381&gt;3595120, "", IF(D381&gt;1400, "******", ""))</f>
        <v>******</v>
      </c>
      <c r="F381" t="s">
        <v>122</v>
      </c>
      <c r="G381" t="s">
        <v>7161</v>
      </c>
      <c r="K381" t="s">
        <v>7162</v>
      </c>
      <c r="L381" t="s">
        <v>2096</v>
      </c>
      <c r="O381" t="s">
        <v>7161</v>
      </c>
      <c r="Q381" t="s">
        <v>7160</v>
      </c>
      <c r="R381">
        <v>4</v>
      </c>
      <c r="S381" t="s">
        <v>7163</v>
      </c>
      <c r="T381" t="s">
        <v>7164</v>
      </c>
      <c r="U381" t="s">
        <v>7161</v>
      </c>
      <c r="V381">
        <v>16287</v>
      </c>
      <c r="W381" s="1" t="s">
        <v>7165</v>
      </c>
      <c r="X381">
        <v>33364052</v>
      </c>
      <c r="AB381" t="s">
        <v>665</v>
      </c>
      <c r="AL381" t="s">
        <v>7161</v>
      </c>
      <c r="AM381" t="s">
        <v>7166</v>
      </c>
      <c r="AN381">
        <v>66048</v>
      </c>
      <c r="AO381">
        <v>156</v>
      </c>
      <c r="AP381">
        <v>0</v>
      </c>
      <c r="AQ381">
        <v>0</v>
      </c>
      <c r="AT381">
        <v>1.2937367384606099E+17</v>
      </c>
      <c r="AV381">
        <v>1.2771587294843699E+17</v>
      </c>
      <c r="AW381">
        <v>513</v>
      </c>
      <c r="AX381" t="s">
        <v>7167</v>
      </c>
      <c r="AZ381">
        <v>9.2233720368547697E+18</v>
      </c>
      <c r="BA381">
        <v>24</v>
      </c>
      <c r="BB381" t="s">
        <v>7168</v>
      </c>
      <c r="BC381">
        <v>805306368</v>
      </c>
      <c r="BF381" t="s">
        <v>7169</v>
      </c>
      <c r="BG381">
        <v>1.2937367384606099E+17</v>
      </c>
      <c r="BH381" t="s">
        <v>151</v>
      </c>
      <c r="BI381">
        <v>1.2937021969429299E+17</v>
      </c>
      <c r="CD381" t="s">
        <v>677</v>
      </c>
      <c r="CO381" s="1" t="s">
        <v>6927</v>
      </c>
    </row>
    <row r="382" spans="1:115">
      <c r="A382" t="s">
        <v>7170</v>
      </c>
      <c r="B382">
        <v>1.2793584818780301E+17</v>
      </c>
      <c r="C382" s="4">
        <f t="shared" si="5"/>
        <v>12793584818.7803</v>
      </c>
      <c r="D382" s="2">
        <f>(Sheet1!$F$2-mattsout!C382)/3600</f>
        <v>41380.439227694405</v>
      </c>
      <c r="E382" t="str">
        <f>IF(D382&gt;3595120, "", IF(D382&gt;1400, "******", ""))</f>
        <v>******</v>
      </c>
      <c r="F382" t="s">
        <v>122</v>
      </c>
      <c r="G382" t="s">
        <v>7171</v>
      </c>
      <c r="H382" t="s">
        <v>7172</v>
      </c>
      <c r="J382" t="s">
        <v>807</v>
      </c>
      <c r="K382" t="s">
        <v>807</v>
      </c>
      <c r="L382" t="s">
        <v>1686</v>
      </c>
      <c r="M382" t="s">
        <v>7173</v>
      </c>
      <c r="O382" t="s">
        <v>1572</v>
      </c>
      <c r="P382" t="s">
        <v>2223</v>
      </c>
      <c r="Q382" t="s">
        <v>7170</v>
      </c>
      <c r="R382">
        <v>4</v>
      </c>
      <c r="S382" t="s">
        <v>7174</v>
      </c>
      <c r="T382" t="s">
        <v>7175</v>
      </c>
      <c r="U382" t="s">
        <v>7171</v>
      </c>
      <c r="V382">
        <v>16299</v>
      </c>
      <c r="W382" s="1" t="s">
        <v>7176</v>
      </c>
      <c r="X382">
        <v>33274636</v>
      </c>
      <c r="AA382" t="s">
        <v>614</v>
      </c>
      <c r="AB382" t="s">
        <v>1712</v>
      </c>
      <c r="AC382" t="s">
        <v>138</v>
      </c>
      <c r="AE382" t="s">
        <v>7177</v>
      </c>
      <c r="AF382" t="s">
        <v>717</v>
      </c>
      <c r="AI382" t="b">
        <v>1</v>
      </c>
      <c r="AJ382" t="s">
        <v>7178</v>
      </c>
      <c r="AL382" t="s">
        <v>7171</v>
      </c>
      <c r="AM382" t="s">
        <v>7179</v>
      </c>
      <c r="AN382">
        <v>512</v>
      </c>
      <c r="AO382">
        <v>99</v>
      </c>
      <c r="AP382">
        <v>0</v>
      </c>
      <c r="AQ382">
        <v>0</v>
      </c>
      <c r="AT382">
        <v>1.2937363898587E+17</v>
      </c>
      <c r="AU382">
        <v>0</v>
      </c>
      <c r="AV382">
        <v>1.2859852898059901E+17</v>
      </c>
      <c r="AW382">
        <v>513</v>
      </c>
      <c r="AX382" t="s">
        <v>7180</v>
      </c>
      <c r="AZ382">
        <v>9.2233720368547697E+18</v>
      </c>
      <c r="BA382">
        <v>31</v>
      </c>
      <c r="BB382" t="s">
        <v>7178</v>
      </c>
      <c r="BC382">
        <v>805306368</v>
      </c>
      <c r="BD382" s="1" t="s">
        <v>148</v>
      </c>
      <c r="BE382" t="s">
        <v>7181</v>
      </c>
      <c r="BF382" t="s">
        <v>7182</v>
      </c>
      <c r="BG382">
        <v>1.2937363898596E+17</v>
      </c>
      <c r="BH382" t="s">
        <v>151</v>
      </c>
      <c r="BI382">
        <v>1.2861336756686899E+17</v>
      </c>
      <c r="BL382" t="s">
        <v>7183</v>
      </c>
      <c r="BN382" t="s">
        <v>154</v>
      </c>
      <c r="BO382">
        <v>207</v>
      </c>
      <c r="BP382" s="1" t="s">
        <v>155</v>
      </c>
      <c r="BQ382">
        <v>0</v>
      </c>
      <c r="BR382" t="s">
        <v>7184</v>
      </c>
      <c r="BS382" t="s">
        <v>157</v>
      </c>
      <c r="BT382" t="s">
        <v>158</v>
      </c>
      <c r="CD382" t="s">
        <v>1729</v>
      </c>
    </row>
    <row r="383" spans="1:115">
      <c r="A383" t="s">
        <v>7185</v>
      </c>
      <c r="B383">
        <v>1.2942129033671501E+17</v>
      </c>
      <c r="C383" s="4">
        <f t="shared" si="5"/>
        <v>12942129033.671501</v>
      </c>
      <c r="D383" s="2">
        <f>(Sheet1!$F$2-mattsout!C383)/3600</f>
        <v>118.1573134719001</v>
      </c>
      <c r="E383" t="str">
        <f>IF(D383&gt;3595120, "", IF(D383&gt;1400, "******", ""))</f>
        <v/>
      </c>
      <c r="F383" t="s">
        <v>122</v>
      </c>
      <c r="G383" t="s">
        <v>7186</v>
      </c>
      <c r="H383" t="s">
        <v>7187</v>
      </c>
      <c r="I383" t="s">
        <v>656</v>
      </c>
      <c r="J383" t="s">
        <v>1274</v>
      </c>
      <c r="K383" t="s">
        <v>1274</v>
      </c>
      <c r="L383" t="s">
        <v>656</v>
      </c>
      <c r="M383" t="s">
        <v>7188</v>
      </c>
      <c r="N383" t="s">
        <v>708</v>
      </c>
      <c r="O383" t="s">
        <v>1512</v>
      </c>
      <c r="P383" t="s">
        <v>1513</v>
      </c>
      <c r="Q383" t="s">
        <v>7185</v>
      </c>
      <c r="R383">
        <v>4</v>
      </c>
      <c r="S383" t="s">
        <v>7189</v>
      </c>
      <c r="T383" t="s">
        <v>7190</v>
      </c>
      <c r="U383" t="s">
        <v>7186</v>
      </c>
      <c r="V383">
        <v>16302</v>
      </c>
      <c r="W383" s="1" t="s">
        <v>7191</v>
      </c>
      <c r="X383">
        <v>35669447</v>
      </c>
      <c r="Y383" t="s">
        <v>7192</v>
      </c>
      <c r="AA383" t="s">
        <v>690</v>
      </c>
      <c r="AB383" t="s">
        <v>715</v>
      </c>
      <c r="AC383" t="s">
        <v>138</v>
      </c>
      <c r="AD383" t="b">
        <v>1</v>
      </c>
      <c r="AE383" s="1" t="s">
        <v>7193</v>
      </c>
      <c r="AF383" t="s">
        <v>742</v>
      </c>
      <c r="AI383" t="b">
        <v>1</v>
      </c>
      <c r="AJ383" t="s">
        <v>7194</v>
      </c>
      <c r="AL383" t="s">
        <v>7186</v>
      </c>
      <c r="AM383" t="s">
        <v>7195</v>
      </c>
      <c r="AN383">
        <v>66048</v>
      </c>
      <c r="AO383">
        <v>0</v>
      </c>
      <c r="AP383">
        <v>0</v>
      </c>
      <c r="AQ383">
        <v>0</v>
      </c>
      <c r="AT383">
        <v>1.2937367678906701E+17</v>
      </c>
      <c r="AU383">
        <v>0</v>
      </c>
      <c r="AV383">
        <v>1.2937269267800099E+17</v>
      </c>
      <c r="AW383">
        <v>513</v>
      </c>
      <c r="AX383" t="s">
        <v>7196</v>
      </c>
      <c r="AZ383">
        <v>9.2233720368547697E+18</v>
      </c>
      <c r="BA383">
        <v>557</v>
      </c>
      <c r="BB383" t="s">
        <v>7194</v>
      </c>
      <c r="BC383">
        <v>805306368</v>
      </c>
      <c r="BD383" s="1" t="s">
        <v>148</v>
      </c>
      <c r="BE383" t="s">
        <v>7197</v>
      </c>
      <c r="BF383" t="s">
        <v>7198</v>
      </c>
      <c r="BG383">
        <v>0</v>
      </c>
      <c r="BH383" t="s">
        <v>151</v>
      </c>
      <c r="BI383">
        <v>1.2942108119286499E+17</v>
      </c>
      <c r="BL383" t="s">
        <v>7199</v>
      </c>
      <c r="BM383" t="s">
        <v>7200</v>
      </c>
      <c r="BN383" t="s">
        <v>154</v>
      </c>
      <c r="BO383">
        <v>136</v>
      </c>
      <c r="BP383" s="1" t="s">
        <v>6595</v>
      </c>
      <c r="BQ383">
        <v>0</v>
      </c>
      <c r="BR383" t="s">
        <v>7201</v>
      </c>
      <c r="BS383" t="s">
        <v>157</v>
      </c>
      <c r="BT383" t="s">
        <v>158</v>
      </c>
      <c r="CD383" t="s">
        <v>727</v>
      </c>
      <c r="DA383" t="s">
        <v>7202</v>
      </c>
    </row>
    <row r="384" spans="1:115">
      <c r="A384" t="s">
        <v>7203</v>
      </c>
      <c r="C384" s="4">
        <f t="shared" si="5"/>
        <v>0</v>
      </c>
      <c r="D384" s="2">
        <f>(Sheet1!$F$2-mattsout!C384)/3600</f>
        <v>3595154</v>
      </c>
      <c r="E384" t="str">
        <f>IF(D384&gt;3595120, "", IF(D384&gt;1400, "******", ""))</f>
        <v/>
      </c>
      <c r="F384" t="s">
        <v>122</v>
      </c>
      <c r="G384" t="s">
        <v>7204</v>
      </c>
      <c r="H384" t="s">
        <v>790</v>
      </c>
      <c r="K384" t="s">
        <v>7205</v>
      </c>
      <c r="M384" t="s">
        <v>7206</v>
      </c>
      <c r="O384" t="s">
        <v>759</v>
      </c>
      <c r="Q384" t="s">
        <v>7203</v>
      </c>
      <c r="R384">
        <v>4</v>
      </c>
      <c r="S384" t="s">
        <v>7207</v>
      </c>
      <c r="T384" t="s">
        <v>7208</v>
      </c>
      <c r="U384" t="s">
        <v>7204</v>
      </c>
      <c r="V384">
        <v>16330</v>
      </c>
      <c r="W384" s="1" t="s">
        <v>1158</v>
      </c>
      <c r="X384">
        <v>33197384</v>
      </c>
      <c r="AB384" t="s">
        <v>740</v>
      </c>
      <c r="AL384" t="s">
        <v>7204</v>
      </c>
      <c r="AM384" t="s">
        <v>7209</v>
      </c>
      <c r="AN384">
        <v>66048</v>
      </c>
      <c r="AO384">
        <v>99</v>
      </c>
      <c r="AP384">
        <v>0</v>
      </c>
      <c r="AQ384">
        <v>0</v>
      </c>
      <c r="AT384">
        <v>1.2937360696087E+17</v>
      </c>
      <c r="AV384">
        <v>1.2692334276968701E+17</v>
      </c>
      <c r="AW384">
        <v>513</v>
      </c>
      <c r="AX384" t="s">
        <v>7210</v>
      </c>
      <c r="AZ384">
        <v>9.2233720368547697E+18</v>
      </c>
      <c r="BB384" t="s">
        <v>7211</v>
      </c>
      <c r="BC384">
        <v>805306368</v>
      </c>
      <c r="BF384" t="s">
        <v>7212</v>
      </c>
      <c r="BG384">
        <v>1.29373606960908E+17</v>
      </c>
      <c r="BH384" t="s">
        <v>151</v>
      </c>
      <c r="BI384">
        <v>1.2776996336937501E+17</v>
      </c>
      <c r="CD384" t="s">
        <v>777</v>
      </c>
    </row>
    <row r="385" spans="1:116">
      <c r="A385" t="s">
        <v>7213</v>
      </c>
      <c r="B385">
        <v>1.29373686978742E+17</v>
      </c>
      <c r="C385" s="4">
        <f t="shared" si="5"/>
        <v>12937368697.874201</v>
      </c>
      <c r="D385" s="2">
        <f>(Sheet1!$F$2-mattsout!C385)/3600</f>
        <v>1440.4728127219942</v>
      </c>
      <c r="E385" t="str">
        <f>IF(D385&gt;3595120, "", IF(D385&gt;1400, "******", ""))</f>
        <v>******</v>
      </c>
      <c r="F385" t="s">
        <v>122</v>
      </c>
      <c r="G385" t="s">
        <v>7214</v>
      </c>
      <c r="K385" t="s">
        <v>7215</v>
      </c>
      <c r="O385" t="s">
        <v>7214</v>
      </c>
      <c r="Q385" t="s">
        <v>7213</v>
      </c>
      <c r="R385">
        <v>4</v>
      </c>
      <c r="S385" t="s">
        <v>7216</v>
      </c>
      <c r="T385" t="s">
        <v>7217</v>
      </c>
      <c r="U385" t="s">
        <v>7214</v>
      </c>
      <c r="V385">
        <v>16347</v>
      </c>
      <c r="W385" t="s">
        <v>7218</v>
      </c>
      <c r="X385">
        <v>33399228</v>
      </c>
      <c r="AB385" t="s">
        <v>1765</v>
      </c>
      <c r="AL385" t="s">
        <v>7214</v>
      </c>
      <c r="AM385" t="s">
        <v>7219</v>
      </c>
      <c r="AN385">
        <v>66048</v>
      </c>
      <c r="AO385">
        <v>106</v>
      </c>
      <c r="AP385">
        <v>0</v>
      </c>
      <c r="AQ385">
        <v>0</v>
      </c>
      <c r="AT385">
        <v>1.2937368708514899E+17</v>
      </c>
      <c r="AV385">
        <v>1.27772747437968E+17</v>
      </c>
      <c r="AW385">
        <v>513</v>
      </c>
      <c r="AX385" t="s">
        <v>7220</v>
      </c>
      <c r="AZ385">
        <v>9.2233720368547697E+18</v>
      </c>
      <c r="BA385">
        <v>22</v>
      </c>
      <c r="BB385" t="s">
        <v>7214</v>
      </c>
      <c r="BC385">
        <v>805306368</v>
      </c>
      <c r="BF385" t="s">
        <v>7221</v>
      </c>
      <c r="BG385">
        <v>1.2937368708514899E+17</v>
      </c>
      <c r="BH385" t="s">
        <v>151</v>
      </c>
      <c r="BI385">
        <v>1.29370264833534E+17</v>
      </c>
      <c r="CD385" t="s">
        <v>1729</v>
      </c>
      <c r="CO385" s="1" t="s">
        <v>6927</v>
      </c>
    </row>
    <row r="386" spans="1:116">
      <c r="A386" t="s">
        <v>7222</v>
      </c>
      <c r="B386">
        <v>1.2942105689246701E+17</v>
      </c>
      <c r="C386" s="4">
        <f t="shared" si="5"/>
        <v>12942105689.2467</v>
      </c>
      <c r="D386" s="2">
        <f>(Sheet1!$F$2-mattsout!C386)/3600</f>
        <v>124.64187591658698</v>
      </c>
      <c r="E386" t="str">
        <f>IF(D386&gt;3595120, "", IF(D386&gt;1400, "******", ""))</f>
        <v/>
      </c>
      <c r="F386" t="s">
        <v>122</v>
      </c>
      <c r="G386" t="s">
        <v>7223</v>
      </c>
      <c r="H386" t="s">
        <v>7224</v>
      </c>
      <c r="I386" t="s">
        <v>895</v>
      </c>
      <c r="J386" t="s">
        <v>4481</v>
      </c>
      <c r="K386" t="s">
        <v>4481</v>
      </c>
      <c r="L386" t="s">
        <v>895</v>
      </c>
      <c r="M386" t="s">
        <v>7225</v>
      </c>
      <c r="N386" t="s">
        <v>4304</v>
      </c>
      <c r="O386" t="s">
        <v>7226</v>
      </c>
      <c r="P386" t="s">
        <v>4368</v>
      </c>
      <c r="Q386" t="s">
        <v>7222</v>
      </c>
      <c r="R386">
        <v>4</v>
      </c>
      <c r="S386" t="s">
        <v>7227</v>
      </c>
      <c r="T386" t="s">
        <v>7228</v>
      </c>
      <c r="U386" t="s">
        <v>7223</v>
      </c>
      <c r="V386">
        <v>16381</v>
      </c>
      <c r="W386" s="1" t="s">
        <v>7229</v>
      </c>
      <c r="X386">
        <v>35489099</v>
      </c>
      <c r="AA386" t="s">
        <v>714</v>
      </c>
      <c r="AB386" t="s">
        <v>906</v>
      </c>
      <c r="AC386" t="s">
        <v>138</v>
      </c>
      <c r="AE386" t="s">
        <v>7230</v>
      </c>
      <c r="AF386" t="s">
        <v>667</v>
      </c>
      <c r="AI386" t="b">
        <v>1</v>
      </c>
      <c r="AJ386" t="s">
        <v>7231</v>
      </c>
      <c r="AL386" t="s">
        <v>7223</v>
      </c>
      <c r="AM386" t="s">
        <v>7232</v>
      </c>
      <c r="AN386">
        <v>512</v>
      </c>
      <c r="AO386">
        <v>0</v>
      </c>
      <c r="AP386">
        <v>0</v>
      </c>
      <c r="AQ386">
        <v>0</v>
      </c>
      <c r="AT386">
        <v>1.2937367700782E+17</v>
      </c>
      <c r="AU386">
        <v>0</v>
      </c>
      <c r="AV386">
        <v>1.2941501933257E+17</v>
      </c>
      <c r="AW386">
        <v>513</v>
      </c>
      <c r="AX386" t="s">
        <v>7233</v>
      </c>
      <c r="AZ386">
        <v>9.2233720368547697E+18</v>
      </c>
      <c r="BA386">
        <v>109</v>
      </c>
      <c r="BB386" t="s">
        <v>7231</v>
      </c>
      <c r="BC386">
        <v>805306368</v>
      </c>
      <c r="BD386" s="1" t="s">
        <v>148</v>
      </c>
      <c r="BE386" t="s">
        <v>7234</v>
      </c>
      <c r="BF386" t="s">
        <v>7235</v>
      </c>
      <c r="BG386">
        <v>0</v>
      </c>
      <c r="BH386" t="s">
        <v>151</v>
      </c>
      <c r="BI386">
        <v>1.2941242554417E+17</v>
      </c>
      <c r="BL386" t="s">
        <v>7236</v>
      </c>
      <c r="BN386" t="s">
        <v>154</v>
      </c>
      <c r="BO386">
        <v>50</v>
      </c>
      <c r="BP386" s="1" t="s">
        <v>155</v>
      </c>
      <c r="BQ386">
        <v>0</v>
      </c>
      <c r="BR386" t="s">
        <v>7237</v>
      </c>
      <c r="BS386" t="s">
        <v>157</v>
      </c>
      <c r="BT386" t="s">
        <v>158</v>
      </c>
      <c r="CD386" t="s">
        <v>919</v>
      </c>
    </row>
    <row r="387" spans="1:116">
      <c r="A387" t="s">
        <v>7238</v>
      </c>
      <c r="B387">
        <v>1.29416740514446E+17</v>
      </c>
      <c r="C387" s="4">
        <f t="shared" ref="C387:C450" si="6">B387/10000000</f>
        <v>12941674051.444599</v>
      </c>
      <c r="D387" s="2">
        <f>(Sheet1!$F$2-mattsout!C387)/3600</f>
        <v>244.54126538912456</v>
      </c>
      <c r="E387" t="str">
        <f>IF(D387&gt;3595120, "", IF(D387&gt;1400, "******", ""))</f>
        <v/>
      </c>
      <c r="F387" t="s">
        <v>122</v>
      </c>
      <c r="G387" t="s">
        <v>7239</v>
      </c>
      <c r="H387" t="s">
        <v>7240</v>
      </c>
      <c r="I387" t="s">
        <v>895</v>
      </c>
      <c r="J387" t="s">
        <v>7241</v>
      </c>
      <c r="K387" t="s">
        <v>7241</v>
      </c>
      <c r="L387" t="s">
        <v>895</v>
      </c>
      <c r="M387" t="s">
        <v>7242</v>
      </c>
      <c r="N387" t="s">
        <v>4304</v>
      </c>
      <c r="O387" t="s">
        <v>130</v>
      </c>
      <c r="P387" t="s">
        <v>1738</v>
      </c>
      <c r="Q387" t="s">
        <v>7238</v>
      </c>
      <c r="R387">
        <v>4</v>
      </c>
      <c r="S387" t="s">
        <v>7243</v>
      </c>
      <c r="T387" t="s">
        <v>7244</v>
      </c>
      <c r="U387" t="s">
        <v>7239</v>
      </c>
      <c r="V387">
        <v>16382</v>
      </c>
      <c r="W387" s="1" t="s">
        <v>7245</v>
      </c>
      <c r="X387">
        <v>35516345</v>
      </c>
      <c r="AA387" t="s">
        <v>714</v>
      </c>
      <c r="AB387" t="s">
        <v>906</v>
      </c>
      <c r="AC387" t="s">
        <v>138</v>
      </c>
      <c r="AE387" t="s">
        <v>7246</v>
      </c>
      <c r="AF387" t="s">
        <v>667</v>
      </c>
      <c r="AI387" t="b">
        <v>1</v>
      </c>
      <c r="AJ387" t="s">
        <v>7247</v>
      </c>
      <c r="AL387" t="s">
        <v>7239</v>
      </c>
      <c r="AM387" t="s">
        <v>7248</v>
      </c>
      <c r="AN387">
        <v>512</v>
      </c>
      <c r="AO387">
        <v>0</v>
      </c>
      <c r="AP387">
        <v>0</v>
      </c>
      <c r="AQ387">
        <v>0</v>
      </c>
      <c r="AT387">
        <v>1.29404140643846E+17</v>
      </c>
      <c r="AU387">
        <v>0</v>
      </c>
      <c r="AV387">
        <v>1.2941587323048701E+17</v>
      </c>
      <c r="AW387">
        <v>513</v>
      </c>
      <c r="AX387" t="s">
        <v>7249</v>
      </c>
      <c r="AZ387">
        <v>9.2233720368547697E+18</v>
      </c>
      <c r="BA387">
        <v>242</v>
      </c>
      <c r="BB387" t="s">
        <v>7247</v>
      </c>
      <c r="BC387">
        <v>805306368</v>
      </c>
      <c r="BD387" s="1" t="s">
        <v>148</v>
      </c>
      <c r="BE387" t="s">
        <v>7250</v>
      </c>
      <c r="BF387" t="s">
        <v>7251</v>
      </c>
      <c r="BG387">
        <v>0</v>
      </c>
      <c r="BH387" t="s">
        <v>151</v>
      </c>
      <c r="BI387">
        <v>1.29415027024316E+17</v>
      </c>
      <c r="BL387" t="s">
        <v>7252</v>
      </c>
      <c r="BN387" t="s">
        <v>154</v>
      </c>
      <c r="BO387">
        <v>109</v>
      </c>
      <c r="BP387" s="1" t="s">
        <v>155</v>
      </c>
      <c r="BQ387">
        <v>0</v>
      </c>
      <c r="BR387" t="s">
        <v>7253</v>
      </c>
      <c r="BS387" t="s">
        <v>157</v>
      </c>
      <c r="BT387" t="s">
        <v>158</v>
      </c>
      <c r="CD387" t="s">
        <v>919</v>
      </c>
    </row>
    <row r="388" spans="1:116">
      <c r="A388" t="s">
        <v>7254</v>
      </c>
      <c r="B388">
        <v>1.29403777329398E+17</v>
      </c>
      <c r="C388" s="4">
        <f t="shared" si="6"/>
        <v>12940377732.9398</v>
      </c>
      <c r="D388" s="2">
        <f>(Sheet1!$F$2-mattsout!C388)/3600</f>
        <v>604.62973894437152</v>
      </c>
      <c r="E388" t="str">
        <f>IF(D388&gt;3595120, "", IF(D388&gt;1400, "******", ""))</f>
        <v/>
      </c>
      <c r="F388" t="s">
        <v>122</v>
      </c>
      <c r="G388" t="s">
        <v>7255</v>
      </c>
      <c r="H388" t="s">
        <v>7256</v>
      </c>
      <c r="J388" t="s">
        <v>7257</v>
      </c>
      <c r="K388" t="s">
        <v>7257</v>
      </c>
      <c r="L388" t="s">
        <v>895</v>
      </c>
      <c r="M388" t="s">
        <v>7258</v>
      </c>
      <c r="N388" t="s">
        <v>927</v>
      </c>
      <c r="O388" t="s">
        <v>7259</v>
      </c>
      <c r="P388" t="s">
        <v>7260</v>
      </c>
      <c r="Q388" t="s">
        <v>7254</v>
      </c>
      <c r="R388">
        <v>4</v>
      </c>
      <c r="S388" t="s">
        <v>7261</v>
      </c>
      <c r="T388" t="s">
        <v>7262</v>
      </c>
      <c r="U388" t="s">
        <v>7255</v>
      </c>
      <c r="V388">
        <v>16383</v>
      </c>
      <c r="W388" s="1" t="s">
        <v>7263</v>
      </c>
      <c r="X388">
        <v>35667247</v>
      </c>
      <c r="AA388" t="s">
        <v>714</v>
      </c>
      <c r="AB388" t="s">
        <v>906</v>
      </c>
      <c r="AC388" t="s">
        <v>138</v>
      </c>
      <c r="AE388" t="s">
        <v>7264</v>
      </c>
      <c r="AF388" t="s">
        <v>667</v>
      </c>
      <c r="AI388" t="b">
        <v>1</v>
      </c>
      <c r="AJ388" t="s">
        <v>7265</v>
      </c>
      <c r="AL388" t="s">
        <v>7255</v>
      </c>
      <c r="AM388" t="s">
        <v>7266</v>
      </c>
      <c r="AN388">
        <v>512</v>
      </c>
      <c r="AO388">
        <v>0</v>
      </c>
      <c r="AP388">
        <v>0</v>
      </c>
      <c r="AQ388">
        <v>0</v>
      </c>
      <c r="AT388">
        <v>1.2937367745376301E+17</v>
      </c>
      <c r="AU388">
        <v>0</v>
      </c>
      <c r="AV388">
        <v>1.2938043543608701E+17</v>
      </c>
      <c r="AW388">
        <v>513</v>
      </c>
      <c r="AX388" t="s">
        <v>7267</v>
      </c>
      <c r="AZ388">
        <v>9.2233720368547697E+18</v>
      </c>
      <c r="BA388">
        <v>58</v>
      </c>
      <c r="BB388" t="s">
        <v>7265</v>
      </c>
      <c r="BC388">
        <v>805306368</v>
      </c>
      <c r="BD388" s="1" t="s">
        <v>148</v>
      </c>
      <c r="BE388" t="s">
        <v>7268</v>
      </c>
      <c r="BF388" t="s">
        <v>7269</v>
      </c>
      <c r="BG388">
        <v>0</v>
      </c>
      <c r="BH388" t="s">
        <v>151</v>
      </c>
      <c r="BI388">
        <v>1.29421046927926E+17</v>
      </c>
      <c r="BL388" t="s">
        <v>7270</v>
      </c>
      <c r="BN388" t="s">
        <v>154</v>
      </c>
      <c r="BO388">
        <v>49</v>
      </c>
      <c r="BP388" s="1" t="s">
        <v>155</v>
      </c>
      <c r="BQ388">
        <v>0</v>
      </c>
      <c r="BR388" t="s">
        <v>7271</v>
      </c>
      <c r="BS388" t="s">
        <v>157</v>
      </c>
      <c r="BT388" t="s">
        <v>158</v>
      </c>
      <c r="CD388" t="s">
        <v>919</v>
      </c>
    </row>
    <row r="389" spans="1:116">
      <c r="A389" t="s">
        <v>7272</v>
      </c>
      <c r="B389">
        <v>1.2912238711689901E+17</v>
      </c>
      <c r="C389" s="4">
        <f t="shared" si="6"/>
        <v>12912238711.689901</v>
      </c>
      <c r="D389" s="2">
        <f>(Sheet1!$F$2-mattsout!C389)/3600</f>
        <v>8421.0245305829576</v>
      </c>
      <c r="E389" t="str">
        <f>IF(D389&gt;3595120, "", IF(D389&gt;1400, "******", ""))</f>
        <v>******</v>
      </c>
      <c r="F389" t="s">
        <v>122</v>
      </c>
      <c r="G389" t="s">
        <v>7273</v>
      </c>
      <c r="K389" t="s">
        <v>5707</v>
      </c>
      <c r="O389" t="s">
        <v>7273</v>
      </c>
      <c r="Q389" t="s">
        <v>7272</v>
      </c>
      <c r="R389">
        <v>4</v>
      </c>
      <c r="S389" t="s">
        <v>7274</v>
      </c>
      <c r="T389" t="s">
        <v>7275</v>
      </c>
      <c r="U389" t="s">
        <v>7273</v>
      </c>
      <c r="V389">
        <v>16702</v>
      </c>
      <c r="W389" t="s">
        <v>5726</v>
      </c>
      <c r="X389">
        <v>31902281</v>
      </c>
      <c r="AC389" t="s">
        <v>138</v>
      </c>
      <c r="AE389" t="s">
        <v>7276</v>
      </c>
      <c r="AF389" t="s">
        <v>140</v>
      </c>
      <c r="AI389" t="b">
        <v>1</v>
      </c>
      <c r="AJ389" t="s">
        <v>7273</v>
      </c>
      <c r="AL389" t="s">
        <v>7273</v>
      </c>
      <c r="AM389" t="s">
        <v>7277</v>
      </c>
      <c r="AN389">
        <v>66048</v>
      </c>
      <c r="AO389">
        <v>99</v>
      </c>
      <c r="AP389">
        <v>0</v>
      </c>
      <c r="AQ389">
        <v>0</v>
      </c>
      <c r="AR389" t="s">
        <v>5713</v>
      </c>
      <c r="AS389" t="s">
        <v>5714</v>
      </c>
      <c r="AT389">
        <v>1.2937284166690701E+17</v>
      </c>
      <c r="AV389">
        <v>1.2855722225531E+17</v>
      </c>
      <c r="AW389">
        <v>513</v>
      </c>
      <c r="AX389" t="s">
        <v>7278</v>
      </c>
      <c r="AZ389">
        <v>9.2233720368547697E+18</v>
      </c>
      <c r="BA389">
        <v>13</v>
      </c>
      <c r="BB389" t="s">
        <v>7273</v>
      </c>
      <c r="BC389">
        <v>805306368</v>
      </c>
      <c r="BD389" s="1" t="s">
        <v>148</v>
      </c>
      <c r="BE389" t="s">
        <v>7279</v>
      </c>
      <c r="BF389" t="s">
        <v>7280</v>
      </c>
      <c r="BG389">
        <v>1.29372913496686E+17</v>
      </c>
      <c r="BH389" t="s">
        <v>151</v>
      </c>
      <c r="BI389">
        <v>1.29119748499408E+17</v>
      </c>
      <c r="BK389" t="s">
        <v>7281</v>
      </c>
      <c r="BL389" t="s">
        <v>7280</v>
      </c>
      <c r="BN389" t="s">
        <v>154</v>
      </c>
      <c r="BO389">
        <v>62</v>
      </c>
      <c r="BP389" s="1" t="s">
        <v>4623</v>
      </c>
      <c r="BQ389">
        <v>0</v>
      </c>
      <c r="BR389" t="s">
        <v>7282</v>
      </c>
      <c r="BS389" t="s">
        <v>177</v>
      </c>
      <c r="CD389" t="s">
        <v>5720</v>
      </c>
      <c r="CO389" s="1" t="s">
        <v>592</v>
      </c>
      <c r="DL389" t="s">
        <v>7283</v>
      </c>
    </row>
    <row r="390" spans="1:116">
      <c r="A390" t="s">
        <v>7284</v>
      </c>
      <c r="C390" s="4">
        <f t="shared" si="6"/>
        <v>0</v>
      </c>
      <c r="D390" s="2">
        <f>(Sheet1!$F$2-mattsout!C390)/3600</f>
        <v>3595154</v>
      </c>
      <c r="E390" t="str">
        <f>IF(D390&gt;3595120, "", IF(D390&gt;1400, "******", ""))</f>
        <v/>
      </c>
      <c r="F390" t="s">
        <v>122</v>
      </c>
      <c r="G390" t="s">
        <v>7285</v>
      </c>
      <c r="K390" t="s">
        <v>5707</v>
      </c>
      <c r="O390" t="s">
        <v>7285</v>
      </c>
      <c r="Q390" t="s">
        <v>7284</v>
      </c>
      <c r="R390">
        <v>4</v>
      </c>
      <c r="S390" t="s">
        <v>7286</v>
      </c>
      <c r="T390" t="s">
        <v>7287</v>
      </c>
      <c r="U390" t="s">
        <v>7285</v>
      </c>
      <c r="V390">
        <v>16703</v>
      </c>
      <c r="W390" t="s">
        <v>5726</v>
      </c>
      <c r="X390">
        <v>31903079</v>
      </c>
      <c r="AC390" t="s">
        <v>138</v>
      </c>
      <c r="AE390" t="s">
        <v>7288</v>
      </c>
      <c r="AF390" t="s">
        <v>140</v>
      </c>
      <c r="AI390" t="b">
        <v>1</v>
      </c>
      <c r="AJ390" t="s">
        <v>7285</v>
      </c>
      <c r="AL390" t="s">
        <v>7285</v>
      </c>
      <c r="AM390" t="s">
        <v>7289</v>
      </c>
      <c r="AN390">
        <v>66048</v>
      </c>
      <c r="AO390">
        <v>99</v>
      </c>
      <c r="AP390">
        <v>0</v>
      </c>
      <c r="AQ390">
        <v>0</v>
      </c>
      <c r="AR390" t="s">
        <v>5713</v>
      </c>
      <c r="AS390" t="s">
        <v>5714</v>
      </c>
      <c r="AT390">
        <v>1.29372841938004E+17</v>
      </c>
      <c r="AV390">
        <v>1.28557222949252E+17</v>
      </c>
      <c r="AW390">
        <v>513</v>
      </c>
      <c r="AX390" t="s">
        <v>7290</v>
      </c>
      <c r="AZ390">
        <v>9.2233720368547697E+18</v>
      </c>
      <c r="BB390" t="s">
        <v>7285</v>
      </c>
      <c r="BC390">
        <v>805306368</v>
      </c>
      <c r="BD390" s="1" t="s">
        <v>148</v>
      </c>
      <c r="BE390" t="s">
        <v>7291</v>
      </c>
      <c r="BF390" t="s">
        <v>7292</v>
      </c>
      <c r="BG390">
        <v>1.29372913733416E+17</v>
      </c>
      <c r="BH390" t="s">
        <v>151</v>
      </c>
      <c r="BI390">
        <v>1.28675521101648E+17</v>
      </c>
      <c r="BK390" t="s">
        <v>7293</v>
      </c>
      <c r="BL390" t="s">
        <v>7292</v>
      </c>
      <c r="BN390" t="s">
        <v>154</v>
      </c>
      <c r="BO390">
        <v>58</v>
      </c>
      <c r="BP390" s="1" t="s">
        <v>4623</v>
      </c>
      <c r="BQ390">
        <v>0</v>
      </c>
      <c r="BR390" t="s">
        <v>7294</v>
      </c>
      <c r="BS390" t="s">
        <v>177</v>
      </c>
      <c r="CD390" t="s">
        <v>5720</v>
      </c>
      <c r="CO390" s="1" t="s">
        <v>592</v>
      </c>
      <c r="DL390" t="s">
        <v>7295</v>
      </c>
    </row>
    <row r="391" spans="1:116">
      <c r="A391" t="s">
        <v>7296</v>
      </c>
      <c r="B391">
        <v>1.2902801592851E+17</v>
      </c>
      <c r="C391" s="4">
        <f t="shared" si="6"/>
        <v>12902801592.851</v>
      </c>
      <c r="D391" s="2">
        <f>(Sheet1!$F$2-mattsout!C391)/3600</f>
        <v>11042.446430277825</v>
      </c>
      <c r="E391" t="str">
        <f>IF(D391&gt;3595120, "", IF(D391&gt;1400, "******", ""))</f>
        <v>******</v>
      </c>
      <c r="F391" t="s">
        <v>122</v>
      </c>
      <c r="G391" t="s">
        <v>7297</v>
      </c>
      <c r="K391" t="s">
        <v>5707</v>
      </c>
      <c r="O391" t="s">
        <v>7297</v>
      </c>
      <c r="Q391" t="s">
        <v>7296</v>
      </c>
      <c r="R391">
        <v>4</v>
      </c>
      <c r="S391" t="s">
        <v>7298</v>
      </c>
      <c r="T391" t="s">
        <v>7299</v>
      </c>
      <c r="U391" t="s">
        <v>7297</v>
      </c>
      <c r="V391">
        <v>16704</v>
      </c>
      <c r="W391" t="s">
        <v>5726</v>
      </c>
      <c r="X391">
        <v>31976526</v>
      </c>
      <c r="AC391" t="s">
        <v>138</v>
      </c>
      <c r="AE391" t="s">
        <v>7300</v>
      </c>
      <c r="AF391" t="s">
        <v>140</v>
      </c>
      <c r="AI391" t="b">
        <v>1</v>
      </c>
      <c r="AJ391" t="s">
        <v>7297</v>
      </c>
      <c r="AL391" t="s">
        <v>7297</v>
      </c>
      <c r="AM391" t="s">
        <v>7301</v>
      </c>
      <c r="AN391">
        <v>66048</v>
      </c>
      <c r="AO391">
        <v>99</v>
      </c>
      <c r="AP391">
        <v>0</v>
      </c>
      <c r="AQ391">
        <v>0</v>
      </c>
      <c r="AR391" t="s">
        <v>5713</v>
      </c>
      <c r="AS391" t="s">
        <v>5714</v>
      </c>
      <c r="AT391">
        <v>1.29372858146244E+17</v>
      </c>
      <c r="AV391">
        <v>1.2855722461433699E+17</v>
      </c>
      <c r="AW391">
        <v>513</v>
      </c>
      <c r="AX391" t="s">
        <v>7302</v>
      </c>
      <c r="AZ391">
        <v>9.2233720368547697E+18</v>
      </c>
      <c r="BA391">
        <v>2</v>
      </c>
      <c r="BB391" t="s">
        <v>7297</v>
      </c>
      <c r="BC391">
        <v>805306368</v>
      </c>
      <c r="BD391" s="1" t="s">
        <v>148</v>
      </c>
      <c r="BE391" t="s">
        <v>7303</v>
      </c>
      <c r="BF391" t="s">
        <v>7304</v>
      </c>
      <c r="BG391">
        <v>1.2937293003179901E+17</v>
      </c>
      <c r="BH391" t="s">
        <v>151</v>
      </c>
      <c r="BI391">
        <v>1.2924861117990301E+17</v>
      </c>
      <c r="BK391" t="s">
        <v>7305</v>
      </c>
      <c r="BL391" t="s">
        <v>7304</v>
      </c>
      <c r="BN391" t="s">
        <v>154</v>
      </c>
      <c r="BO391">
        <v>56</v>
      </c>
      <c r="BP391" s="1" t="s">
        <v>7306</v>
      </c>
      <c r="BQ391">
        <v>0</v>
      </c>
      <c r="BR391" t="s">
        <v>7307</v>
      </c>
      <c r="BS391" t="s">
        <v>177</v>
      </c>
      <c r="CD391" t="s">
        <v>5720</v>
      </c>
      <c r="CO391" s="1" t="s">
        <v>592</v>
      </c>
      <c r="DL391" t="s">
        <v>7308</v>
      </c>
    </row>
    <row r="392" spans="1:116">
      <c r="A392" t="s">
        <v>7309</v>
      </c>
      <c r="B392">
        <v>1.2910765782278701E+17</v>
      </c>
      <c r="C392" s="4">
        <f t="shared" si="6"/>
        <v>12910765782.2787</v>
      </c>
      <c r="D392" s="2">
        <f>(Sheet1!$F$2-mattsout!C392)/3600</f>
        <v>8830.1715892500342</v>
      </c>
      <c r="E392" t="str">
        <f>IF(D392&gt;3595120, "", IF(D392&gt;1400, "******", ""))</f>
        <v>******</v>
      </c>
      <c r="F392" t="s">
        <v>122</v>
      </c>
      <c r="G392" t="s">
        <v>7310</v>
      </c>
      <c r="H392" t="s">
        <v>7311</v>
      </c>
      <c r="J392" t="s">
        <v>7312</v>
      </c>
      <c r="K392" t="s">
        <v>7313</v>
      </c>
      <c r="L392" t="s">
        <v>7314</v>
      </c>
      <c r="M392">
        <v>33845523</v>
      </c>
      <c r="N392">
        <v>33845529</v>
      </c>
      <c r="O392" t="s">
        <v>4138</v>
      </c>
      <c r="P392" t="s">
        <v>7315</v>
      </c>
      <c r="Q392" t="s">
        <v>7309</v>
      </c>
      <c r="R392">
        <v>4</v>
      </c>
      <c r="S392" t="s">
        <v>7316</v>
      </c>
      <c r="T392" t="s">
        <v>7317</v>
      </c>
      <c r="U392" t="s">
        <v>7310</v>
      </c>
      <c r="V392">
        <v>16709</v>
      </c>
      <c r="W392" s="1" t="s">
        <v>5817</v>
      </c>
      <c r="X392">
        <v>35115588</v>
      </c>
      <c r="AA392" t="s">
        <v>2035</v>
      </c>
      <c r="AB392" t="s">
        <v>1694</v>
      </c>
      <c r="AC392" t="s">
        <v>138</v>
      </c>
      <c r="AD392" t="b">
        <v>0</v>
      </c>
      <c r="AE392" t="s">
        <v>7318</v>
      </c>
      <c r="AF392" t="s">
        <v>667</v>
      </c>
      <c r="AI392" t="b">
        <v>1</v>
      </c>
      <c r="AJ392" t="s">
        <v>7319</v>
      </c>
      <c r="AK392" s="1" t="s">
        <v>208</v>
      </c>
      <c r="AL392" t="s">
        <v>7310</v>
      </c>
      <c r="AM392" t="s">
        <v>7320</v>
      </c>
      <c r="AN392">
        <v>512</v>
      </c>
      <c r="AO392">
        <v>99</v>
      </c>
      <c r="AP392">
        <v>0</v>
      </c>
      <c r="AQ392">
        <v>0</v>
      </c>
      <c r="AT392">
        <v>1.2937362100762899E+17</v>
      </c>
      <c r="AU392">
        <v>0</v>
      </c>
      <c r="AV392">
        <v>1.29401307055474E+17</v>
      </c>
      <c r="AW392">
        <v>513</v>
      </c>
      <c r="AX392" t="s">
        <v>7321</v>
      </c>
      <c r="AZ392">
        <v>9.2233720368547697E+18</v>
      </c>
      <c r="BA392">
        <v>115</v>
      </c>
      <c r="BB392" t="s">
        <v>7322</v>
      </c>
      <c r="BC392">
        <v>805306368</v>
      </c>
      <c r="BD392" s="1" t="s">
        <v>171</v>
      </c>
      <c r="BE392" t="s">
        <v>7323</v>
      </c>
      <c r="BF392" t="s">
        <v>7324</v>
      </c>
      <c r="BG392">
        <v>1.29373621007788E+17</v>
      </c>
      <c r="BH392" t="s">
        <v>151</v>
      </c>
      <c r="BI392">
        <v>1.29112824635962E+17</v>
      </c>
      <c r="BL392" t="s">
        <v>7325</v>
      </c>
      <c r="BN392" t="s">
        <v>154</v>
      </c>
      <c r="BO392">
        <v>373</v>
      </c>
      <c r="BP392" t="s">
        <v>7326</v>
      </c>
      <c r="BQ392">
        <v>0</v>
      </c>
      <c r="BR392" t="s">
        <v>7327</v>
      </c>
      <c r="BS392" t="s">
        <v>157</v>
      </c>
      <c r="BT392" t="s">
        <v>158</v>
      </c>
      <c r="BW392" t="b">
        <v>1</v>
      </c>
      <c r="BX392">
        <v>0</v>
      </c>
      <c r="CD392" t="s">
        <v>7328</v>
      </c>
      <c r="CE392" t="s">
        <v>184</v>
      </c>
      <c r="CF392" t="s">
        <v>7329</v>
      </c>
      <c r="CG392">
        <v>1</v>
      </c>
      <c r="CH392" t="s">
        <v>224</v>
      </c>
      <c r="CI392">
        <v>0</v>
      </c>
      <c r="CK392" t="s">
        <v>226</v>
      </c>
      <c r="CL392">
        <v>0</v>
      </c>
      <c r="CO392" s="1" t="s">
        <v>592</v>
      </c>
      <c r="CP392" t="b">
        <v>0</v>
      </c>
    </row>
    <row r="393" spans="1:116">
      <c r="A393" t="s">
        <v>7330</v>
      </c>
      <c r="B393">
        <v>1.2942048162296701E+17</v>
      </c>
      <c r="C393" s="4">
        <f t="shared" si="6"/>
        <v>12942048162.296701</v>
      </c>
      <c r="D393" s="2">
        <f>(Sheet1!$F$2-mattsout!C393)/3600</f>
        <v>140.62158424960242</v>
      </c>
      <c r="E393" t="str">
        <f>IF(D393&gt;3595120, "", IF(D393&gt;1400, "******", ""))</f>
        <v/>
      </c>
      <c r="F393" t="s">
        <v>122</v>
      </c>
      <c r="G393" t="s">
        <v>7331</v>
      </c>
      <c r="H393" t="s">
        <v>7332</v>
      </c>
      <c r="J393" t="s">
        <v>4893</v>
      </c>
      <c r="K393" t="s">
        <v>4893</v>
      </c>
      <c r="L393" t="s">
        <v>1061</v>
      </c>
      <c r="M393" t="s">
        <v>7333</v>
      </c>
      <c r="N393" t="s">
        <v>1470</v>
      </c>
      <c r="O393" t="s">
        <v>7334</v>
      </c>
      <c r="P393" t="s">
        <v>6095</v>
      </c>
      <c r="Q393" t="s">
        <v>7330</v>
      </c>
      <c r="R393">
        <v>4</v>
      </c>
      <c r="S393" t="s">
        <v>7335</v>
      </c>
      <c r="T393" t="s">
        <v>7336</v>
      </c>
      <c r="U393" t="s">
        <v>7331</v>
      </c>
      <c r="V393">
        <v>19179</v>
      </c>
      <c r="W393" s="1" t="s">
        <v>7337</v>
      </c>
      <c r="X393">
        <v>35672712</v>
      </c>
      <c r="AA393" t="s">
        <v>714</v>
      </c>
      <c r="AB393" t="s">
        <v>1071</v>
      </c>
      <c r="AC393" t="s">
        <v>138</v>
      </c>
      <c r="AE393" t="s">
        <v>7338</v>
      </c>
      <c r="AF393" t="s">
        <v>667</v>
      </c>
      <c r="AH393" t="s">
        <v>7339</v>
      </c>
      <c r="AI393" t="b">
        <v>1</v>
      </c>
      <c r="AJ393" t="s">
        <v>7340</v>
      </c>
      <c r="AL393" t="s">
        <v>7331</v>
      </c>
      <c r="AM393" t="s">
        <v>7341</v>
      </c>
      <c r="AN393">
        <v>512</v>
      </c>
      <c r="AO393">
        <v>0</v>
      </c>
      <c r="AP393">
        <v>0</v>
      </c>
      <c r="AQ393">
        <v>0</v>
      </c>
      <c r="AT393">
        <v>1.29415185904534E+17</v>
      </c>
      <c r="AU393">
        <v>0</v>
      </c>
      <c r="AV393">
        <v>1.29381438880068E+17</v>
      </c>
      <c r="AW393">
        <v>513</v>
      </c>
      <c r="AX393" t="s">
        <v>7342</v>
      </c>
      <c r="AZ393">
        <v>9.2233720368547697E+18</v>
      </c>
      <c r="BA393">
        <v>982</v>
      </c>
      <c r="BB393" t="s">
        <v>7340</v>
      </c>
      <c r="BC393">
        <v>805306368</v>
      </c>
      <c r="BD393" s="1" t="s">
        <v>171</v>
      </c>
      <c r="BE393" t="s">
        <v>7343</v>
      </c>
      <c r="BF393" t="s">
        <v>7344</v>
      </c>
      <c r="BG393">
        <v>0</v>
      </c>
      <c r="BH393" t="s">
        <v>151</v>
      </c>
      <c r="BI393">
        <v>1.29421135867164E+17</v>
      </c>
      <c r="BK393" t="s">
        <v>7345</v>
      </c>
      <c r="BL393" t="s">
        <v>7346</v>
      </c>
      <c r="BN393" t="s">
        <v>154</v>
      </c>
      <c r="BO393">
        <v>456</v>
      </c>
      <c r="BP393" t="s">
        <v>7347</v>
      </c>
      <c r="BQ393">
        <v>0</v>
      </c>
      <c r="BR393" t="s">
        <v>7348</v>
      </c>
      <c r="BS393" t="s">
        <v>157</v>
      </c>
      <c r="BT393" t="s">
        <v>158</v>
      </c>
      <c r="BW393" t="b">
        <v>1</v>
      </c>
      <c r="BX393">
        <v>0</v>
      </c>
      <c r="CD393" t="s">
        <v>1658</v>
      </c>
      <c r="CE393" t="s">
        <v>286</v>
      </c>
      <c r="CF393" t="s">
        <v>7349</v>
      </c>
      <c r="CG393">
        <v>1</v>
      </c>
      <c r="CJ393" t="s">
        <v>7339</v>
      </c>
    </row>
    <row r="394" spans="1:116">
      <c r="A394" t="s">
        <v>7350</v>
      </c>
      <c r="B394">
        <v>1.29415855063756E+17</v>
      </c>
      <c r="C394" s="4">
        <f t="shared" si="6"/>
        <v>12941585506.375601</v>
      </c>
      <c r="D394" s="2">
        <f>(Sheet1!$F$2-mattsout!C394)/3600</f>
        <v>269.13711788866254</v>
      </c>
      <c r="E394" t="str">
        <f>IF(D394&gt;3595120, "", IF(D394&gt;1400, "******", ""))</f>
        <v/>
      </c>
      <c r="F394" t="s">
        <v>122</v>
      </c>
      <c r="G394" t="s">
        <v>7351</v>
      </c>
      <c r="H394" t="s">
        <v>7352</v>
      </c>
      <c r="I394" t="s">
        <v>656</v>
      </c>
      <c r="J394" t="s">
        <v>5485</v>
      </c>
      <c r="K394" t="s">
        <v>5114</v>
      </c>
      <c r="L394" t="s">
        <v>656</v>
      </c>
      <c r="M394" t="s">
        <v>7353</v>
      </c>
      <c r="N394" t="s">
        <v>830</v>
      </c>
      <c r="O394" t="s">
        <v>7354</v>
      </c>
      <c r="P394" t="s">
        <v>1593</v>
      </c>
      <c r="Q394" t="s">
        <v>7350</v>
      </c>
      <c r="R394">
        <v>4</v>
      </c>
      <c r="S394" t="s">
        <v>7355</v>
      </c>
      <c r="T394" t="s">
        <v>7356</v>
      </c>
      <c r="U394" t="s">
        <v>7351</v>
      </c>
      <c r="V394">
        <v>16775</v>
      </c>
      <c r="W394" s="1" t="s">
        <v>7357</v>
      </c>
      <c r="X394">
        <v>35609402</v>
      </c>
      <c r="AA394" t="s">
        <v>714</v>
      </c>
      <c r="AB394" t="s">
        <v>715</v>
      </c>
      <c r="AC394" t="s">
        <v>138</v>
      </c>
      <c r="AE394" t="s">
        <v>7358</v>
      </c>
      <c r="AF394" t="s">
        <v>717</v>
      </c>
      <c r="AI394" t="b">
        <v>1</v>
      </c>
      <c r="AJ394" t="s">
        <v>7359</v>
      </c>
      <c r="AL394" t="s">
        <v>7351</v>
      </c>
      <c r="AM394" t="s">
        <v>7360</v>
      </c>
      <c r="AN394">
        <v>512</v>
      </c>
      <c r="AO394">
        <v>0</v>
      </c>
      <c r="AP394">
        <v>0</v>
      </c>
      <c r="AQ394">
        <v>0</v>
      </c>
      <c r="AT394">
        <v>1.2940036654320701E+17</v>
      </c>
      <c r="AU394">
        <v>0</v>
      </c>
      <c r="AV394">
        <v>1.2940644276965699E+17</v>
      </c>
      <c r="AW394">
        <v>513</v>
      </c>
      <c r="AX394" t="s">
        <v>7361</v>
      </c>
      <c r="AZ394">
        <v>9.2233720368547697E+18</v>
      </c>
      <c r="BA394">
        <v>482</v>
      </c>
      <c r="BB394" t="s">
        <v>7359</v>
      </c>
      <c r="BC394">
        <v>805306368</v>
      </c>
      <c r="BD394" s="1" t="s">
        <v>148</v>
      </c>
      <c r="BE394" t="s">
        <v>7362</v>
      </c>
      <c r="BF394" t="s">
        <v>7363</v>
      </c>
      <c r="BG394">
        <v>0</v>
      </c>
      <c r="BH394" t="s">
        <v>151</v>
      </c>
      <c r="BI394">
        <v>1.29418488033286E+17</v>
      </c>
      <c r="BL394" t="s">
        <v>7364</v>
      </c>
      <c r="BM394" t="s">
        <v>7365</v>
      </c>
      <c r="BN394" t="s">
        <v>154</v>
      </c>
      <c r="BO394">
        <v>115</v>
      </c>
      <c r="BP394" s="1" t="s">
        <v>155</v>
      </c>
      <c r="BQ394">
        <v>0</v>
      </c>
      <c r="BR394" t="s">
        <v>7366</v>
      </c>
      <c r="BS394" t="s">
        <v>157</v>
      </c>
      <c r="BT394" t="s">
        <v>158</v>
      </c>
      <c r="CD394" t="s">
        <v>727</v>
      </c>
    </row>
    <row r="395" spans="1:116">
      <c r="A395" t="s">
        <v>7367</v>
      </c>
      <c r="B395">
        <v>1.29417096482256E+17</v>
      </c>
      <c r="C395" s="4">
        <f t="shared" si="6"/>
        <v>12941709648.225599</v>
      </c>
      <c r="D395" s="2">
        <f>(Sheet1!$F$2-mattsout!C395)/3600</f>
        <v>234.65327066686419</v>
      </c>
      <c r="E395" t="str">
        <f>IF(D395&gt;3595120, "", IF(D395&gt;1400, "******", ""))</f>
        <v/>
      </c>
      <c r="F395" t="s">
        <v>122</v>
      </c>
      <c r="G395" t="s">
        <v>7368</v>
      </c>
      <c r="H395" t="s">
        <v>7369</v>
      </c>
      <c r="I395" t="s">
        <v>732</v>
      </c>
      <c r="J395" t="s">
        <v>758</v>
      </c>
      <c r="K395" t="s">
        <v>758</v>
      </c>
      <c r="L395" t="s">
        <v>732</v>
      </c>
      <c r="M395" t="s">
        <v>7370</v>
      </c>
      <c r="N395" t="s">
        <v>7371</v>
      </c>
      <c r="O395" t="s">
        <v>1430</v>
      </c>
      <c r="P395" t="s">
        <v>0</v>
      </c>
      <c r="Q395" t="s">
        <v>7367</v>
      </c>
      <c r="R395">
        <v>4</v>
      </c>
      <c r="S395" t="s">
        <v>7372</v>
      </c>
      <c r="T395" t="s">
        <v>7373</v>
      </c>
      <c r="U395" t="s">
        <v>7368</v>
      </c>
      <c r="V395">
        <v>16778</v>
      </c>
      <c r="W395" s="1" t="s">
        <v>7374</v>
      </c>
      <c r="X395">
        <v>35502532</v>
      </c>
      <c r="AA395" t="s">
        <v>714</v>
      </c>
      <c r="AB395" t="s">
        <v>740</v>
      </c>
      <c r="AC395" t="s">
        <v>138</v>
      </c>
      <c r="AE395" t="s">
        <v>7375</v>
      </c>
      <c r="AF395" t="s">
        <v>717</v>
      </c>
      <c r="AI395" t="b">
        <v>1</v>
      </c>
      <c r="AJ395" t="s">
        <v>7376</v>
      </c>
      <c r="AL395" t="s">
        <v>7368</v>
      </c>
      <c r="AM395" t="s">
        <v>7377</v>
      </c>
      <c r="AN395">
        <v>512</v>
      </c>
      <c r="AO395">
        <v>0</v>
      </c>
      <c r="AP395">
        <v>0</v>
      </c>
      <c r="AQ395">
        <v>0</v>
      </c>
      <c r="AT395">
        <v>1.29373677890344E+17</v>
      </c>
      <c r="AU395">
        <v>0</v>
      </c>
      <c r="AV395">
        <v>1.29385609537302E+17</v>
      </c>
      <c r="AW395">
        <v>513</v>
      </c>
      <c r="AX395" t="s">
        <v>7378</v>
      </c>
      <c r="AZ395">
        <v>9.2233720368547697E+18</v>
      </c>
      <c r="BA395">
        <v>302</v>
      </c>
      <c r="BB395" t="s">
        <v>7376</v>
      </c>
      <c r="BC395">
        <v>805306368</v>
      </c>
      <c r="BD395" s="1" t="s">
        <v>148</v>
      </c>
      <c r="BE395" t="s">
        <v>7379</v>
      </c>
      <c r="BF395" t="s">
        <v>7380</v>
      </c>
      <c r="BG395">
        <v>0</v>
      </c>
      <c r="BH395" t="s">
        <v>151</v>
      </c>
      <c r="BI395">
        <v>1.29415273297852E+17</v>
      </c>
      <c r="BL395" t="s">
        <v>7381</v>
      </c>
      <c r="BM395" t="s">
        <v>7382</v>
      </c>
      <c r="BN395" t="s">
        <v>154</v>
      </c>
      <c r="BO395">
        <v>47</v>
      </c>
      <c r="BP395" s="1" t="s">
        <v>155</v>
      </c>
      <c r="BQ395">
        <v>0</v>
      </c>
      <c r="BR395" t="s">
        <v>7383</v>
      </c>
      <c r="BS395" t="s">
        <v>157</v>
      </c>
      <c r="BT395" t="s">
        <v>158</v>
      </c>
      <c r="CD395" t="s">
        <v>777</v>
      </c>
    </row>
    <row r="396" spans="1:116">
      <c r="A396" t="s">
        <v>7384</v>
      </c>
      <c r="B396">
        <v>1.2939948337251501E+17</v>
      </c>
      <c r="C396" s="4">
        <f t="shared" si="6"/>
        <v>12939948337.251501</v>
      </c>
      <c r="D396" s="2">
        <f>(Sheet1!$F$2-mattsout!C396)/3600</f>
        <v>723.9063190274768</v>
      </c>
      <c r="E396" t="str">
        <f>IF(D396&gt;3595120, "", IF(D396&gt;1400, "******", ""))</f>
        <v/>
      </c>
      <c r="F396" t="s">
        <v>122</v>
      </c>
      <c r="G396" t="s">
        <v>7385</v>
      </c>
      <c r="H396" t="s">
        <v>7386</v>
      </c>
      <c r="I396" t="s">
        <v>1734</v>
      </c>
      <c r="J396" t="s">
        <v>1845</v>
      </c>
      <c r="K396" t="s">
        <v>1845</v>
      </c>
      <c r="L396" t="s">
        <v>1734</v>
      </c>
      <c r="M396" t="s">
        <v>7387</v>
      </c>
      <c r="N396" t="s">
        <v>4826</v>
      </c>
      <c r="O396" t="s">
        <v>7388</v>
      </c>
      <c r="P396" t="s">
        <v>7389</v>
      </c>
      <c r="Q396" t="s">
        <v>7384</v>
      </c>
      <c r="R396">
        <v>4</v>
      </c>
      <c r="S396" t="s">
        <v>7390</v>
      </c>
      <c r="T396" t="s">
        <v>7391</v>
      </c>
      <c r="U396" t="s">
        <v>7385</v>
      </c>
      <c r="V396">
        <v>16783</v>
      </c>
      <c r="W396" s="1" t="s">
        <v>7392</v>
      </c>
      <c r="X396">
        <v>35115540</v>
      </c>
      <c r="Y396" t="s">
        <v>7393</v>
      </c>
      <c r="AA396" t="s">
        <v>690</v>
      </c>
      <c r="AB396" t="s">
        <v>2283</v>
      </c>
      <c r="AC396" t="s">
        <v>138</v>
      </c>
      <c r="AD396" t="b">
        <v>1</v>
      </c>
      <c r="AE396" t="s">
        <v>7394</v>
      </c>
      <c r="AF396" t="s">
        <v>667</v>
      </c>
      <c r="AI396" t="b">
        <v>1</v>
      </c>
      <c r="AJ396" t="s">
        <v>7395</v>
      </c>
      <c r="AL396" t="s">
        <v>7385</v>
      </c>
      <c r="AM396" t="s">
        <v>7396</v>
      </c>
      <c r="AN396">
        <v>512</v>
      </c>
      <c r="AO396">
        <v>0</v>
      </c>
      <c r="AP396">
        <v>0</v>
      </c>
      <c r="AQ396">
        <v>0</v>
      </c>
      <c r="AT396">
        <v>1.29373678124566E+17</v>
      </c>
      <c r="AU396">
        <v>0</v>
      </c>
      <c r="AV396">
        <v>1.29399632008764E+17</v>
      </c>
      <c r="AW396">
        <v>513</v>
      </c>
      <c r="AX396" t="s">
        <v>7397</v>
      </c>
      <c r="AZ396">
        <v>9.2233720368547697E+18</v>
      </c>
      <c r="BA396">
        <v>234</v>
      </c>
      <c r="BB396" t="s">
        <v>7398</v>
      </c>
      <c r="BC396">
        <v>805306368</v>
      </c>
      <c r="BD396" s="1" t="s">
        <v>148</v>
      </c>
      <c r="BE396" t="s">
        <v>7399</v>
      </c>
      <c r="BF396" t="s">
        <v>7400</v>
      </c>
      <c r="BG396">
        <v>0</v>
      </c>
      <c r="BH396" t="s">
        <v>151</v>
      </c>
      <c r="BI396">
        <v>1.2939191713919E+17</v>
      </c>
      <c r="BL396" t="s">
        <v>7401</v>
      </c>
      <c r="BM396" t="s">
        <v>7402</v>
      </c>
      <c r="BN396" t="s">
        <v>154</v>
      </c>
      <c r="BO396">
        <v>115</v>
      </c>
      <c r="BP396" s="1" t="s">
        <v>7403</v>
      </c>
      <c r="BQ396">
        <v>0</v>
      </c>
      <c r="BR396" t="s">
        <v>7404</v>
      </c>
      <c r="BS396" t="s">
        <v>157</v>
      </c>
      <c r="BT396" t="s">
        <v>158</v>
      </c>
      <c r="CD396" t="s">
        <v>7405</v>
      </c>
      <c r="CJ396" t="s">
        <v>7406</v>
      </c>
      <c r="CO396" s="1" t="s">
        <v>592</v>
      </c>
    </row>
    <row r="397" spans="1:116">
      <c r="A397" t="s">
        <v>7407</v>
      </c>
      <c r="B397">
        <v>1.2932032960137E+17</v>
      </c>
      <c r="C397" s="4">
        <f t="shared" si="6"/>
        <v>12932032960.136999</v>
      </c>
      <c r="D397" s="2">
        <f>(Sheet1!$F$2-mattsout!C397)/3600</f>
        <v>2922.6221841669085</v>
      </c>
      <c r="E397" t="str">
        <f>IF(D397&gt;3595120, "", IF(D397&gt;1400, "******", ""))</f>
        <v>******</v>
      </c>
      <c r="F397" t="s">
        <v>122</v>
      </c>
      <c r="G397" t="s">
        <v>7408</v>
      </c>
      <c r="H397" t="s">
        <v>7409</v>
      </c>
      <c r="I397" t="s">
        <v>1734</v>
      </c>
      <c r="J397" t="s">
        <v>1845</v>
      </c>
      <c r="K397" t="s">
        <v>1845</v>
      </c>
      <c r="L397" t="s">
        <v>6788</v>
      </c>
      <c r="M397" t="s">
        <v>7410</v>
      </c>
      <c r="N397" t="s">
        <v>7411</v>
      </c>
      <c r="O397" t="s">
        <v>7412</v>
      </c>
      <c r="P397" t="s">
        <v>1986</v>
      </c>
      <c r="Q397" t="s">
        <v>7407</v>
      </c>
      <c r="R397">
        <v>4</v>
      </c>
      <c r="S397" t="s">
        <v>7413</v>
      </c>
      <c r="T397" t="s">
        <v>7414</v>
      </c>
      <c r="U397" t="s">
        <v>7408</v>
      </c>
      <c r="V397">
        <v>16785</v>
      </c>
      <c r="W397" s="1" t="s">
        <v>3972</v>
      </c>
      <c r="X397">
        <v>35115379</v>
      </c>
      <c r="AA397" t="s">
        <v>690</v>
      </c>
      <c r="AB397" t="s">
        <v>2283</v>
      </c>
      <c r="AC397" t="s">
        <v>138</v>
      </c>
      <c r="AE397" t="s">
        <v>7415</v>
      </c>
      <c r="AF397" t="s">
        <v>717</v>
      </c>
      <c r="AI397" t="b">
        <v>1</v>
      </c>
      <c r="AJ397" t="s">
        <v>7416</v>
      </c>
      <c r="AL397" t="s">
        <v>7408</v>
      </c>
      <c r="AM397" t="s">
        <v>7417</v>
      </c>
      <c r="AN397">
        <v>512</v>
      </c>
      <c r="AO397">
        <v>99</v>
      </c>
      <c r="AP397">
        <v>0</v>
      </c>
      <c r="AQ397">
        <v>0</v>
      </c>
      <c r="AR397" t="s">
        <v>7418</v>
      </c>
      <c r="AS397" t="s">
        <v>146</v>
      </c>
      <c r="AT397">
        <v>1.2937368747906099E+17</v>
      </c>
      <c r="AU397">
        <v>0</v>
      </c>
      <c r="AV397">
        <v>1.29327965321344E+17</v>
      </c>
      <c r="AW397">
        <v>513</v>
      </c>
      <c r="AX397" t="s">
        <v>7419</v>
      </c>
      <c r="AZ397">
        <v>9.2233720368547697E+18</v>
      </c>
      <c r="BA397">
        <v>162</v>
      </c>
      <c r="BB397" t="s">
        <v>7420</v>
      </c>
      <c r="BC397">
        <v>805306368</v>
      </c>
      <c r="BD397" s="1" t="s">
        <v>148</v>
      </c>
      <c r="BE397" t="s">
        <v>7421</v>
      </c>
      <c r="BF397" t="s">
        <v>7422</v>
      </c>
      <c r="BG397">
        <v>1.2937368747906899E+17</v>
      </c>
      <c r="BH397" t="s">
        <v>151</v>
      </c>
      <c r="BI397">
        <v>1.2932173665066099E+17</v>
      </c>
      <c r="BL397" t="s">
        <v>7423</v>
      </c>
      <c r="BM397" t="s">
        <v>7424</v>
      </c>
      <c r="BN397" t="s">
        <v>154</v>
      </c>
      <c r="BO397">
        <v>142</v>
      </c>
      <c r="BP397" s="1" t="s">
        <v>6595</v>
      </c>
      <c r="BQ397">
        <v>0</v>
      </c>
      <c r="BR397" t="s">
        <v>7425</v>
      </c>
      <c r="BS397" t="s">
        <v>157</v>
      </c>
      <c r="BT397" t="s">
        <v>158</v>
      </c>
      <c r="CD397" t="s">
        <v>7426</v>
      </c>
      <c r="CO397" s="1" t="s">
        <v>7427</v>
      </c>
    </row>
    <row r="398" spans="1:116">
      <c r="A398" t="s">
        <v>7428</v>
      </c>
      <c r="B398">
        <v>1.29373672288228E+17</v>
      </c>
      <c r="C398" s="4">
        <f t="shared" si="6"/>
        <v>12937367228.8228</v>
      </c>
      <c r="D398" s="2">
        <f>(Sheet1!$F$2-mattsout!C398)/3600</f>
        <v>1440.8808825556437</v>
      </c>
      <c r="E398" t="str">
        <f>IF(D398&gt;3595120, "", IF(D398&gt;1400, "******", ""))</f>
        <v>******</v>
      </c>
      <c r="F398" t="s">
        <v>122</v>
      </c>
      <c r="G398" t="s">
        <v>7429</v>
      </c>
      <c r="K398" t="s">
        <v>7430</v>
      </c>
      <c r="O398" t="s">
        <v>7429</v>
      </c>
      <c r="Q398" t="s">
        <v>7428</v>
      </c>
      <c r="R398">
        <v>4</v>
      </c>
      <c r="S398" t="s">
        <v>7431</v>
      </c>
      <c r="T398" t="s">
        <v>7432</v>
      </c>
      <c r="U398" t="s">
        <v>7429</v>
      </c>
      <c r="V398">
        <v>18575</v>
      </c>
      <c r="W398" t="s">
        <v>7433</v>
      </c>
      <c r="X398">
        <v>35668606</v>
      </c>
      <c r="AA398" t="s">
        <v>614</v>
      </c>
      <c r="AB398" t="s">
        <v>7434</v>
      </c>
      <c r="AL398" t="s">
        <v>7429</v>
      </c>
      <c r="AM398" t="s">
        <v>7435</v>
      </c>
      <c r="AN398">
        <v>66048</v>
      </c>
      <c r="AO398">
        <v>0</v>
      </c>
      <c r="AP398">
        <v>0</v>
      </c>
      <c r="AQ398">
        <v>0</v>
      </c>
      <c r="AR398" t="s">
        <v>7436</v>
      </c>
      <c r="AS398" t="s">
        <v>146</v>
      </c>
      <c r="AT398">
        <v>1.2937367238822899E+17</v>
      </c>
      <c r="AV398">
        <v>1.2774082786968701E+17</v>
      </c>
      <c r="AW398">
        <v>513</v>
      </c>
      <c r="AX398" t="s">
        <v>7437</v>
      </c>
      <c r="AZ398">
        <v>9.2233720368547697E+18</v>
      </c>
      <c r="BA398">
        <v>109</v>
      </c>
      <c r="BB398" t="s">
        <v>7429</v>
      </c>
      <c r="BC398">
        <v>805306368</v>
      </c>
      <c r="BF398" t="s">
        <v>7438</v>
      </c>
      <c r="BG398">
        <v>0</v>
      </c>
      <c r="BH398" t="s">
        <v>151</v>
      </c>
      <c r="BI398">
        <v>1.2942107042689299E+17</v>
      </c>
      <c r="CD398" t="s">
        <v>7439</v>
      </c>
      <c r="CO398" s="1" t="s">
        <v>7440</v>
      </c>
    </row>
    <row r="399" spans="1:116">
      <c r="A399" t="s">
        <v>7441</v>
      </c>
      <c r="B399">
        <v>1.2902193925051101E+17</v>
      </c>
      <c r="C399" s="4">
        <f t="shared" si="6"/>
        <v>12902193925.051102</v>
      </c>
      <c r="D399" s="2">
        <f>(Sheet1!$F$2-mattsout!C399)/3600</f>
        <v>11211.243041360643</v>
      </c>
      <c r="E399" t="str">
        <f>IF(D399&gt;3595120, "", IF(D399&gt;1400, "******", ""))</f>
        <v>******</v>
      </c>
      <c r="F399" t="s">
        <v>122</v>
      </c>
      <c r="G399" t="s">
        <v>7442</v>
      </c>
      <c r="H399" t="s">
        <v>7443</v>
      </c>
      <c r="I399" t="s">
        <v>1734</v>
      </c>
      <c r="J399" t="s">
        <v>4044</v>
      </c>
      <c r="K399" t="s">
        <v>4043</v>
      </c>
      <c r="L399" t="s">
        <v>1734</v>
      </c>
      <c r="M399" t="s">
        <v>7444</v>
      </c>
      <c r="N399" t="s">
        <v>7445</v>
      </c>
      <c r="O399" t="s">
        <v>7446</v>
      </c>
      <c r="P399" t="s">
        <v>7447</v>
      </c>
      <c r="Q399" t="s">
        <v>7441</v>
      </c>
      <c r="R399">
        <v>4</v>
      </c>
      <c r="S399" t="s">
        <v>7448</v>
      </c>
      <c r="T399" t="s">
        <v>7449</v>
      </c>
      <c r="U399" t="s">
        <v>7442</v>
      </c>
      <c r="V399">
        <v>20480</v>
      </c>
      <c r="W399" s="1" t="s">
        <v>7450</v>
      </c>
      <c r="X399">
        <v>33275232</v>
      </c>
      <c r="Y399" t="s">
        <v>5239</v>
      </c>
      <c r="AA399" t="s">
        <v>136</v>
      </c>
      <c r="AB399" t="s">
        <v>4118</v>
      </c>
      <c r="AC399" t="s">
        <v>138</v>
      </c>
      <c r="AE399" s="1" t="s">
        <v>7451</v>
      </c>
      <c r="AF399" t="s">
        <v>742</v>
      </c>
      <c r="AI399" t="b">
        <v>1</v>
      </c>
      <c r="AJ399" t="s">
        <v>7452</v>
      </c>
      <c r="AL399" t="s">
        <v>7442</v>
      </c>
      <c r="AM399" t="s">
        <v>7453</v>
      </c>
      <c r="AN399">
        <v>512</v>
      </c>
      <c r="AO399">
        <v>99</v>
      </c>
      <c r="AP399">
        <v>0</v>
      </c>
      <c r="AQ399">
        <v>0</v>
      </c>
      <c r="AT399">
        <v>1.2937363920993501E+17</v>
      </c>
      <c r="AU399">
        <v>0</v>
      </c>
      <c r="AV399">
        <v>1.2898140145771E+17</v>
      </c>
      <c r="AW399">
        <v>513</v>
      </c>
      <c r="AX399" t="s">
        <v>7454</v>
      </c>
      <c r="AZ399">
        <v>9.2233720368547697E+18</v>
      </c>
      <c r="BA399">
        <v>80</v>
      </c>
      <c r="BB399" t="s">
        <v>7455</v>
      </c>
      <c r="BC399">
        <v>805306368</v>
      </c>
      <c r="BD399" s="1" t="s">
        <v>171</v>
      </c>
      <c r="BE399" t="s">
        <v>7456</v>
      </c>
      <c r="BF399" t="s">
        <v>7457</v>
      </c>
      <c r="BG399">
        <v>1.29373639209876E+17</v>
      </c>
      <c r="BH399" t="s">
        <v>151</v>
      </c>
      <c r="BI399">
        <v>1.2901586438630099E+17</v>
      </c>
      <c r="BK399" t="s">
        <v>7458</v>
      </c>
      <c r="BL399" t="s">
        <v>7459</v>
      </c>
      <c r="BN399" t="s">
        <v>154</v>
      </c>
      <c r="BO399">
        <v>265</v>
      </c>
      <c r="BP399" t="s">
        <v>7460</v>
      </c>
      <c r="BQ399">
        <v>0</v>
      </c>
      <c r="BR399" t="s">
        <v>7461</v>
      </c>
      <c r="BS399" t="s">
        <v>157</v>
      </c>
      <c r="BT399" t="s">
        <v>158</v>
      </c>
      <c r="BW399" t="b">
        <v>1</v>
      </c>
      <c r="BX399">
        <v>0</v>
      </c>
      <c r="CD399" t="s">
        <v>193</v>
      </c>
      <c r="CE399" t="s">
        <v>286</v>
      </c>
      <c r="CF399" t="s">
        <v>7462</v>
      </c>
      <c r="CG399">
        <v>1</v>
      </c>
    </row>
    <row r="400" spans="1:116">
      <c r="A400" t="s">
        <v>7463</v>
      </c>
      <c r="B400">
        <v>1.29415889900394E+17</v>
      </c>
      <c r="C400" s="4">
        <f t="shared" si="6"/>
        <v>12941588990.0394</v>
      </c>
      <c r="D400" s="2">
        <f>(Sheet1!$F$2-mattsout!C400)/3600</f>
        <v>268.169433499972</v>
      </c>
      <c r="E400" t="str">
        <f>IF(D400&gt;3595120, "", IF(D400&gt;1400, "******", ""))</f>
        <v/>
      </c>
      <c r="F400" t="s">
        <v>122</v>
      </c>
      <c r="G400" t="s">
        <v>7464</v>
      </c>
      <c r="H400" t="s">
        <v>7465</v>
      </c>
      <c r="J400" t="s">
        <v>7466</v>
      </c>
      <c r="K400" t="s">
        <v>807</v>
      </c>
      <c r="L400" t="s">
        <v>3449</v>
      </c>
      <c r="M400" t="s">
        <v>7467</v>
      </c>
      <c r="N400" t="s">
        <v>4483</v>
      </c>
      <c r="O400" t="s">
        <v>2139</v>
      </c>
      <c r="P400" t="s">
        <v>5261</v>
      </c>
      <c r="Q400" t="s">
        <v>7463</v>
      </c>
      <c r="R400">
        <v>4</v>
      </c>
      <c r="S400" t="s">
        <v>7468</v>
      </c>
      <c r="T400" t="s">
        <v>7469</v>
      </c>
      <c r="U400" t="s">
        <v>7464</v>
      </c>
      <c r="V400">
        <v>20834</v>
      </c>
      <c r="W400" s="1" t="s">
        <v>7470</v>
      </c>
      <c r="X400">
        <v>35488889</v>
      </c>
      <c r="AA400" t="s">
        <v>790</v>
      </c>
      <c r="AB400" t="s">
        <v>3455</v>
      </c>
      <c r="AC400" t="s">
        <v>138</v>
      </c>
      <c r="AE400" t="s">
        <v>7471</v>
      </c>
      <c r="AF400" t="s">
        <v>717</v>
      </c>
      <c r="AI400" t="b">
        <v>1</v>
      </c>
      <c r="AJ400" t="s">
        <v>7472</v>
      </c>
      <c r="AL400" t="s">
        <v>7464</v>
      </c>
      <c r="AM400" t="s">
        <v>7473</v>
      </c>
      <c r="AN400">
        <v>512</v>
      </c>
      <c r="AO400">
        <v>0</v>
      </c>
      <c r="AP400">
        <v>0</v>
      </c>
      <c r="AQ400">
        <v>0</v>
      </c>
      <c r="AT400">
        <v>1.2937365822240701E+17</v>
      </c>
      <c r="AU400">
        <v>0</v>
      </c>
      <c r="AV400">
        <v>1.2939687872394301E+17</v>
      </c>
      <c r="AW400">
        <v>513</v>
      </c>
      <c r="AX400" t="s">
        <v>7474</v>
      </c>
      <c r="AZ400">
        <v>9.2233720368547697E+18</v>
      </c>
      <c r="BA400">
        <v>233</v>
      </c>
      <c r="BB400" t="s">
        <v>7472</v>
      </c>
      <c r="BC400">
        <v>805306368</v>
      </c>
      <c r="BD400" s="1" t="s">
        <v>148</v>
      </c>
      <c r="BE400" t="s">
        <v>7475</v>
      </c>
      <c r="BF400" t="s">
        <v>7476</v>
      </c>
      <c r="BG400">
        <v>0</v>
      </c>
      <c r="BH400" t="s">
        <v>151</v>
      </c>
      <c r="BI400">
        <v>1.2941501560554301E+17</v>
      </c>
      <c r="BK400" t="s">
        <v>7477</v>
      </c>
      <c r="BL400" t="s">
        <v>7478</v>
      </c>
      <c r="BN400" t="s">
        <v>154</v>
      </c>
      <c r="BO400">
        <v>293</v>
      </c>
      <c r="BP400" s="1" t="s">
        <v>155</v>
      </c>
      <c r="BQ400">
        <v>0</v>
      </c>
      <c r="BR400" t="s">
        <v>7479</v>
      </c>
      <c r="BS400" t="s">
        <v>157</v>
      </c>
      <c r="BT400" t="s">
        <v>158</v>
      </c>
      <c r="BX400">
        <v>0</v>
      </c>
      <c r="CD400" t="s">
        <v>802</v>
      </c>
      <c r="CE400" t="s">
        <v>399</v>
      </c>
      <c r="CF400" s="1" t="s">
        <v>7480</v>
      </c>
      <c r="CG400">
        <v>1</v>
      </c>
    </row>
    <row r="401" spans="1:106">
      <c r="A401" t="s">
        <v>7481</v>
      </c>
      <c r="B401">
        <v>1.2941335233290301E+17</v>
      </c>
      <c r="C401" s="4">
        <f t="shared" si="6"/>
        <v>12941335233.2903</v>
      </c>
      <c r="D401" s="2">
        <f>(Sheet1!$F$2-mattsout!C401)/3600</f>
        <v>338.65741936100852</v>
      </c>
      <c r="E401" t="str">
        <f>IF(D401&gt;3595120, "", IF(D401&gt;1400, "******", ""))</f>
        <v/>
      </c>
      <c r="F401" t="s">
        <v>122</v>
      </c>
      <c r="G401" t="s">
        <v>7482</v>
      </c>
      <c r="H401" t="s">
        <v>7483</v>
      </c>
      <c r="J401" t="s">
        <v>1641</v>
      </c>
      <c r="K401" t="s">
        <v>1641</v>
      </c>
      <c r="L401" t="s">
        <v>3449</v>
      </c>
      <c r="M401" t="s">
        <v>7484</v>
      </c>
      <c r="N401" t="s">
        <v>3451</v>
      </c>
      <c r="O401" t="s">
        <v>5814</v>
      </c>
      <c r="P401" t="s">
        <v>1573</v>
      </c>
      <c r="Q401" t="s">
        <v>7481</v>
      </c>
      <c r="R401">
        <v>4</v>
      </c>
      <c r="S401" t="s">
        <v>7485</v>
      </c>
      <c r="T401" t="s">
        <v>7486</v>
      </c>
      <c r="U401" t="s">
        <v>7482</v>
      </c>
      <c r="V401">
        <v>20923</v>
      </c>
      <c r="W401" s="1" t="s">
        <v>7487</v>
      </c>
      <c r="X401">
        <v>35580720</v>
      </c>
      <c r="AA401" t="s">
        <v>136</v>
      </c>
      <c r="AB401" t="s">
        <v>3455</v>
      </c>
      <c r="AC401" t="s">
        <v>138</v>
      </c>
      <c r="AE401" s="1" t="s">
        <v>7488</v>
      </c>
      <c r="AF401" t="s">
        <v>667</v>
      </c>
      <c r="AI401" t="b">
        <v>1</v>
      </c>
      <c r="AJ401" t="s">
        <v>7489</v>
      </c>
      <c r="AL401" t="s">
        <v>7482</v>
      </c>
      <c r="AM401" t="s">
        <v>7490</v>
      </c>
      <c r="AN401">
        <v>512</v>
      </c>
      <c r="AO401">
        <v>0</v>
      </c>
      <c r="AP401">
        <v>0</v>
      </c>
      <c r="AQ401">
        <v>0</v>
      </c>
      <c r="AT401">
        <v>1.2940411141941299E+17</v>
      </c>
      <c r="AU401">
        <v>0</v>
      </c>
      <c r="AV401">
        <v>1.2937613967412499E+17</v>
      </c>
      <c r="AW401">
        <v>513</v>
      </c>
      <c r="AX401" t="s">
        <v>7491</v>
      </c>
      <c r="AZ401">
        <v>9.2233720368547697E+18</v>
      </c>
      <c r="BA401">
        <v>133</v>
      </c>
      <c r="BB401" t="s">
        <v>7489</v>
      </c>
      <c r="BC401">
        <v>805306368</v>
      </c>
      <c r="BD401" s="1" t="s">
        <v>148</v>
      </c>
      <c r="BE401" t="s">
        <v>7492</v>
      </c>
      <c r="BF401" t="s">
        <v>7493</v>
      </c>
      <c r="BG401">
        <v>0</v>
      </c>
      <c r="BH401" t="s">
        <v>151</v>
      </c>
      <c r="BI401">
        <v>1.29417638065636E+17</v>
      </c>
      <c r="BK401" t="s">
        <v>7494</v>
      </c>
      <c r="BL401" t="s">
        <v>7495</v>
      </c>
      <c r="BN401" t="s">
        <v>154</v>
      </c>
      <c r="BO401">
        <v>387</v>
      </c>
      <c r="BP401" s="1" t="s">
        <v>155</v>
      </c>
      <c r="BQ401">
        <v>0</v>
      </c>
      <c r="BR401" t="s">
        <v>7496</v>
      </c>
      <c r="BS401" t="s">
        <v>157</v>
      </c>
      <c r="BT401" t="s">
        <v>158</v>
      </c>
      <c r="BX401">
        <v>0</v>
      </c>
      <c r="CD401" t="s">
        <v>802</v>
      </c>
      <c r="CE401" t="s">
        <v>184</v>
      </c>
      <c r="CF401" s="1" t="s">
        <v>7497</v>
      </c>
      <c r="CG401">
        <v>1</v>
      </c>
    </row>
    <row r="402" spans="1:106">
      <c r="A402" t="s">
        <v>7498</v>
      </c>
      <c r="B402">
        <v>1.2941533617364899E+17</v>
      </c>
      <c r="C402" s="4">
        <f t="shared" si="6"/>
        <v>12941533617.364899</v>
      </c>
      <c r="D402" s="2">
        <f>(Sheet1!$F$2-mattsout!C402)/3600</f>
        <v>283.55073197258844</v>
      </c>
      <c r="E402" t="str">
        <f>IF(D402&gt;3595120, "", IF(D402&gt;1400, "******", ""))</f>
        <v/>
      </c>
      <c r="F402" t="s">
        <v>122</v>
      </c>
      <c r="G402" t="s">
        <v>7499</v>
      </c>
      <c r="H402" t="s">
        <v>7500</v>
      </c>
      <c r="I402" t="s">
        <v>656</v>
      </c>
      <c r="J402" t="s">
        <v>3247</v>
      </c>
      <c r="K402" t="s">
        <v>3247</v>
      </c>
      <c r="L402" t="s">
        <v>656</v>
      </c>
      <c r="M402" t="s">
        <v>7501</v>
      </c>
      <c r="O402" t="s">
        <v>384</v>
      </c>
      <c r="P402" t="s">
        <v>1786</v>
      </c>
      <c r="Q402" t="s">
        <v>7498</v>
      </c>
      <c r="R402">
        <v>4</v>
      </c>
      <c r="S402" t="s">
        <v>7502</v>
      </c>
      <c r="T402" t="s">
        <v>7503</v>
      </c>
      <c r="U402" t="s">
        <v>7499</v>
      </c>
      <c r="V402">
        <v>20945</v>
      </c>
      <c r="W402" s="1" t="s">
        <v>7504</v>
      </c>
      <c r="X402">
        <v>35583901</v>
      </c>
      <c r="AA402" t="s">
        <v>7505</v>
      </c>
      <c r="AB402" t="s">
        <v>7506</v>
      </c>
      <c r="AC402" t="s">
        <v>138</v>
      </c>
      <c r="AE402" t="s">
        <v>7507</v>
      </c>
      <c r="AF402" t="s">
        <v>742</v>
      </c>
      <c r="AH402" t="s">
        <v>7498</v>
      </c>
      <c r="AI402" t="b">
        <v>1</v>
      </c>
      <c r="AJ402" t="s">
        <v>7508</v>
      </c>
      <c r="AL402" t="s">
        <v>7499</v>
      </c>
      <c r="AM402" t="s">
        <v>7509</v>
      </c>
      <c r="AN402">
        <v>512</v>
      </c>
      <c r="AO402">
        <v>0</v>
      </c>
      <c r="AP402">
        <v>0</v>
      </c>
      <c r="AQ402">
        <v>0</v>
      </c>
      <c r="AT402">
        <v>1.2937365721801501E+17</v>
      </c>
      <c r="AU402">
        <v>0</v>
      </c>
      <c r="AV402">
        <v>1.2938829757088899E+17</v>
      </c>
      <c r="AW402">
        <v>513</v>
      </c>
      <c r="AX402" t="s">
        <v>7510</v>
      </c>
      <c r="AZ402">
        <v>9.2233720368547697E+18</v>
      </c>
      <c r="BA402">
        <v>248</v>
      </c>
      <c r="BB402" t="s">
        <v>7508</v>
      </c>
      <c r="BC402">
        <v>805306368</v>
      </c>
      <c r="BD402" s="1" t="s">
        <v>148</v>
      </c>
      <c r="BE402" t="s">
        <v>7511</v>
      </c>
      <c r="BF402" t="s">
        <v>7512</v>
      </c>
      <c r="BG402">
        <v>0</v>
      </c>
      <c r="BH402" t="s">
        <v>151</v>
      </c>
      <c r="BI402">
        <v>1.2941769074476701E+17</v>
      </c>
      <c r="BK402" t="s">
        <v>7513</v>
      </c>
      <c r="BL402" t="s">
        <v>7512</v>
      </c>
      <c r="BM402" t="s">
        <v>7514</v>
      </c>
      <c r="BN402" t="s">
        <v>154</v>
      </c>
      <c r="BO402">
        <v>295</v>
      </c>
      <c r="BP402" s="1" t="s">
        <v>7515</v>
      </c>
      <c r="BQ402">
        <v>0</v>
      </c>
      <c r="BR402" t="s">
        <v>7516</v>
      </c>
      <c r="BS402" t="s">
        <v>157</v>
      </c>
      <c r="BT402" t="s">
        <v>158</v>
      </c>
      <c r="BX402">
        <v>0</v>
      </c>
      <c r="CD402" t="s">
        <v>7517</v>
      </c>
      <c r="CE402" t="s">
        <v>184</v>
      </c>
      <c r="CF402" s="1" t="s">
        <v>7518</v>
      </c>
      <c r="CG402">
        <v>1</v>
      </c>
      <c r="CJ402" t="s">
        <v>7498</v>
      </c>
      <c r="DA402">
        <v>34267741</v>
      </c>
      <c r="DB402">
        <v>34267733</v>
      </c>
    </row>
    <row r="403" spans="1:106">
      <c r="A403" t="s">
        <v>7519</v>
      </c>
      <c r="B403">
        <v>1.2941844640559E+17</v>
      </c>
      <c r="C403" s="4">
        <f t="shared" si="6"/>
        <v>12941844640.559</v>
      </c>
      <c r="D403" s="2">
        <f>(Sheet1!$F$2-mattsout!C403)/3600</f>
        <v>197.15540027777354</v>
      </c>
      <c r="E403" t="str">
        <f>IF(D403&gt;3595120, "", IF(D403&gt;1400, "******", ""))</f>
        <v/>
      </c>
      <c r="F403" t="s">
        <v>122</v>
      </c>
      <c r="G403" t="s">
        <v>7520</v>
      </c>
      <c r="H403" t="s">
        <v>7521</v>
      </c>
      <c r="J403" t="s">
        <v>4893</v>
      </c>
      <c r="K403" t="s">
        <v>4893</v>
      </c>
      <c r="L403" t="s">
        <v>3449</v>
      </c>
      <c r="M403" t="s">
        <v>7522</v>
      </c>
      <c r="N403" t="s">
        <v>7523</v>
      </c>
      <c r="O403" t="s">
        <v>709</v>
      </c>
      <c r="P403" t="s">
        <v>901</v>
      </c>
      <c r="Q403" t="s">
        <v>7519</v>
      </c>
      <c r="R403">
        <v>4</v>
      </c>
      <c r="S403" t="s">
        <v>7524</v>
      </c>
      <c r="T403" t="s">
        <v>7525</v>
      </c>
      <c r="U403" t="s">
        <v>7520</v>
      </c>
      <c r="V403">
        <v>20223</v>
      </c>
      <c r="W403" s="1" t="s">
        <v>7526</v>
      </c>
      <c r="X403">
        <v>35425282</v>
      </c>
      <c r="AA403" t="s">
        <v>714</v>
      </c>
      <c r="AB403" t="s">
        <v>3455</v>
      </c>
      <c r="AC403" t="s">
        <v>138</v>
      </c>
      <c r="AE403" t="s">
        <v>7527</v>
      </c>
      <c r="AF403" t="s">
        <v>667</v>
      </c>
      <c r="AI403" t="b">
        <v>1</v>
      </c>
      <c r="AJ403" t="s">
        <v>7528</v>
      </c>
      <c r="AL403" t="s">
        <v>7520</v>
      </c>
      <c r="AM403" t="s">
        <v>7529</v>
      </c>
      <c r="AN403">
        <v>512</v>
      </c>
      <c r="AO403">
        <v>0</v>
      </c>
      <c r="AP403">
        <v>0</v>
      </c>
      <c r="AQ403">
        <v>0</v>
      </c>
      <c r="AT403">
        <v>1.29391846884206E+17</v>
      </c>
      <c r="AU403">
        <v>0</v>
      </c>
      <c r="AV403">
        <v>1.29409795921228E+17</v>
      </c>
      <c r="AW403">
        <v>513</v>
      </c>
      <c r="AX403" t="s">
        <v>7530</v>
      </c>
      <c r="AZ403">
        <v>9.2233720368547697E+18</v>
      </c>
      <c r="BA403">
        <v>371</v>
      </c>
      <c r="BB403" t="s">
        <v>7528</v>
      </c>
      <c r="BC403">
        <v>805306368</v>
      </c>
      <c r="BD403" s="1" t="s">
        <v>148</v>
      </c>
      <c r="BE403" t="s">
        <v>7531</v>
      </c>
      <c r="BF403" t="s">
        <v>7532</v>
      </c>
      <c r="BG403">
        <v>0</v>
      </c>
      <c r="BH403" t="s">
        <v>151</v>
      </c>
      <c r="BI403">
        <v>1.29412399643178E+17</v>
      </c>
      <c r="BK403" t="s">
        <v>7533</v>
      </c>
      <c r="BL403" t="s">
        <v>7534</v>
      </c>
      <c r="BN403" t="s">
        <v>154</v>
      </c>
      <c r="BO403">
        <v>213</v>
      </c>
      <c r="BP403" s="1" t="s">
        <v>155</v>
      </c>
      <c r="BQ403">
        <v>0</v>
      </c>
      <c r="BR403" t="s">
        <v>7535</v>
      </c>
      <c r="BS403" t="s">
        <v>157</v>
      </c>
      <c r="BT403" t="s">
        <v>158</v>
      </c>
      <c r="BX403">
        <v>0</v>
      </c>
      <c r="CD403" t="s">
        <v>2002</v>
      </c>
      <c r="CE403" t="s">
        <v>399</v>
      </c>
      <c r="CF403" s="1" t="s">
        <v>7536</v>
      </c>
      <c r="CG403">
        <v>1</v>
      </c>
    </row>
    <row r="404" spans="1:106">
      <c r="A404" t="s">
        <v>3527</v>
      </c>
      <c r="B404">
        <v>1.2937365785787101E+17</v>
      </c>
      <c r="C404" s="4">
        <f t="shared" si="6"/>
        <v>12937365785.787102</v>
      </c>
      <c r="D404" s="2">
        <f>(Sheet1!$F$2-mattsout!C404)/3600</f>
        <v>1441.2817258050707</v>
      </c>
      <c r="E404" t="str">
        <f>IF(D404&gt;3595120, "", IF(D404&gt;1400, "******", ""))</f>
        <v>******</v>
      </c>
      <c r="F404" t="s">
        <v>122</v>
      </c>
      <c r="G404" t="s">
        <v>7537</v>
      </c>
      <c r="J404" t="s">
        <v>2730</v>
      </c>
      <c r="K404" t="s">
        <v>7538</v>
      </c>
      <c r="L404" t="s">
        <v>7539</v>
      </c>
      <c r="M404" t="s">
        <v>7540</v>
      </c>
      <c r="N404">
        <v>33361100</v>
      </c>
      <c r="O404" t="s">
        <v>7537</v>
      </c>
      <c r="P404" t="s">
        <v>1346</v>
      </c>
      <c r="Q404" t="s">
        <v>3527</v>
      </c>
      <c r="R404">
        <v>4</v>
      </c>
      <c r="S404" t="s">
        <v>7541</v>
      </c>
      <c r="T404" t="s">
        <v>7542</v>
      </c>
      <c r="U404" t="s">
        <v>7537</v>
      </c>
      <c r="V404">
        <v>20812</v>
      </c>
      <c r="W404" t="s">
        <v>7543</v>
      </c>
      <c r="X404">
        <v>33324948</v>
      </c>
      <c r="Y404" t="s">
        <v>3505</v>
      </c>
      <c r="AA404" t="s">
        <v>714</v>
      </c>
      <c r="AB404" t="s">
        <v>3455</v>
      </c>
      <c r="AC404" t="s">
        <v>138</v>
      </c>
      <c r="AD404" t="b">
        <v>1</v>
      </c>
      <c r="AE404" t="s">
        <v>7544</v>
      </c>
      <c r="AF404" t="s">
        <v>717</v>
      </c>
      <c r="AI404" t="b">
        <v>1</v>
      </c>
      <c r="AJ404" t="s">
        <v>7545</v>
      </c>
      <c r="AL404" t="s">
        <v>7537</v>
      </c>
      <c r="AM404" t="s">
        <v>7546</v>
      </c>
      <c r="AN404">
        <v>66048</v>
      </c>
      <c r="AO404">
        <v>130</v>
      </c>
      <c r="AP404">
        <v>0</v>
      </c>
      <c r="AQ404">
        <v>0</v>
      </c>
      <c r="AT404">
        <v>1.2937365799052899E+17</v>
      </c>
      <c r="AV404">
        <v>1.28480301777464E+17</v>
      </c>
      <c r="AW404">
        <v>513</v>
      </c>
      <c r="AX404" t="s">
        <v>7547</v>
      </c>
      <c r="AZ404">
        <v>9.2233720368547697E+18</v>
      </c>
      <c r="BA404">
        <v>119</v>
      </c>
      <c r="BB404" t="s">
        <v>7537</v>
      </c>
      <c r="BC404">
        <v>805306368</v>
      </c>
      <c r="BD404" s="1" t="s">
        <v>148</v>
      </c>
      <c r="BE404" t="s">
        <v>7548</v>
      </c>
      <c r="BF404" t="s">
        <v>7549</v>
      </c>
      <c r="BG404">
        <v>1.2937365799052899E+17</v>
      </c>
      <c r="BH404" t="s">
        <v>151</v>
      </c>
      <c r="BI404">
        <v>1.2937020137618499E+17</v>
      </c>
      <c r="BL404" t="s">
        <v>7550</v>
      </c>
      <c r="BN404" t="s">
        <v>154</v>
      </c>
      <c r="BO404">
        <v>286</v>
      </c>
      <c r="BP404" s="1" t="s">
        <v>155</v>
      </c>
      <c r="BQ404">
        <v>0</v>
      </c>
      <c r="BR404" t="s">
        <v>7551</v>
      </c>
      <c r="BS404" t="s">
        <v>157</v>
      </c>
      <c r="BT404" t="s">
        <v>158</v>
      </c>
      <c r="BX404">
        <v>0</v>
      </c>
      <c r="CD404" t="s">
        <v>2002</v>
      </c>
      <c r="CE404" t="s">
        <v>399</v>
      </c>
      <c r="CF404" s="1" t="s">
        <v>7552</v>
      </c>
      <c r="CG404">
        <v>1</v>
      </c>
    </row>
    <row r="405" spans="1:106">
      <c r="A405" t="s">
        <v>7553</v>
      </c>
      <c r="B405">
        <v>1.2941970790037E+17</v>
      </c>
      <c r="C405" s="4">
        <f t="shared" si="6"/>
        <v>12941970790.037001</v>
      </c>
      <c r="D405" s="2">
        <f>(Sheet1!$F$2-mattsout!C405)/3600</f>
        <v>162.11387861092885</v>
      </c>
      <c r="E405" t="str">
        <f>IF(D405&gt;3595120, "", IF(D405&gt;1400, "******", ""))</f>
        <v/>
      </c>
      <c r="F405" t="s">
        <v>122</v>
      </c>
      <c r="G405" t="s">
        <v>7554</v>
      </c>
      <c r="H405" t="s">
        <v>7555</v>
      </c>
      <c r="I405" t="s">
        <v>3449</v>
      </c>
      <c r="J405" t="s">
        <v>1845</v>
      </c>
      <c r="K405" t="s">
        <v>1845</v>
      </c>
      <c r="L405" t="s">
        <v>3449</v>
      </c>
      <c r="M405" t="s">
        <v>7556</v>
      </c>
      <c r="N405" t="s">
        <v>3451</v>
      </c>
      <c r="O405" t="s">
        <v>1065</v>
      </c>
      <c r="P405" t="s">
        <v>7557</v>
      </c>
      <c r="Q405" t="s">
        <v>7553</v>
      </c>
      <c r="R405">
        <v>4</v>
      </c>
      <c r="S405" t="s">
        <v>7558</v>
      </c>
      <c r="T405" t="s">
        <v>7559</v>
      </c>
      <c r="U405" t="s">
        <v>7554</v>
      </c>
      <c r="V405">
        <v>20888</v>
      </c>
      <c r="W405" s="1" t="s">
        <v>7560</v>
      </c>
      <c r="X405">
        <v>35623544</v>
      </c>
      <c r="AA405" t="s">
        <v>690</v>
      </c>
      <c r="AB405" t="s">
        <v>3455</v>
      </c>
      <c r="AC405" t="s">
        <v>138</v>
      </c>
      <c r="AD405" t="b">
        <v>0</v>
      </c>
      <c r="AE405" t="s">
        <v>7561</v>
      </c>
      <c r="AF405" t="s">
        <v>717</v>
      </c>
      <c r="AI405" t="b">
        <v>1</v>
      </c>
      <c r="AJ405" t="s">
        <v>7562</v>
      </c>
      <c r="AL405" t="s">
        <v>7554</v>
      </c>
      <c r="AM405" t="s">
        <v>7563</v>
      </c>
      <c r="AN405">
        <v>512</v>
      </c>
      <c r="AO405">
        <v>0</v>
      </c>
      <c r="AP405">
        <v>0</v>
      </c>
      <c r="AQ405">
        <v>0</v>
      </c>
      <c r="AT405">
        <v>1.2941966016519901E+17</v>
      </c>
      <c r="AU405">
        <v>0</v>
      </c>
      <c r="AV405">
        <v>1.2940655825920899E+17</v>
      </c>
      <c r="AW405">
        <v>513</v>
      </c>
      <c r="AX405" t="s">
        <v>7564</v>
      </c>
      <c r="AZ405">
        <v>9.2233720368547697E+18</v>
      </c>
      <c r="BA405">
        <v>468</v>
      </c>
      <c r="BB405" t="s">
        <v>7562</v>
      </c>
      <c r="BC405">
        <v>805306368</v>
      </c>
      <c r="BD405" s="1" t="s">
        <v>148</v>
      </c>
      <c r="BE405" t="s">
        <v>7565</v>
      </c>
      <c r="BF405" t="s">
        <v>7566</v>
      </c>
      <c r="BG405">
        <v>0</v>
      </c>
      <c r="BH405" t="s">
        <v>151</v>
      </c>
      <c r="BI405">
        <v>1.29418736437504E+17</v>
      </c>
      <c r="BK405" t="s">
        <v>7567</v>
      </c>
      <c r="BL405" t="s">
        <v>7568</v>
      </c>
      <c r="BM405" t="s">
        <v>7569</v>
      </c>
      <c r="BN405" t="s">
        <v>154</v>
      </c>
      <c r="BO405">
        <v>296</v>
      </c>
      <c r="BP405" s="1" t="s">
        <v>7570</v>
      </c>
      <c r="BQ405">
        <v>0</v>
      </c>
      <c r="BR405" t="s">
        <v>7571</v>
      </c>
      <c r="BS405" t="s">
        <v>157</v>
      </c>
      <c r="BT405" t="s">
        <v>158</v>
      </c>
      <c r="BX405">
        <v>0</v>
      </c>
      <c r="CD405" t="s">
        <v>802</v>
      </c>
      <c r="CE405" t="s">
        <v>399</v>
      </c>
      <c r="CF405" s="1" t="s">
        <v>7572</v>
      </c>
      <c r="CG405">
        <v>1</v>
      </c>
      <c r="DA405">
        <v>34267741</v>
      </c>
      <c r="DB405">
        <v>34267733</v>
      </c>
    </row>
    <row r="406" spans="1:106">
      <c r="A406" t="s">
        <v>7573</v>
      </c>
      <c r="B406">
        <v>1.29417942636454E+17</v>
      </c>
      <c r="C406" s="4">
        <f t="shared" si="6"/>
        <v>12941794263.645399</v>
      </c>
      <c r="D406" s="2">
        <f>(Sheet1!$F$2-mattsout!C406)/3600</f>
        <v>211.14898738914067</v>
      </c>
      <c r="E406" t="str">
        <f>IF(D406&gt;3595120, "", IF(D406&gt;1400, "******", ""))</f>
        <v/>
      </c>
      <c r="F406" t="s">
        <v>122</v>
      </c>
      <c r="G406" t="s">
        <v>7574</v>
      </c>
      <c r="H406" t="s">
        <v>7575</v>
      </c>
      <c r="I406" t="s">
        <v>3449</v>
      </c>
      <c r="J406" t="s">
        <v>2730</v>
      </c>
      <c r="K406" t="s">
        <v>2730</v>
      </c>
      <c r="L406" t="s">
        <v>3449</v>
      </c>
      <c r="M406" t="s">
        <v>7576</v>
      </c>
      <c r="N406" t="s">
        <v>4483</v>
      </c>
      <c r="O406" t="s">
        <v>7577</v>
      </c>
      <c r="P406" t="s">
        <v>3037</v>
      </c>
      <c r="Q406" t="s">
        <v>7573</v>
      </c>
      <c r="R406">
        <v>4</v>
      </c>
      <c r="S406" t="s">
        <v>7578</v>
      </c>
      <c r="T406" t="s">
        <v>7579</v>
      </c>
      <c r="U406" t="s">
        <v>7574</v>
      </c>
      <c r="V406">
        <v>18535</v>
      </c>
      <c r="W406" s="1" t="s">
        <v>7580</v>
      </c>
      <c r="X406">
        <v>35666587</v>
      </c>
      <c r="AA406" t="s">
        <v>714</v>
      </c>
      <c r="AB406" t="s">
        <v>3455</v>
      </c>
      <c r="AC406" t="s">
        <v>138</v>
      </c>
      <c r="AE406" t="s">
        <v>7581</v>
      </c>
      <c r="AF406" t="s">
        <v>667</v>
      </c>
      <c r="AI406" t="b">
        <v>1</v>
      </c>
      <c r="AJ406" t="s">
        <v>7582</v>
      </c>
      <c r="AL406" t="s">
        <v>7574</v>
      </c>
      <c r="AM406" t="s">
        <v>7583</v>
      </c>
      <c r="AN406">
        <v>512</v>
      </c>
      <c r="AO406">
        <v>0</v>
      </c>
      <c r="AP406">
        <v>0</v>
      </c>
      <c r="AQ406">
        <v>0</v>
      </c>
      <c r="AT406">
        <v>1.2941247388926301E+17</v>
      </c>
      <c r="AU406">
        <v>0</v>
      </c>
      <c r="AV406">
        <v>1.294063472759E+17</v>
      </c>
      <c r="AW406">
        <v>513</v>
      </c>
      <c r="AX406" t="s">
        <v>7584</v>
      </c>
      <c r="AZ406">
        <v>9.2233720368547697E+18</v>
      </c>
      <c r="BA406">
        <v>213</v>
      </c>
      <c r="BB406" t="s">
        <v>7582</v>
      </c>
      <c r="BC406">
        <v>805306368</v>
      </c>
      <c r="BD406" s="1" t="s">
        <v>148</v>
      </c>
      <c r="BE406" t="s">
        <v>7585</v>
      </c>
      <c r="BF406" t="s">
        <v>7586</v>
      </c>
      <c r="BG406">
        <v>0</v>
      </c>
      <c r="BH406" t="s">
        <v>151</v>
      </c>
      <c r="BI406">
        <v>1.29421030930066E+17</v>
      </c>
      <c r="BJ406" t="b">
        <v>0</v>
      </c>
      <c r="BL406" t="s">
        <v>7587</v>
      </c>
      <c r="BN406" t="s">
        <v>154</v>
      </c>
      <c r="BO406">
        <v>289</v>
      </c>
      <c r="BP406" s="1" t="s">
        <v>155</v>
      </c>
      <c r="BQ406">
        <v>0</v>
      </c>
      <c r="BR406" t="s">
        <v>7588</v>
      </c>
      <c r="BS406" t="s">
        <v>157</v>
      </c>
      <c r="BT406" t="s">
        <v>158</v>
      </c>
      <c r="BX406">
        <v>0</v>
      </c>
      <c r="CD406" t="s">
        <v>802</v>
      </c>
      <c r="CE406" t="s">
        <v>399</v>
      </c>
      <c r="CF406" s="1" t="s">
        <v>7589</v>
      </c>
      <c r="CG406">
        <v>1</v>
      </c>
    </row>
    <row r="407" spans="1:106">
      <c r="A407" t="s">
        <v>7590</v>
      </c>
      <c r="B407">
        <v>1.2934414053968701E+17</v>
      </c>
      <c r="C407" s="4">
        <f t="shared" si="6"/>
        <v>12934414053.9687</v>
      </c>
      <c r="D407" s="2">
        <f>(Sheet1!$F$2-mattsout!C407)/3600</f>
        <v>2261.2072309165533</v>
      </c>
      <c r="E407" t="str">
        <f>IF(D407&gt;3595120, "", IF(D407&gt;1400, "******", ""))</f>
        <v>******</v>
      </c>
      <c r="F407" t="s">
        <v>122</v>
      </c>
      <c r="G407" t="s">
        <v>7591</v>
      </c>
      <c r="O407" t="s">
        <v>7591</v>
      </c>
      <c r="Q407" t="s">
        <v>7590</v>
      </c>
      <c r="R407">
        <v>4</v>
      </c>
      <c r="S407" t="s">
        <v>7592</v>
      </c>
      <c r="T407" t="s">
        <v>7593</v>
      </c>
      <c r="U407" t="s">
        <v>7591</v>
      </c>
      <c r="V407">
        <v>18645</v>
      </c>
      <c r="W407" s="1" t="s">
        <v>7594</v>
      </c>
      <c r="X407">
        <v>33256137</v>
      </c>
      <c r="AB407" t="s">
        <v>1765</v>
      </c>
      <c r="AL407" t="s">
        <v>7591</v>
      </c>
      <c r="AM407" t="s">
        <v>7595</v>
      </c>
      <c r="AN407">
        <v>512</v>
      </c>
      <c r="AO407">
        <v>99</v>
      </c>
      <c r="AP407">
        <v>0</v>
      </c>
      <c r="AQ407">
        <v>0</v>
      </c>
      <c r="AR407" t="s">
        <v>7596</v>
      </c>
      <c r="AS407" t="s">
        <v>146</v>
      </c>
      <c r="AT407">
        <v>1.2937363186731299E+17</v>
      </c>
      <c r="AU407">
        <v>0</v>
      </c>
      <c r="AV407">
        <v>1.29367658825572E+17</v>
      </c>
      <c r="AW407">
        <v>513</v>
      </c>
      <c r="AX407" t="s">
        <v>7597</v>
      </c>
      <c r="AZ407">
        <v>9.2233720368547697E+18</v>
      </c>
      <c r="BA407">
        <v>127</v>
      </c>
      <c r="BB407" t="s">
        <v>7591</v>
      </c>
      <c r="BC407">
        <v>805306368</v>
      </c>
      <c r="BF407" t="s">
        <v>7598</v>
      </c>
      <c r="BG407">
        <v>1.2937363186718E+17</v>
      </c>
      <c r="BH407" t="s">
        <v>151</v>
      </c>
      <c r="BI407">
        <v>1.29363042669952E+17</v>
      </c>
      <c r="CD407" t="s">
        <v>1729</v>
      </c>
      <c r="CO407" s="1" t="s">
        <v>7599</v>
      </c>
    </row>
    <row r="408" spans="1:106">
      <c r="A408" t="s">
        <v>7600</v>
      </c>
      <c r="B408">
        <v>1.2941102797032301E+17</v>
      </c>
      <c r="C408" s="4">
        <f t="shared" si="6"/>
        <v>12941102797.032301</v>
      </c>
      <c r="D408" s="2">
        <f>(Sheet1!$F$2-mattsout!C408)/3600</f>
        <v>403.22304658306967</v>
      </c>
      <c r="E408" t="str">
        <f>IF(D408&gt;3595120, "", IF(D408&gt;1400, "******", ""))</f>
        <v/>
      </c>
      <c r="F408" t="s">
        <v>122</v>
      </c>
      <c r="G408" t="s">
        <v>7601</v>
      </c>
      <c r="H408" t="s">
        <v>7602</v>
      </c>
      <c r="I408" t="s">
        <v>656</v>
      </c>
      <c r="J408" t="s">
        <v>2221</v>
      </c>
      <c r="K408" t="s">
        <v>2221</v>
      </c>
      <c r="L408" t="s">
        <v>656</v>
      </c>
      <c r="M408" t="s">
        <v>7603</v>
      </c>
      <c r="N408" t="s">
        <v>708</v>
      </c>
      <c r="O408" t="s">
        <v>7604</v>
      </c>
      <c r="P408" t="s">
        <v>4711</v>
      </c>
      <c r="Q408" t="s">
        <v>7600</v>
      </c>
      <c r="R408">
        <v>4</v>
      </c>
      <c r="S408" t="s">
        <v>7605</v>
      </c>
      <c r="T408" t="s">
        <v>7606</v>
      </c>
      <c r="U408" t="s">
        <v>7601</v>
      </c>
      <c r="V408">
        <v>18653</v>
      </c>
      <c r="W408" s="1" t="s">
        <v>7607</v>
      </c>
      <c r="X408">
        <v>35593020</v>
      </c>
      <c r="AA408" t="s">
        <v>2035</v>
      </c>
      <c r="AB408" t="s">
        <v>715</v>
      </c>
      <c r="AC408" t="s">
        <v>138</v>
      </c>
      <c r="AD408" t="b">
        <v>0</v>
      </c>
      <c r="AE408" s="1" t="s">
        <v>7608</v>
      </c>
      <c r="AF408" t="s">
        <v>742</v>
      </c>
      <c r="AH408" t="s">
        <v>7609</v>
      </c>
      <c r="AI408" t="b">
        <v>1</v>
      </c>
      <c r="AJ408" t="s">
        <v>7610</v>
      </c>
      <c r="AL408" t="s">
        <v>7601</v>
      </c>
      <c r="AM408" t="s">
        <v>7611</v>
      </c>
      <c r="AN408">
        <v>512</v>
      </c>
      <c r="AO408">
        <v>0</v>
      </c>
      <c r="AP408">
        <v>0</v>
      </c>
      <c r="AQ408">
        <v>0</v>
      </c>
      <c r="AT408">
        <v>1.29410989372242E+17</v>
      </c>
      <c r="AU408">
        <v>0</v>
      </c>
      <c r="AV408">
        <v>1.2940379988512899E+17</v>
      </c>
      <c r="AW408">
        <v>513</v>
      </c>
      <c r="AX408" t="s">
        <v>7612</v>
      </c>
      <c r="AZ408">
        <v>9.2233720368547697E+18</v>
      </c>
      <c r="BA408">
        <v>1767</v>
      </c>
      <c r="BB408" t="s">
        <v>7610</v>
      </c>
      <c r="BC408">
        <v>805306368</v>
      </c>
      <c r="BD408" s="1" t="s">
        <v>171</v>
      </c>
      <c r="BE408" t="s">
        <v>7613</v>
      </c>
      <c r="BF408" t="s">
        <v>7614</v>
      </c>
      <c r="BG408">
        <v>0</v>
      </c>
      <c r="BH408" t="s">
        <v>151</v>
      </c>
      <c r="BI408">
        <v>1.2941788521578099E+17</v>
      </c>
      <c r="BL408" t="s">
        <v>7615</v>
      </c>
      <c r="BN408" t="s">
        <v>154</v>
      </c>
      <c r="BO408">
        <v>519</v>
      </c>
      <c r="BP408" s="1" t="s">
        <v>7616</v>
      </c>
      <c r="BQ408">
        <v>0</v>
      </c>
      <c r="BR408" t="s">
        <v>7617</v>
      </c>
      <c r="BS408" t="s">
        <v>157</v>
      </c>
      <c r="BT408" t="s">
        <v>158</v>
      </c>
      <c r="BW408" t="b">
        <v>1</v>
      </c>
      <c r="BX408">
        <v>0</v>
      </c>
      <c r="CD408" t="s">
        <v>727</v>
      </c>
      <c r="CE408" t="s">
        <v>399</v>
      </c>
      <c r="CF408" s="1" t="s">
        <v>7618</v>
      </c>
      <c r="CG408">
        <v>1</v>
      </c>
    </row>
    <row r="409" spans="1:106">
      <c r="A409" t="s">
        <v>7619</v>
      </c>
      <c r="B409">
        <v>1.29421296047882E+17</v>
      </c>
      <c r="C409" s="4">
        <f t="shared" si="6"/>
        <v>12942129604.7882</v>
      </c>
      <c r="D409" s="2">
        <f>(Sheet1!$F$2-mattsout!C409)/3600</f>
        <v>117.99866994433933</v>
      </c>
      <c r="E409" t="str">
        <f>IF(D409&gt;3595120, "", IF(D409&gt;1400, "******", ""))</f>
        <v/>
      </c>
      <c r="F409" t="s">
        <v>122</v>
      </c>
      <c r="G409" t="s">
        <v>7620</v>
      </c>
      <c r="H409" t="s">
        <v>7621</v>
      </c>
      <c r="J409" t="s">
        <v>7622</v>
      </c>
      <c r="K409" t="s">
        <v>7623</v>
      </c>
      <c r="L409" t="s">
        <v>656</v>
      </c>
      <c r="M409" t="s">
        <v>7624</v>
      </c>
      <c r="N409" t="s">
        <v>853</v>
      </c>
      <c r="O409" t="s">
        <v>130</v>
      </c>
      <c r="P409" t="s">
        <v>1066</v>
      </c>
      <c r="Q409" t="s">
        <v>7619</v>
      </c>
      <c r="R409">
        <v>4</v>
      </c>
      <c r="S409" t="s">
        <v>7625</v>
      </c>
      <c r="T409" t="s">
        <v>7626</v>
      </c>
      <c r="U409" t="s">
        <v>7620</v>
      </c>
      <c r="V409">
        <v>20493</v>
      </c>
      <c r="W409" s="1" t="s">
        <v>4767</v>
      </c>
      <c r="X409">
        <v>35609795</v>
      </c>
      <c r="AA409" t="s">
        <v>614</v>
      </c>
      <c r="AB409" t="s">
        <v>715</v>
      </c>
      <c r="AC409" t="s">
        <v>138</v>
      </c>
      <c r="AE409" t="s">
        <v>7627</v>
      </c>
      <c r="AF409" t="s">
        <v>667</v>
      </c>
      <c r="AI409" t="b">
        <v>1</v>
      </c>
      <c r="AJ409" t="s">
        <v>7628</v>
      </c>
      <c r="AL409" t="s">
        <v>7620</v>
      </c>
      <c r="AM409" t="s">
        <v>7629</v>
      </c>
      <c r="AN409">
        <v>512</v>
      </c>
      <c r="AO409">
        <v>0</v>
      </c>
      <c r="AP409">
        <v>0</v>
      </c>
      <c r="AQ409">
        <v>0</v>
      </c>
      <c r="AT409">
        <v>1.29415871298416E+17</v>
      </c>
      <c r="AU409">
        <v>0</v>
      </c>
      <c r="AV409">
        <v>1.2939430962464499E+17</v>
      </c>
      <c r="AW409">
        <v>513</v>
      </c>
      <c r="AX409" t="s">
        <v>7630</v>
      </c>
      <c r="AZ409">
        <v>9.2233720368547697E+18</v>
      </c>
      <c r="BA409">
        <v>197</v>
      </c>
      <c r="BB409" t="s">
        <v>7628</v>
      </c>
      <c r="BC409">
        <v>805306368</v>
      </c>
      <c r="BD409" s="1" t="s">
        <v>171</v>
      </c>
      <c r="BE409" t="s">
        <v>7631</v>
      </c>
      <c r="BF409" t="s">
        <v>7632</v>
      </c>
      <c r="BG409">
        <v>0</v>
      </c>
      <c r="BH409" t="s">
        <v>151</v>
      </c>
      <c r="BI409">
        <v>1.2941849364356301E+17</v>
      </c>
      <c r="BL409" t="s">
        <v>7633</v>
      </c>
      <c r="BN409" t="s">
        <v>154</v>
      </c>
      <c r="BO409">
        <v>380</v>
      </c>
      <c r="BP409" t="s">
        <v>7634</v>
      </c>
      <c r="BQ409">
        <v>0</v>
      </c>
      <c r="BR409" t="s">
        <v>7635</v>
      </c>
      <c r="BS409" t="s">
        <v>157</v>
      </c>
      <c r="BT409" t="s">
        <v>158</v>
      </c>
      <c r="BW409" t="b">
        <v>1</v>
      </c>
      <c r="BX409">
        <v>0</v>
      </c>
      <c r="CD409" t="s">
        <v>7636</v>
      </c>
      <c r="CE409" t="s">
        <v>184</v>
      </c>
      <c r="CF409" s="1" t="s">
        <v>7637</v>
      </c>
      <c r="CG409">
        <v>1</v>
      </c>
    </row>
    <row r="410" spans="1:106">
      <c r="A410" t="s">
        <v>7638</v>
      </c>
      <c r="B410">
        <v>1.2941882918022E+17</v>
      </c>
      <c r="C410" s="4">
        <f t="shared" si="6"/>
        <v>12941882918.021999</v>
      </c>
      <c r="D410" s="2">
        <f>(Sheet1!$F$2-mattsout!C410)/3600</f>
        <v>186.52277166684468</v>
      </c>
      <c r="E410" t="str">
        <f>IF(D410&gt;3595120, "", IF(D410&gt;1400, "******", ""))</f>
        <v/>
      </c>
      <c r="F410" t="s">
        <v>122</v>
      </c>
      <c r="G410" t="s">
        <v>7639</v>
      </c>
      <c r="H410" t="s">
        <v>7640</v>
      </c>
      <c r="I410" t="s">
        <v>682</v>
      </c>
      <c r="J410" t="s">
        <v>1208</v>
      </c>
      <c r="K410" t="s">
        <v>1208</v>
      </c>
      <c r="L410" t="s">
        <v>682</v>
      </c>
      <c r="M410" t="s">
        <v>7641</v>
      </c>
      <c r="N410" t="s">
        <v>708</v>
      </c>
      <c r="O410" t="s">
        <v>2139</v>
      </c>
      <c r="P410" t="s">
        <v>7642</v>
      </c>
      <c r="Q410" t="s">
        <v>7638</v>
      </c>
      <c r="R410">
        <v>4</v>
      </c>
      <c r="S410" t="s">
        <v>7643</v>
      </c>
      <c r="T410" t="s">
        <v>7644</v>
      </c>
      <c r="U410" t="s">
        <v>7639</v>
      </c>
      <c r="V410">
        <v>20954</v>
      </c>
      <c r="W410" s="1" t="s">
        <v>7645</v>
      </c>
      <c r="X410">
        <v>35537138</v>
      </c>
      <c r="AA410" t="s">
        <v>714</v>
      </c>
      <c r="AB410" t="s">
        <v>715</v>
      </c>
      <c r="AC410" t="s">
        <v>138</v>
      </c>
      <c r="AD410" t="b">
        <v>0</v>
      </c>
      <c r="AE410" s="1" t="s">
        <v>7646</v>
      </c>
      <c r="AF410" t="s">
        <v>667</v>
      </c>
      <c r="AI410" t="b">
        <v>1</v>
      </c>
      <c r="AJ410" t="s">
        <v>7647</v>
      </c>
      <c r="AL410" t="s">
        <v>7639</v>
      </c>
      <c r="AM410" t="s">
        <v>7648</v>
      </c>
      <c r="AN410">
        <v>512</v>
      </c>
      <c r="AO410">
        <v>0</v>
      </c>
      <c r="AP410">
        <v>0</v>
      </c>
      <c r="AQ410">
        <v>0</v>
      </c>
      <c r="AT410">
        <v>1.29387363913614E+17</v>
      </c>
      <c r="AV410">
        <v>1.2941069455679901E+17</v>
      </c>
      <c r="AW410">
        <v>513</v>
      </c>
      <c r="AX410" t="s">
        <v>7649</v>
      </c>
      <c r="AZ410">
        <v>9.2233720368547697E+18</v>
      </c>
      <c r="BA410">
        <v>220</v>
      </c>
      <c r="BB410" t="s">
        <v>7647</v>
      </c>
      <c r="BC410">
        <v>805306368</v>
      </c>
      <c r="BD410" s="1" t="s">
        <v>171</v>
      </c>
      <c r="BE410" t="s">
        <v>7650</v>
      </c>
      <c r="BF410" t="s">
        <v>7651</v>
      </c>
      <c r="BG410">
        <v>0</v>
      </c>
      <c r="BH410" t="s">
        <v>151</v>
      </c>
      <c r="BI410">
        <v>1.2941624259572099E+17</v>
      </c>
      <c r="BL410" t="s">
        <v>7652</v>
      </c>
      <c r="BN410" t="s">
        <v>154</v>
      </c>
      <c r="BO410">
        <v>271</v>
      </c>
      <c r="BP410" t="s">
        <v>7653</v>
      </c>
      <c r="BQ410">
        <v>0</v>
      </c>
      <c r="BR410" t="s">
        <v>7654</v>
      </c>
      <c r="BS410" t="s">
        <v>157</v>
      </c>
      <c r="BT410" t="s">
        <v>158</v>
      </c>
      <c r="BW410" t="b">
        <v>1</v>
      </c>
      <c r="BX410">
        <v>0</v>
      </c>
      <c r="CD410" t="s">
        <v>7655</v>
      </c>
      <c r="CE410" t="s">
        <v>184</v>
      </c>
      <c r="CF410" s="1" t="s">
        <v>7656</v>
      </c>
      <c r="CG410">
        <v>1</v>
      </c>
      <c r="CV410" t="s">
        <v>7657</v>
      </c>
    </row>
    <row r="411" spans="1:106">
      <c r="A411" t="s">
        <v>7658</v>
      </c>
      <c r="B411">
        <v>1.2941612587664301E+17</v>
      </c>
      <c r="C411" s="4">
        <f t="shared" si="6"/>
        <v>12941612587.664301</v>
      </c>
      <c r="D411" s="2">
        <f>(Sheet1!$F$2-mattsout!C411)/3600</f>
        <v>261.61453769418927</v>
      </c>
      <c r="E411" t="str">
        <f>IF(D411&gt;3595120, "", IF(D411&gt;1400, "******", ""))</f>
        <v/>
      </c>
      <c r="F411" t="s">
        <v>122</v>
      </c>
      <c r="G411" t="s">
        <v>7659</v>
      </c>
      <c r="H411" t="s">
        <v>7660</v>
      </c>
      <c r="I411" t="s">
        <v>656</v>
      </c>
      <c r="J411" t="s">
        <v>807</v>
      </c>
      <c r="K411" t="s">
        <v>807</v>
      </c>
      <c r="L411" t="s">
        <v>656</v>
      </c>
      <c r="M411" t="s">
        <v>7661</v>
      </c>
      <c r="N411" t="s">
        <v>830</v>
      </c>
      <c r="O411" t="s">
        <v>4283</v>
      </c>
      <c r="P411" t="s">
        <v>4346</v>
      </c>
      <c r="Q411" t="s">
        <v>7658</v>
      </c>
      <c r="R411">
        <v>4</v>
      </c>
      <c r="S411" t="s">
        <v>7662</v>
      </c>
      <c r="T411" t="s">
        <v>7663</v>
      </c>
      <c r="U411" t="s">
        <v>7664</v>
      </c>
      <c r="V411">
        <v>20832</v>
      </c>
      <c r="W411" s="1" t="s">
        <v>4767</v>
      </c>
      <c r="X411">
        <v>35427074</v>
      </c>
      <c r="AA411" t="s">
        <v>614</v>
      </c>
      <c r="AB411" t="s">
        <v>715</v>
      </c>
      <c r="AC411" t="s">
        <v>138</v>
      </c>
      <c r="AE411" t="s">
        <v>7665</v>
      </c>
      <c r="AF411" t="s">
        <v>667</v>
      </c>
      <c r="AI411" t="b">
        <v>1</v>
      </c>
      <c r="AJ411" t="s">
        <v>7666</v>
      </c>
      <c r="AL411" t="s">
        <v>7659</v>
      </c>
      <c r="AM411" t="s">
        <v>7667</v>
      </c>
      <c r="AN411">
        <v>66048</v>
      </c>
      <c r="AO411">
        <v>0</v>
      </c>
      <c r="AP411">
        <v>0</v>
      </c>
      <c r="AQ411">
        <v>0</v>
      </c>
      <c r="AT411">
        <v>1.29382193690316E+17</v>
      </c>
      <c r="AU411">
        <v>0</v>
      </c>
      <c r="AV411">
        <v>1.2873851706489901E+17</v>
      </c>
      <c r="AW411">
        <v>513</v>
      </c>
      <c r="AX411" t="s">
        <v>7668</v>
      </c>
      <c r="AZ411">
        <v>9.2233720368547697E+18</v>
      </c>
      <c r="BA411">
        <v>293</v>
      </c>
      <c r="BB411" t="s">
        <v>7666</v>
      </c>
      <c r="BC411">
        <v>805306368</v>
      </c>
      <c r="BD411" s="1" t="s">
        <v>171</v>
      </c>
      <c r="BE411" t="s">
        <v>7669</v>
      </c>
      <c r="BF411" t="s">
        <v>7670</v>
      </c>
      <c r="BG411">
        <v>0</v>
      </c>
      <c r="BH411" t="s">
        <v>151</v>
      </c>
      <c r="BI411">
        <v>1.29412431664568E+17</v>
      </c>
      <c r="BK411" t="s">
        <v>7671</v>
      </c>
      <c r="BL411" t="s">
        <v>7672</v>
      </c>
      <c r="BN411" t="s">
        <v>154</v>
      </c>
      <c r="BO411">
        <v>226</v>
      </c>
      <c r="BP411" t="s">
        <v>7673</v>
      </c>
      <c r="BQ411">
        <v>0</v>
      </c>
      <c r="BR411" t="s">
        <v>7674</v>
      </c>
      <c r="BS411" t="s">
        <v>177</v>
      </c>
      <c r="BW411" t="b">
        <v>1</v>
      </c>
      <c r="BX411">
        <v>0</v>
      </c>
      <c r="CD411" t="s">
        <v>985</v>
      </c>
      <c r="CE411" t="s">
        <v>184</v>
      </c>
      <c r="CF411" s="1" t="s">
        <v>7675</v>
      </c>
      <c r="CG411">
        <v>1</v>
      </c>
      <c r="DA411" t="s">
        <v>7676</v>
      </c>
    </row>
    <row r="412" spans="1:106">
      <c r="A412" t="s">
        <v>7677</v>
      </c>
      <c r="B412">
        <v>1.29421280992406E+17</v>
      </c>
      <c r="C412" s="4">
        <f t="shared" si="6"/>
        <v>12942128099.240601</v>
      </c>
      <c r="D412" s="2">
        <f>(Sheet1!$F$2-mattsout!C412)/3600</f>
        <v>118.41687761094835</v>
      </c>
      <c r="E412" t="str">
        <f>IF(D412&gt;3595120, "", IF(D412&gt;1400, "******", ""))</f>
        <v/>
      </c>
      <c r="F412" t="s">
        <v>122</v>
      </c>
      <c r="G412" t="s">
        <v>7678</v>
      </c>
      <c r="H412" t="s">
        <v>7679</v>
      </c>
      <c r="I412" t="s">
        <v>682</v>
      </c>
      <c r="J412" t="s">
        <v>896</v>
      </c>
      <c r="K412" t="s">
        <v>3248</v>
      </c>
      <c r="L412" t="s">
        <v>656</v>
      </c>
      <c r="M412" t="s">
        <v>7680</v>
      </c>
      <c r="N412" t="s">
        <v>708</v>
      </c>
      <c r="O412" t="s">
        <v>7681</v>
      </c>
      <c r="P412" t="s">
        <v>3667</v>
      </c>
      <c r="Q412" t="s">
        <v>7677</v>
      </c>
      <c r="R412">
        <v>4</v>
      </c>
      <c r="S412" t="s">
        <v>7682</v>
      </c>
      <c r="T412" t="s">
        <v>7683</v>
      </c>
      <c r="U412" t="s">
        <v>7678</v>
      </c>
      <c r="V412">
        <v>20952</v>
      </c>
      <c r="W412" s="1" t="s">
        <v>7684</v>
      </c>
      <c r="X412">
        <v>35505770</v>
      </c>
      <c r="AA412" t="s">
        <v>905</v>
      </c>
      <c r="AB412" t="s">
        <v>715</v>
      </c>
      <c r="AC412" t="s">
        <v>138</v>
      </c>
      <c r="AD412" t="b">
        <v>0</v>
      </c>
      <c r="AE412" s="1" t="s">
        <v>7685</v>
      </c>
      <c r="AF412" t="s">
        <v>617</v>
      </c>
      <c r="AI412" t="b">
        <v>1</v>
      </c>
      <c r="AJ412" t="s">
        <v>7686</v>
      </c>
      <c r="AL412" t="s">
        <v>7678</v>
      </c>
      <c r="AM412" t="s">
        <v>7687</v>
      </c>
      <c r="AN412">
        <v>512</v>
      </c>
      <c r="AO412">
        <v>0</v>
      </c>
      <c r="AP412">
        <v>0</v>
      </c>
      <c r="AQ412">
        <v>0</v>
      </c>
      <c r="AT412">
        <v>1.2937364250607101E+17</v>
      </c>
      <c r="AU412">
        <v>0</v>
      </c>
      <c r="AV412">
        <v>1.2940563278314701E+17</v>
      </c>
      <c r="AW412">
        <v>513</v>
      </c>
      <c r="AX412" t="s">
        <v>7688</v>
      </c>
      <c r="AZ412">
        <v>9.2233720368547697E+18</v>
      </c>
      <c r="BA412">
        <v>318</v>
      </c>
      <c r="BB412" t="s">
        <v>7686</v>
      </c>
      <c r="BC412">
        <v>805306368</v>
      </c>
      <c r="BD412" s="1" t="s">
        <v>171</v>
      </c>
      <c r="BE412" t="s">
        <v>7689</v>
      </c>
      <c r="BF412" t="s">
        <v>7690</v>
      </c>
      <c r="BG412">
        <v>0</v>
      </c>
      <c r="BH412" t="s">
        <v>151</v>
      </c>
      <c r="BI412">
        <v>1.2941535577915299E+17</v>
      </c>
      <c r="BK412" t="s">
        <v>7691</v>
      </c>
      <c r="BL412" t="s">
        <v>7692</v>
      </c>
      <c r="BM412" t="s">
        <v>7693</v>
      </c>
      <c r="BN412" t="s">
        <v>154</v>
      </c>
      <c r="BO412">
        <v>329</v>
      </c>
      <c r="BP412" t="s">
        <v>7694</v>
      </c>
      <c r="BQ412">
        <v>0</v>
      </c>
      <c r="BR412" t="s">
        <v>7695</v>
      </c>
      <c r="BS412" t="s">
        <v>157</v>
      </c>
      <c r="BT412" t="s">
        <v>158</v>
      </c>
      <c r="BW412" t="b">
        <v>1</v>
      </c>
      <c r="BX412">
        <v>0</v>
      </c>
      <c r="CD412" t="s">
        <v>727</v>
      </c>
      <c r="CE412" t="s">
        <v>399</v>
      </c>
      <c r="CF412" s="1" t="s">
        <v>7696</v>
      </c>
      <c r="CG412">
        <v>1</v>
      </c>
    </row>
    <row r="413" spans="1:106">
      <c r="A413" t="s">
        <v>7697</v>
      </c>
      <c r="B413">
        <v>1.29418822857786E+17</v>
      </c>
      <c r="C413" s="4">
        <f t="shared" si="6"/>
        <v>12941882285.778601</v>
      </c>
      <c r="D413" s="2">
        <f>(Sheet1!$F$2-mattsout!C413)/3600</f>
        <v>186.6983948331409</v>
      </c>
      <c r="E413" t="str">
        <f>IF(D413&gt;3595120, "", IF(D413&gt;1400, "******", ""))</f>
        <v/>
      </c>
      <c r="F413" t="s">
        <v>122</v>
      </c>
      <c r="G413" t="s">
        <v>7698</v>
      </c>
      <c r="H413" t="s">
        <v>7699</v>
      </c>
      <c r="I413" t="s">
        <v>656</v>
      </c>
      <c r="J413" t="s">
        <v>7700</v>
      </c>
      <c r="K413" t="s">
        <v>7700</v>
      </c>
      <c r="L413" t="s">
        <v>656</v>
      </c>
      <c r="M413" t="s">
        <v>7701</v>
      </c>
      <c r="N413" t="s">
        <v>708</v>
      </c>
      <c r="O413" t="s">
        <v>268</v>
      </c>
      <c r="P413" t="s">
        <v>1112</v>
      </c>
      <c r="Q413" t="s">
        <v>7697</v>
      </c>
      <c r="R413">
        <v>4</v>
      </c>
      <c r="S413" t="s">
        <v>7702</v>
      </c>
      <c r="T413" t="s">
        <v>7703</v>
      </c>
      <c r="U413" t="s">
        <v>7698</v>
      </c>
      <c r="V413">
        <v>20792</v>
      </c>
      <c r="W413" s="1" t="s">
        <v>7704</v>
      </c>
      <c r="X413">
        <v>35425375</v>
      </c>
      <c r="AA413" t="s">
        <v>714</v>
      </c>
      <c r="AB413" t="s">
        <v>715</v>
      </c>
      <c r="AC413" t="s">
        <v>138</v>
      </c>
      <c r="AE413" t="s">
        <v>7705</v>
      </c>
      <c r="AF413" t="s">
        <v>667</v>
      </c>
      <c r="AI413" t="b">
        <v>1</v>
      </c>
      <c r="AJ413" t="s">
        <v>7706</v>
      </c>
      <c r="AL413" t="s">
        <v>7698</v>
      </c>
      <c r="AM413" t="s">
        <v>7707</v>
      </c>
      <c r="AN413">
        <v>512</v>
      </c>
      <c r="AO413">
        <v>0</v>
      </c>
      <c r="AP413">
        <v>0</v>
      </c>
      <c r="AQ413">
        <v>0</v>
      </c>
      <c r="AT413">
        <v>1.29373636147212E+17</v>
      </c>
      <c r="AU413">
        <v>0</v>
      </c>
      <c r="AV413">
        <v>1.2939871726053E+17</v>
      </c>
      <c r="AW413">
        <v>513</v>
      </c>
      <c r="AX413" t="s">
        <v>7708</v>
      </c>
      <c r="AZ413">
        <v>9.2233720368547697E+18</v>
      </c>
      <c r="BA413">
        <v>311</v>
      </c>
      <c r="BB413" t="s">
        <v>7706</v>
      </c>
      <c r="BC413">
        <v>805306368</v>
      </c>
      <c r="BD413" s="1" t="s">
        <v>171</v>
      </c>
      <c r="BE413" t="s">
        <v>7709</v>
      </c>
      <c r="BF413" t="s">
        <v>7710</v>
      </c>
      <c r="BG413">
        <v>0</v>
      </c>
      <c r="BH413" t="s">
        <v>151</v>
      </c>
      <c r="BI413">
        <v>1.29412402055764E+17</v>
      </c>
      <c r="BL413" t="s">
        <v>7711</v>
      </c>
      <c r="BM413" t="s">
        <v>7712</v>
      </c>
      <c r="BN413" t="s">
        <v>154</v>
      </c>
      <c r="BO413">
        <v>279</v>
      </c>
      <c r="BP413" t="s">
        <v>7713</v>
      </c>
      <c r="BQ413">
        <v>0</v>
      </c>
      <c r="BR413" t="s">
        <v>7714</v>
      </c>
      <c r="BS413" t="s">
        <v>157</v>
      </c>
      <c r="BT413" t="s">
        <v>158</v>
      </c>
      <c r="BW413" t="b">
        <v>1</v>
      </c>
      <c r="BX413">
        <v>0</v>
      </c>
      <c r="CD413" t="s">
        <v>727</v>
      </c>
      <c r="CE413" t="s">
        <v>184</v>
      </c>
      <c r="CF413" s="1" t="s">
        <v>7715</v>
      </c>
      <c r="CG413">
        <v>1</v>
      </c>
      <c r="DB413" t="s">
        <v>7716</v>
      </c>
    </row>
    <row r="414" spans="1:106">
      <c r="A414" t="s">
        <v>7339</v>
      </c>
      <c r="B414">
        <v>1.2941191235459101E+17</v>
      </c>
      <c r="C414" s="4">
        <f t="shared" si="6"/>
        <v>12941191235.459101</v>
      </c>
      <c r="D414" s="2">
        <f>(Sheet1!$F$2-mattsout!C414)/3600</f>
        <v>378.65681691646574</v>
      </c>
      <c r="E414" t="str">
        <f>IF(D414&gt;3595120, "", IF(D414&gt;1400, "******", ""))</f>
        <v/>
      </c>
      <c r="F414" t="s">
        <v>122</v>
      </c>
      <c r="G414" t="s">
        <v>7717</v>
      </c>
      <c r="H414" t="s">
        <v>7718</v>
      </c>
      <c r="J414" t="s">
        <v>7719</v>
      </c>
      <c r="K414" t="s">
        <v>7719</v>
      </c>
      <c r="L414" t="s">
        <v>1061</v>
      </c>
      <c r="M414" t="s">
        <v>7720</v>
      </c>
      <c r="N414" t="s">
        <v>1470</v>
      </c>
      <c r="O414" t="s">
        <v>7721</v>
      </c>
      <c r="P414" t="s">
        <v>7722</v>
      </c>
      <c r="Q414" t="s">
        <v>7339</v>
      </c>
      <c r="R414">
        <v>4</v>
      </c>
      <c r="S414" t="s">
        <v>7723</v>
      </c>
      <c r="T414" t="s">
        <v>7724</v>
      </c>
      <c r="U414" t="s">
        <v>7717</v>
      </c>
      <c r="V414">
        <v>20320</v>
      </c>
      <c r="W414" s="1" t="s">
        <v>7725</v>
      </c>
      <c r="X414">
        <v>35489234</v>
      </c>
      <c r="AA414" t="s">
        <v>714</v>
      </c>
      <c r="AB414" t="s">
        <v>1071</v>
      </c>
      <c r="AC414" t="s">
        <v>138</v>
      </c>
      <c r="AE414" t="s">
        <v>7726</v>
      </c>
      <c r="AF414" t="s">
        <v>667</v>
      </c>
      <c r="AH414" t="s">
        <v>7330</v>
      </c>
      <c r="AI414" t="b">
        <v>1</v>
      </c>
      <c r="AJ414" t="s">
        <v>7727</v>
      </c>
      <c r="AL414" t="s">
        <v>7717</v>
      </c>
      <c r="AM414" t="s">
        <v>7728</v>
      </c>
      <c r="AN414">
        <v>512</v>
      </c>
      <c r="AO414">
        <v>0</v>
      </c>
      <c r="AP414">
        <v>0</v>
      </c>
      <c r="AQ414">
        <v>0</v>
      </c>
      <c r="AT414">
        <v>1.2937361095185901E+17</v>
      </c>
      <c r="AU414">
        <v>0</v>
      </c>
      <c r="AV414">
        <v>1.293968741278E+17</v>
      </c>
      <c r="AW414">
        <v>513</v>
      </c>
      <c r="AX414" t="s">
        <v>7729</v>
      </c>
      <c r="AZ414">
        <v>9.2233720368547697E+18</v>
      </c>
      <c r="BA414">
        <v>262</v>
      </c>
      <c r="BB414" t="s">
        <v>7727</v>
      </c>
      <c r="BC414">
        <v>805306368</v>
      </c>
      <c r="BD414" s="1" t="s">
        <v>148</v>
      </c>
      <c r="BE414" t="s">
        <v>7730</v>
      </c>
      <c r="BF414" t="s">
        <v>7731</v>
      </c>
      <c r="BG414">
        <v>0</v>
      </c>
      <c r="BH414" t="s">
        <v>151</v>
      </c>
      <c r="BI414">
        <v>1.2941502159550499E+17</v>
      </c>
      <c r="BL414" t="s">
        <v>7732</v>
      </c>
      <c r="BN414" t="s">
        <v>154</v>
      </c>
      <c r="BO414">
        <v>134</v>
      </c>
      <c r="BP414" s="1" t="s">
        <v>155</v>
      </c>
      <c r="BQ414">
        <v>0</v>
      </c>
      <c r="BR414" t="s">
        <v>7733</v>
      </c>
      <c r="BS414" t="s">
        <v>157</v>
      </c>
      <c r="BT414" t="s">
        <v>158</v>
      </c>
      <c r="CD414" t="s">
        <v>1104</v>
      </c>
      <c r="CJ414" t="s">
        <v>7330</v>
      </c>
    </row>
    <row r="415" spans="1:106">
      <c r="A415" t="s">
        <v>7734</v>
      </c>
      <c r="B415">
        <v>1.29096192518362E+17</v>
      </c>
      <c r="C415" s="4">
        <f t="shared" si="6"/>
        <v>12909619251.836201</v>
      </c>
      <c r="D415" s="2">
        <f>(Sheet1!$F$2-mattsout!C415)/3600</f>
        <v>9148.6522677220237</v>
      </c>
      <c r="E415" t="str">
        <f>IF(D415&gt;3595120, "", IF(D415&gt;1400, "******", ""))</f>
        <v>******</v>
      </c>
      <c r="F415" t="s">
        <v>122</v>
      </c>
      <c r="G415" t="s">
        <v>7735</v>
      </c>
      <c r="H415" t="s">
        <v>7736</v>
      </c>
      <c r="I415" t="s">
        <v>1821</v>
      </c>
      <c r="J415" t="s">
        <v>2730</v>
      </c>
      <c r="K415" t="s">
        <v>7737</v>
      </c>
      <c r="L415" t="s">
        <v>1821</v>
      </c>
      <c r="M415" t="s">
        <v>7738</v>
      </c>
      <c r="N415" t="s">
        <v>7739</v>
      </c>
      <c r="O415" t="s">
        <v>7740</v>
      </c>
      <c r="P415" t="s">
        <v>3253</v>
      </c>
      <c r="Q415" t="s">
        <v>7734</v>
      </c>
      <c r="R415">
        <v>4</v>
      </c>
      <c r="S415" t="s">
        <v>7741</v>
      </c>
      <c r="T415" t="s">
        <v>7742</v>
      </c>
      <c r="U415" t="s">
        <v>7735</v>
      </c>
      <c r="V415">
        <v>18593</v>
      </c>
      <c r="W415" s="1" t="s">
        <v>7743</v>
      </c>
      <c r="X415">
        <v>33265004</v>
      </c>
      <c r="Y415" t="s">
        <v>7744</v>
      </c>
      <c r="AA415" t="s">
        <v>714</v>
      </c>
      <c r="AB415" t="s">
        <v>1828</v>
      </c>
      <c r="AC415" t="s">
        <v>138</v>
      </c>
      <c r="AE415" t="s">
        <v>7745</v>
      </c>
      <c r="AF415" t="s">
        <v>667</v>
      </c>
      <c r="AI415" t="b">
        <v>1</v>
      </c>
      <c r="AJ415" t="s">
        <v>7746</v>
      </c>
      <c r="AL415" t="s">
        <v>7735</v>
      </c>
      <c r="AM415" t="s">
        <v>7747</v>
      </c>
      <c r="AN415">
        <v>512</v>
      </c>
      <c r="AO415">
        <v>99</v>
      </c>
      <c r="AP415">
        <v>0</v>
      </c>
      <c r="AQ415">
        <v>0</v>
      </c>
      <c r="AT415">
        <v>1.2937363522345E+17</v>
      </c>
      <c r="AU415">
        <v>0</v>
      </c>
      <c r="AV415">
        <v>1.29091878858482E+17</v>
      </c>
      <c r="AW415">
        <v>513</v>
      </c>
      <c r="AX415" t="s">
        <v>7748</v>
      </c>
      <c r="AZ415">
        <v>9.2233720368547697E+18</v>
      </c>
      <c r="BA415">
        <v>101</v>
      </c>
      <c r="BB415" t="s">
        <v>7746</v>
      </c>
      <c r="BC415">
        <v>805306368</v>
      </c>
      <c r="BD415" s="1" t="s">
        <v>171</v>
      </c>
      <c r="BE415" t="s">
        <v>7749</v>
      </c>
      <c r="BF415" t="s">
        <v>7750</v>
      </c>
      <c r="BG415">
        <v>1.2937363522342499E+17</v>
      </c>
      <c r="BH415" t="s">
        <v>151</v>
      </c>
      <c r="BI415">
        <v>1.2908848890832301E+17</v>
      </c>
      <c r="BL415" t="s">
        <v>7751</v>
      </c>
      <c r="BN415" t="s">
        <v>154</v>
      </c>
      <c r="BO415">
        <v>416</v>
      </c>
      <c r="BP415" t="s">
        <v>7752</v>
      </c>
      <c r="BQ415">
        <v>0</v>
      </c>
      <c r="BR415" t="s">
        <v>7753</v>
      </c>
      <c r="BS415" t="s">
        <v>157</v>
      </c>
      <c r="BT415" t="s">
        <v>158</v>
      </c>
      <c r="BW415" t="b">
        <v>1</v>
      </c>
      <c r="BX415">
        <v>0</v>
      </c>
      <c r="CD415" t="s">
        <v>1840</v>
      </c>
      <c r="CE415" t="s">
        <v>286</v>
      </c>
      <c r="CF415" t="s">
        <v>7754</v>
      </c>
      <c r="CG415">
        <v>1</v>
      </c>
    </row>
    <row r="416" spans="1:106">
      <c r="A416" t="s">
        <v>7755</v>
      </c>
      <c r="B416">
        <v>1.2793587609599501E+17</v>
      </c>
      <c r="C416" s="4">
        <f t="shared" si="6"/>
        <v>12793587609.599501</v>
      </c>
      <c r="D416" s="2">
        <f>(Sheet1!$F$2-mattsout!C416)/3600</f>
        <v>41379.664000138706</v>
      </c>
      <c r="E416" t="str">
        <f>IF(D416&gt;3595120, "", IF(D416&gt;1400, "******", ""))</f>
        <v>******</v>
      </c>
      <c r="F416" t="s">
        <v>122</v>
      </c>
      <c r="G416" t="s">
        <v>7756</v>
      </c>
      <c r="H416" t="s">
        <v>1628</v>
      </c>
      <c r="K416" t="s">
        <v>7757</v>
      </c>
      <c r="L416" t="s">
        <v>1061</v>
      </c>
      <c r="M416" t="s">
        <v>7758</v>
      </c>
      <c r="O416" t="s">
        <v>7759</v>
      </c>
      <c r="Q416" t="s">
        <v>7755</v>
      </c>
      <c r="R416">
        <v>4</v>
      </c>
      <c r="S416" t="s">
        <v>7760</v>
      </c>
      <c r="T416" t="s">
        <v>7761</v>
      </c>
      <c r="U416" t="s">
        <v>7756</v>
      </c>
      <c r="V416">
        <v>20802</v>
      </c>
      <c r="W416" s="1" t="s">
        <v>7762</v>
      </c>
      <c r="X416">
        <v>33334798</v>
      </c>
      <c r="AB416" t="s">
        <v>1071</v>
      </c>
      <c r="AC416" t="s">
        <v>138</v>
      </c>
      <c r="AE416" t="s">
        <v>7763</v>
      </c>
      <c r="AF416" t="s">
        <v>717</v>
      </c>
      <c r="AI416" t="b">
        <v>1</v>
      </c>
      <c r="AJ416" t="s">
        <v>7764</v>
      </c>
      <c r="AL416" t="s">
        <v>7756</v>
      </c>
      <c r="AM416" t="s">
        <v>7765</v>
      </c>
      <c r="AN416">
        <v>512</v>
      </c>
      <c r="AO416">
        <v>99</v>
      </c>
      <c r="AP416">
        <v>0</v>
      </c>
      <c r="AQ416">
        <v>0</v>
      </c>
      <c r="AT416">
        <v>1.2937366159073101E+17</v>
      </c>
      <c r="AV416">
        <v>1.284084823525E+17</v>
      </c>
      <c r="AW416">
        <v>513</v>
      </c>
      <c r="AX416" t="s">
        <v>7766</v>
      </c>
      <c r="AZ416">
        <v>9.2233720368547697E+18</v>
      </c>
      <c r="BA416">
        <v>67</v>
      </c>
      <c r="BB416" t="s">
        <v>7764</v>
      </c>
      <c r="BC416">
        <v>805306368</v>
      </c>
      <c r="BD416" s="1" t="s">
        <v>148</v>
      </c>
      <c r="BE416" t="s">
        <v>7767</v>
      </c>
      <c r="BF416" t="s">
        <v>7768</v>
      </c>
      <c r="BG416">
        <v>1.2937366159056701E+17</v>
      </c>
      <c r="BH416" t="s">
        <v>151</v>
      </c>
      <c r="BI416">
        <v>1.2841116649104899E+17</v>
      </c>
      <c r="BL416" t="s">
        <v>7769</v>
      </c>
      <c r="BN416" t="s">
        <v>154</v>
      </c>
      <c r="BO416">
        <v>176</v>
      </c>
      <c r="BP416" s="1" t="s">
        <v>155</v>
      </c>
      <c r="BQ416">
        <v>0</v>
      </c>
      <c r="BR416" t="s">
        <v>7770</v>
      </c>
      <c r="BS416" t="s">
        <v>157</v>
      </c>
      <c r="BT416" t="s">
        <v>158</v>
      </c>
      <c r="CD416" t="s">
        <v>1104</v>
      </c>
    </row>
    <row r="417" spans="1:100">
      <c r="A417" t="s">
        <v>7771</v>
      </c>
      <c r="B417">
        <v>1.29397233672642E+17</v>
      </c>
      <c r="C417" s="4">
        <f t="shared" si="6"/>
        <v>12939723367.2642</v>
      </c>
      <c r="D417" s="2">
        <f>(Sheet1!$F$2-mattsout!C417)/3600</f>
        <v>786.39798216660813</v>
      </c>
      <c r="E417" t="str">
        <f>IF(D417&gt;3595120, "", IF(D417&gt;1400, "******", ""))</f>
        <v/>
      </c>
      <c r="F417" t="s">
        <v>122</v>
      </c>
      <c r="G417" t="s">
        <v>7772</v>
      </c>
      <c r="H417" t="s">
        <v>7773</v>
      </c>
      <c r="I417" t="s">
        <v>732</v>
      </c>
      <c r="J417" t="s">
        <v>1032</v>
      </c>
      <c r="K417" t="s">
        <v>1032</v>
      </c>
      <c r="L417" t="s">
        <v>732</v>
      </c>
      <c r="M417" t="s">
        <v>7774</v>
      </c>
      <c r="N417" t="s">
        <v>784</v>
      </c>
      <c r="O417" t="s">
        <v>7775</v>
      </c>
      <c r="P417" t="s">
        <v>1847</v>
      </c>
      <c r="Q417" t="s">
        <v>7771</v>
      </c>
      <c r="R417">
        <v>4</v>
      </c>
      <c r="S417" t="s">
        <v>7776</v>
      </c>
      <c r="T417" t="s">
        <v>7777</v>
      </c>
      <c r="U417" t="s">
        <v>7772</v>
      </c>
      <c r="V417">
        <v>20296</v>
      </c>
      <c r="W417" s="1" t="s">
        <v>7778</v>
      </c>
      <c r="X417">
        <v>35489875</v>
      </c>
      <c r="AA417" t="s">
        <v>790</v>
      </c>
      <c r="AB417" t="s">
        <v>740</v>
      </c>
      <c r="AC417" t="s">
        <v>138</v>
      </c>
      <c r="AE417" t="s">
        <v>7779</v>
      </c>
      <c r="AF417" t="s">
        <v>667</v>
      </c>
      <c r="AI417" t="b">
        <v>1</v>
      </c>
      <c r="AJ417" t="s">
        <v>7780</v>
      </c>
      <c r="AL417" t="s">
        <v>7772</v>
      </c>
      <c r="AM417" t="s">
        <v>7781</v>
      </c>
      <c r="AN417">
        <v>512</v>
      </c>
      <c r="AO417">
        <v>0</v>
      </c>
      <c r="AP417">
        <v>0</v>
      </c>
      <c r="AQ417">
        <v>0</v>
      </c>
      <c r="AT417">
        <v>1.2937359226784E+17</v>
      </c>
      <c r="AU417">
        <v>0</v>
      </c>
      <c r="AV417">
        <v>1.29394305651342E+17</v>
      </c>
      <c r="AW417">
        <v>513</v>
      </c>
      <c r="AX417" t="s">
        <v>7782</v>
      </c>
      <c r="AZ417">
        <v>9.2233720368547697E+18</v>
      </c>
      <c r="BA417">
        <v>188</v>
      </c>
      <c r="BB417" t="s">
        <v>7780</v>
      </c>
      <c r="BC417">
        <v>805306368</v>
      </c>
      <c r="BD417" s="1" t="s">
        <v>171</v>
      </c>
      <c r="BE417" t="s">
        <v>7783</v>
      </c>
      <c r="BF417" t="s">
        <v>7784</v>
      </c>
      <c r="BG417">
        <v>0</v>
      </c>
      <c r="BH417" t="s">
        <v>151</v>
      </c>
      <c r="BI417">
        <v>1.2941503061193501E+17</v>
      </c>
      <c r="BL417" t="s">
        <v>7785</v>
      </c>
      <c r="BN417" t="s">
        <v>154</v>
      </c>
      <c r="BO417">
        <v>462</v>
      </c>
      <c r="BP417" t="s">
        <v>7786</v>
      </c>
      <c r="BQ417">
        <v>0</v>
      </c>
      <c r="BR417" t="s">
        <v>7787</v>
      </c>
      <c r="BS417" t="s">
        <v>157</v>
      </c>
      <c r="BT417" t="s">
        <v>158</v>
      </c>
      <c r="BW417" t="b">
        <v>1</v>
      </c>
      <c r="BX417">
        <v>0</v>
      </c>
      <c r="CD417" t="s">
        <v>802</v>
      </c>
      <c r="CE417" t="s">
        <v>184</v>
      </c>
      <c r="CF417" t="s">
        <v>7788</v>
      </c>
      <c r="CG417">
        <v>1</v>
      </c>
    </row>
    <row r="418" spans="1:100">
      <c r="A418" t="s">
        <v>7789</v>
      </c>
      <c r="B418">
        <v>1.2912125029771501E+17</v>
      </c>
      <c r="C418" s="4">
        <f t="shared" si="6"/>
        <v>12912125029.771502</v>
      </c>
      <c r="D418" s="2">
        <f>(Sheet1!$F$2-mattsout!C418)/3600</f>
        <v>8452.6028412495725</v>
      </c>
      <c r="E418" t="str">
        <f>IF(D418&gt;3595120, "", IF(D418&gt;1400, "******", ""))</f>
        <v>******</v>
      </c>
      <c r="F418" t="s">
        <v>122</v>
      </c>
      <c r="G418" t="s">
        <v>7790</v>
      </c>
      <c r="H418" t="s">
        <v>7791</v>
      </c>
      <c r="I418" t="s">
        <v>732</v>
      </c>
      <c r="J418" t="s">
        <v>2588</v>
      </c>
      <c r="K418" t="s">
        <v>2588</v>
      </c>
      <c r="L418" t="s">
        <v>732</v>
      </c>
      <c r="M418" t="s">
        <v>7792</v>
      </c>
      <c r="N418" t="s">
        <v>761</v>
      </c>
      <c r="O418" t="s">
        <v>130</v>
      </c>
      <c r="P418" t="s">
        <v>2460</v>
      </c>
      <c r="Q418" t="s">
        <v>7789</v>
      </c>
      <c r="R418">
        <v>4</v>
      </c>
      <c r="S418" t="s">
        <v>7793</v>
      </c>
      <c r="T418" t="s">
        <v>7794</v>
      </c>
      <c r="U418" t="s">
        <v>7790</v>
      </c>
      <c r="V418">
        <v>20239</v>
      </c>
      <c r="W418" s="1" t="s">
        <v>7795</v>
      </c>
      <c r="X418">
        <v>33260218</v>
      </c>
      <c r="AA418" t="s">
        <v>714</v>
      </c>
      <c r="AB418" t="s">
        <v>740</v>
      </c>
      <c r="AC418" t="s">
        <v>138</v>
      </c>
      <c r="AE418" t="s">
        <v>7796</v>
      </c>
      <c r="AF418" t="s">
        <v>667</v>
      </c>
      <c r="AI418" t="b">
        <v>1</v>
      </c>
      <c r="AJ418" t="s">
        <v>7797</v>
      </c>
      <c r="AL418" t="s">
        <v>7790</v>
      </c>
      <c r="AM418" t="s">
        <v>7798</v>
      </c>
      <c r="AN418">
        <v>512</v>
      </c>
      <c r="AO418">
        <v>99</v>
      </c>
      <c r="AP418">
        <v>0</v>
      </c>
      <c r="AQ418">
        <v>0</v>
      </c>
      <c r="AT418">
        <v>1.29373633266706E+17</v>
      </c>
      <c r="AU418">
        <v>0</v>
      </c>
      <c r="AV418">
        <v>1.2910742710396499E+17</v>
      </c>
      <c r="AW418">
        <v>513</v>
      </c>
      <c r="AX418" t="s">
        <v>7799</v>
      </c>
      <c r="AZ418">
        <v>9.2233720368547697E+18</v>
      </c>
      <c r="BA418">
        <v>79</v>
      </c>
      <c r="BB418" t="s">
        <v>7797</v>
      </c>
      <c r="BC418">
        <v>805306368</v>
      </c>
      <c r="BD418" s="1" t="s">
        <v>171</v>
      </c>
      <c r="BE418" t="s">
        <v>7800</v>
      </c>
      <c r="BF418" t="s">
        <v>7801</v>
      </c>
      <c r="BG418">
        <v>1.29373633266618E+17</v>
      </c>
      <c r="BH418" t="s">
        <v>151</v>
      </c>
      <c r="BI418">
        <v>1.29119371559432E+17</v>
      </c>
      <c r="BL418" t="s">
        <v>7802</v>
      </c>
      <c r="BM418" t="s">
        <v>7803</v>
      </c>
      <c r="BN418" t="s">
        <v>154</v>
      </c>
      <c r="BO418">
        <v>313</v>
      </c>
      <c r="BP418" t="s">
        <v>7804</v>
      </c>
      <c r="BQ418">
        <v>0</v>
      </c>
      <c r="BR418" t="s">
        <v>7805</v>
      </c>
      <c r="BS418" t="s">
        <v>157</v>
      </c>
      <c r="BT418" t="s">
        <v>158</v>
      </c>
      <c r="BW418" t="b">
        <v>1</v>
      </c>
      <c r="BX418">
        <v>0</v>
      </c>
      <c r="CD418" t="s">
        <v>777</v>
      </c>
      <c r="CE418" t="s">
        <v>184</v>
      </c>
      <c r="CF418" t="s">
        <v>7806</v>
      </c>
      <c r="CG418">
        <v>1</v>
      </c>
    </row>
    <row r="419" spans="1:100">
      <c r="A419" t="s">
        <v>7807</v>
      </c>
      <c r="B419">
        <v>1.29412687416218E+17</v>
      </c>
      <c r="C419" s="4">
        <f t="shared" si="6"/>
        <v>12941268741.621799</v>
      </c>
      <c r="D419" s="2">
        <f>(Sheet1!$F$2-mattsout!C419)/3600</f>
        <v>357.1273272779253</v>
      </c>
      <c r="E419" t="str">
        <f>IF(D419&gt;3595120, "", IF(D419&gt;1400, "******", ""))</f>
        <v/>
      </c>
      <c r="F419" t="s">
        <v>122</v>
      </c>
      <c r="G419" t="s">
        <v>7808</v>
      </c>
      <c r="H419" t="s">
        <v>7809</v>
      </c>
      <c r="J419" t="s">
        <v>4893</v>
      </c>
      <c r="K419" t="s">
        <v>7810</v>
      </c>
      <c r="L419" t="s">
        <v>732</v>
      </c>
      <c r="M419" t="s">
        <v>7811</v>
      </c>
      <c r="O419" t="s">
        <v>7812</v>
      </c>
      <c r="P419" t="s">
        <v>2992</v>
      </c>
      <c r="Q419" t="s">
        <v>7807</v>
      </c>
      <c r="R419">
        <v>4</v>
      </c>
      <c r="S419" t="s">
        <v>7813</v>
      </c>
      <c r="T419" t="s">
        <v>7814</v>
      </c>
      <c r="U419" t="s">
        <v>7815</v>
      </c>
      <c r="V419">
        <v>20785</v>
      </c>
      <c r="W419" s="1" t="s">
        <v>1158</v>
      </c>
      <c r="X419">
        <v>35581773</v>
      </c>
      <c r="AA419" t="s">
        <v>714</v>
      </c>
      <c r="AB419" t="s">
        <v>740</v>
      </c>
      <c r="AC419" t="s">
        <v>138</v>
      </c>
      <c r="AE419" t="s">
        <v>7816</v>
      </c>
      <c r="AF419" t="s">
        <v>717</v>
      </c>
      <c r="AI419" t="b">
        <v>1</v>
      </c>
      <c r="AJ419" t="s">
        <v>7808</v>
      </c>
      <c r="AL419" t="s">
        <v>7808</v>
      </c>
      <c r="AM419" t="s">
        <v>7817</v>
      </c>
      <c r="AN419">
        <v>512</v>
      </c>
      <c r="AO419">
        <v>0</v>
      </c>
      <c r="AP419">
        <v>0</v>
      </c>
      <c r="AQ419">
        <v>0</v>
      </c>
      <c r="AT419">
        <v>1.29373641104178E+17</v>
      </c>
      <c r="AU419">
        <v>0</v>
      </c>
      <c r="AV419">
        <v>1.2939344486527501E+17</v>
      </c>
      <c r="AW419">
        <v>513</v>
      </c>
      <c r="AX419" t="s">
        <v>7818</v>
      </c>
      <c r="AZ419">
        <v>9.2233720368547697E+18</v>
      </c>
      <c r="BA419">
        <v>310</v>
      </c>
      <c r="BB419" t="s">
        <v>7808</v>
      </c>
      <c r="BC419">
        <v>805306368</v>
      </c>
      <c r="BD419" s="1" t="s">
        <v>148</v>
      </c>
      <c r="BE419" t="s">
        <v>7819</v>
      </c>
      <c r="BF419" t="s">
        <v>7820</v>
      </c>
      <c r="BG419">
        <v>0</v>
      </c>
      <c r="BH419" t="s">
        <v>151</v>
      </c>
      <c r="BI419">
        <v>1.29417653665372E+17</v>
      </c>
      <c r="BL419" t="s">
        <v>7821</v>
      </c>
      <c r="BN419" t="s">
        <v>154</v>
      </c>
      <c r="BO419">
        <v>147</v>
      </c>
      <c r="BP419" s="1" t="s">
        <v>7822</v>
      </c>
      <c r="BQ419">
        <v>0</v>
      </c>
      <c r="BR419" t="s">
        <v>7823</v>
      </c>
      <c r="BS419" t="s">
        <v>157</v>
      </c>
      <c r="BT419" t="s">
        <v>158</v>
      </c>
      <c r="CD419" t="s">
        <v>802</v>
      </c>
    </row>
    <row r="420" spans="1:100">
      <c r="A420" t="s">
        <v>7824</v>
      </c>
      <c r="B420">
        <v>1.2925459273929E+17</v>
      </c>
      <c r="C420" s="4">
        <f t="shared" si="6"/>
        <v>12925459273.929001</v>
      </c>
      <c r="D420" s="2">
        <f>(Sheet1!$F$2-mattsout!C420)/3600</f>
        <v>4748.6461308330963</v>
      </c>
      <c r="E420" t="str">
        <f>IF(D420&gt;3595120, "", IF(D420&gt;1400, "******", ""))</f>
        <v>******</v>
      </c>
      <c r="F420" t="s">
        <v>122</v>
      </c>
      <c r="G420" t="s">
        <v>7825</v>
      </c>
      <c r="H420" t="s">
        <v>6978</v>
      </c>
      <c r="I420" t="s">
        <v>732</v>
      </c>
      <c r="J420" t="s">
        <v>2730</v>
      </c>
      <c r="K420" t="s">
        <v>2730</v>
      </c>
      <c r="L420" t="s">
        <v>732</v>
      </c>
      <c r="M420" t="s">
        <v>7826</v>
      </c>
      <c r="N420" t="s">
        <v>7371</v>
      </c>
      <c r="O420" t="s">
        <v>5873</v>
      </c>
      <c r="P420" t="s">
        <v>4243</v>
      </c>
      <c r="Q420" t="s">
        <v>7824</v>
      </c>
      <c r="R420">
        <v>4</v>
      </c>
      <c r="S420" t="s">
        <v>7827</v>
      </c>
      <c r="T420" t="s">
        <v>7828</v>
      </c>
      <c r="U420" t="s">
        <v>7825</v>
      </c>
      <c r="V420">
        <v>20793</v>
      </c>
      <c r="W420" s="1" t="s">
        <v>7829</v>
      </c>
      <c r="X420">
        <v>33181767</v>
      </c>
      <c r="AA420" t="s">
        <v>714</v>
      </c>
      <c r="AB420" t="s">
        <v>740</v>
      </c>
      <c r="AC420" t="s">
        <v>138</v>
      </c>
      <c r="AD420" t="b">
        <v>0</v>
      </c>
      <c r="AE420" s="1" t="s">
        <v>7830</v>
      </c>
      <c r="AF420" t="s">
        <v>742</v>
      </c>
      <c r="AI420" t="b">
        <v>1</v>
      </c>
      <c r="AJ420" t="s">
        <v>7831</v>
      </c>
      <c r="AL420" t="s">
        <v>7825</v>
      </c>
      <c r="AM420" t="s">
        <v>7832</v>
      </c>
      <c r="AN420">
        <v>512</v>
      </c>
      <c r="AO420">
        <v>99</v>
      </c>
      <c r="AP420">
        <v>0</v>
      </c>
      <c r="AQ420">
        <v>0</v>
      </c>
      <c r="AT420">
        <v>1.2937359090001E+17</v>
      </c>
      <c r="AU420">
        <v>0</v>
      </c>
      <c r="AV420">
        <v>1.29260350488538E+17</v>
      </c>
      <c r="AW420">
        <v>513</v>
      </c>
      <c r="AX420" t="s">
        <v>7833</v>
      </c>
      <c r="AZ420">
        <v>9.2233720368547697E+18</v>
      </c>
      <c r="BA420">
        <v>234</v>
      </c>
      <c r="BB420" t="s">
        <v>7831</v>
      </c>
      <c r="BC420">
        <v>805306368</v>
      </c>
      <c r="BD420" s="1" t="s">
        <v>171</v>
      </c>
      <c r="BE420" t="s">
        <v>7834</v>
      </c>
      <c r="BF420" t="s">
        <v>7835</v>
      </c>
      <c r="BG420">
        <v>1.2937359090001E+17</v>
      </c>
      <c r="BH420" t="s">
        <v>151</v>
      </c>
      <c r="BI420">
        <v>1.2925516681571501E+17</v>
      </c>
      <c r="BL420" t="s">
        <v>7836</v>
      </c>
      <c r="BM420" t="s">
        <v>7837</v>
      </c>
      <c r="BN420" t="s">
        <v>154</v>
      </c>
      <c r="BO420">
        <v>395</v>
      </c>
      <c r="BP420" s="1" t="s">
        <v>7838</v>
      </c>
      <c r="BQ420">
        <v>0</v>
      </c>
      <c r="BR420" t="s">
        <v>7839</v>
      </c>
      <c r="BS420" t="s">
        <v>157</v>
      </c>
      <c r="BT420" t="s">
        <v>158</v>
      </c>
      <c r="BW420" t="b">
        <v>1</v>
      </c>
      <c r="BX420">
        <v>0</v>
      </c>
      <c r="CD420" t="s">
        <v>802</v>
      </c>
      <c r="CE420" t="s">
        <v>286</v>
      </c>
      <c r="CF420" t="s">
        <v>7840</v>
      </c>
      <c r="CG420">
        <v>1</v>
      </c>
    </row>
    <row r="421" spans="1:100">
      <c r="A421" t="s">
        <v>7841</v>
      </c>
      <c r="B421">
        <v>1.29421300520538E+17</v>
      </c>
      <c r="C421" s="4">
        <f t="shared" si="6"/>
        <v>12942130052.053801</v>
      </c>
      <c r="D421" s="2">
        <f>(Sheet1!$F$2-mattsout!C421)/3600</f>
        <v>117.87442949983809</v>
      </c>
      <c r="E421" t="str">
        <f>IF(D421&gt;3595120, "", IF(D421&gt;1400, "******", ""))</f>
        <v/>
      </c>
      <c r="F421" t="s">
        <v>122</v>
      </c>
      <c r="G421" t="s">
        <v>7842</v>
      </c>
      <c r="H421" t="s">
        <v>7843</v>
      </c>
      <c r="J421" t="s">
        <v>4893</v>
      </c>
      <c r="K421" t="s">
        <v>4893</v>
      </c>
      <c r="L421" t="s">
        <v>656</v>
      </c>
      <c r="M421" t="s">
        <v>7844</v>
      </c>
      <c r="N421" t="s">
        <v>5074</v>
      </c>
      <c r="O421" t="s">
        <v>709</v>
      </c>
      <c r="P421" t="s">
        <v>7845</v>
      </c>
      <c r="Q421" t="s">
        <v>7841</v>
      </c>
      <c r="R421">
        <v>4</v>
      </c>
      <c r="S421" t="s">
        <v>7846</v>
      </c>
      <c r="T421" t="s">
        <v>7847</v>
      </c>
      <c r="U421" t="s">
        <v>7842</v>
      </c>
      <c r="V421">
        <v>20697</v>
      </c>
      <c r="W421" s="1" t="s">
        <v>7848</v>
      </c>
      <c r="X421">
        <v>35593419</v>
      </c>
      <c r="AA421" t="s">
        <v>714</v>
      </c>
      <c r="AB421" t="s">
        <v>665</v>
      </c>
      <c r="AC421" t="s">
        <v>138</v>
      </c>
      <c r="AD421" t="b">
        <v>0</v>
      </c>
      <c r="AE421" t="s">
        <v>7849</v>
      </c>
      <c r="AF421" t="s">
        <v>717</v>
      </c>
      <c r="AI421" t="b">
        <v>1</v>
      </c>
      <c r="AJ421" t="s">
        <v>7850</v>
      </c>
      <c r="AL421" t="s">
        <v>7842</v>
      </c>
      <c r="AM421" t="s">
        <v>7851</v>
      </c>
      <c r="AN421">
        <v>512</v>
      </c>
      <c r="AO421">
        <v>0</v>
      </c>
      <c r="AP421">
        <v>0</v>
      </c>
      <c r="AQ421">
        <v>0</v>
      </c>
      <c r="AT421">
        <v>1.2937361232093901E+17</v>
      </c>
      <c r="AU421">
        <v>0</v>
      </c>
      <c r="AV421">
        <v>1.29397702954676E+17</v>
      </c>
      <c r="AW421">
        <v>513</v>
      </c>
      <c r="AX421" t="s">
        <v>7852</v>
      </c>
      <c r="AZ421">
        <v>9.2233720368547697E+18</v>
      </c>
      <c r="BA421">
        <v>570</v>
      </c>
      <c r="BB421" t="s">
        <v>7850</v>
      </c>
      <c r="BC421">
        <v>805306368</v>
      </c>
      <c r="BD421" s="1" t="s">
        <v>171</v>
      </c>
      <c r="BE421" t="s">
        <v>7853</v>
      </c>
      <c r="BF421" t="s">
        <v>7854</v>
      </c>
      <c r="BG421">
        <v>0</v>
      </c>
      <c r="BH421" t="s">
        <v>151</v>
      </c>
      <c r="BI421">
        <v>1.29417895345172E+17</v>
      </c>
      <c r="BL421" t="s">
        <v>7855</v>
      </c>
      <c r="BN421" t="s">
        <v>154</v>
      </c>
      <c r="BO421">
        <v>470</v>
      </c>
      <c r="BP421" t="s">
        <v>7856</v>
      </c>
      <c r="BQ421">
        <v>0</v>
      </c>
      <c r="BR421" t="s">
        <v>7857</v>
      </c>
      <c r="BS421" t="s">
        <v>157</v>
      </c>
      <c r="BT421" t="s">
        <v>158</v>
      </c>
      <c r="BW421" t="b">
        <v>1</v>
      </c>
      <c r="BX421">
        <v>0</v>
      </c>
      <c r="CD421" t="s">
        <v>677</v>
      </c>
      <c r="CE421" t="s">
        <v>184</v>
      </c>
      <c r="CF421" s="1" t="s">
        <v>7858</v>
      </c>
      <c r="CG421">
        <v>1</v>
      </c>
      <c r="CH421" t="s">
        <v>224</v>
      </c>
      <c r="CK421" t="s">
        <v>226</v>
      </c>
      <c r="CP421" t="b">
        <v>0</v>
      </c>
    </row>
    <row r="422" spans="1:100">
      <c r="A422" t="s">
        <v>7859</v>
      </c>
      <c r="B422">
        <v>1.2941936206186701E+17</v>
      </c>
      <c r="C422" s="4">
        <f t="shared" si="6"/>
        <v>12941936206.186701</v>
      </c>
      <c r="D422" s="2">
        <f>(Sheet1!$F$2-mattsout!C422)/3600</f>
        <v>171.7205036942164</v>
      </c>
      <c r="E422" t="str">
        <f>IF(D422&gt;3595120, "", IF(D422&gt;1400, "******", ""))</f>
        <v/>
      </c>
      <c r="F422" t="s">
        <v>122</v>
      </c>
      <c r="G422" t="s">
        <v>7860</v>
      </c>
      <c r="H422" t="s">
        <v>7861</v>
      </c>
      <c r="I422" t="s">
        <v>1734</v>
      </c>
      <c r="J422" t="s">
        <v>7862</v>
      </c>
      <c r="K422" t="s">
        <v>3248</v>
      </c>
      <c r="L422" t="s">
        <v>1734</v>
      </c>
      <c r="M422" t="s">
        <v>7863</v>
      </c>
      <c r="N422" t="s">
        <v>7864</v>
      </c>
      <c r="O422" t="s">
        <v>7354</v>
      </c>
      <c r="P422" t="s">
        <v>7865</v>
      </c>
      <c r="Q422" t="s">
        <v>7859</v>
      </c>
      <c r="R422">
        <v>4</v>
      </c>
      <c r="S422" t="s">
        <v>7866</v>
      </c>
      <c r="T422" t="s">
        <v>7867</v>
      </c>
      <c r="U422" t="s">
        <v>7860</v>
      </c>
      <c r="V422">
        <v>18523</v>
      </c>
      <c r="W422" s="1" t="s">
        <v>7868</v>
      </c>
      <c r="X422">
        <v>35609811</v>
      </c>
      <c r="AA422" t="s">
        <v>905</v>
      </c>
      <c r="AB422" t="s">
        <v>2283</v>
      </c>
      <c r="AC422" t="s">
        <v>138</v>
      </c>
      <c r="AE422" t="s">
        <v>7869</v>
      </c>
      <c r="AF422" t="s">
        <v>617</v>
      </c>
      <c r="AI422" t="b">
        <v>1</v>
      </c>
      <c r="AJ422" t="s">
        <v>7870</v>
      </c>
      <c r="AL422" t="s">
        <v>7860</v>
      </c>
      <c r="AM422" t="s">
        <v>7871</v>
      </c>
      <c r="AN422">
        <v>66048</v>
      </c>
      <c r="AO422">
        <v>0</v>
      </c>
      <c r="AP422">
        <v>0</v>
      </c>
      <c r="AQ422">
        <v>0</v>
      </c>
      <c r="AT422">
        <v>1.2940380127407299E+17</v>
      </c>
      <c r="AV422">
        <v>1.2749797796139699E+17</v>
      </c>
      <c r="AW422">
        <v>513</v>
      </c>
      <c r="AX422" t="s">
        <v>7872</v>
      </c>
      <c r="AZ422">
        <v>9.2233720368547697E+18</v>
      </c>
      <c r="BA422">
        <v>240</v>
      </c>
      <c r="BB422" t="s">
        <v>7870</v>
      </c>
      <c r="BC422">
        <v>805306368</v>
      </c>
      <c r="BD422" s="1" t="s">
        <v>171</v>
      </c>
      <c r="BE422" t="s">
        <v>7873</v>
      </c>
      <c r="BF422" t="s">
        <v>7874</v>
      </c>
      <c r="BG422">
        <v>0</v>
      </c>
      <c r="BH422" t="s">
        <v>151</v>
      </c>
      <c r="BI422">
        <v>1.2941849382253901E+17</v>
      </c>
      <c r="BK422" t="s">
        <v>7875</v>
      </c>
      <c r="BL422" t="s">
        <v>7876</v>
      </c>
      <c r="BN422" t="s">
        <v>154</v>
      </c>
      <c r="BO422">
        <v>334</v>
      </c>
      <c r="BP422" t="s">
        <v>7877</v>
      </c>
      <c r="BQ422">
        <v>0</v>
      </c>
      <c r="BR422" t="s">
        <v>7878</v>
      </c>
      <c r="BS422" t="s">
        <v>157</v>
      </c>
      <c r="BT422" t="s">
        <v>158</v>
      </c>
      <c r="BW422" t="b">
        <v>1</v>
      </c>
      <c r="BX422">
        <v>0</v>
      </c>
      <c r="CD422" t="s">
        <v>2294</v>
      </c>
      <c r="CE422" t="s">
        <v>184</v>
      </c>
      <c r="CF422" t="s">
        <v>7879</v>
      </c>
      <c r="CG422">
        <v>1</v>
      </c>
    </row>
    <row r="423" spans="1:100">
      <c r="A423" t="s">
        <v>7880</v>
      </c>
      <c r="B423">
        <v>1.2942110140304701E+17</v>
      </c>
      <c r="C423" s="4">
        <f t="shared" si="6"/>
        <v>12942110140.304701</v>
      </c>
      <c r="D423" s="2">
        <f>(Sheet1!$F$2-mattsout!C423)/3600</f>
        <v>123.40547091643016</v>
      </c>
      <c r="E423" t="str">
        <f>IF(D423&gt;3595120, "", IF(D423&gt;1400, "******", ""))</f>
        <v/>
      </c>
      <c r="F423" t="s">
        <v>122</v>
      </c>
      <c r="G423" t="s">
        <v>7881</v>
      </c>
      <c r="H423" t="s">
        <v>7882</v>
      </c>
      <c r="I423" t="s">
        <v>656</v>
      </c>
      <c r="J423" t="s">
        <v>3248</v>
      </c>
      <c r="K423" t="s">
        <v>3248</v>
      </c>
      <c r="L423" t="s">
        <v>656</v>
      </c>
      <c r="M423" t="s">
        <v>7883</v>
      </c>
      <c r="N423" t="s">
        <v>7884</v>
      </c>
      <c r="O423" t="s">
        <v>5435</v>
      </c>
      <c r="P423" t="s">
        <v>7885</v>
      </c>
      <c r="Q423" t="s">
        <v>7880</v>
      </c>
      <c r="R423">
        <v>4</v>
      </c>
      <c r="S423" t="s">
        <v>7886</v>
      </c>
      <c r="T423" t="s">
        <v>7887</v>
      </c>
      <c r="U423" t="s">
        <v>7881</v>
      </c>
      <c r="V423">
        <v>20221</v>
      </c>
      <c r="W423" s="1" t="s">
        <v>7888</v>
      </c>
      <c r="X423">
        <v>35552319</v>
      </c>
      <c r="AA423" t="s">
        <v>690</v>
      </c>
      <c r="AB423" t="s">
        <v>665</v>
      </c>
      <c r="AC423" t="s">
        <v>138</v>
      </c>
      <c r="AE423" t="s">
        <v>7889</v>
      </c>
      <c r="AF423" t="s">
        <v>617</v>
      </c>
      <c r="AI423" t="b">
        <v>1</v>
      </c>
      <c r="AJ423" t="s">
        <v>7890</v>
      </c>
      <c r="AL423" t="s">
        <v>7881</v>
      </c>
      <c r="AM423" t="s">
        <v>7891</v>
      </c>
      <c r="AN423">
        <v>512</v>
      </c>
      <c r="AO423">
        <v>0</v>
      </c>
      <c r="AP423">
        <v>0</v>
      </c>
      <c r="AQ423">
        <v>0</v>
      </c>
      <c r="AT423">
        <v>1.2938567411007E+17</v>
      </c>
      <c r="AU423">
        <v>0</v>
      </c>
      <c r="AV423">
        <v>1.29390874356234E+17</v>
      </c>
      <c r="AW423">
        <v>513</v>
      </c>
      <c r="AX423" t="s">
        <v>7892</v>
      </c>
      <c r="AZ423">
        <v>9.2233720368547697E+18</v>
      </c>
      <c r="BA423">
        <v>367</v>
      </c>
      <c r="BB423" t="s">
        <v>7890</v>
      </c>
      <c r="BC423">
        <v>805306368</v>
      </c>
      <c r="BD423" s="1" t="s">
        <v>171</v>
      </c>
      <c r="BE423" t="s">
        <v>7893</v>
      </c>
      <c r="BF423" t="s">
        <v>7894</v>
      </c>
      <c r="BG423">
        <v>0</v>
      </c>
      <c r="BH423" t="s">
        <v>151</v>
      </c>
      <c r="BI423">
        <v>1.2941677130139101E+17</v>
      </c>
      <c r="BL423" t="s">
        <v>7895</v>
      </c>
      <c r="BM423" t="s">
        <v>7896</v>
      </c>
      <c r="BN423" t="s">
        <v>154</v>
      </c>
      <c r="BO423">
        <v>396</v>
      </c>
      <c r="BP423" t="s">
        <v>7897</v>
      </c>
      <c r="BQ423">
        <v>0</v>
      </c>
      <c r="BR423" t="s">
        <v>7898</v>
      </c>
      <c r="BS423" t="s">
        <v>157</v>
      </c>
      <c r="BT423" t="s">
        <v>158</v>
      </c>
      <c r="BW423" t="b">
        <v>1</v>
      </c>
      <c r="BX423">
        <v>0</v>
      </c>
      <c r="CD423" t="s">
        <v>677</v>
      </c>
      <c r="CE423" t="s">
        <v>399</v>
      </c>
      <c r="CF423" s="1" t="s">
        <v>7899</v>
      </c>
      <c r="CG423">
        <v>1</v>
      </c>
      <c r="CH423" t="s">
        <v>224</v>
      </c>
      <c r="CK423" t="s">
        <v>226</v>
      </c>
      <c r="CP423" t="b">
        <v>0</v>
      </c>
    </row>
    <row r="424" spans="1:100">
      <c r="A424" t="s">
        <v>7900</v>
      </c>
      <c r="B424">
        <v>1.2941849082695501E+17</v>
      </c>
      <c r="C424" s="4">
        <f t="shared" si="6"/>
        <v>12941849082.695501</v>
      </c>
      <c r="D424" s="2">
        <f>(Sheet1!$F$2-mattsout!C424)/3600</f>
        <v>195.92147347185346</v>
      </c>
      <c r="E424" t="str">
        <f>IF(D424&gt;3595120, "", IF(D424&gt;1400, "******", ""))</f>
        <v/>
      </c>
      <c r="F424" t="s">
        <v>122</v>
      </c>
      <c r="G424" t="s">
        <v>7901</v>
      </c>
      <c r="H424" t="s">
        <v>7902</v>
      </c>
      <c r="J424" t="s">
        <v>3248</v>
      </c>
      <c r="K424" t="s">
        <v>7903</v>
      </c>
      <c r="L424" t="s">
        <v>2690</v>
      </c>
      <c r="M424" t="s">
        <v>7904</v>
      </c>
      <c r="N424" t="s">
        <v>7905</v>
      </c>
      <c r="O424" t="s">
        <v>7721</v>
      </c>
      <c r="P424" t="s">
        <v>7906</v>
      </c>
      <c r="Q424" t="s">
        <v>7900</v>
      </c>
      <c r="R424">
        <v>4</v>
      </c>
      <c r="S424" t="s">
        <v>7907</v>
      </c>
      <c r="T424" t="s">
        <v>7908</v>
      </c>
      <c r="U424" t="s">
        <v>7901</v>
      </c>
      <c r="V424">
        <v>20681</v>
      </c>
      <c r="W424" s="1" t="s">
        <v>7909</v>
      </c>
      <c r="X424">
        <v>35461679</v>
      </c>
      <c r="AA424" t="s">
        <v>690</v>
      </c>
      <c r="AB424" t="s">
        <v>1694</v>
      </c>
      <c r="AC424" t="s">
        <v>138</v>
      </c>
      <c r="AE424" t="s">
        <v>7910</v>
      </c>
      <c r="AF424" t="s">
        <v>717</v>
      </c>
      <c r="AI424" t="b">
        <v>1</v>
      </c>
      <c r="AJ424" t="s">
        <v>7911</v>
      </c>
      <c r="AL424" t="s">
        <v>7901</v>
      </c>
      <c r="AM424" t="s">
        <v>7912</v>
      </c>
      <c r="AN424">
        <v>512</v>
      </c>
      <c r="AO424">
        <v>0</v>
      </c>
      <c r="AP424">
        <v>0</v>
      </c>
      <c r="AQ424">
        <v>0</v>
      </c>
      <c r="AT424">
        <v>1.2941358916669901E+17</v>
      </c>
      <c r="AU424">
        <v>0</v>
      </c>
      <c r="AV424">
        <v>1.29394298257084E+17</v>
      </c>
      <c r="AW424">
        <v>513</v>
      </c>
      <c r="AX424" t="s">
        <v>7913</v>
      </c>
      <c r="AZ424">
        <v>9.2233720368547697E+18</v>
      </c>
      <c r="BA424">
        <v>481</v>
      </c>
      <c r="BB424" t="s">
        <v>7911</v>
      </c>
      <c r="BC424">
        <v>805306368</v>
      </c>
      <c r="BD424" s="1" t="s">
        <v>171</v>
      </c>
      <c r="BE424" t="s">
        <v>7914</v>
      </c>
      <c r="BF424" t="s">
        <v>7915</v>
      </c>
      <c r="BG424">
        <v>0</v>
      </c>
      <c r="BH424" t="s">
        <v>151</v>
      </c>
      <c r="BI424">
        <v>1.2941343858016701E+17</v>
      </c>
      <c r="BK424" t="s">
        <v>7916</v>
      </c>
      <c r="BL424" t="s">
        <v>7917</v>
      </c>
      <c r="BM424" t="s">
        <v>7918</v>
      </c>
      <c r="BN424" t="s">
        <v>154</v>
      </c>
      <c r="BO424">
        <v>373</v>
      </c>
      <c r="BP424" t="s">
        <v>7919</v>
      </c>
      <c r="BQ424">
        <v>0</v>
      </c>
      <c r="BR424" t="s">
        <v>7920</v>
      </c>
      <c r="BS424" t="s">
        <v>157</v>
      </c>
      <c r="BT424" t="s">
        <v>158</v>
      </c>
      <c r="BW424" t="b">
        <v>1</v>
      </c>
      <c r="BX424">
        <v>0</v>
      </c>
      <c r="CD424" t="s">
        <v>1706</v>
      </c>
      <c r="CE424" t="s">
        <v>286</v>
      </c>
      <c r="CF424" t="s">
        <v>7921</v>
      </c>
      <c r="CG424">
        <v>1</v>
      </c>
    </row>
    <row r="425" spans="1:100">
      <c r="A425" t="s">
        <v>7922</v>
      </c>
      <c r="B425">
        <v>1.29421260461132E+17</v>
      </c>
      <c r="C425" s="4">
        <f t="shared" si="6"/>
        <v>12942126046.113199</v>
      </c>
      <c r="D425" s="2">
        <f>(Sheet1!$F$2-mattsout!C425)/3600</f>
        <v>118.98719077799055</v>
      </c>
      <c r="E425" t="str">
        <f>IF(D425&gt;3595120, "", IF(D425&gt;1400, "******", ""))</f>
        <v/>
      </c>
      <c r="F425" t="s">
        <v>122</v>
      </c>
      <c r="G425" t="s">
        <v>7923</v>
      </c>
      <c r="H425" t="s">
        <v>7924</v>
      </c>
      <c r="I425" t="s">
        <v>1384</v>
      </c>
      <c r="J425" t="s">
        <v>807</v>
      </c>
      <c r="K425" t="s">
        <v>807</v>
      </c>
      <c r="L425" t="s">
        <v>1384</v>
      </c>
      <c r="M425" t="s">
        <v>4710</v>
      </c>
      <c r="N425" t="s">
        <v>1386</v>
      </c>
      <c r="O425" t="s">
        <v>268</v>
      </c>
      <c r="P425" t="s">
        <v>2258</v>
      </c>
      <c r="Q425" t="s">
        <v>7922</v>
      </c>
      <c r="R425">
        <v>4</v>
      </c>
      <c r="S425" t="s">
        <v>7925</v>
      </c>
      <c r="T425" t="s">
        <v>7926</v>
      </c>
      <c r="U425" t="s">
        <v>7923</v>
      </c>
      <c r="V425">
        <v>20469</v>
      </c>
      <c r="W425" s="1" t="s">
        <v>7927</v>
      </c>
      <c r="X425">
        <v>35495322</v>
      </c>
      <c r="AA425" t="s">
        <v>614</v>
      </c>
      <c r="AB425" t="s">
        <v>1393</v>
      </c>
      <c r="AC425" t="s">
        <v>138</v>
      </c>
      <c r="AE425" t="s">
        <v>7928</v>
      </c>
      <c r="AF425" t="s">
        <v>667</v>
      </c>
      <c r="AI425" t="b">
        <v>1</v>
      </c>
      <c r="AJ425" t="s">
        <v>7929</v>
      </c>
      <c r="AL425" t="s">
        <v>7923</v>
      </c>
      <c r="AM425" t="s">
        <v>7930</v>
      </c>
      <c r="AN425">
        <v>512</v>
      </c>
      <c r="AO425">
        <v>0</v>
      </c>
      <c r="AP425">
        <v>0</v>
      </c>
      <c r="AQ425">
        <v>0</v>
      </c>
      <c r="AT425">
        <v>1.2942126040191299E+17</v>
      </c>
      <c r="AU425">
        <v>0</v>
      </c>
      <c r="AV425">
        <v>1.29381334885074E+17</v>
      </c>
      <c r="AW425">
        <v>513</v>
      </c>
      <c r="AX425" t="s">
        <v>7931</v>
      </c>
      <c r="AZ425">
        <v>9.2233720368547697E+18</v>
      </c>
      <c r="BA425">
        <v>231</v>
      </c>
      <c r="BB425" t="s">
        <v>7929</v>
      </c>
      <c r="BC425">
        <v>805306368</v>
      </c>
      <c r="BD425" s="1" t="s">
        <v>171</v>
      </c>
      <c r="BE425" t="s">
        <v>7932</v>
      </c>
      <c r="BF425" t="s">
        <v>7933</v>
      </c>
      <c r="BG425">
        <v>0</v>
      </c>
      <c r="BH425" t="s">
        <v>151</v>
      </c>
      <c r="BI425">
        <v>1.2941512026028E+17</v>
      </c>
      <c r="BL425" t="s">
        <v>7934</v>
      </c>
      <c r="BN425" t="s">
        <v>154</v>
      </c>
      <c r="BO425">
        <v>286</v>
      </c>
      <c r="BP425" t="s">
        <v>7935</v>
      </c>
      <c r="BQ425">
        <v>0</v>
      </c>
      <c r="BR425" t="s">
        <v>7936</v>
      </c>
      <c r="BS425" t="s">
        <v>157</v>
      </c>
      <c r="BT425" t="s">
        <v>158</v>
      </c>
      <c r="BW425" t="b">
        <v>1</v>
      </c>
      <c r="BX425">
        <v>0</v>
      </c>
      <c r="CD425" t="s">
        <v>1404</v>
      </c>
      <c r="CE425" t="s">
        <v>184</v>
      </c>
      <c r="CF425" s="1" t="s">
        <v>7937</v>
      </c>
      <c r="CG425">
        <v>1</v>
      </c>
    </row>
    <row r="426" spans="1:100">
      <c r="A426" t="s">
        <v>7938</v>
      </c>
      <c r="B426">
        <v>1.27936728596232E+17</v>
      </c>
      <c r="C426" s="4">
        <f t="shared" si="6"/>
        <v>12793672859.623199</v>
      </c>
      <c r="D426" s="2">
        <f>(Sheet1!$F$2-mattsout!C426)/3600</f>
        <v>41355.983438000148</v>
      </c>
      <c r="E426" t="str">
        <f>IF(D426&gt;3595120, "", IF(D426&gt;1400, "******", ""))</f>
        <v>******</v>
      </c>
      <c r="F426" t="s">
        <v>122</v>
      </c>
      <c r="G426" t="s">
        <v>7939</v>
      </c>
      <c r="H426" t="s">
        <v>2372</v>
      </c>
      <c r="J426" t="s">
        <v>807</v>
      </c>
      <c r="K426" t="s">
        <v>807</v>
      </c>
      <c r="L426" t="s">
        <v>267</v>
      </c>
      <c r="M426" t="s">
        <v>7940</v>
      </c>
      <c r="N426" t="s">
        <v>6906</v>
      </c>
      <c r="O426" t="s">
        <v>7941</v>
      </c>
      <c r="P426" t="s">
        <v>3753</v>
      </c>
      <c r="Q426" t="s">
        <v>7938</v>
      </c>
      <c r="R426">
        <v>4</v>
      </c>
      <c r="S426" t="s">
        <v>7942</v>
      </c>
      <c r="T426" t="s">
        <v>7943</v>
      </c>
      <c r="U426" t="s">
        <v>7939</v>
      </c>
      <c r="V426">
        <v>18648</v>
      </c>
      <c r="W426" s="1" t="s">
        <v>7944</v>
      </c>
      <c r="X426">
        <v>33203320</v>
      </c>
      <c r="AA426" t="s">
        <v>790</v>
      </c>
      <c r="AB426" t="s">
        <v>1991</v>
      </c>
      <c r="AC426" t="s">
        <v>138</v>
      </c>
      <c r="AD426" t="b">
        <v>0</v>
      </c>
      <c r="AE426" t="s">
        <v>7945</v>
      </c>
      <c r="AF426" t="s">
        <v>717</v>
      </c>
      <c r="AI426" t="b">
        <v>1</v>
      </c>
      <c r="AJ426" t="s">
        <v>7946</v>
      </c>
      <c r="AL426" t="s">
        <v>7939</v>
      </c>
      <c r="AM426" t="s">
        <v>7947</v>
      </c>
      <c r="AN426">
        <v>512</v>
      </c>
      <c r="AO426">
        <v>99</v>
      </c>
      <c r="AP426">
        <v>0</v>
      </c>
      <c r="AQ426">
        <v>0</v>
      </c>
      <c r="AT426">
        <v>1.2937360928402499E+17</v>
      </c>
      <c r="AU426">
        <v>0</v>
      </c>
      <c r="AV426">
        <v>1.2896488470057299E+17</v>
      </c>
      <c r="AW426">
        <v>513</v>
      </c>
      <c r="AX426" t="s">
        <v>7948</v>
      </c>
      <c r="AZ426">
        <v>9.2233720368547697E+18</v>
      </c>
      <c r="BA426">
        <v>24</v>
      </c>
      <c r="BB426" t="s">
        <v>7946</v>
      </c>
      <c r="BC426">
        <v>805306368</v>
      </c>
      <c r="BD426" s="1" t="s">
        <v>171</v>
      </c>
      <c r="BE426" t="s">
        <v>7949</v>
      </c>
      <c r="BF426" t="s">
        <v>7950</v>
      </c>
      <c r="BG426">
        <v>1.2937360928398099E+17</v>
      </c>
      <c r="BH426" t="s">
        <v>151</v>
      </c>
      <c r="BI426">
        <v>1.2897104088355501E+17</v>
      </c>
      <c r="BL426" t="s">
        <v>7951</v>
      </c>
      <c r="BN426" t="s">
        <v>154</v>
      </c>
      <c r="BO426">
        <v>638</v>
      </c>
      <c r="BP426" t="s">
        <v>7952</v>
      </c>
      <c r="BQ426">
        <v>0</v>
      </c>
      <c r="BR426" t="s">
        <v>7953</v>
      </c>
      <c r="BS426" t="s">
        <v>157</v>
      </c>
      <c r="BT426" t="s">
        <v>158</v>
      </c>
      <c r="BW426" t="b">
        <v>1</v>
      </c>
      <c r="BX426">
        <v>0</v>
      </c>
      <c r="CD426" t="s">
        <v>2002</v>
      </c>
      <c r="CE426" t="s">
        <v>184</v>
      </c>
      <c r="CF426" t="s">
        <v>7954</v>
      </c>
      <c r="CG426">
        <v>1</v>
      </c>
    </row>
    <row r="427" spans="1:100">
      <c r="A427" t="s">
        <v>7955</v>
      </c>
      <c r="B427">
        <v>1.2941881118832099E+17</v>
      </c>
      <c r="C427" s="4">
        <f t="shared" si="6"/>
        <v>12941881118.8321</v>
      </c>
      <c r="D427" s="2">
        <f>(Sheet1!$F$2-mattsout!C427)/3600</f>
        <v>187.02254663891262</v>
      </c>
      <c r="E427" t="str">
        <f>IF(D427&gt;3595120, "", IF(D427&gt;1400, "******", ""))</f>
        <v/>
      </c>
      <c r="F427" t="s">
        <v>122</v>
      </c>
      <c r="G427" t="s">
        <v>7956</v>
      </c>
      <c r="H427" t="s">
        <v>4522</v>
      </c>
      <c r="I427" t="s">
        <v>267</v>
      </c>
      <c r="J427" t="s">
        <v>7957</v>
      </c>
      <c r="K427" t="s">
        <v>7958</v>
      </c>
      <c r="L427" t="s">
        <v>267</v>
      </c>
      <c r="M427" t="s">
        <v>7959</v>
      </c>
      <c r="N427" t="s">
        <v>6906</v>
      </c>
      <c r="O427" t="s">
        <v>1491</v>
      </c>
      <c r="P427" t="s">
        <v>200</v>
      </c>
      <c r="Q427" t="s">
        <v>7955</v>
      </c>
      <c r="R427">
        <v>4</v>
      </c>
      <c r="S427" t="s">
        <v>7960</v>
      </c>
      <c r="T427" t="s">
        <v>7961</v>
      </c>
      <c r="U427" t="s">
        <v>7956</v>
      </c>
      <c r="V427">
        <v>20713</v>
      </c>
      <c r="W427" s="1" t="s">
        <v>7962</v>
      </c>
      <c r="X427">
        <v>35607590</v>
      </c>
      <c r="AA427" t="s">
        <v>790</v>
      </c>
      <c r="AB427" t="s">
        <v>1991</v>
      </c>
      <c r="AC427" t="s">
        <v>138</v>
      </c>
      <c r="AE427" t="s">
        <v>7963</v>
      </c>
      <c r="AF427" t="s">
        <v>717</v>
      </c>
      <c r="AI427" t="b">
        <v>1</v>
      </c>
      <c r="AJ427" t="s">
        <v>7964</v>
      </c>
      <c r="AL427" t="s">
        <v>7956</v>
      </c>
      <c r="AM427" t="s">
        <v>7965</v>
      </c>
      <c r="AN427">
        <v>512</v>
      </c>
      <c r="AO427">
        <v>0</v>
      </c>
      <c r="AP427">
        <v>0</v>
      </c>
      <c r="AQ427">
        <v>0</v>
      </c>
      <c r="AT427">
        <v>1.2939116249611101E+17</v>
      </c>
      <c r="AU427">
        <v>0</v>
      </c>
      <c r="AV427">
        <v>1.2940030662893699E+17</v>
      </c>
      <c r="AW427">
        <v>513</v>
      </c>
      <c r="AX427" t="s">
        <v>7966</v>
      </c>
      <c r="AZ427">
        <v>9.2233720368547697E+18</v>
      </c>
      <c r="BA427">
        <v>230</v>
      </c>
      <c r="BB427" t="s">
        <v>7964</v>
      </c>
      <c r="BC427">
        <v>805306368</v>
      </c>
      <c r="BD427" s="1" t="s">
        <v>171</v>
      </c>
      <c r="BE427" t="s">
        <v>7967</v>
      </c>
      <c r="BF427" t="s">
        <v>7968</v>
      </c>
      <c r="BG427">
        <v>0</v>
      </c>
      <c r="BH427" t="s">
        <v>151</v>
      </c>
      <c r="BI427">
        <v>1.2941845614870099E+17</v>
      </c>
      <c r="BK427" t="s">
        <v>7969</v>
      </c>
      <c r="BL427" t="s">
        <v>7970</v>
      </c>
      <c r="BN427" t="s">
        <v>154</v>
      </c>
      <c r="BO427">
        <v>299</v>
      </c>
      <c r="BP427" t="s">
        <v>7971</v>
      </c>
      <c r="BQ427">
        <v>0</v>
      </c>
      <c r="BR427" t="s">
        <v>7972</v>
      </c>
      <c r="BS427" t="s">
        <v>157</v>
      </c>
      <c r="BT427" t="s">
        <v>158</v>
      </c>
      <c r="BW427" t="b">
        <v>1</v>
      </c>
      <c r="BX427">
        <v>0</v>
      </c>
      <c r="CD427" t="s">
        <v>2002</v>
      </c>
      <c r="CE427" t="s">
        <v>184</v>
      </c>
      <c r="CF427" t="s">
        <v>7973</v>
      </c>
      <c r="CG427">
        <v>1</v>
      </c>
    </row>
    <row r="428" spans="1:100">
      <c r="A428" t="s">
        <v>7974</v>
      </c>
      <c r="B428">
        <v>1.2904989371669E+17</v>
      </c>
      <c r="C428" s="4">
        <f t="shared" si="6"/>
        <v>12904989371.669001</v>
      </c>
      <c r="D428" s="2">
        <f>(Sheet1!$F$2-mattsout!C428)/3600</f>
        <v>10434.730091944271</v>
      </c>
      <c r="E428" t="str">
        <f>IF(D428&gt;3595120, "", IF(D428&gt;1400, "******", ""))</f>
        <v>******</v>
      </c>
      <c r="F428" t="s">
        <v>122</v>
      </c>
      <c r="G428" t="s">
        <v>7975</v>
      </c>
      <c r="H428" t="s">
        <v>7976</v>
      </c>
      <c r="I428" t="s">
        <v>267</v>
      </c>
      <c r="J428" t="s">
        <v>2730</v>
      </c>
      <c r="K428" t="s">
        <v>2730</v>
      </c>
      <c r="L428" t="s">
        <v>267</v>
      </c>
      <c r="M428" t="s">
        <v>7977</v>
      </c>
      <c r="N428" t="s">
        <v>4524</v>
      </c>
      <c r="O428" t="s">
        <v>7978</v>
      </c>
      <c r="P428" t="s">
        <v>736</v>
      </c>
      <c r="Q428" t="s">
        <v>7974</v>
      </c>
      <c r="R428">
        <v>4</v>
      </c>
      <c r="S428" t="s">
        <v>7979</v>
      </c>
      <c r="T428" t="s">
        <v>7980</v>
      </c>
      <c r="U428" t="s">
        <v>7975</v>
      </c>
      <c r="V428">
        <v>20279</v>
      </c>
      <c r="W428" t="s">
        <v>6021</v>
      </c>
      <c r="X428">
        <v>33196501</v>
      </c>
      <c r="AA428" t="s">
        <v>714</v>
      </c>
      <c r="AB428" t="s">
        <v>1991</v>
      </c>
      <c r="AC428" t="s">
        <v>138</v>
      </c>
      <c r="AD428" t="b">
        <v>0</v>
      </c>
      <c r="AE428" t="s">
        <v>7981</v>
      </c>
      <c r="AF428" t="s">
        <v>667</v>
      </c>
      <c r="AI428" t="b">
        <v>1</v>
      </c>
      <c r="AJ428" t="s">
        <v>7982</v>
      </c>
      <c r="AK428" s="1" t="s">
        <v>208</v>
      </c>
      <c r="AL428" t="s">
        <v>7975</v>
      </c>
      <c r="AM428" t="s">
        <v>7983</v>
      </c>
      <c r="AN428">
        <v>512</v>
      </c>
      <c r="AO428">
        <v>99</v>
      </c>
      <c r="AP428">
        <v>0</v>
      </c>
      <c r="AQ428">
        <v>0</v>
      </c>
      <c r="AT428">
        <v>1.2937360650742701E+17</v>
      </c>
      <c r="AU428">
        <v>0</v>
      </c>
      <c r="AV428">
        <v>1.2905226374988099E+17</v>
      </c>
      <c r="AW428">
        <v>513</v>
      </c>
      <c r="AX428" t="s">
        <v>7984</v>
      </c>
      <c r="AZ428">
        <v>9.2233720368547697E+18</v>
      </c>
      <c r="BA428">
        <v>74</v>
      </c>
      <c r="BB428" t="s">
        <v>7982</v>
      </c>
      <c r="BC428">
        <v>805306368</v>
      </c>
      <c r="BD428" s="1" t="s">
        <v>171</v>
      </c>
      <c r="BE428" t="s">
        <v>7985</v>
      </c>
      <c r="BF428" t="s">
        <v>7986</v>
      </c>
      <c r="BG428">
        <v>1.2937360650745101E+17</v>
      </c>
      <c r="BH428" t="s">
        <v>151</v>
      </c>
      <c r="BI428">
        <v>1.2904269896825299E+17</v>
      </c>
      <c r="BL428" t="s">
        <v>7987</v>
      </c>
      <c r="BN428" t="s">
        <v>154</v>
      </c>
      <c r="BO428">
        <v>484</v>
      </c>
      <c r="BP428" t="s">
        <v>7988</v>
      </c>
      <c r="BQ428">
        <v>0</v>
      </c>
      <c r="BR428" t="s">
        <v>7989</v>
      </c>
      <c r="BS428" t="s">
        <v>157</v>
      </c>
      <c r="BT428" t="s">
        <v>158</v>
      </c>
      <c r="BW428" t="b">
        <v>1</v>
      </c>
      <c r="BX428">
        <v>0</v>
      </c>
      <c r="CD428" t="s">
        <v>4538</v>
      </c>
      <c r="CE428" t="s">
        <v>286</v>
      </c>
      <c r="CF428" t="s">
        <v>7990</v>
      </c>
      <c r="CG428">
        <v>1</v>
      </c>
      <c r="CH428" t="s">
        <v>224</v>
      </c>
      <c r="CI428">
        <v>0</v>
      </c>
      <c r="CK428" t="s">
        <v>226</v>
      </c>
      <c r="CL428">
        <v>0</v>
      </c>
      <c r="CP428" t="b">
        <v>0</v>
      </c>
    </row>
    <row r="429" spans="1:100">
      <c r="A429" t="s">
        <v>7991</v>
      </c>
      <c r="B429">
        <v>1.2940930215487501E+17</v>
      </c>
      <c r="C429" s="4">
        <f t="shared" si="6"/>
        <v>12940930215.487501</v>
      </c>
      <c r="D429" s="2">
        <f>(Sheet1!$F$2-mattsout!C429)/3600</f>
        <v>451.16236458301546</v>
      </c>
      <c r="E429" t="str">
        <f>IF(D429&gt;3595120, "", IF(D429&gt;1400, "******", ""))</f>
        <v/>
      </c>
      <c r="F429" t="s">
        <v>122</v>
      </c>
      <c r="G429" t="s">
        <v>7992</v>
      </c>
      <c r="H429" t="s">
        <v>869</v>
      </c>
      <c r="I429" t="s">
        <v>267</v>
      </c>
      <c r="J429" t="s">
        <v>3034</v>
      </c>
      <c r="K429" t="s">
        <v>3034</v>
      </c>
      <c r="L429" t="s">
        <v>267</v>
      </c>
      <c r="M429" t="s">
        <v>7993</v>
      </c>
      <c r="N429" t="s">
        <v>7994</v>
      </c>
      <c r="O429" t="s">
        <v>1183</v>
      </c>
      <c r="P429" t="s">
        <v>1452</v>
      </c>
      <c r="Q429" t="s">
        <v>7991</v>
      </c>
      <c r="R429">
        <v>4</v>
      </c>
      <c r="S429" t="s">
        <v>7995</v>
      </c>
      <c r="T429" t="s">
        <v>7996</v>
      </c>
      <c r="U429" t="s">
        <v>7992</v>
      </c>
      <c r="V429">
        <v>18874</v>
      </c>
      <c r="W429" s="1" t="s">
        <v>7997</v>
      </c>
      <c r="X429">
        <v>35401672</v>
      </c>
      <c r="AA429" t="s">
        <v>714</v>
      </c>
      <c r="AB429" t="s">
        <v>1991</v>
      </c>
      <c r="AC429" t="s">
        <v>138</v>
      </c>
      <c r="AE429" t="s">
        <v>7998</v>
      </c>
      <c r="AF429" t="s">
        <v>667</v>
      </c>
      <c r="AI429" t="b">
        <v>1</v>
      </c>
      <c r="AJ429" t="s">
        <v>7999</v>
      </c>
      <c r="AL429" t="s">
        <v>7992</v>
      </c>
      <c r="AM429" t="s">
        <v>8000</v>
      </c>
      <c r="AN429">
        <v>512</v>
      </c>
      <c r="AO429">
        <v>0</v>
      </c>
      <c r="AP429">
        <v>0</v>
      </c>
      <c r="AQ429">
        <v>0</v>
      </c>
      <c r="AT429">
        <v>1.2938760141394499E+17</v>
      </c>
      <c r="AU429">
        <v>0</v>
      </c>
      <c r="AV429">
        <v>1.2939425696129501E+17</v>
      </c>
      <c r="AW429">
        <v>513</v>
      </c>
      <c r="AX429" t="s">
        <v>8001</v>
      </c>
      <c r="AZ429">
        <v>9.2233720368547697E+18</v>
      </c>
      <c r="BA429">
        <v>231</v>
      </c>
      <c r="BB429" t="s">
        <v>7999</v>
      </c>
      <c r="BC429">
        <v>805306368</v>
      </c>
      <c r="BD429" s="1" t="s">
        <v>171</v>
      </c>
      <c r="BE429" t="s">
        <v>8002</v>
      </c>
      <c r="BF429" t="s">
        <v>8003</v>
      </c>
      <c r="BG429">
        <v>0</v>
      </c>
      <c r="BH429" t="s">
        <v>151</v>
      </c>
      <c r="BI429">
        <v>1.2941158653812899E+17</v>
      </c>
      <c r="BK429" t="s">
        <v>8004</v>
      </c>
      <c r="BL429" t="s">
        <v>8005</v>
      </c>
      <c r="BN429" t="s">
        <v>154</v>
      </c>
      <c r="BO429">
        <v>254</v>
      </c>
      <c r="BP429" t="s">
        <v>8006</v>
      </c>
      <c r="BQ429">
        <v>0</v>
      </c>
      <c r="BR429" t="s">
        <v>8007</v>
      </c>
      <c r="BS429" t="s">
        <v>157</v>
      </c>
      <c r="BT429" t="s">
        <v>158</v>
      </c>
      <c r="BW429" t="b">
        <v>1</v>
      </c>
      <c r="BX429">
        <v>0</v>
      </c>
      <c r="CD429" t="s">
        <v>2002</v>
      </c>
      <c r="CE429" t="s">
        <v>184</v>
      </c>
      <c r="CF429" t="s">
        <v>8008</v>
      </c>
      <c r="CG429">
        <v>1</v>
      </c>
    </row>
    <row r="430" spans="1:100">
      <c r="A430" t="s">
        <v>8009</v>
      </c>
      <c r="B430">
        <v>1.2941848168793299E+17</v>
      </c>
      <c r="C430" s="4">
        <f t="shared" si="6"/>
        <v>12941848168.793299</v>
      </c>
      <c r="D430" s="2">
        <f>(Sheet1!$F$2-mattsout!C430)/3600</f>
        <v>196.17533519479963</v>
      </c>
      <c r="E430" t="str">
        <f>IF(D430&gt;3595120, "", IF(D430&gt;1400, "******", ""))</f>
        <v/>
      </c>
      <c r="F430" t="s">
        <v>122</v>
      </c>
      <c r="G430" t="s">
        <v>8010</v>
      </c>
      <c r="H430" t="s">
        <v>8011</v>
      </c>
      <c r="I430" t="s">
        <v>267</v>
      </c>
      <c r="J430" t="s">
        <v>2730</v>
      </c>
      <c r="K430" t="s">
        <v>8012</v>
      </c>
      <c r="L430" t="s">
        <v>267</v>
      </c>
      <c r="M430" t="s">
        <v>8013</v>
      </c>
      <c r="N430" t="s">
        <v>4524</v>
      </c>
      <c r="O430" t="s">
        <v>7775</v>
      </c>
      <c r="P430" t="s">
        <v>8014</v>
      </c>
      <c r="Q430" t="s">
        <v>8009</v>
      </c>
      <c r="R430">
        <v>4</v>
      </c>
      <c r="S430" t="s">
        <v>8015</v>
      </c>
      <c r="T430" t="s">
        <v>8016</v>
      </c>
      <c r="U430" t="s">
        <v>8010</v>
      </c>
      <c r="V430">
        <v>20225</v>
      </c>
      <c r="W430" s="1" t="s">
        <v>7997</v>
      </c>
      <c r="X430">
        <v>35620407</v>
      </c>
      <c r="AA430" t="s">
        <v>714</v>
      </c>
      <c r="AB430" t="s">
        <v>1991</v>
      </c>
      <c r="AC430" t="s">
        <v>138</v>
      </c>
      <c r="AE430" t="s">
        <v>8017</v>
      </c>
      <c r="AF430" t="s">
        <v>717</v>
      </c>
      <c r="AI430" t="b">
        <v>1</v>
      </c>
      <c r="AJ430" t="s">
        <v>8018</v>
      </c>
      <c r="AL430" t="s">
        <v>8010</v>
      </c>
      <c r="AM430" t="s">
        <v>8019</v>
      </c>
      <c r="AN430">
        <v>512</v>
      </c>
      <c r="AO430">
        <v>0</v>
      </c>
      <c r="AP430">
        <v>0</v>
      </c>
      <c r="AQ430">
        <v>0</v>
      </c>
      <c r="AT430">
        <v>1.29412390674892E+17</v>
      </c>
      <c r="AU430">
        <v>0</v>
      </c>
      <c r="AV430">
        <v>1.2938136145003901E+17</v>
      </c>
      <c r="AW430">
        <v>513</v>
      </c>
      <c r="AX430" t="s">
        <v>8020</v>
      </c>
      <c r="AZ430">
        <v>9.2233720368547697E+18</v>
      </c>
      <c r="BA430">
        <v>215</v>
      </c>
      <c r="BB430" t="s">
        <v>8018</v>
      </c>
      <c r="BC430">
        <v>805306368</v>
      </c>
      <c r="BD430" s="1" t="s">
        <v>171</v>
      </c>
      <c r="BE430" t="s">
        <v>8021</v>
      </c>
      <c r="BF430" t="s">
        <v>8022</v>
      </c>
      <c r="BG430">
        <v>0</v>
      </c>
      <c r="BH430" t="s">
        <v>151</v>
      </c>
      <c r="BI430">
        <v>1.29418660144362E+17</v>
      </c>
      <c r="BL430" t="s">
        <v>8023</v>
      </c>
      <c r="BN430" t="s">
        <v>154</v>
      </c>
      <c r="BO430">
        <v>270</v>
      </c>
      <c r="BP430" t="s">
        <v>8024</v>
      </c>
      <c r="BQ430">
        <v>0</v>
      </c>
      <c r="BR430" t="s">
        <v>8025</v>
      </c>
      <c r="BS430" t="s">
        <v>157</v>
      </c>
      <c r="BT430" t="s">
        <v>158</v>
      </c>
      <c r="BW430" t="b">
        <v>1</v>
      </c>
      <c r="BX430">
        <v>0</v>
      </c>
      <c r="CD430" t="s">
        <v>2002</v>
      </c>
      <c r="CE430" t="s">
        <v>184</v>
      </c>
      <c r="CF430" t="s">
        <v>8026</v>
      </c>
      <c r="CG430">
        <v>1</v>
      </c>
    </row>
    <row r="431" spans="1:100">
      <c r="A431" t="s">
        <v>8027</v>
      </c>
      <c r="B431">
        <v>1.2942114546800701E+17</v>
      </c>
      <c r="C431" s="4">
        <f t="shared" si="6"/>
        <v>12942114546.800701</v>
      </c>
      <c r="D431" s="2">
        <f>(Sheet1!$F$2-mattsout!C431)/3600</f>
        <v>122.18144424968295</v>
      </c>
      <c r="E431" t="str">
        <f>IF(D431&gt;3595120, "", IF(D431&gt;1400, "******", ""))</f>
        <v/>
      </c>
      <c r="F431" t="s">
        <v>122</v>
      </c>
      <c r="G431" t="s">
        <v>8028</v>
      </c>
      <c r="H431" t="s">
        <v>8029</v>
      </c>
      <c r="I431" t="s">
        <v>267</v>
      </c>
      <c r="J431" t="s">
        <v>1180</v>
      </c>
      <c r="K431" t="s">
        <v>1180</v>
      </c>
      <c r="L431" t="s">
        <v>267</v>
      </c>
      <c r="M431" t="s">
        <v>8030</v>
      </c>
      <c r="N431" t="s">
        <v>4524</v>
      </c>
      <c r="O431" t="s">
        <v>2139</v>
      </c>
      <c r="P431" t="s">
        <v>3060</v>
      </c>
      <c r="Q431" t="s">
        <v>8027</v>
      </c>
      <c r="R431">
        <v>4</v>
      </c>
      <c r="S431" t="s">
        <v>8031</v>
      </c>
      <c r="T431" t="s">
        <v>8032</v>
      </c>
      <c r="U431" t="s">
        <v>8028</v>
      </c>
      <c r="V431">
        <v>18555</v>
      </c>
      <c r="W431" s="1" t="s">
        <v>8033</v>
      </c>
      <c r="X431">
        <v>35440954</v>
      </c>
      <c r="AA431" t="s">
        <v>714</v>
      </c>
      <c r="AB431" t="s">
        <v>1991</v>
      </c>
      <c r="AC431" t="s">
        <v>138</v>
      </c>
      <c r="AE431" t="s">
        <v>8034</v>
      </c>
      <c r="AF431" t="s">
        <v>717</v>
      </c>
      <c r="AI431" t="b">
        <v>1</v>
      </c>
      <c r="AJ431" t="s">
        <v>8035</v>
      </c>
      <c r="AL431" t="s">
        <v>8028</v>
      </c>
      <c r="AM431" t="s">
        <v>8036</v>
      </c>
      <c r="AN431">
        <v>512</v>
      </c>
      <c r="AO431">
        <v>0</v>
      </c>
      <c r="AP431">
        <v>0</v>
      </c>
      <c r="AQ431">
        <v>0</v>
      </c>
      <c r="AT431">
        <v>1.29398601577858E+17</v>
      </c>
      <c r="AU431">
        <v>0</v>
      </c>
      <c r="AV431">
        <v>1.2939439989510301E+17</v>
      </c>
      <c r="AW431">
        <v>513</v>
      </c>
      <c r="AX431" t="s">
        <v>8037</v>
      </c>
      <c r="AZ431">
        <v>9.2233720368547697E+18</v>
      </c>
      <c r="BA431">
        <v>423</v>
      </c>
      <c r="BB431" t="s">
        <v>8035</v>
      </c>
      <c r="BC431">
        <v>805306368</v>
      </c>
      <c r="BD431" s="1" t="s">
        <v>171</v>
      </c>
      <c r="BE431" t="s">
        <v>8038</v>
      </c>
      <c r="BF431" t="s">
        <v>8039</v>
      </c>
      <c r="BG431">
        <v>0</v>
      </c>
      <c r="BH431" t="s">
        <v>151</v>
      </c>
      <c r="BI431">
        <v>1.29412669797706E+17</v>
      </c>
      <c r="BK431" t="s">
        <v>8040</v>
      </c>
      <c r="BL431" t="s">
        <v>8041</v>
      </c>
      <c r="BM431" t="s">
        <v>8042</v>
      </c>
      <c r="BN431" t="s">
        <v>154</v>
      </c>
      <c r="BO431">
        <v>261</v>
      </c>
      <c r="BP431" t="s">
        <v>8043</v>
      </c>
      <c r="BQ431">
        <v>0</v>
      </c>
      <c r="BR431" t="s">
        <v>8044</v>
      </c>
      <c r="BS431" t="s">
        <v>157</v>
      </c>
      <c r="BT431" t="s">
        <v>158</v>
      </c>
      <c r="BW431" t="b">
        <v>1</v>
      </c>
      <c r="BX431">
        <v>0</v>
      </c>
      <c r="CD431" t="s">
        <v>2002</v>
      </c>
      <c r="CE431" t="s">
        <v>184</v>
      </c>
      <c r="CF431" t="s">
        <v>8045</v>
      </c>
      <c r="CG431">
        <v>1</v>
      </c>
    </row>
    <row r="432" spans="1:100">
      <c r="A432" t="s">
        <v>8046</v>
      </c>
      <c r="B432">
        <v>1.29412585372034E+17</v>
      </c>
      <c r="C432" s="4">
        <f t="shared" si="6"/>
        <v>12941258537.2034</v>
      </c>
      <c r="D432" s="2">
        <f>(Sheet1!$F$2-mattsout!C432)/3600</f>
        <v>359.9618879445394</v>
      </c>
      <c r="E432" t="str">
        <f>IF(D432&gt;3595120, "", IF(D432&gt;1400, "******", ""))</f>
        <v/>
      </c>
      <c r="F432" t="s">
        <v>122</v>
      </c>
      <c r="G432" t="s">
        <v>8047</v>
      </c>
      <c r="H432" t="s">
        <v>8048</v>
      </c>
      <c r="I432" t="s">
        <v>1734</v>
      </c>
      <c r="J432" t="s">
        <v>8049</v>
      </c>
      <c r="K432" t="s">
        <v>8049</v>
      </c>
      <c r="L432" t="s">
        <v>1765</v>
      </c>
      <c r="M432" t="s">
        <v>8050</v>
      </c>
      <c r="N432" t="s">
        <v>8051</v>
      </c>
      <c r="O432" t="s">
        <v>8052</v>
      </c>
      <c r="P432" t="s">
        <v>5453</v>
      </c>
      <c r="Q432" t="s">
        <v>8046</v>
      </c>
      <c r="R432">
        <v>4</v>
      </c>
      <c r="S432" t="s">
        <v>8053</v>
      </c>
      <c r="T432" t="s">
        <v>8054</v>
      </c>
      <c r="U432" t="s">
        <v>8047</v>
      </c>
      <c r="V432">
        <v>20264</v>
      </c>
      <c r="W432" s="1" t="s">
        <v>8055</v>
      </c>
      <c r="X432">
        <v>35679209</v>
      </c>
      <c r="AA432" t="s">
        <v>690</v>
      </c>
      <c r="AB432" t="s">
        <v>2283</v>
      </c>
      <c r="AC432" t="s">
        <v>138</v>
      </c>
      <c r="AD432" t="b">
        <v>0</v>
      </c>
      <c r="AE432" t="s">
        <v>8056</v>
      </c>
      <c r="AF432" t="s">
        <v>742</v>
      </c>
      <c r="AI432" t="b">
        <v>1</v>
      </c>
      <c r="AJ432" t="s">
        <v>8057</v>
      </c>
      <c r="AK432" s="1" t="s">
        <v>208</v>
      </c>
      <c r="AL432" t="s">
        <v>8047</v>
      </c>
      <c r="AM432" t="s">
        <v>8058</v>
      </c>
      <c r="AN432">
        <v>4194816</v>
      </c>
      <c r="AO432">
        <v>0</v>
      </c>
      <c r="AP432">
        <v>0</v>
      </c>
      <c r="AQ432">
        <v>0</v>
      </c>
      <c r="AT432">
        <v>1.29373607634004E+17</v>
      </c>
      <c r="AU432">
        <v>0</v>
      </c>
      <c r="AV432">
        <v>1.2937268704415501E+17</v>
      </c>
      <c r="AW432">
        <v>513</v>
      </c>
      <c r="AX432" t="s">
        <v>8059</v>
      </c>
      <c r="AZ432">
        <v>9.2233720368547697E+18</v>
      </c>
      <c r="BA432">
        <v>453</v>
      </c>
      <c r="BB432" t="s">
        <v>8057</v>
      </c>
      <c r="BC432">
        <v>805306368</v>
      </c>
      <c r="BD432" s="1" t="s">
        <v>171</v>
      </c>
      <c r="BE432" t="s">
        <v>8060</v>
      </c>
      <c r="BF432" t="s">
        <v>8061</v>
      </c>
      <c r="BG432">
        <v>0</v>
      </c>
      <c r="BH432" t="s">
        <v>151</v>
      </c>
      <c r="BI432">
        <v>1.29421270216642E+17</v>
      </c>
      <c r="BL432" t="s">
        <v>8062</v>
      </c>
      <c r="BM432" t="s">
        <v>8063</v>
      </c>
      <c r="BN432" t="s">
        <v>154</v>
      </c>
      <c r="BO432">
        <v>767</v>
      </c>
      <c r="BP432" t="s">
        <v>8064</v>
      </c>
      <c r="BQ432">
        <v>0</v>
      </c>
      <c r="BR432" t="s">
        <v>8065</v>
      </c>
      <c r="BS432" t="s">
        <v>157</v>
      </c>
      <c r="BT432" t="s">
        <v>158</v>
      </c>
      <c r="BW432" t="b">
        <v>1</v>
      </c>
      <c r="BX432">
        <v>0</v>
      </c>
      <c r="CD432" t="s">
        <v>2294</v>
      </c>
      <c r="CE432" t="s">
        <v>286</v>
      </c>
      <c r="CF432" t="s">
        <v>8066</v>
      </c>
      <c r="CG432">
        <v>1</v>
      </c>
      <c r="CH432" t="s">
        <v>224</v>
      </c>
      <c r="CI432">
        <v>0</v>
      </c>
      <c r="CK432" t="s">
        <v>226</v>
      </c>
      <c r="CL432">
        <v>0</v>
      </c>
      <c r="CO432" s="1" t="s">
        <v>592</v>
      </c>
      <c r="CP432" t="b">
        <v>0</v>
      </c>
      <c r="CV432" t="s">
        <v>8067</v>
      </c>
    </row>
    <row r="433" spans="1:111">
      <c r="A433" t="s">
        <v>8068</v>
      </c>
      <c r="B433">
        <v>1.29418450340162E+17</v>
      </c>
      <c r="C433" s="4">
        <f t="shared" si="6"/>
        <v>12941845034.016199</v>
      </c>
      <c r="D433" s="2">
        <f>(Sheet1!$F$2-mattsout!C433)/3600</f>
        <v>197.0461066113578</v>
      </c>
      <c r="E433" t="str">
        <f>IF(D433&gt;3595120, "", IF(D433&gt;1400, "******", ""))</f>
        <v/>
      </c>
      <c r="F433" t="s">
        <v>122</v>
      </c>
      <c r="G433" t="s">
        <v>8069</v>
      </c>
      <c r="H433" t="s">
        <v>8070</v>
      </c>
      <c r="I433" t="s">
        <v>682</v>
      </c>
      <c r="J433" t="s">
        <v>2730</v>
      </c>
      <c r="K433" t="s">
        <v>2730</v>
      </c>
      <c r="L433" t="s">
        <v>682</v>
      </c>
      <c r="M433" t="s">
        <v>8071</v>
      </c>
      <c r="N433" t="s">
        <v>5074</v>
      </c>
      <c r="O433" t="s">
        <v>8072</v>
      </c>
      <c r="P433" t="s">
        <v>5630</v>
      </c>
      <c r="Q433" t="s">
        <v>8068</v>
      </c>
      <c r="R433">
        <v>4</v>
      </c>
      <c r="S433" t="s">
        <v>8073</v>
      </c>
      <c r="T433" t="s">
        <v>8074</v>
      </c>
      <c r="U433" t="s">
        <v>8069</v>
      </c>
      <c r="V433">
        <v>20901</v>
      </c>
      <c r="W433" s="1" t="s">
        <v>8075</v>
      </c>
      <c r="X433">
        <v>35620616</v>
      </c>
      <c r="AA433" t="s">
        <v>714</v>
      </c>
      <c r="AB433" t="s">
        <v>665</v>
      </c>
      <c r="AC433" t="s">
        <v>138</v>
      </c>
      <c r="AE433" t="s">
        <v>8076</v>
      </c>
      <c r="AF433" t="s">
        <v>717</v>
      </c>
      <c r="AI433" t="b">
        <v>1</v>
      </c>
      <c r="AJ433" t="s">
        <v>8077</v>
      </c>
      <c r="AL433" t="s">
        <v>8069</v>
      </c>
      <c r="AM433" t="s">
        <v>8078</v>
      </c>
      <c r="AN433">
        <v>512</v>
      </c>
      <c r="AO433">
        <v>0</v>
      </c>
      <c r="AP433">
        <v>0</v>
      </c>
      <c r="AQ433">
        <v>0</v>
      </c>
      <c r="AT433">
        <v>1.2939793074251101E+17</v>
      </c>
      <c r="AU433">
        <v>0</v>
      </c>
      <c r="AV433">
        <v>1.2940549572957E+17</v>
      </c>
      <c r="AW433">
        <v>513</v>
      </c>
      <c r="AX433" t="s">
        <v>8079</v>
      </c>
      <c r="AZ433">
        <v>9.2233720368547697E+18</v>
      </c>
      <c r="BA433">
        <v>224</v>
      </c>
      <c r="BB433" t="s">
        <v>8077</v>
      </c>
      <c r="BC433">
        <v>805306368</v>
      </c>
      <c r="BD433" s="1" t="s">
        <v>171</v>
      </c>
      <c r="BE433" t="s">
        <v>8080</v>
      </c>
      <c r="BF433" t="s">
        <v>8081</v>
      </c>
      <c r="BG433">
        <v>0</v>
      </c>
      <c r="BH433" t="s">
        <v>151</v>
      </c>
      <c r="BI433">
        <v>1.29418665408504E+17</v>
      </c>
      <c r="BL433" t="s">
        <v>8082</v>
      </c>
      <c r="BN433" t="s">
        <v>154</v>
      </c>
      <c r="BO433">
        <v>715</v>
      </c>
      <c r="BP433" t="s">
        <v>8083</v>
      </c>
      <c r="BQ433">
        <v>0</v>
      </c>
      <c r="BR433" t="s">
        <v>8084</v>
      </c>
      <c r="BS433" t="s">
        <v>157</v>
      </c>
      <c r="BT433" t="s">
        <v>158</v>
      </c>
      <c r="BW433" t="b">
        <v>1</v>
      </c>
      <c r="BX433">
        <v>0</v>
      </c>
      <c r="CD433" t="s">
        <v>677</v>
      </c>
      <c r="CE433" t="s">
        <v>184</v>
      </c>
      <c r="CF433" t="s">
        <v>8085</v>
      </c>
      <c r="CG433">
        <v>1</v>
      </c>
      <c r="CI433">
        <v>0</v>
      </c>
      <c r="CL433">
        <v>0</v>
      </c>
      <c r="CO433" s="1" t="s">
        <v>592</v>
      </c>
    </row>
    <row r="434" spans="1:111">
      <c r="A434" t="s">
        <v>8086</v>
      </c>
      <c r="B434">
        <v>0</v>
      </c>
      <c r="C434" s="4">
        <f t="shared" si="6"/>
        <v>0</v>
      </c>
      <c r="D434" s="2">
        <f>(Sheet1!$F$2-mattsout!C434)/3600</f>
        <v>3595154</v>
      </c>
      <c r="E434" t="str">
        <f>IF(D434&gt;3595120, "", IF(D434&gt;1400, "******", ""))</f>
        <v/>
      </c>
      <c r="F434" t="s">
        <v>122</v>
      </c>
      <c r="G434" t="s">
        <v>8087</v>
      </c>
      <c r="H434" t="s">
        <v>690</v>
      </c>
      <c r="J434" t="s">
        <v>8088</v>
      </c>
      <c r="K434" t="s">
        <v>8089</v>
      </c>
      <c r="L434" t="s">
        <v>7314</v>
      </c>
      <c r="M434">
        <v>33847410</v>
      </c>
      <c r="N434">
        <v>32845927</v>
      </c>
      <c r="O434" t="s">
        <v>8087</v>
      </c>
      <c r="Q434" t="s">
        <v>8086</v>
      </c>
      <c r="R434">
        <v>4</v>
      </c>
      <c r="S434" t="s">
        <v>8090</v>
      </c>
      <c r="T434" t="s">
        <v>8091</v>
      </c>
      <c r="U434" t="s">
        <v>8092</v>
      </c>
      <c r="V434">
        <v>20830</v>
      </c>
      <c r="W434" s="1" t="s">
        <v>8093</v>
      </c>
      <c r="X434">
        <v>33270665</v>
      </c>
      <c r="AA434" t="s">
        <v>2035</v>
      </c>
      <c r="AB434" t="s">
        <v>1694</v>
      </c>
      <c r="AC434" t="s">
        <v>138</v>
      </c>
      <c r="AE434" t="s">
        <v>8094</v>
      </c>
      <c r="AF434" t="s">
        <v>717</v>
      </c>
      <c r="AI434" t="b">
        <v>1</v>
      </c>
      <c r="AJ434" t="s">
        <v>8095</v>
      </c>
      <c r="AL434" t="s">
        <v>8087</v>
      </c>
      <c r="AM434" t="s">
        <v>8096</v>
      </c>
      <c r="AN434">
        <v>512</v>
      </c>
      <c r="AO434">
        <v>99</v>
      </c>
      <c r="AP434">
        <v>0</v>
      </c>
      <c r="AQ434">
        <v>0</v>
      </c>
      <c r="AT434">
        <v>1.29373637426162E+17</v>
      </c>
      <c r="AU434">
        <v>0</v>
      </c>
      <c r="AV434">
        <v>1.2826604812054899E+17</v>
      </c>
      <c r="AW434">
        <v>513</v>
      </c>
      <c r="AX434" t="s">
        <v>8097</v>
      </c>
      <c r="AZ434">
        <v>9.2233720368547697E+18</v>
      </c>
      <c r="BA434">
        <v>0</v>
      </c>
      <c r="BB434" t="s">
        <v>8087</v>
      </c>
      <c r="BC434">
        <v>805306368</v>
      </c>
      <c r="BD434" s="1" t="s">
        <v>171</v>
      </c>
      <c r="BE434" t="s">
        <v>8098</v>
      </c>
      <c r="BF434" t="s">
        <v>8099</v>
      </c>
      <c r="BG434">
        <v>1.2937363742604701E+17</v>
      </c>
      <c r="BH434" t="s">
        <v>151</v>
      </c>
      <c r="BI434">
        <v>1.28257351208946E+17</v>
      </c>
      <c r="BK434" t="s">
        <v>8100</v>
      </c>
      <c r="BL434" t="s">
        <v>8101</v>
      </c>
      <c r="BM434">
        <v>409105790</v>
      </c>
      <c r="BN434" t="s">
        <v>154</v>
      </c>
      <c r="BO434">
        <v>375</v>
      </c>
      <c r="BP434" t="s">
        <v>8102</v>
      </c>
      <c r="BQ434">
        <v>0</v>
      </c>
      <c r="BR434" t="s">
        <v>8103</v>
      </c>
      <c r="BS434" t="s">
        <v>157</v>
      </c>
      <c r="BT434" t="s">
        <v>158</v>
      </c>
      <c r="BW434" t="b">
        <v>1</v>
      </c>
      <c r="BX434">
        <v>0</v>
      </c>
      <c r="CD434" t="s">
        <v>1706</v>
      </c>
      <c r="CE434" t="s">
        <v>286</v>
      </c>
      <c r="CF434" t="s">
        <v>8104</v>
      </c>
      <c r="CG434">
        <v>1</v>
      </c>
      <c r="CO434" s="1" t="s">
        <v>592</v>
      </c>
    </row>
    <row r="435" spans="1:111">
      <c r="A435" t="s">
        <v>8105</v>
      </c>
      <c r="C435" s="4">
        <f t="shared" si="6"/>
        <v>0</v>
      </c>
      <c r="D435" s="2">
        <f>(Sheet1!$F$2-mattsout!C435)/3600</f>
        <v>3595154</v>
      </c>
      <c r="E435" t="str">
        <f>IF(D435&gt;3595120, "", IF(D435&gt;1400, "******", ""))</f>
        <v/>
      </c>
      <c r="F435" t="s">
        <v>122</v>
      </c>
      <c r="G435" t="s">
        <v>8106</v>
      </c>
      <c r="H435" t="s">
        <v>2730</v>
      </c>
      <c r="J435" t="s">
        <v>8107</v>
      </c>
      <c r="K435" t="s">
        <v>8107</v>
      </c>
      <c r="L435" t="s">
        <v>2944</v>
      </c>
      <c r="M435">
        <v>30007218</v>
      </c>
      <c r="N435">
        <v>30007208</v>
      </c>
      <c r="O435" t="s">
        <v>8108</v>
      </c>
      <c r="P435" t="s">
        <v>8109</v>
      </c>
      <c r="Q435" t="s">
        <v>8105</v>
      </c>
      <c r="R435">
        <v>4</v>
      </c>
      <c r="S435" t="s">
        <v>8110</v>
      </c>
      <c r="T435" t="s">
        <v>8111</v>
      </c>
      <c r="U435" t="s">
        <v>8106</v>
      </c>
      <c r="V435">
        <v>20905</v>
      </c>
      <c r="W435" s="1" t="s">
        <v>8112</v>
      </c>
      <c r="X435">
        <v>33211865</v>
      </c>
      <c r="AA435" t="s">
        <v>714</v>
      </c>
      <c r="AB435" t="s">
        <v>665</v>
      </c>
      <c r="AC435" t="s">
        <v>138</v>
      </c>
      <c r="AD435" t="b">
        <v>0</v>
      </c>
      <c r="AE435" t="s">
        <v>8113</v>
      </c>
      <c r="AF435" t="s">
        <v>667</v>
      </c>
      <c r="AI435" t="b">
        <v>1</v>
      </c>
      <c r="AJ435" t="s">
        <v>8114</v>
      </c>
      <c r="AL435" t="s">
        <v>8106</v>
      </c>
      <c r="AM435" t="s">
        <v>8115</v>
      </c>
      <c r="AN435">
        <v>4194816</v>
      </c>
      <c r="AO435">
        <v>99</v>
      </c>
      <c r="AP435">
        <v>0</v>
      </c>
      <c r="AQ435">
        <v>0</v>
      </c>
      <c r="AR435" t="s">
        <v>8116</v>
      </c>
      <c r="AS435" t="s">
        <v>146</v>
      </c>
      <c r="AT435">
        <v>1.29373612560942E+17</v>
      </c>
      <c r="AV435">
        <v>1.2844317354911E+17</v>
      </c>
      <c r="AW435">
        <v>513</v>
      </c>
      <c r="AX435" t="s">
        <v>8117</v>
      </c>
      <c r="AY435">
        <v>1</v>
      </c>
      <c r="AZ435">
        <v>9.2233720368547697E+18</v>
      </c>
      <c r="BB435" t="s">
        <v>8114</v>
      </c>
      <c r="BC435">
        <v>805306368</v>
      </c>
      <c r="BD435" s="1" t="s">
        <v>171</v>
      </c>
      <c r="BE435" t="s">
        <v>8118</v>
      </c>
      <c r="BF435" t="s">
        <v>8119</v>
      </c>
      <c r="BG435">
        <v>1.2937361256084701E+17</v>
      </c>
      <c r="BH435" t="s">
        <v>151</v>
      </c>
      <c r="BI435">
        <v>1.2937006052144099E+17</v>
      </c>
      <c r="BL435" t="s">
        <v>8120</v>
      </c>
      <c r="BN435" t="s">
        <v>154</v>
      </c>
      <c r="BO435">
        <v>632</v>
      </c>
      <c r="BP435" t="s">
        <v>8121</v>
      </c>
      <c r="BQ435">
        <v>0</v>
      </c>
      <c r="BR435" t="s">
        <v>8122</v>
      </c>
      <c r="BS435" t="s">
        <v>157</v>
      </c>
      <c r="BT435" t="s">
        <v>158</v>
      </c>
      <c r="BW435" t="b">
        <v>1</v>
      </c>
      <c r="BX435">
        <v>0</v>
      </c>
      <c r="CD435" t="s">
        <v>677</v>
      </c>
      <c r="CE435" t="s">
        <v>286</v>
      </c>
      <c r="CF435" t="s">
        <v>8123</v>
      </c>
      <c r="CG435">
        <v>1</v>
      </c>
      <c r="CO435" s="1" t="s">
        <v>8124</v>
      </c>
    </row>
    <row r="436" spans="1:111">
      <c r="A436" t="s">
        <v>8125</v>
      </c>
      <c r="B436">
        <v>1.29409187042148E+17</v>
      </c>
      <c r="C436" s="4">
        <f t="shared" si="6"/>
        <v>12940918704.2148</v>
      </c>
      <c r="D436" s="2">
        <f>(Sheet1!$F$2-mattsout!C436)/3600</f>
        <v>454.35994033336641</v>
      </c>
      <c r="E436" t="str">
        <f>IF(D436&gt;3595120, "", IF(D436&gt;1400, "******", ""))</f>
        <v/>
      </c>
      <c r="F436" t="s">
        <v>122</v>
      </c>
      <c r="G436" t="s">
        <v>8126</v>
      </c>
      <c r="H436" t="s">
        <v>8127</v>
      </c>
      <c r="I436" t="s">
        <v>2690</v>
      </c>
      <c r="J436" t="s">
        <v>1297</v>
      </c>
      <c r="K436" t="s">
        <v>1297</v>
      </c>
      <c r="L436" t="s">
        <v>1686</v>
      </c>
      <c r="M436" t="s">
        <v>8128</v>
      </c>
      <c r="N436" t="s">
        <v>1689</v>
      </c>
      <c r="O436" t="s">
        <v>6581</v>
      </c>
      <c r="P436" t="s">
        <v>8129</v>
      </c>
      <c r="Q436" t="s">
        <v>8125</v>
      </c>
      <c r="R436">
        <v>4</v>
      </c>
      <c r="S436" t="s">
        <v>8130</v>
      </c>
      <c r="T436" t="s">
        <v>8131</v>
      </c>
      <c r="U436" t="s">
        <v>8126</v>
      </c>
      <c r="V436">
        <v>18657</v>
      </c>
      <c r="W436" s="1" t="s">
        <v>8132</v>
      </c>
      <c r="X436">
        <v>35316808</v>
      </c>
      <c r="AA436" t="s">
        <v>690</v>
      </c>
      <c r="AB436" t="s">
        <v>1694</v>
      </c>
      <c r="AC436" t="s">
        <v>138</v>
      </c>
      <c r="AE436" t="s">
        <v>8133</v>
      </c>
      <c r="AF436" t="s">
        <v>667</v>
      </c>
      <c r="AI436" t="b">
        <v>1</v>
      </c>
      <c r="AJ436" t="s">
        <v>8134</v>
      </c>
      <c r="AL436" t="s">
        <v>8126</v>
      </c>
      <c r="AM436" t="s">
        <v>8135</v>
      </c>
      <c r="AN436">
        <v>512</v>
      </c>
      <c r="AO436">
        <v>0</v>
      </c>
      <c r="AP436">
        <v>0</v>
      </c>
      <c r="AQ436">
        <v>0</v>
      </c>
      <c r="AT436">
        <v>1.29373607858538E+17</v>
      </c>
      <c r="AU436">
        <v>0</v>
      </c>
      <c r="AV436">
        <v>1.2938047625824701E+17</v>
      </c>
      <c r="AW436">
        <v>513</v>
      </c>
      <c r="AX436" t="s">
        <v>8136</v>
      </c>
      <c r="AZ436">
        <v>9.2233720368547697E+18</v>
      </c>
      <c r="BA436">
        <v>506</v>
      </c>
      <c r="BB436" t="s">
        <v>8134</v>
      </c>
      <c r="BC436">
        <v>805306368</v>
      </c>
      <c r="BD436" s="1" t="s">
        <v>171</v>
      </c>
      <c r="BE436" t="s">
        <v>8137</v>
      </c>
      <c r="BF436" t="s">
        <v>8138</v>
      </c>
      <c r="BG436">
        <v>0</v>
      </c>
      <c r="BH436" t="s">
        <v>151</v>
      </c>
      <c r="BI436">
        <v>1.2940899596816E+17</v>
      </c>
      <c r="BJ436" t="b">
        <v>0</v>
      </c>
      <c r="BK436" t="s">
        <v>8139</v>
      </c>
      <c r="BL436" t="s">
        <v>8140</v>
      </c>
      <c r="BM436" t="s">
        <v>8141</v>
      </c>
      <c r="BN436" t="s">
        <v>154</v>
      </c>
      <c r="BO436">
        <v>421</v>
      </c>
      <c r="BP436" t="s">
        <v>8142</v>
      </c>
      <c r="BQ436">
        <v>0</v>
      </c>
      <c r="BR436" t="s">
        <v>8143</v>
      </c>
      <c r="BS436" t="s">
        <v>157</v>
      </c>
      <c r="BT436" t="s">
        <v>158</v>
      </c>
      <c r="BW436" t="b">
        <v>1</v>
      </c>
      <c r="BX436">
        <v>0</v>
      </c>
      <c r="CD436" t="s">
        <v>1706</v>
      </c>
      <c r="CE436" t="s">
        <v>286</v>
      </c>
      <c r="CF436" t="s">
        <v>8144</v>
      </c>
      <c r="CG436">
        <v>1</v>
      </c>
      <c r="CO436" s="1" t="s">
        <v>592</v>
      </c>
    </row>
    <row r="437" spans="1:111">
      <c r="A437" t="s">
        <v>8145</v>
      </c>
      <c r="B437">
        <v>0</v>
      </c>
      <c r="C437" s="4">
        <f t="shared" si="6"/>
        <v>0</v>
      </c>
      <c r="D437" s="2">
        <f>(Sheet1!$F$2-mattsout!C437)/3600</f>
        <v>3595154</v>
      </c>
      <c r="E437" t="str">
        <f>IF(D437&gt;3595120, "", IF(D437&gt;1400, "******", ""))</f>
        <v/>
      </c>
      <c r="F437" t="s">
        <v>122</v>
      </c>
      <c r="G437" t="s">
        <v>8146</v>
      </c>
      <c r="H437" t="s">
        <v>8147</v>
      </c>
      <c r="I437" t="s">
        <v>656</v>
      </c>
      <c r="J437" t="s">
        <v>8148</v>
      </c>
      <c r="K437" t="s">
        <v>8148</v>
      </c>
      <c r="L437" t="s">
        <v>656</v>
      </c>
      <c r="M437" t="s">
        <v>8149</v>
      </c>
      <c r="N437" t="s">
        <v>4503</v>
      </c>
      <c r="O437" t="s">
        <v>8150</v>
      </c>
      <c r="P437" t="s">
        <v>7865</v>
      </c>
      <c r="Q437" t="s">
        <v>8145</v>
      </c>
      <c r="R437">
        <v>4</v>
      </c>
      <c r="S437" t="s">
        <v>8151</v>
      </c>
      <c r="T437" t="s">
        <v>8152</v>
      </c>
      <c r="U437" t="s">
        <v>8146</v>
      </c>
      <c r="V437">
        <v>20485</v>
      </c>
      <c r="W437" s="1" t="s">
        <v>8153</v>
      </c>
      <c r="X437">
        <v>33214568</v>
      </c>
      <c r="AA437" t="s">
        <v>690</v>
      </c>
      <c r="AB437" t="s">
        <v>665</v>
      </c>
      <c r="AC437" t="s">
        <v>138</v>
      </c>
      <c r="AE437" t="s">
        <v>8154</v>
      </c>
      <c r="AF437" t="s">
        <v>717</v>
      </c>
      <c r="AI437" t="b">
        <v>1</v>
      </c>
      <c r="AJ437" t="s">
        <v>8155</v>
      </c>
      <c r="AL437" t="s">
        <v>8146</v>
      </c>
      <c r="AM437" t="s">
        <v>8156</v>
      </c>
      <c r="AN437">
        <v>512</v>
      </c>
      <c r="AO437">
        <v>99</v>
      </c>
      <c r="AP437">
        <v>0</v>
      </c>
      <c r="AQ437">
        <v>0</v>
      </c>
      <c r="AT437">
        <v>1.29373613949866E+17</v>
      </c>
      <c r="AU437">
        <v>0</v>
      </c>
      <c r="AV437">
        <v>1.28879420566254E+17</v>
      </c>
      <c r="AW437">
        <v>513</v>
      </c>
      <c r="AX437" t="s">
        <v>8157</v>
      </c>
      <c r="AZ437">
        <v>9.2233720368547697E+18</v>
      </c>
      <c r="BA437">
        <v>0</v>
      </c>
      <c r="BB437" t="s">
        <v>8155</v>
      </c>
      <c r="BC437">
        <v>805306368</v>
      </c>
      <c r="BD437" s="1" t="s">
        <v>171</v>
      </c>
      <c r="BE437" t="s">
        <v>8158</v>
      </c>
      <c r="BF437" t="s">
        <v>8159</v>
      </c>
      <c r="BG437">
        <v>1.2937361394981501E+17</v>
      </c>
      <c r="BH437" t="s">
        <v>151</v>
      </c>
      <c r="BI437">
        <v>1.2889062377251501E+17</v>
      </c>
      <c r="BL437" t="s">
        <v>8160</v>
      </c>
      <c r="BM437" t="s">
        <v>8161</v>
      </c>
      <c r="BN437" t="s">
        <v>154</v>
      </c>
      <c r="BO437">
        <v>333</v>
      </c>
      <c r="BP437" t="s">
        <v>8162</v>
      </c>
      <c r="BQ437">
        <v>0</v>
      </c>
      <c r="BR437" t="s">
        <v>8163</v>
      </c>
      <c r="BS437" t="s">
        <v>157</v>
      </c>
      <c r="BT437" t="s">
        <v>158</v>
      </c>
      <c r="BW437" t="b">
        <v>1</v>
      </c>
      <c r="BX437">
        <v>0</v>
      </c>
      <c r="CD437" t="s">
        <v>677</v>
      </c>
      <c r="CE437" t="s">
        <v>286</v>
      </c>
      <c r="CF437" t="s">
        <v>8164</v>
      </c>
      <c r="CG437">
        <v>1</v>
      </c>
      <c r="CO437" s="1" t="s">
        <v>592</v>
      </c>
    </row>
    <row r="438" spans="1:111">
      <c r="A438" t="s">
        <v>8165</v>
      </c>
      <c r="B438">
        <v>1.2921826085856701E+17</v>
      </c>
      <c r="C438" s="4">
        <f t="shared" si="6"/>
        <v>12921826085.856701</v>
      </c>
      <c r="D438" s="2">
        <f>(Sheet1!$F$2-mattsout!C438)/3600</f>
        <v>5757.865039805306</v>
      </c>
      <c r="E438" t="str">
        <f>IF(D438&gt;3595120, "", IF(D438&gt;1400, "******", ""))</f>
        <v>******</v>
      </c>
      <c r="F438" t="s">
        <v>122</v>
      </c>
      <c r="G438" t="s">
        <v>8166</v>
      </c>
      <c r="H438" t="s">
        <v>8167</v>
      </c>
      <c r="I438" t="s">
        <v>656</v>
      </c>
      <c r="J438" t="s">
        <v>2730</v>
      </c>
      <c r="K438" t="s">
        <v>2730</v>
      </c>
      <c r="L438" t="s">
        <v>656</v>
      </c>
      <c r="M438" t="s">
        <v>8168</v>
      </c>
      <c r="N438" t="s">
        <v>5074</v>
      </c>
      <c r="O438" t="s">
        <v>874</v>
      </c>
      <c r="P438" t="s">
        <v>1212</v>
      </c>
      <c r="Q438" t="s">
        <v>8165</v>
      </c>
      <c r="R438">
        <v>4</v>
      </c>
      <c r="S438" t="s">
        <v>8169</v>
      </c>
      <c r="T438" t="s">
        <v>8170</v>
      </c>
      <c r="U438" t="s">
        <v>8166</v>
      </c>
      <c r="V438">
        <v>20215</v>
      </c>
      <c r="W438" s="1" t="s">
        <v>8171</v>
      </c>
      <c r="X438">
        <v>33213534</v>
      </c>
      <c r="AA438" t="s">
        <v>714</v>
      </c>
      <c r="AB438" t="s">
        <v>665</v>
      </c>
      <c r="AC438" t="s">
        <v>138</v>
      </c>
      <c r="AE438" t="s">
        <v>8172</v>
      </c>
      <c r="AF438" t="s">
        <v>717</v>
      </c>
      <c r="AI438" t="b">
        <v>1</v>
      </c>
      <c r="AJ438" t="s">
        <v>8173</v>
      </c>
      <c r="AL438" t="s">
        <v>8166</v>
      </c>
      <c r="AM438" t="s">
        <v>8174</v>
      </c>
      <c r="AN438">
        <v>512</v>
      </c>
      <c r="AO438">
        <v>99</v>
      </c>
      <c r="AP438">
        <v>0</v>
      </c>
      <c r="AQ438">
        <v>0</v>
      </c>
      <c r="AT438">
        <v>1.29373613261888E+17</v>
      </c>
      <c r="AU438">
        <v>0</v>
      </c>
      <c r="AV438">
        <v>1.29192330159998E+17</v>
      </c>
      <c r="AW438">
        <v>513</v>
      </c>
      <c r="AX438" t="s">
        <v>8175</v>
      </c>
      <c r="AZ438">
        <v>9.2233720368547697E+18</v>
      </c>
      <c r="BA438">
        <v>134</v>
      </c>
      <c r="BB438" t="s">
        <v>8176</v>
      </c>
      <c r="BC438">
        <v>805306368</v>
      </c>
      <c r="BD438" s="1" t="s">
        <v>171</v>
      </c>
      <c r="BE438" t="s">
        <v>8177</v>
      </c>
      <c r="BF438" t="s">
        <v>8178</v>
      </c>
      <c r="BG438">
        <v>1.29373613261816E+17</v>
      </c>
      <c r="BH438" t="s">
        <v>151</v>
      </c>
      <c r="BI438">
        <v>1.2922231763208099E+17</v>
      </c>
      <c r="BL438" t="s">
        <v>8179</v>
      </c>
      <c r="BN438" t="s">
        <v>154</v>
      </c>
      <c r="BO438">
        <v>328</v>
      </c>
      <c r="BP438" t="s">
        <v>8180</v>
      </c>
      <c r="BQ438">
        <v>0</v>
      </c>
      <c r="BR438" t="s">
        <v>8181</v>
      </c>
      <c r="BS438" t="s">
        <v>157</v>
      </c>
      <c r="BT438" t="s">
        <v>158</v>
      </c>
      <c r="BW438" t="b">
        <v>1</v>
      </c>
      <c r="BX438">
        <v>0</v>
      </c>
      <c r="CD438" t="s">
        <v>677</v>
      </c>
      <c r="CE438" t="s">
        <v>286</v>
      </c>
      <c r="CF438" t="s">
        <v>8182</v>
      </c>
      <c r="CG438">
        <v>1</v>
      </c>
      <c r="CH438" t="s">
        <v>224</v>
      </c>
      <c r="CK438" t="s">
        <v>226</v>
      </c>
      <c r="CO438" s="1" t="s">
        <v>592</v>
      </c>
      <c r="CP438" t="b">
        <v>0</v>
      </c>
    </row>
    <row r="439" spans="1:111">
      <c r="A439" t="s">
        <v>8183</v>
      </c>
      <c r="B439">
        <v>0</v>
      </c>
      <c r="C439" s="4">
        <f t="shared" si="6"/>
        <v>0</v>
      </c>
      <c r="D439" s="2">
        <f>(Sheet1!$F$2-mattsout!C439)/3600</f>
        <v>3595154</v>
      </c>
      <c r="E439" t="str">
        <f>IF(D439&gt;3595120, "", IF(D439&gt;1400, "******", ""))</f>
        <v/>
      </c>
      <c r="F439" t="s">
        <v>122</v>
      </c>
      <c r="G439" t="s">
        <v>8184</v>
      </c>
      <c r="H439" t="s">
        <v>8185</v>
      </c>
      <c r="I439" t="s">
        <v>656</v>
      </c>
      <c r="J439" t="s">
        <v>8186</v>
      </c>
      <c r="K439" t="s">
        <v>8186</v>
      </c>
      <c r="L439" t="s">
        <v>656</v>
      </c>
      <c r="M439" t="s">
        <v>8187</v>
      </c>
      <c r="N439" t="s">
        <v>659</v>
      </c>
      <c r="O439" t="s">
        <v>7354</v>
      </c>
      <c r="P439" t="s">
        <v>2419</v>
      </c>
      <c r="Q439" t="s">
        <v>8183</v>
      </c>
      <c r="R439">
        <v>4</v>
      </c>
      <c r="S439" t="s">
        <v>8188</v>
      </c>
      <c r="T439" t="s">
        <v>8189</v>
      </c>
      <c r="U439" t="s">
        <v>8184</v>
      </c>
      <c r="V439">
        <v>18646</v>
      </c>
      <c r="W439" s="1" t="s">
        <v>8190</v>
      </c>
      <c r="X439">
        <v>33222876</v>
      </c>
      <c r="AA439" t="s">
        <v>690</v>
      </c>
      <c r="AB439" t="s">
        <v>665</v>
      </c>
      <c r="AC439" t="s">
        <v>138</v>
      </c>
      <c r="AE439" t="s">
        <v>8191</v>
      </c>
      <c r="AF439" t="s">
        <v>667</v>
      </c>
      <c r="AI439" t="b">
        <v>1</v>
      </c>
      <c r="AJ439" t="s">
        <v>8192</v>
      </c>
      <c r="AL439" t="s">
        <v>8184</v>
      </c>
      <c r="AM439" t="s">
        <v>8193</v>
      </c>
      <c r="AN439">
        <v>512</v>
      </c>
      <c r="AO439">
        <v>99</v>
      </c>
      <c r="AP439">
        <v>0</v>
      </c>
      <c r="AQ439">
        <v>0</v>
      </c>
      <c r="AT439">
        <v>1.2937361725883101E+17</v>
      </c>
      <c r="AU439">
        <v>0</v>
      </c>
      <c r="AV439">
        <v>1.28927762455786E+17</v>
      </c>
      <c r="AW439">
        <v>513</v>
      </c>
      <c r="AX439" t="s">
        <v>8194</v>
      </c>
      <c r="AZ439">
        <v>9.2233720368547697E+18</v>
      </c>
      <c r="BA439">
        <v>0</v>
      </c>
      <c r="BB439" t="s">
        <v>8192</v>
      </c>
      <c r="BC439">
        <v>805306368</v>
      </c>
      <c r="BD439" s="1" t="s">
        <v>171</v>
      </c>
      <c r="BE439" t="s">
        <v>8195</v>
      </c>
      <c r="BF439" t="s">
        <v>8196</v>
      </c>
      <c r="BG439">
        <v>1.29373617259026E+17</v>
      </c>
      <c r="BH439" t="s">
        <v>151</v>
      </c>
      <c r="BI439">
        <v>1.28964903706024E+17</v>
      </c>
      <c r="BK439" t="s">
        <v>8197</v>
      </c>
      <c r="BL439" t="s">
        <v>8198</v>
      </c>
      <c r="BM439" t="s">
        <v>8199</v>
      </c>
      <c r="BN439" t="s">
        <v>154</v>
      </c>
      <c r="BO439">
        <v>585</v>
      </c>
      <c r="BP439" s="1" t="s">
        <v>8200</v>
      </c>
      <c r="BQ439">
        <v>0</v>
      </c>
      <c r="BR439" t="s">
        <v>8201</v>
      </c>
      <c r="BS439" t="s">
        <v>157</v>
      </c>
      <c r="BT439" t="s">
        <v>158</v>
      </c>
      <c r="BX439">
        <v>0</v>
      </c>
      <c r="CD439" t="s">
        <v>677</v>
      </c>
      <c r="CE439" t="s">
        <v>286</v>
      </c>
      <c r="CO439" s="1" t="s">
        <v>592</v>
      </c>
    </row>
    <row r="440" spans="1:111">
      <c r="A440" t="s">
        <v>8202</v>
      </c>
      <c r="B440">
        <v>1.29418765822424E+17</v>
      </c>
      <c r="C440" s="4">
        <f t="shared" si="6"/>
        <v>12941876582.242399</v>
      </c>
      <c r="D440" s="2">
        <f>(Sheet1!$F$2-mattsout!C440)/3600</f>
        <v>188.28271044466231</v>
      </c>
      <c r="E440" t="str">
        <f>IF(D440&gt;3595120, "", IF(D440&gt;1400, "******", ""))</f>
        <v/>
      </c>
      <c r="F440" t="s">
        <v>122</v>
      </c>
      <c r="G440" t="s">
        <v>8203</v>
      </c>
      <c r="H440" t="s">
        <v>8204</v>
      </c>
      <c r="I440" t="s">
        <v>656</v>
      </c>
      <c r="J440" t="s">
        <v>8205</v>
      </c>
      <c r="K440" t="s">
        <v>8205</v>
      </c>
      <c r="L440" t="s">
        <v>656</v>
      </c>
      <c r="M440" t="s">
        <v>8206</v>
      </c>
      <c r="N440" t="s">
        <v>4503</v>
      </c>
      <c r="O440" t="s">
        <v>8207</v>
      </c>
      <c r="P440" t="s">
        <v>8208</v>
      </c>
      <c r="Q440" t="s">
        <v>8202</v>
      </c>
      <c r="R440">
        <v>4</v>
      </c>
      <c r="S440" t="s">
        <v>8209</v>
      </c>
      <c r="T440" t="s">
        <v>8210</v>
      </c>
      <c r="U440" t="s">
        <v>8203</v>
      </c>
      <c r="V440">
        <v>21183</v>
      </c>
      <c r="W440" s="1" t="s">
        <v>8211</v>
      </c>
      <c r="X440">
        <v>35525984</v>
      </c>
      <c r="AA440" t="s">
        <v>690</v>
      </c>
      <c r="AB440" t="s">
        <v>665</v>
      </c>
      <c r="AC440" t="s">
        <v>138</v>
      </c>
      <c r="AE440" t="s">
        <v>8212</v>
      </c>
      <c r="AF440" t="s">
        <v>667</v>
      </c>
      <c r="AI440" t="b">
        <v>1</v>
      </c>
      <c r="AJ440" t="s">
        <v>8213</v>
      </c>
      <c r="AL440" t="s">
        <v>8203</v>
      </c>
      <c r="AM440" t="s">
        <v>8214</v>
      </c>
      <c r="AN440">
        <v>512</v>
      </c>
      <c r="AO440">
        <v>0</v>
      </c>
      <c r="AP440">
        <v>0</v>
      </c>
      <c r="AQ440">
        <v>0</v>
      </c>
      <c r="AT440">
        <v>1.2940743789414499E+17</v>
      </c>
      <c r="AU440">
        <v>0</v>
      </c>
      <c r="AV440">
        <v>1.2941589046577E+17</v>
      </c>
      <c r="AW440">
        <v>513</v>
      </c>
      <c r="AX440" t="s">
        <v>8215</v>
      </c>
      <c r="AZ440">
        <v>9.2233720368547697E+18</v>
      </c>
      <c r="BA440">
        <v>445</v>
      </c>
      <c r="BB440" t="s">
        <v>8213</v>
      </c>
      <c r="BC440">
        <v>805306368</v>
      </c>
      <c r="BD440" s="1" t="s">
        <v>171</v>
      </c>
      <c r="BE440" t="s">
        <v>8216</v>
      </c>
      <c r="BF440" t="s">
        <v>8217</v>
      </c>
      <c r="BG440">
        <v>0</v>
      </c>
      <c r="BH440" t="s">
        <v>151</v>
      </c>
      <c r="BI440">
        <v>1.2941604000931E+17</v>
      </c>
      <c r="BK440" t="s">
        <v>8218</v>
      </c>
      <c r="BL440" t="s">
        <v>8219</v>
      </c>
      <c r="BM440" t="s">
        <v>8220</v>
      </c>
      <c r="BN440" t="s">
        <v>154</v>
      </c>
      <c r="BO440">
        <v>414</v>
      </c>
      <c r="BP440" t="s">
        <v>8221</v>
      </c>
      <c r="BQ440">
        <v>0</v>
      </c>
      <c r="BR440" t="s">
        <v>8222</v>
      </c>
      <c r="BS440" t="s">
        <v>157</v>
      </c>
      <c r="BT440" t="s">
        <v>158</v>
      </c>
      <c r="BW440" t="b">
        <v>1</v>
      </c>
      <c r="BX440">
        <v>0</v>
      </c>
      <c r="CD440" t="s">
        <v>677</v>
      </c>
      <c r="CE440" t="s">
        <v>184</v>
      </c>
      <c r="CF440" s="1" t="s">
        <v>8223</v>
      </c>
      <c r="CG440">
        <v>1</v>
      </c>
      <c r="CH440" t="s">
        <v>224</v>
      </c>
      <c r="CK440" t="s">
        <v>226</v>
      </c>
      <c r="CO440" s="1" t="s">
        <v>592</v>
      </c>
      <c r="CP440" t="b">
        <v>0</v>
      </c>
    </row>
    <row r="441" spans="1:111">
      <c r="A441" t="s">
        <v>8224</v>
      </c>
      <c r="B441">
        <v>1.2941736197695501E+17</v>
      </c>
      <c r="C441" s="4">
        <f t="shared" si="6"/>
        <v>12941736197.695501</v>
      </c>
      <c r="D441" s="2">
        <f>(Sheet1!$F$2-mattsout!C441)/3600</f>
        <v>227.27841791629791</v>
      </c>
      <c r="E441" t="str">
        <f>IF(D441&gt;3595120, "", IF(D441&gt;1400, "******", ""))</f>
        <v/>
      </c>
      <c r="F441" t="s">
        <v>122</v>
      </c>
      <c r="G441" t="s">
        <v>8225</v>
      </c>
      <c r="H441" t="s">
        <v>8226</v>
      </c>
      <c r="J441" t="s">
        <v>8227</v>
      </c>
      <c r="K441" t="s">
        <v>8227</v>
      </c>
      <c r="L441" t="s">
        <v>656</v>
      </c>
      <c r="M441" t="s">
        <v>8228</v>
      </c>
      <c r="N441" t="s">
        <v>5074</v>
      </c>
      <c r="O441" t="s">
        <v>4025</v>
      </c>
      <c r="P441" t="s">
        <v>8229</v>
      </c>
      <c r="Q441" t="s">
        <v>8224</v>
      </c>
      <c r="R441">
        <v>4</v>
      </c>
      <c r="S441" t="s">
        <v>8230</v>
      </c>
      <c r="T441" t="s">
        <v>8231</v>
      </c>
      <c r="U441" t="s">
        <v>8225</v>
      </c>
      <c r="V441">
        <v>18484</v>
      </c>
      <c r="W441" s="1" t="s">
        <v>8232</v>
      </c>
      <c r="X441">
        <v>35609036</v>
      </c>
      <c r="AA441" t="s">
        <v>714</v>
      </c>
      <c r="AB441" t="s">
        <v>665</v>
      </c>
      <c r="AC441" t="s">
        <v>138</v>
      </c>
      <c r="AE441" t="s">
        <v>8233</v>
      </c>
      <c r="AF441" t="s">
        <v>667</v>
      </c>
      <c r="AI441" t="b">
        <v>1</v>
      </c>
      <c r="AJ441" t="s">
        <v>8234</v>
      </c>
      <c r="AL441" t="s">
        <v>8225</v>
      </c>
      <c r="AM441" t="s">
        <v>8235</v>
      </c>
      <c r="AN441">
        <v>66048</v>
      </c>
      <c r="AO441">
        <v>0</v>
      </c>
      <c r="AP441">
        <v>0</v>
      </c>
      <c r="AQ441">
        <v>0</v>
      </c>
      <c r="AR441" t="s">
        <v>8236</v>
      </c>
      <c r="AS441" t="s">
        <v>146</v>
      </c>
      <c r="AT441">
        <v>1.29402914101864E+17</v>
      </c>
      <c r="AU441">
        <v>0</v>
      </c>
      <c r="AV441">
        <v>1.2810032139968701E+17</v>
      </c>
      <c r="AW441">
        <v>513</v>
      </c>
      <c r="AX441" t="s">
        <v>8237</v>
      </c>
      <c r="AZ441">
        <v>9.2233720368547697E+18</v>
      </c>
      <c r="BA441">
        <v>211</v>
      </c>
      <c r="BB441" t="s">
        <v>8234</v>
      </c>
      <c r="BC441">
        <v>805306368</v>
      </c>
      <c r="BD441" s="1" t="s">
        <v>171</v>
      </c>
      <c r="BE441" t="s">
        <v>8238</v>
      </c>
      <c r="BF441" t="s">
        <v>8239</v>
      </c>
      <c r="BG441">
        <v>0</v>
      </c>
      <c r="BH441" t="s">
        <v>151</v>
      </c>
      <c r="BI441">
        <v>1.2941848230074499E+17</v>
      </c>
      <c r="BL441" t="s">
        <v>8240</v>
      </c>
      <c r="BN441" t="s">
        <v>154</v>
      </c>
      <c r="BO441">
        <v>209</v>
      </c>
      <c r="BP441" t="s">
        <v>8241</v>
      </c>
      <c r="BQ441">
        <v>0</v>
      </c>
      <c r="BR441" t="s">
        <v>8242</v>
      </c>
      <c r="BS441" t="s">
        <v>157</v>
      </c>
      <c r="BT441" t="s">
        <v>158</v>
      </c>
      <c r="BW441" t="b">
        <v>1</v>
      </c>
      <c r="BX441">
        <v>0</v>
      </c>
      <c r="CD441" t="s">
        <v>677</v>
      </c>
      <c r="CE441" t="s">
        <v>286</v>
      </c>
      <c r="CF441" t="s">
        <v>8243</v>
      </c>
      <c r="CG441">
        <v>1</v>
      </c>
      <c r="CH441" t="s">
        <v>224</v>
      </c>
      <c r="CK441" t="s">
        <v>226</v>
      </c>
      <c r="CO441" s="1" t="s">
        <v>8244</v>
      </c>
      <c r="CP441" t="b">
        <v>0</v>
      </c>
    </row>
    <row r="442" spans="1:111">
      <c r="A442" t="s">
        <v>8245</v>
      </c>
      <c r="B442">
        <v>1.29419343219478E+17</v>
      </c>
      <c r="C442" s="4">
        <f t="shared" si="6"/>
        <v>12941934321.9478</v>
      </c>
      <c r="D442" s="2">
        <f>(Sheet1!$F$2-mattsout!C442)/3600</f>
        <v>172.24390338897706</v>
      </c>
      <c r="E442" t="str">
        <f>IF(D442&gt;3595120, "", IF(D442&gt;1400, "******", ""))</f>
        <v/>
      </c>
      <c r="F442" t="s">
        <v>122</v>
      </c>
      <c r="G442" t="s">
        <v>8246</v>
      </c>
      <c r="H442" t="s">
        <v>2481</v>
      </c>
      <c r="I442" t="s">
        <v>1734</v>
      </c>
      <c r="J442" t="s">
        <v>8247</v>
      </c>
      <c r="K442" t="s">
        <v>2096</v>
      </c>
      <c r="L442" t="s">
        <v>1734</v>
      </c>
      <c r="M442" t="s">
        <v>7387</v>
      </c>
      <c r="N442" t="s">
        <v>7411</v>
      </c>
      <c r="O442" t="s">
        <v>6508</v>
      </c>
      <c r="P442" t="s">
        <v>2528</v>
      </c>
      <c r="Q442" t="s">
        <v>8245</v>
      </c>
      <c r="R442">
        <v>4</v>
      </c>
      <c r="S442" t="s">
        <v>8248</v>
      </c>
      <c r="T442" t="s">
        <v>8249</v>
      </c>
      <c r="U442" t="s">
        <v>8246</v>
      </c>
      <c r="V442">
        <v>21080</v>
      </c>
      <c r="W442" s="1" t="s">
        <v>8250</v>
      </c>
      <c r="X442">
        <v>35635638</v>
      </c>
      <c r="AA442" t="s">
        <v>690</v>
      </c>
      <c r="AB442" t="s">
        <v>2283</v>
      </c>
      <c r="AC442" t="s">
        <v>138</v>
      </c>
      <c r="AD442" t="b">
        <v>0</v>
      </c>
      <c r="AE442" t="s">
        <v>8251</v>
      </c>
      <c r="AF442" t="s">
        <v>717</v>
      </c>
      <c r="AI442" t="b">
        <v>1</v>
      </c>
      <c r="AJ442" t="s">
        <v>8252</v>
      </c>
      <c r="AK442" s="1" t="s">
        <v>8253</v>
      </c>
      <c r="AL442" t="s">
        <v>8246</v>
      </c>
      <c r="AM442" t="s">
        <v>8254</v>
      </c>
      <c r="AN442">
        <v>512</v>
      </c>
      <c r="AO442">
        <v>0</v>
      </c>
      <c r="AP442">
        <v>0</v>
      </c>
      <c r="AQ442">
        <v>0</v>
      </c>
      <c r="AR442" t="s">
        <v>8255</v>
      </c>
      <c r="AS442" t="s">
        <v>146</v>
      </c>
      <c r="AT442">
        <v>1.2939776854044E+17</v>
      </c>
      <c r="AU442">
        <v>0</v>
      </c>
      <c r="AV442">
        <v>1.2941934340493101E+17</v>
      </c>
      <c r="AW442">
        <v>513</v>
      </c>
      <c r="AX442" t="s">
        <v>8256</v>
      </c>
      <c r="AZ442">
        <v>9.2233720368547697E+18</v>
      </c>
      <c r="BA442">
        <v>147</v>
      </c>
      <c r="BB442" t="s">
        <v>8252</v>
      </c>
      <c r="BC442">
        <v>805306368</v>
      </c>
      <c r="BD442" s="1" t="s">
        <v>148</v>
      </c>
      <c r="BE442" t="s">
        <v>8257</v>
      </c>
      <c r="BF442" t="s">
        <v>8258</v>
      </c>
      <c r="BG442">
        <v>0</v>
      </c>
      <c r="BH442" t="s">
        <v>151</v>
      </c>
      <c r="BI442">
        <v>1.29415031718232E+17</v>
      </c>
      <c r="BL442" t="s">
        <v>8259</v>
      </c>
      <c r="BN442" t="s">
        <v>154</v>
      </c>
      <c r="BO442">
        <v>323</v>
      </c>
      <c r="BP442" s="1" t="s">
        <v>8260</v>
      </c>
      <c r="BQ442">
        <v>0</v>
      </c>
      <c r="BR442" t="s">
        <v>8261</v>
      </c>
      <c r="BS442" t="s">
        <v>157</v>
      </c>
      <c r="BT442" t="s">
        <v>158</v>
      </c>
      <c r="CD442" t="s">
        <v>2294</v>
      </c>
      <c r="CH442" t="s">
        <v>224</v>
      </c>
      <c r="CI442">
        <v>0</v>
      </c>
      <c r="CL442">
        <v>0</v>
      </c>
      <c r="CO442" s="1" t="s">
        <v>8262</v>
      </c>
    </row>
    <row r="443" spans="1:111">
      <c r="A443" t="s">
        <v>8263</v>
      </c>
      <c r="B443">
        <v>1.2941710451897501E+17</v>
      </c>
      <c r="C443" s="4">
        <f t="shared" si="6"/>
        <v>12941710451.897501</v>
      </c>
      <c r="D443" s="2">
        <f>(Sheet1!$F$2-mattsout!C443)/3600</f>
        <v>234.43002847194671</v>
      </c>
      <c r="E443" t="str">
        <f>IF(D443&gt;3595120, "", IF(D443&gt;1400, "******", ""))</f>
        <v/>
      </c>
      <c r="F443" t="s">
        <v>122</v>
      </c>
      <c r="G443" t="s">
        <v>8264</v>
      </c>
      <c r="H443" t="s">
        <v>5516</v>
      </c>
      <c r="I443" t="s">
        <v>1686</v>
      </c>
      <c r="J443" t="s">
        <v>1845</v>
      </c>
      <c r="K443" t="s">
        <v>1845</v>
      </c>
      <c r="L443" t="s">
        <v>1686</v>
      </c>
      <c r="M443" t="s">
        <v>8265</v>
      </c>
      <c r="N443" t="s">
        <v>1689</v>
      </c>
      <c r="O443" t="s">
        <v>4850</v>
      </c>
      <c r="P443" t="s">
        <v>8266</v>
      </c>
      <c r="Q443" t="s">
        <v>8263</v>
      </c>
      <c r="R443">
        <v>4</v>
      </c>
      <c r="S443" t="s">
        <v>8267</v>
      </c>
      <c r="T443" t="s">
        <v>8268</v>
      </c>
      <c r="U443" t="s">
        <v>8264</v>
      </c>
      <c r="V443">
        <v>20710</v>
      </c>
      <c r="W443" s="1" t="s">
        <v>8269</v>
      </c>
      <c r="X443">
        <v>35607801</v>
      </c>
      <c r="AA443" t="s">
        <v>690</v>
      </c>
      <c r="AB443" t="s">
        <v>1694</v>
      </c>
      <c r="AC443" t="s">
        <v>138</v>
      </c>
      <c r="AE443" t="s">
        <v>8270</v>
      </c>
      <c r="AF443" t="s">
        <v>667</v>
      </c>
      <c r="AI443" t="b">
        <v>1</v>
      </c>
      <c r="AJ443" t="s">
        <v>8271</v>
      </c>
      <c r="AL443" t="s">
        <v>8264</v>
      </c>
      <c r="AM443" t="s">
        <v>8272</v>
      </c>
      <c r="AN443">
        <v>512</v>
      </c>
      <c r="AO443">
        <v>0</v>
      </c>
      <c r="AP443">
        <v>0</v>
      </c>
      <c r="AQ443">
        <v>0</v>
      </c>
      <c r="AT443">
        <v>1.2940646768049E+17</v>
      </c>
      <c r="AU443">
        <v>0</v>
      </c>
      <c r="AV443">
        <v>1.2940911762351299E+17</v>
      </c>
      <c r="AW443">
        <v>513</v>
      </c>
      <c r="AX443" t="s">
        <v>8273</v>
      </c>
      <c r="AZ443">
        <v>9.2233720368547697E+18</v>
      </c>
      <c r="BA443">
        <v>361</v>
      </c>
      <c r="BB443" t="s">
        <v>8271</v>
      </c>
      <c r="BC443">
        <v>805306368</v>
      </c>
      <c r="BD443" s="1" t="s">
        <v>171</v>
      </c>
      <c r="BE443" t="s">
        <v>8274</v>
      </c>
      <c r="BF443" t="s">
        <v>8275</v>
      </c>
      <c r="BG443">
        <v>0</v>
      </c>
      <c r="BH443" t="s">
        <v>151</v>
      </c>
      <c r="BI443">
        <v>1.2941846078228099E+17</v>
      </c>
      <c r="BL443" t="s">
        <v>8276</v>
      </c>
      <c r="BM443" t="s">
        <v>8277</v>
      </c>
      <c r="BN443" t="s">
        <v>154</v>
      </c>
      <c r="BO443">
        <v>322</v>
      </c>
      <c r="BP443" t="s">
        <v>8278</v>
      </c>
      <c r="BQ443">
        <v>0</v>
      </c>
      <c r="BR443" t="s">
        <v>8279</v>
      </c>
      <c r="BS443" t="s">
        <v>157</v>
      </c>
      <c r="BT443" t="s">
        <v>158</v>
      </c>
      <c r="BW443" t="b">
        <v>1</v>
      </c>
      <c r="BX443">
        <v>0</v>
      </c>
      <c r="CD443" t="s">
        <v>1706</v>
      </c>
      <c r="CE443" t="s">
        <v>184</v>
      </c>
      <c r="CF443" t="s">
        <v>8280</v>
      </c>
      <c r="CG443">
        <v>1</v>
      </c>
      <c r="CO443" s="1" t="s">
        <v>592</v>
      </c>
    </row>
    <row r="444" spans="1:111">
      <c r="A444" t="s">
        <v>8281</v>
      </c>
      <c r="B444">
        <v>1.29418000099836E+17</v>
      </c>
      <c r="C444" s="4">
        <f t="shared" si="6"/>
        <v>12941800009.983601</v>
      </c>
      <c r="D444" s="2">
        <f>(Sheet1!$F$2-mattsout!C444)/3600</f>
        <v>209.5527823331621</v>
      </c>
      <c r="E444" t="str">
        <f>IF(D444&gt;3595120, "", IF(D444&gt;1400, "******", ""))</f>
        <v/>
      </c>
      <c r="F444" t="s">
        <v>122</v>
      </c>
      <c r="G444" t="s">
        <v>5136</v>
      </c>
      <c r="H444" t="s">
        <v>5137</v>
      </c>
      <c r="J444" t="s">
        <v>4893</v>
      </c>
      <c r="K444" t="s">
        <v>4893</v>
      </c>
      <c r="L444" t="s">
        <v>1712</v>
      </c>
      <c r="M444" t="s">
        <v>8282</v>
      </c>
      <c r="N444" t="s">
        <v>5469</v>
      </c>
      <c r="O444" t="s">
        <v>1512</v>
      </c>
      <c r="P444" t="s">
        <v>5140</v>
      </c>
      <c r="Q444" t="s">
        <v>8281</v>
      </c>
      <c r="R444">
        <v>4</v>
      </c>
      <c r="S444" t="s">
        <v>8283</v>
      </c>
      <c r="T444" t="s">
        <v>8284</v>
      </c>
      <c r="U444" t="s">
        <v>5136</v>
      </c>
      <c r="V444">
        <v>20692</v>
      </c>
      <c r="W444" s="1" t="s">
        <v>8285</v>
      </c>
      <c r="X444">
        <v>35588208</v>
      </c>
      <c r="AA444" t="s">
        <v>714</v>
      </c>
      <c r="AB444" t="s">
        <v>1712</v>
      </c>
      <c r="AC444" t="s">
        <v>138</v>
      </c>
      <c r="AE444" t="s">
        <v>8286</v>
      </c>
      <c r="AF444" t="s">
        <v>667</v>
      </c>
      <c r="AI444" t="b">
        <v>1</v>
      </c>
      <c r="AJ444" t="s">
        <v>8287</v>
      </c>
      <c r="AL444" t="s">
        <v>5136</v>
      </c>
      <c r="AM444" t="s">
        <v>8288</v>
      </c>
      <c r="AN444">
        <v>512</v>
      </c>
      <c r="AO444">
        <v>0</v>
      </c>
      <c r="AP444">
        <v>0</v>
      </c>
      <c r="AQ444">
        <v>0</v>
      </c>
      <c r="AT444">
        <v>1.2941766595983101E+17</v>
      </c>
      <c r="AU444">
        <v>0</v>
      </c>
      <c r="AV444">
        <v>1.29391043647624E+17</v>
      </c>
      <c r="AW444">
        <v>513</v>
      </c>
      <c r="AX444" t="s">
        <v>8289</v>
      </c>
      <c r="AZ444">
        <v>9.2233720368547697E+18</v>
      </c>
      <c r="BA444">
        <v>517</v>
      </c>
      <c r="BB444" t="s">
        <v>8287</v>
      </c>
      <c r="BC444">
        <v>805306368</v>
      </c>
      <c r="BD444" s="1" t="s">
        <v>171</v>
      </c>
      <c r="BE444" t="s">
        <v>8290</v>
      </c>
      <c r="BF444" t="s">
        <v>8291</v>
      </c>
      <c r="BG444">
        <v>0</v>
      </c>
      <c r="BH444" t="s">
        <v>151</v>
      </c>
      <c r="BI444">
        <v>1.2941777552670899E+17</v>
      </c>
      <c r="BL444" t="s">
        <v>8292</v>
      </c>
      <c r="BN444" t="s">
        <v>154</v>
      </c>
      <c r="BO444">
        <v>281</v>
      </c>
      <c r="BP444" t="s">
        <v>8293</v>
      </c>
      <c r="BQ444">
        <v>0</v>
      </c>
      <c r="BR444" t="s">
        <v>8294</v>
      </c>
      <c r="BS444" t="s">
        <v>157</v>
      </c>
      <c r="BT444" t="s">
        <v>158</v>
      </c>
      <c r="BW444" t="b">
        <v>1</v>
      </c>
      <c r="BX444">
        <v>0</v>
      </c>
      <c r="CD444" t="s">
        <v>1729</v>
      </c>
      <c r="CE444" t="s">
        <v>286</v>
      </c>
      <c r="CF444" t="s">
        <v>8295</v>
      </c>
      <c r="CG444">
        <v>1</v>
      </c>
    </row>
    <row r="445" spans="1:111">
      <c r="A445" t="s">
        <v>8296</v>
      </c>
      <c r="B445">
        <v>1.2941607347952099E+17</v>
      </c>
      <c r="C445" s="4">
        <f t="shared" si="6"/>
        <v>12941607347.952099</v>
      </c>
      <c r="D445" s="2">
        <f>(Sheet1!$F$2-mattsout!C445)/3600</f>
        <v>263.07001330587599</v>
      </c>
      <c r="E445" t="str">
        <f>IF(D445&gt;3595120, "", IF(D445&gt;1400, "******", ""))</f>
        <v/>
      </c>
      <c r="F445" t="s">
        <v>122</v>
      </c>
      <c r="G445" t="s">
        <v>8297</v>
      </c>
      <c r="H445" t="s">
        <v>8298</v>
      </c>
      <c r="I445" t="s">
        <v>656</v>
      </c>
      <c r="J445" t="s">
        <v>758</v>
      </c>
      <c r="K445" t="s">
        <v>758</v>
      </c>
      <c r="L445" t="s">
        <v>656</v>
      </c>
      <c r="M445" t="s">
        <v>8299</v>
      </c>
      <c r="N445" t="s">
        <v>708</v>
      </c>
      <c r="O445" t="s">
        <v>8300</v>
      </c>
      <c r="P445" t="s">
        <v>2672</v>
      </c>
      <c r="Q445" t="s">
        <v>8296</v>
      </c>
      <c r="R445">
        <v>4</v>
      </c>
      <c r="S445" t="s">
        <v>8301</v>
      </c>
      <c r="T445" t="s">
        <v>8302</v>
      </c>
      <c r="U445" t="s">
        <v>8297</v>
      </c>
      <c r="V445">
        <v>20825</v>
      </c>
      <c r="W445" s="1" t="s">
        <v>8303</v>
      </c>
      <c r="X445">
        <v>35523705</v>
      </c>
      <c r="AA445" t="s">
        <v>714</v>
      </c>
      <c r="AB445" t="s">
        <v>715</v>
      </c>
      <c r="AC445" t="s">
        <v>138</v>
      </c>
      <c r="AE445" t="s">
        <v>8304</v>
      </c>
      <c r="AF445" t="s">
        <v>742</v>
      </c>
      <c r="AI445" t="b">
        <v>1</v>
      </c>
      <c r="AJ445" t="s">
        <v>8305</v>
      </c>
      <c r="AL445" t="s">
        <v>8297</v>
      </c>
      <c r="AM445" t="s">
        <v>8306</v>
      </c>
      <c r="AN445">
        <v>512</v>
      </c>
      <c r="AO445">
        <v>0</v>
      </c>
      <c r="AP445">
        <v>0</v>
      </c>
      <c r="AQ445">
        <v>0</v>
      </c>
      <c r="AT445">
        <v>1.29409859165748E+17</v>
      </c>
      <c r="AU445">
        <v>0</v>
      </c>
      <c r="AV445">
        <v>1.29403977515222E+17</v>
      </c>
      <c r="AW445">
        <v>513</v>
      </c>
      <c r="AX445" t="s">
        <v>8307</v>
      </c>
      <c r="AZ445">
        <v>9.2233720368547697E+18</v>
      </c>
      <c r="BA445">
        <v>987</v>
      </c>
      <c r="BB445" t="s">
        <v>8308</v>
      </c>
      <c r="BC445">
        <v>805306368</v>
      </c>
      <c r="BD445" s="1" t="s">
        <v>171</v>
      </c>
      <c r="BE445" t="s">
        <v>8309</v>
      </c>
      <c r="BF445" t="s">
        <v>8310</v>
      </c>
      <c r="BG445">
        <v>0</v>
      </c>
      <c r="BH445" t="s">
        <v>151</v>
      </c>
      <c r="BI445">
        <v>1.2941262324132499E+17</v>
      </c>
      <c r="BL445" t="s">
        <v>8311</v>
      </c>
      <c r="BM445" t="s">
        <v>8312</v>
      </c>
      <c r="BN445" t="s">
        <v>154</v>
      </c>
      <c r="BO445">
        <v>379</v>
      </c>
      <c r="BP445" s="1" t="s">
        <v>8313</v>
      </c>
      <c r="BQ445">
        <v>0</v>
      </c>
      <c r="BR445" t="s">
        <v>8314</v>
      </c>
      <c r="BS445" t="s">
        <v>157</v>
      </c>
      <c r="BT445" t="s">
        <v>158</v>
      </c>
      <c r="BW445" t="b">
        <v>1</v>
      </c>
      <c r="BX445">
        <v>0</v>
      </c>
      <c r="CD445" t="s">
        <v>8315</v>
      </c>
      <c r="CE445" t="s">
        <v>286</v>
      </c>
      <c r="CF445" s="1" t="s">
        <v>8316</v>
      </c>
      <c r="CG445">
        <v>1</v>
      </c>
      <c r="CH445" t="s">
        <v>224</v>
      </c>
      <c r="CK445" t="s">
        <v>226</v>
      </c>
      <c r="CP445" t="b">
        <v>0</v>
      </c>
      <c r="DA445" t="s">
        <v>8317</v>
      </c>
    </row>
    <row r="446" spans="1:111">
      <c r="A446" t="s">
        <v>8318</v>
      </c>
      <c r="B446">
        <v>1.29421056955592E+17</v>
      </c>
      <c r="C446" s="4">
        <f t="shared" si="6"/>
        <v>12942105695.5592</v>
      </c>
      <c r="D446" s="2">
        <f>(Sheet1!$F$2-mattsout!C446)/3600</f>
        <v>124.64012244436476</v>
      </c>
      <c r="E446" t="str">
        <f>IF(D446&gt;3595120, "", IF(D446&gt;1400, "******", ""))</f>
        <v/>
      </c>
      <c r="F446" t="s">
        <v>122</v>
      </c>
      <c r="G446" t="s">
        <v>8319</v>
      </c>
      <c r="H446" t="s">
        <v>6733</v>
      </c>
      <c r="I446" t="s">
        <v>656</v>
      </c>
      <c r="J446" t="s">
        <v>2730</v>
      </c>
      <c r="K446" t="s">
        <v>2730</v>
      </c>
      <c r="L446" t="s">
        <v>656</v>
      </c>
      <c r="M446" t="s">
        <v>8320</v>
      </c>
      <c r="N446" t="s">
        <v>708</v>
      </c>
      <c r="O446" t="s">
        <v>8321</v>
      </c>
      <c r="P446" t="s">
        <v>1452</v>
      </c>
      <c r="Q446" t="s">
        <v>8318</v>
      </c>
      <c r="R446">
        <v>4</v>
      </c>
      <c r="S446" t="s">
        <v>8322</v>
      </c>
      <c r="T446" t="s">
        <v>8323</v>
      </c>
      <c r="U446" t="s">
        <v>8319</v>
      </c>
      <c r="V446">
        <v>18672</v>
      </c>
      <c r="W446" s="1" t="s">
        <v>8324</v>
      </c>
      <c r="X446">
        <v>35667756</v>
      </c>
      <c r="AA446" t="s">
        <v>714</v>
      </c>
      <c r="AB446" t="s">
        <v>715</v>
      </c>
      <c r="AC446" t="s">
        <v>138</v>
      </c>
      <c r="AD446" t="b">
        <v>0</v>
      </c>
      <c r="AE446" t="s">
        <v>8325</v>
      </c>
      <c r="AF446" t="s">
        <v>667</v>
      </c>
      <c r="AI446" t="b">
        <v>1</v>
      </c>
      <c r="AJ446" t="s">
        <v>8326</v>
      </c>
      <c r="AL446" t="s">
        <v>8319</v>
      </c>
      <c r="AM446" t="s">
        <v>8327</v>
      </c>
      <c r="AN446">
        <v>512</v>
      </c>
      <c r="AO446">
        <v>0</v>
      </c>
      <c r="AP446">
        <v>0</v>
      </c>
      <c r="AQ446">
        <v>0</v>
      </c>
      <c r="AT446">
        <v>1.2937365391827501E+17</v>
      </c>
      <c r="AU446">
        <v>0</v>
      </c>
      <c r="AV446">
        <v>1.2938650794032899E+17</v>
      </c>
      <c r="AW446">
        <v>513</v>
      </c>
      <c r="AX446" t="s">
        <v>8328</v>
      </c>
      <c r="AZ446">
        <v>9.2233720368547697E+18</v>
      </c>
      <c r="BA446">
        <v>547</v>
      </c>
      <c r="BB446" t="s">
        <v>8326</v>
      </c>
      <c r="BC446">
        <v>805306368</v>
      </c>
      <c r="BD446" s="1" t="s">
        <v>171</v>
      </c>
      <c r="BE446" t="s">
        <v>8329</v>
      </c>
      <c r="BF446" t="s">
        <v>8330</v>
      </c>
      <c r="BG446">
        <v>0</v>
      </c>
      <c r="BH446" t="s">
        <v>151</v>
      </c>
      <c r="BI446">
        <v>1.29421056955592E+17</v>
      </c>
      <c r="BL446" t="s">
        <v>8331</v>
      </c>
      <c r="BN446" t="s">
        <v>154</v>
      </c>
      <c r="BO446">
        <v>308</v>
      </c>
      <c r="BP446" t="s">
        <v>8332</v>
      </c>
      <c r="BQ446">
        <v>0</v>
      </c>
      <c r="BR446" t="s">
        <v>8333</v>
      </c>
      <c r="BS446" t="s">
        <v>157</v>
      </c>
      <c r="BT446" t="s">
        <v>158</v>
      </c>
      <c r="BW446" t="b">
        <v>1</v>
      </c>
      <c r="BX446">
        <v>0</v>
      </c>
      <c r="CD446" t="s">
        <v>727</v>
      </c>
      <c r="CE446" t="s">
        <v>286</v>
      </c>
      <c r="CF446" s="1" t="s">
        <v>8334</v>
      </c>
      <c r="CG446">
        <v>1</v>
      </c>
    </row>
    <row r="447" spans="1:111">
      <c r="A447" t="s">
        <v>8335</v>
      </c>
      <c r="B447">
        <v>1.29415912955044E+17</v>
      </c>
      <c r="C447" s="4">
        <f t="shared" si="6"/>
        <v>12941591295.5044</v>
      </c>
      <c r="D447" s="2">
        <f>(Sheet1!$F$2-mattsout!C447)/3600</f>
        <v>267.52902655548519</v>
      </c>
      <c r="E447" t="str">
        <f>IF(D447&gt;3595120, "", IF(D447&gt;1400, "******", ""))</f>
        <v/>
      </c>
      <c r="F447" t="s">
        <v>122</v>
      </c>
      <c r="G447" t="s">
        <v>8336</v>
      </c>
      <c r="H447" t="s">
        <v>1179</v>
      </c>
      <c r="I447" t="s">
        <v>682</v>
      </c>
      <c r="J447" t="s">
        <v>807</v>
      </c>
      <c r="K447" t="s">
        <v>807</v>
      </c>
      <c r="L447" t="s">
        <v>682</v>
      </c>
      <c r="M447" t="s">
        <v>8337</v>
      </c>
      <c r="N447" t="s">
        <v>967</v>
      </c>
      <c r="O447" t="s">
        <v>384</v>
      </c>
      <c r="P447" t="s">
        <v>1212</v>
      </c>
      <c r="Q447" t="s">
        <v>8335</v>
      </c>
      <c r="R447">
        <v>4</v>
      </c>
      <c r="S447" t="s">
        <v>8338</v>
      </c>
      <c r="T447" t="s">
        <v>8339</v>
      </c>
      <c r="U447" t="s">
        <v>8336</v>
      </c>
      <c r="V447">
        <v>20821</v>
      </c>
      <c r="W447" s="1" t="s">
        <v>8340</v>
      </c>
      <c r="X447">
        <v>35491600</v>
      </c>
      <c r="AA447" t="s">
        <v>614</v>
      </c>
      <c r="AB447" t="s">
        <v>974</v>
      </c>
      <c r="AC447" t="s">
        <v>138</v>
      </c>
      <c r="AD447" t="b">
        <v>0</v>
      </c>
      <c r="AE447" t="s">
        <v>8341</v>
      </c>
      <c r="AF447" t="s">
        <v>667</v>
      </c>
      <c r="AI447" t="b">
        <v>1</v>
      </c>
      <c r="AJ447" t="s">
        <v>8342</v>
      </c>
      <c r="AL447" t="s">
        <v>8336</v>
      </c>
      <c r="AM447" t="s">
        <v>8343</v>
      </c>
      <c r="AN447">
        <v>512</v>
      </c>
      <c r="AO447">
        <v>0</v>
      </c>
      <c r="AP447">
        <v>0</v>
      </c>
      <c r="AQ447">
        <v>0</v>
      </c>
      <c r="AT447">
        <v>1.29409254924414E+17</v>
      </c>
      <c r="AU447">
        <v>0</v>
      </c>
      <c r="AV447">
        <v>1.29409006961866E+17</v>
      </c>
      <c r="AW447">
        <v>513</v>
      </c>
      <c r="AX447" t="s">
        <v>8344</v>
      </c>
      <c r="AZ447">
        <v>9.2233720368547697E+18</v>
      </c>
      <c r="BA447">
        <v>1211</v>
      </c>
      <c r="BB447" t="s">
        <v>8342</v>
      </c>
      <c r="BC447">
        <v>805306368</v>
      </c>
      <c r="BD447" s="1" t="s">
        <v>171</v>
      </c>
      <c r="BE447" t="s">
        <v>8345</v>
      </c>
      <c r="BF447" t="s">
        <v>8346</v>
      </c>
      <c r="BG447">
        <v>0</v>
      </c>
      <c r="BH447" t="s">
        <v>151</v>
      </c>
      <c r="BI447">
        <v>1.29415055902936E+17</v>
      </c>
      <c r="BL447" t="s">
        <v>8347</v>
      </c>
      <c r="BN447" t="s">
        <v>154</v>
      </c>
      <c r="BO447">
        <v>346</v>
      </c>
      <c r="BP447" t="s">
        <v>8348</v>
      </c>
      <c r="BQ447">
        <v>0</v>
      </c>
      <c r="BR447" t="s">
        <v>8349</v>
      </c>
      <c r="BS447" t="s">
        <v>157</v>
      </c>
      <c r="BT447" t="s">
        <v>158</v>
      </c>
      <c r="BW447" t="b">
        <v>1</v>
      </c>
      <c r="BX447">
        <v>0</v>
      </c>
      <c r="CD447" t="s">
        <v>985</v>
      </c>
      <c r="CE447" t="s">
        <v>286</v>
      </c>
      <c r="CF447" s="1" t="s">
        <v>8350</v>
      </c>
      <c r="CG447">
        <v>1</v>
      </c>
      <c r="DA447" t="s">
        <v>1010</v>
      </c>
    </row>
    <row r="448" spans="1:111">
      <c r="A448" t="s">
        <v>8351</v>
      </c>
      <c r="B448">
        <v>1.2941695294369E+17</v>
      </c>
      <c r="C448" s="4">
        <f t="shared" si="6"/>
        <v>12941695294.368999</v>
      </c>
      <c r="D448" s="2">
        <f>(Sheet1!$F$2-mattsout!C448)/3600</f>
        <v>238.64045305569968</v>
      </c>
      <c r="E448" t="str">
        <f>IF(D448&gt;3595120, "", IF(D448&gt;1400, "******", ""))</f>
        <v/>
      </c>
      <c r="F448" t="s">
        <v>122</v>
      </c>
      <c r="G448" t="s">
        <v>8352</v>
      </c>
      <c r="H448" t="s">
        <v>8353</v>
      </c>
      <c r="J448" t="s">
        <v>8354</v>
      </c>
      <c r="K448" t="s">
        <v>8355</v>
      </c>
      <c r="L448" t="s">
        <v>656</v>
      </c>
      <c r="M448" t="s">
        <v>8356</v>
      </c>
      <c r="N448" t="s">
        <v>2838</v>
      </c>
      <c r="O448" t="s">
        <v>8357</v>
      </c>
      <c r="P448" t="s">
        <v>2258</v>
      </c>
      <c r="Q448" t="s">
        <v>8351</v>
      </c>
      <c r="R448">
        <v>4</v>
      </c>
      <c r="S448" t="s">
        <v>8358</v>
      </c>
      <c r="T448" t="s">
        <v>8359</v>
      </c>
      <c r="U448" t="s">
        <v>8352</v>
      </c>
      <c r="V448">
        <v>20841</v>
      </c>
      <c r="W448" s="1" t="s">
        <v>8360</v>
      </c>
      <c r="X448">
        <v>35666496</v>
      </c>
      <c r="AA448" t="s">
        <v>664</v>
      </c>
      <c r="AB448" t="s">
        <v>665</v>
      </c>
      <c r="AC448" t="s">
        <v>138</v>
      </c>
      <c r="AE448" t="s">
        <v>8361</v>
      </c>
      <c r="AF448" t="s">
        <v>667</v>
      </c>
      <c r="AI448" t="b">
        <v>1</v>
      </c>
      <c r="AJ448" t="s">
        <v>8362</v>
      </c>
      <c r="AL448" t="s">
        <v>8352</v>
      </c>
      <c r="AM448" t="s">
        <v>8363</v>
      </c>
      <c r="AN448">
        <v>512</v>
      </c>
      <c r="AO448">
        <v>0</v>
      </c>
      <c r="AP448">
        <v>0</v>
      </c>
      <c r="AQ448">
        <v>0</v>
      </c>
      <c r="AT448">
        <v>1.2937361187437101E+17</v>
      </c>
      <c r="AU448">
        <v>0</v>
      </c>
      <c r="AV448">
        <v>1.2939694976699901E+17</v>
      </c>
      <c r="AW448">
        <v>513</v>
      </c>
      <c r="AX448" t="s">
        <v>8364</v>
      </c>
      <c r="AZ448">
        <v>9.2233720368547697E+18</v>
      </c>
      <c r="BA448">
        <v>170</v>
      </c>
      <c r="BB448" t="s">
        <v>8362</v>
      </c>
      <c r="BC448">
        <v>805306368</v>
      </c>
      <c r="BD448" s="1" t="s">
        <v>171</v>
      </c>
      <c r="BE448" t="s">
        <v>8365</v>
      </c>
      <c r="BF448" t="s">
        <v>8366</v>
      </c>
      <c r="BG448">
        <v>0</v>
      </c>
      <c r="BH448" t="s">
        <v>151</v>
      </c>
      <c r="BI448">
        <v>1.29421028863098E+17</v>
      </c>
      <c r="BK448" t="s">
        <v>8367</v>
      </c>
      <c r="BL448" t="s">
        <v>8368</v>
      </c>
      <c r="BN448" t="s">
        <v>154</v>
      </c>
      <c r="BO448">
        <v>320</v>
      </c>
      <c r="BP448" t="s">
        <v>8369</v>
      </c>
      <c r="BQ448">
        <v>0</v>
      </c>
      <c r="BR448" t="s">
        <v>8370</v>
      </c>
      <c r="BS448" t="s">
        <v>157</v>
      </c>
      <c r="BT448" t="s">
        <v>158</v>
      </c>
      <c r="BW448" t="b">
        <v>1</v>
      </c>
      <c r="BX448">
        <v>0</v>
      </c>
      <c r="CD448" t="s">
        <v>677</v>
      </c>
      <c r="CE448" t="s">
        <v>184</v>
      </c>
      <c r="CF448" s="1" t="s">
        <v>8371</v>
      </c>
      <c r="CG448">
        <v>1</v>
      </c>
      <c r="CH448" t="s">
        <v>224</v>
      </c>
      <c r="CK448" t="s">
        <v>226</v>
      </c>
      <c r="CP448" t="b">
        <v>0</v>
      </c>
      <c r="DG448" t="s">
        <v>8372</v>
      </c>
    </row>
    <row r="449" spans="1:106">
      <c r="A449" t="s">
        <v>8373</v>
      </c>
      <c r="B449">
        <v>1.2941783792172499E+17</v>
      </c>
      <c r="C449" s="4">
        <f t="shared" si="6"/>
        <v>12941783792.172499</v>
      </c>
      <c r="D449" s="2">
        <f>(Sheet1!$F$2-mattsout!C449)/3600</f>
        <v>214.05772986147139</v>
      </c>
      <c r="E449" t="str">
        <f>IF(D449&gt;3595120, "", IF(D449&gt;1400, "******", ""))</f>
        <v/>
      </c>
      <c r="F449" t="s">
        <v>122</v>
      </c>
      <c r="G449" t="s">
        <v>8374</v>
      </c>
      <c r="H449" t="s">
        <v>8375</v>
      </c>
      <c r="I449" t="s">
        <v>656</v>
      </c>
      <c r="J449" t="s">
        <v>8376</v>
      </c>
      <c r="K449" t="s">
        <v>8376</v>
      </c>
      <c r="L449" t="s">
        <v>656</v>
      </c>
      <c r="M449" t="s">
        <v>8377</v>
      </c>
      <c r="N449" t="s">
        <v>2349</v>
      </c>
      <c r="O449" t="s">
        <v>1611</v>
      </c>
      <c r="P449" t="s">
        <v>3719</v>
      </c>
      <c r="Q449" t="s">
        <v>8373</v>
      </c>
      <c r="R449">
        <v>4</v>
      </c>
      <c r="S449" t="s">
        <v>8378</v>
      </c>
      <c r="T449" t="s">
        <v>8379</v>
      </c>
      <c r="U449" t="s">
        <v>8374</v>
      </c>
      <c r="V449">
        <v>18669</v>
      </c>
      <c r="W449" s="1" t="s">
        <v>8380</v>
      </c>
      <c r="X449">
        <v>35675840</v>
      </c>
      <c r="AA449" t="s">
        <v>1092</v>
      </c>
      <c r="AB449" t="s">
        <v>2947</v>
      </c>
      <c r="AC449" t="s">
        <v>138</v>
      </c>
      <c r="AD449" t="b">
        <v>0</v>
      </c>
      <c r="AE449" s="1" t="s">
        <v>8381</v>
      </c>
      <c r="AF449" t="s">
        <v>2314</v>
      </c>
      <c r="AI449" t="b">
        <v>1</v>
      </c>
      <c r="AJ449" t="s">
        <v>8382</v>
      </c>
      <c r="AL449" t="s">
        <v>8374</v>
      </c>
      <c r="AM449" t="s">
        <v>8383</v>
      </c>
      <c r="AN449">
        <v>66048</v>
      </c>
      <c r="AO449">
        <v>0</v>
      </c>
      <c r="AP449">
        <v>0</v>
      </c>
      <c r="AQ449">
        <v>0</v>
      </c>
      <c r="AT449">
        <v>1.29373617022734E+17</v>
      </c>
      <c r="AU449">
        <v>0</v>
      </c>
      <c r="AV449">
        <v>1.2725065630242099E+17</v>
      </c>
      <c r="AW449">
        <v>513</v>
      </c>
      <c r="AX449" t="s">
        <v>8384</v>
      </c>
      <c r="AZ449">
        <v>0</v>
      </c>
      <c r="BA449">
        <v>299</v>
      </c>
      <c r="BB449" t="s">
        <v>8382</v>
      </c>
      <c r="BC449">
        <v>805306368</v>
      </c>
      <c r="BD449" s="1" t="s">
        <v>171</v>
      </c>
      <c r="BE449" t="s">
        <v>8385</v>
      </c>
      <c r="BF449" t="s">
        <v>8386</v>
      </c>
      <c r="BG449">
        <v>0</v>
      </c>
      <c r="BH449" t="s">
        <v>151</v>
      </c>
      <c r="BI449">
        <v>1.2942119466249501E+17</v>
      </c>
      <c r="BK449" t="s">
        <v>8387</v>
      </c>
      <c r="BL449" t="s">
        <v>8386</v>
      </c>
      <c r="BM449" t="s">
        <v>8388</v>
      </c>
      <c r="BN449" t="s">
        <v>154</v>
      </c>
      <c r="BO449">
        <v>231</v>
      </c>
      <c r="BP449" t="s">
        <v>8389</v>
      </c>
      <c r="BQ449">
        <v>0</v>
      </c>
      <c r="BR449" t="s">
        <v>8390</v>
      </c>
      <c r="BS449" t="s">
        <v>157</v>
      </c>
      <c r="BT449" t="s">
        <v>158</v>
      </c>
      <c r="BW449" t="b">
        <v>1</v>
      </c>
      <c r="BX449">
        <v>0</v>
      </c>
      <c r="CD449" t="s">
        <v>8391</v>
      </c>
      <c r="CE449" t="s">
        <v>286</v>
      </c>
      <c r="CF449" s="1" t="s">
        <v>8392</v>
      </c>
      <c r="CG449">
        <v>1</v>
      </c>
    </row>
    <row r="450" spans="1:106">
      <c r="A450" t="s">
        <v>8393</v>
      </c>
      <c r="B450">
        <v>1.29415894045394E+17</v>
      </c>
      <c r="C450" s="4">
        <f t="shared" si="6"/>
        <v>12941589404.5394</v>
      </c>
      <c r="D450" s="2">
        <f>(Sheet1!$F$2-mattsout!C450)/3600</f>
        <v>268.05429461108315</v>
      </c>
      <c r="E450" t="str">
        <f>IF(D450&gt;3595120, "", IF(D450&gt;1400, "******", ""))</f>
        <v/>
      </c>
      <c r="F450" t="s">
        <v>122</v>
      </c>
      <c r="G450" t="s">
        <v>8394</v>
      </c>
      <c r="H450" t="s">
        <v>8395</v>
      </c>
      <c r="J450" t="s">
        <v>8396</v>
      </c>
      <c r="K450" t="s">
        <v>8396</v>
      </c>
      <c r="L450" t="s">
        <v>656</v>
      </c>
      <c r="M450" t="s">
        <v>8397</v>
      </c>
      <c r="N450" t="s">
        <v>4503</v>
      </c>
      <c r="O450" t="s">
        <v>8398</v>
      </c>
      <c r="P450" t="s">
        <v>8399</v>
      </c>
      <c r="Q450" t="s">
        <v>8393</v>
      </c>
      <c r="R450">
        <v>4</v>
      </c>
      <c r="S450" t="s">
        <v>8400</v>
      </c>
      <c r="T450" t="s">
        <v>8401</v>
      </c>
      <c r="U450" t="s">
        <v>8394</v>
      </c>
      <c r="V450">
        <v>21049</v>
      </c>
      <c r="W450" s="1" t="s">
        <v>8402</v>
      </c>
      <c r="X450">
        <v>35669527</v>
      </c>
      <c r="AA450" t="s">
        <v>690</v>
      </c>
      <c r="AB450" t="s">
        <v>665</v>
      </c>
      <c r="AC450" t="s">
        <v>138</v>
      </c>
      <c r="AE450" t="s">
        <v>8403</v>
      </c>
      <c r="AF450" t="s">
        <v>617</v>
      </c>
      <c r="AI450" t="b">
        <v>1</v>
      </c>
      <c r="AJ450" t="s">
        <v>8404</v>
      </c>
      <c r="AL450" t="s">
        <v>8394</v>
      </c>
      <c r="AM450" t="s">
        <v>8405</v>
      </c>
      <c r="AN450">
        <v>512</v>
      </c>
      <c r="AO450">
        <v>0</v>
      </c>
      <c r="AP450">
        <v>0</v>
      </c>
      <c r="AQ450">
        <v>0</v>
      </c>
      <c r="AT450">
        <v>1.2937461373161699E+17</v>
      </c>
      <c r="AU450">
        <v>0</v>
      </c>
      <c r="AV450">
        <v>1.29399660971548E+17</v>
      </c>
      <c r="AW450">
        <v>513</v>
      </c>
      <c r="AX450" t="s">
        <v>8406</v>
      </c>
      <c r="AZ450">
        <v>9.2233720368547697E+18</v>
      </c>
      <c r="BA450">
        <v>441</v>
      </c>
      <c r="BB450" t="s">
        <v>8404</v>
      </c>
      <c r="BC450">
        <v>805306368</v>
      </c>
      <c r="BD450" s="1" t="s">
        <v>171</v>
      </c>
      <c r="BE450" t="s">
        <v>8407</v>
      </c>
      <c r="BF450" t="s">
        <v>8408</v>
      </c>
      <c r="BG450">
        <v>0</v>
      </c>
      <c r="BH450" t="s">
        <v>151</v>
      </c>
      <c r="BI450">
        <v>1.29421082447212E+17</v>
      </c>
      <c r="BK450" t="s">
        <v>8409</v>
      </c>
      <c r="BL450" t="s">
        <v>8410</v>
      </c>
      <c r="BM450" t="s">
        <v>8411</v>
      </c>
      <c r="BN450" t="s">
        <v>154</v>
      </c>
      <c r="BO450">
        <v>494</v>
      </c>
      <c r="BP450" t="s">
        <v>8412</v>
      </c>
      <c r="BQ450">
        <v>0</v>
      </c>
      <c r="BR450" t="s">
        <v>8413</v>
      </c>
      <c r="BS450" t="s">
        <v>157</v>
      </c>
      <c r="BT450" t="s">
        <v>158</v>
      </c>
      <c r="BW450" t="b">
        <v>1</v>
      </c>
      <c r="BX450">
        <v>0</v>
      </c>
      <c r="CD450" t="s">
        <v>677</v>
      </c>
      <c r="CE450" t="s">
        <v>184</v>
      </c>
      <c r="CF450" s="1" t="s">
        <v>8414</v>
      </c>
      <c r="CG450">
        <v>1</v>
      </c>
      <c r="CH450" t="s">
        <v>224</v>
      </c>
      <c r="CK450" t="s">
        <v>226</v>
      </c>
      <c r="CP450" t="b">
        <v>0</v>
      </c>
    </row>
    <row r="451" spans="1:106">
      <c r="A451" t="s">
        <v>8415</v>
      </c>
      <c r="B451">
        <v>1.29421249259182E+17</v>
      </c>
      <c r="C451" s="4">
        <f t="shared" ref="C451:C514" si="7">B451/10000000</f>
        <v>12942124925.9182</v>
      </c>
      <c r="D451" s="2">
        <f>(Sheet1!$F$2-mattsout!C451)/3600</f>
        <v>119.29835605568356</v>
      </c>
      <c r="E451" t="str">
        <f>IF(D451&gt;3595120, "", IF(D451&gt;1400, "******", ""))</f>
        <v/>
      </c>
      <c r="F451" t="s">
        <v>122</v>
      </c>
      <c r="G451" t="s">
        <v>8416</v>
      </c>
      <c r="H451" t="s">
        <v>8417</v>
      </c>
      <c r="J451" t="s">
        <v>3098</v>
      </c>
      <c r="K451" t="s">
        <v>3098</v>
      </c>
      <c r="L451" t="s">
        <v>656</v>
      </c>
      <c r="M451" t="s">
        <v>8418</v>
      </c>
      <c r="N451" t="s">
        <v>2838</v>
      </c>
      <c r="O451" t="s">
        <v>3101</v>
      </c>
      <c r="P451" t="s">
        <v>7557</v>
      </c>
      <c r="Q451" t="s">
        <v>8415</v>
      </c>
      <c r="R451">
        <v>4</v>
      </c>
      <c r="S451" t="s">
        <v>8419</v>
      </c>
      <c r="T451" t="s">
        <v>8420</v>
      </c>
      <c r="U451" t="s">
        <v>8416</v>
      </c>
      <c r="V451">
        <v>18469</v>
      </c>
      <c r="W451" s="1" t="s">
        <v>8421</v>
      </c>
      <c r="X451">
        <v>35621603</v>
      </c>
      <c r="AA451" t="s">
        <v>664</v>
      </c>
      <c r="AB451" t="s">
        <v>665</v>
      </c>
      <c r="AC451" t="s">
        <v>138</v>
      </c>
      <c r="AD451" t="b">
        <v>0</v>
      </c>
      <c r="AE451" t="s">
        <v>8422</v>
      </c>
      <c r="AF451" t="s">
        <v>742</v>
      </c>
      <c r="AI451" t="b">
        <v>1</v>
      </c>
      <c r="AJ451" t="s">
        <v>8423</v>
      </c>
      <c r="AL451" t="s">
        <v>8416</v>
      </c>
      <c r="AM451" t="s">
        <v>8424</v>
      </c>
      <c r="AN451">
        <v>512</v>
      </c>
      <c r="AO451">
        <v>0</v>
      </c>
      <c r="AP451">
        <v>0</v>
      </c>
      <c r="AQ451">
        <v>0</v>
      </c>
      <c r="AT451">
        <v>1.2937361304172899E+17</v>
      </c>
      <c r="AU451">
        <v>0</v>
      </c>
      <c r="AV451">
        <v>1.2941244808923101E+17</v>
      </c>
      <c r="AW451">
        <v>513</v>
      </c>
      <c r="AX451" t="s">
        <v>8425</v>
      </c>
      <c r="AZ451">
        <v>9.2233720368547697E+18</v>
      </c>
      <c r="BA451">
        <v>175</v>
      </c>
      <c r="BB451" t="s">
        <v>8423</v>
      </c>
      <c r="BC451">
        <v>805306368</v>
      </c>
      <c r="BD451" s="1" t="s">
        <v>171</v>
      </c>
      <c r="BE451" t="s">
        <v>8426</v>
      </c>
      <c r="BF451" t="s">
        <v>8427</v>
      </c>
      <c r="BG451">
        <v>0</v>
      </c>
      <c r="BH451" t="s">
        <v>151</v>
      </c>
      <c r="BI451">
        <v>1.2941868727611501E+17</v>
      </c>
      <c r="BK451" t="s">
        <v>8428</v>
      </c>
      <c r="BL451" t="s">
        <v>8427</v>
      </c>
      <c r="BN451" t="s">
        <v>154</v>
      </c>
      <c r="BO451">
        <v>350</v>
      </c>
      <c r="BP451" t="s">
        <v>8429</v>
      </c>
      <c r="BQ451">
        <v>0</v>
      </c>
      <c r="BR451" t="s">
        <v>8430</v>
      </c>
      <c r="BS451" t="s">
        <v>157</v>
      </c>
      <c r="BT451" t="s">
        <v>158</v>
      </c>
      <c r="BW451" t="b">
        <v>1</v>
      </c>
      <c r="BX451">
        <v>0</v>
      </c>
      <c r="CD451" t="s">
        <v>677</v>
      </c>
      <c r="CE451" t="s">
        <v>399</v>
      </c>
      <c r="CF451" s="1" t="s">
        <v>8431</v>
      </c>
      <c r="CG451">
        <v>1</v>
      </c>
      <c r="CH451" t="s">
        <v>224</v>
      </c>
      <c r="CK451" t="s">
        <v>226</v>
      </c>
      <c r="CP451" t="b">
        <v>0</v>
      </c>
    </row>
    <row r="452" spans="1:106">
      <c r="A452" t="s">
        <v>8432</v>
      </c>
      <c r="B452">
        <v>1.2941587896592899E+17</v>
      </c>
      <c r="C452" s="4">
        <f t="shared" si="7"/>
        <v>12941587896.592899</v>
      </c>
      <c r="D452" s="2">
        <f>(Sheet1!$F$2-mattsout!C452)/3600</f>
        <v>268.47316863907707</v>
      </c>
      <c r="E452" t="str">
        <f>IF(D452&gt;3595120, "", IF(D452&gt;1400, "******", ""))</f>
        <v/>
      </c>
      <c r="F452" t="s">
        <v>122</v>
      </c>
      <c r="G452" t="s">
        <v>8433</v>
      </c>
      <c r="H452" t="s">
        <v>8434</v>
      </c>
      <c r="I452" t="s">
        <v>656</v>
      </c>
      <c r="J452" t="s">
        <v>8435</v>
      </c>
      <c r="K452" t="s">
        <v>4158</v>
      </c>
      <c r="L452" t="s">
        <v>656</v>
      </c>
      <c r="M452" t="s">
        <v>8436</v>
      </c>
      <c r="N452" t="s">
        <v>2838</v>
      </c>
      <c r="O452" t="s">
        <v>5519</v>
      </c>
      <c r="P452" t="s">
        <v>5669</v>
      </c>
      <c r="Q452" t="s">
        <v>8432</v>
      </c>
      <c r="R452">
        <v>4</v>
      </c>
      <c r="S452" t="s">
        <v>8437</v>
      </c>
      <c r="T452" t="s">
        <v>8438</v>
      </c>
      <c r="U452" t="s">
        <v>8433</v>
      </c>
      <c r="V452">
        <v>20516</v>
      </c>
      <c r="W452" s="1" t="s">
        <v>8439</v>
      </c>
      <c r="X452">
        <v>35668443</v>
      </c>
      <c r="AA452" t="s">
        <v>664</v>
      </c>
      <c r="AB452" t="s">
        <v>665</v>
      </c>
      <c r="AC452" t="s">
        <v>138</v>
      </c>
      <c r="AE452" s="1" t="s">
        <v>8440</v>
      </c>
      <c r="AF452" t="s">
        <v>667</v>
      </c>
      <c r="AI452" t="b">
        <v>1</v>
      </c>
      <c r="AJ452" t="s">
        <v>8441</v>
      </c>
      <c r="AL452" t="s">
        <v>8433</v>
      </c>
      <c r="AM452" t="s">
        <v>8442</v>
      </c>
      <c r="AN452">
        <v>512</v>
      </c>
      <c r="AO452">
        <v>0</v>
      </c>
      <c r="AP452">
        <v>0</v>
      </c>
      <c r="AQ452">
        <v>0</v>
      </c>
      <c r="AT452">
        <v>1.2938064774564301E+17</v>
      </c>
      <c r="AU452">
        <v>0</v>
      </c>
      <c r="AV452">
        <v>1.2941242657611901E+17</v>
      </c>
      <c r="AW452">
        <v>513</v>
      </c>
      <c r="AX452" t="s">
        <v>8443</v>
      </c>
      <c r="AZ452">
        <v>9.2233720368547697E+18</v>
      </c>
      <c r="BA452">
        <v>233</v>
      </c>
      <c r="BB452" t="s">
        <v>8441</v>
      </c>
      <c r="BC452">
        <v>805306368</v>
      </c>
      <c r="BD452" s="1" t="s">
        <v>171</v>
      </c>
      <c r="BE452" t="s">
        <v>8444</v>
      </c>
      <c r="BF452" t="s">
        <v>8445</v>
      </c>
      <c r="BG452">
        <v>0</v>
      </c>
      <c r="BH452" t="s">
        <v>151</v>
      </c>
      <c r="BI452">
        <v>1.29421067926562E+17</v>
      </c>
      <c r="BK452" t="s">
        <v>8446</v>
      </c>
      <c r="BL452" t="s">
        <v>8447</v>
      </c>
      <c r="BN452" t="s">
        <v>154</v>
      </c>
      <c r="BO452">
        <v>382</v>
      </c>
      <c r="BP452" t="s">
        <v>8448</v>
      </c>
      <c r="BQ452">
        <v>0</v>
      </c>
      <c r="BR452" t="s">
        <v>8449</v>
      </c>
      <c r="BS452" t="s">
        <v>157</v>
      </c>
      <c r="BT452" t="s">
        <v>158</v>
      </c>
      <c r="BW452" t="b">
        <v>1</v>
      </c>
      <c r="BX452">
        <v>0</v>
      </c>
      <c r="CD452" t="s">
        <v>677</v>
      </c>
      <c r="CE452" t="s">
        <v>399</v>
      </c>
      <c r="CF452" s="1" t="s">
        <v>8450</v>
      </c>
      <c r="CG452">
        <v>1</v>
      </c>
      <c r="CH452" t="s">
        <v>224</v>
      </c>
      <c r="CK452" t="s">
        <v>226</v>
      </c>
      <c r="CP452" t="b">
        <v>0</v>
      </c>
    </row>
    <row r="453" spans="1:106">
      <c r="A453" t="s">
        <v>8451</v>
      </c>
      <c r="B453">
        <v>1.2921890326949501E+17</v>
      </c>
      <c r="C453" s="4">
        <f t="shared" si="7"/>
        <v>12921890326.949501</v>
      </c>
      <c r="D453" s="2">
        <f>(Sheet1!$F$2-mattsout!C453)/3600</f>
        <v>5740.0202918052673</v>
      </c>
      <c r="E453" t="str">
        <f>IF(D453&gt;3595120, "", IF(D453&gt;1400, "******", ""))</f>
        <v>******</v>
      </c>
      <c r="F453" t="s">
        <v>122</v>
      </c>
      <c r="G453" t="s">
        <v>8452</v>
      </c>
      <c r="H453" t="s">
        <v>337</v>
      </c>
      <c r="I453" t="s">
        <v>656</v>
      </c>
      <c r="J453" t="s">
        <v>3248</v>
      </c>
      <c r="K453" t="s">
        <v>8453</v>
      </c>
      <c r="L453" t="s">
        <v>656</v>
      </c>
      <c r="M453" t="s">
        <v>8454</v>
      </c>
      <c r="N453" t="s">
        <v>4503</v>
      </c>
      <c r="O453" t="s">
        <v>8455</v>
      </c>
      <c r="P453" t="s">
        <v>993</v>
      </c>
      <c r="Q453" t="s">
        <v>8451</v>
      </c>
      <c r="R453">
        <v>4</v>
      </c>
      <c r="S453" t="s">
        <v>8456</v>
      </c>
      <c r="T453" t="s">
        <v>8457</v>
      </c>
      <c r="U453" t="s">
        <v>8452</v>
      </c>
      <c r="V453">
        <v>18704</v>
      </c>
      <c r="W453" s="1" t="s">
        <v>8458</v>
      </c>
      <c r="X453">
        <v>33291559</v>
      </c>
      <c r="Y453" t="s">
        <v>8459</v>
      </c>
      <c r="AA453" t="s">
        <v>690</v>
      </c>
      <c r="AB453" t="s">
        <v>665</v>
      </c>
      <c r="AC453" t="s">
        <v>138</v>
      </c>
      <c r="AE453" s="1" t="s">
        <v>8460</v>
      </c>
      <c r="AF453" t="s">
        <v>742</v>
      </c>
      <c r="AI453" t="b">
        <v>1</v>
      </c>
      <c r="AJ453" t="s">
        <v>8461</v>
      </c>
      <c r="AL453" t="s">
        <v>8452</v>
      </c>
      <c r="AM453" t="s">
        <v>8462</v>
      </c>
      <c r="AN453">
        <v>512</v>
      </c>
      <c r="AO453">
        <v>99</v>
      </c>
      <c r="AP453">
        <v>0</v>
      </c>
      <c r="AQ453">
        <v>0</v>
      </c>
      <c r="AT453">
        <v>1.2937364538813901E+17</v>
      </c>
      <c r="AU453">
        <v>0</v>
      </c>
      <c r="AV453">
        <v>1.2933719782092301E+17</v>
      </c>
      <c r="AW453">
        <v>513</v>
      </c>
      <c r="AX453" t="s">
        <v>8463</v>
      </c>
      <c r="AZ453">
        <v>9.2233720368547697E+18</v>
      </c>
      <c r="BA453">
        <v>248</v>
      </c>
      <c r="BB453" t="s">
        <v>8461</v>
      </c>
      <c r="BC453">
        <v>805306368</v>
      </c>
      <c r="BD453" s="1" t="s">
        <v>171</v>
      </c>
      <c r="BE453" t="s">
        <v>8464</v>
      </c>
      <c r="BF453" t="s">
        <v>8465</v>
      </c>
      <c r="BG453">
        <v>1.29373645388122E+17</v>
      </c>
      <c r="BH453" t="s">
        <v>151</v>
      </c>
      <c r="BI453">
        <v>1.2926130256513E+17</v>
      </c>
      <c r="BK453" t="s">
        <v>8466</v>
      </c>
      <c r="BL453" t="s">
        <v>8467</v>
      </c>
      <c r="BM453" t="s">
        <v>8468</v>
      </c>
      <c r="BN453" t="s">
        <v>154</v>
      </c>
      <c r="BO453">
        <v>296</v>
      </c>
      <c r="BP453" t="s">
        <v>8469</v>
      </c>
      <c r="BQ453">
        <v>0</v>
      </c>
      <c r="BR453" t="s">
        <v>8470</v>
      </c>
      <c r="BS453" t="s">
        <v>157</v>
      </c>
      <c r="BT453" t="s">
        <v>158</v>
      </c>
      <c r="BW453" t="b">
        <v>1</v>
      </c>
      <c r="BX453">
        <v>0</v>
      </c>
      <c r="CD453" t="s">
        <v>677</v>
      </c>
      <c r="CE453" t="s">
        <v>286</v>
      </c>
      <c r="CF453" t="s">
        <v>8471</v>
      </c>
      <c r="CG453">
        <v>1</v>
      </c>
      <c r="CO453" s="1" t="s">
        <v>592</v>
      </c>
    </row>
    <row r="454" spans="1:106">
      <c r="A454" t="s">
        <v>8472</v>
      </c>
      <c r="B454">
        <v>1.2941498284866899E+17</v>
      </c>
      <c r="C454" s="4">
        <f t="shared" si="7"/>
        <v>12941498284.866899</v>
      </c>
      <c r="D454" s="2">
        <f>(Sheet1!$F$2-mattsout!C454)/3600</f>
        <v>293.36531475014158</v>
      </c>
      <c r="E454" t="str">
        <f>IF(D454&gt;3595120, "", IF(D454&gt;1400, "******", ""))</f>
        <v/>
      </c>
      <c r="F454" t="s">
        <v>122</v>
      </c>
      <c r="G454" t="s">
        <v>8473</v>
      </c>
      <c r="H454" t="s">
        <v>8474</v>
      </c>
      <c r="I454" t="s">
        <v>682</v>
      </c>
      <c r="J454" t="s">
        <v>8475</v>
      </c>
      <c r="K454" t="s">
        <v>8475</v>
      </c>
      <c r="L454" t="s">
        <v>682</v>
      </c>
      <c r="M454" t="s">
        <v>8476</v>
      </c>
      <c r="N454" t="s">
        <v>5074</v>
      </c>
      <c r="O454" t="s">
        <v>2712</v>
      </c>
      <c r="P454" t="s">
        <v>8477</v>
      </c>
      <c r="Q454" t="s">
        <v>8472</v>
      </c>
      <c r="R454">
        <v>4</v>
      </c>
      <c r="S454" t="s">
        <v>8478</v>
      </c>
      <c r="T454" t="s">
        <v>8479</v>
      </c>
      <c r="U454" t="s">
        <v>8473</v>
      </c>
      <c r="V454">
        <v>20906</v>
      </c>
      <c r="W454" s="1" t="s">
        <v>8480</v>
      </c>
      <c r="X454">
        <v>35587377</v>
      </c>
      <c r="AA454" t="s">
        <v>714</v>
      </c>
      <c r="AB454" t="s">
        <v>665</v>
      </c>
      <c r="AC454" t="s">
        <v>138</v>
      </c>
      <c r="AE454" t="s">
        <v>8481</v>
      </c>
      <c r="AF454" t="s">
        <v>667</v>
      </c>
      <c r="AI454" t="b">
        <v>1</v>
      </c>
      <c r="AJ454" t="s">
        <v>8482</v>
      </c>
      <c r="AL454" t="s">
        <v>8473</v>
      </c>
      <c r="AM454" t="s">
        <v>8483</v>
      </c>
      <c r="AN454">
        <v>512</v>
      </c>
      <c r="AO454">
        <v>0</v>
      </c>
      <c r="AP454">
        <v>0</v>
      </c>
      <c r="AQ454">
        <v>0</v>
      </c>
      <c r="AT454">
        <v>1.2938733877544099E+17</v>
      </c>
      <c r="AU454">
        <v>0</v>
      </c>
      <c r="AV454">
        <v>1.2939979797675101E+17</v>
      </c>
      <c r="AW454">
        <v>513</v>
      </c>
      <c r="AX454" t="s">
        <v>8484</v>
      </c>
      <c r="AZ454">
        <v>0</v>
      </c>
      <c r="BA454">
        <v>285</v>
      </c>
      <c r="BB454" t="s">
        <v>8482</v>
      </c>
      <c r="BC454">
        <v>805306368</v>
      </c>
      <c r="BD454" s="1" t="s">
        <v>171</v>
      </c>
      <c r="BE454" t="s">
        <v>8485</v>
      </c>
      <c r="BF454" t="s">
        <v>8486</v>
      </c>
      <c r="BG454">
        <v>0</v>
      </c>
      <c r="BH454" t="s">
        <v>151</v>
      </c>
      <c r="BI454">
        <v>1.2941775905684301E+17</v>
      </c>
      <c r="BL454" t="s">
        <v>8487</v>
      </c>
      <c r="BN454" t="s">
        <v>154</v>
      </c>
      <c r="BO454">
        <v>313</v>
      </c>
      <c r="BP454" t="s">
        <v>8488</v>
      </c>
      <c r="BQ454">
        <v>0</v>
      </c>
      <c r="BR454" t="s">
        <v>8489</v>
      </c>
      <c r="BS454" t="s">
        <v>157</v>
      </c>
      <c r="BT454" t="s">
        <v>158</v>
      </c>
      <c r="BW454" t="b">
        <v>1</v>
      </c>
      <c r="BX454">
        <v>0</v>
      </c>
      <c r="CD454" t="s">
        <v>677</v>
      </c>
      <c r="CE454" t="s">
        <v>399</v>
      </c>
      <c r="CF454" s="1" t="s">
        <v>8490</v>
      </c>
      <c r="CG454">
        <v>1</v>
      </c>
      <c r="CH454" t="s">
        <v>224</v>
      </c>
      <c r="CK454" t="s">
        <v>226</v>
      </c>
      <c r="CP454" t="b">
        <v>0</v>
      </c>
      <c r="CV454" t="s">
        <v>8491</v>
      </c>
      <c r="DB454" t="s">
        <v>3426</v>
      </c>
    </row>
    <row r="455" spans="1:106">
      <c r="A455" t="s">
        <v>8492</v>
      </c>
      <c r="B455">
        <v>1.2941856615643E+17</v>
      </c>
      <c r="C455" s="4">
        <f t="shared" si="7"/>
        <v>12941856615.643</v>
      </c>
      <c r="D455" s="2">
        <f>(Sheet1!$F$2-mattsout!C455)/3600</f>
        <v>193.82898805565304</v>
      </c>
      <c r="E455" t="str">
        <f>IF(D455&gt;3595120, "", IF(D455&gt;1400, "******", ""))</f>
        <v/>
      </c>
      <c r="F455" t="s">
        <v>122</v>
      </c>
      <c r="G455" t="s">
        <v>8493</v>
      </c>
      <c r="H455" t="s">
        <v>8494</v>
      </c>
      <c r="I455" t="s">
        <v>682</v>
      </c>
      <c r="J455" t="s">
        <v>8495</v>
      </c>
      <c r="K455" t="s">
        <v>8495</v>
      </c>
      <c r="L455" t="s">
        <v>682</v>
      </c>
      <c r="M455" t="s">
        <v>8496</v>
      </c>
      <c r="N455" t="s">
        <v>1366</v>
      </c>
      <c r="O455" t="s">
        <v>609</v>
      </c>
      <c r="P455" t="s">
        <v>8497</v>
      </c>
      <c r="Q455" t="s">
        <v>8492</v>
      </c>
      <c r="R455">
        <v>4</v>
      </c>
      <c r="S455" t="s">
        <v>8498</v>
      </c>
      <c r="T455" t="s">
        <v>8499</v>
      </c>
      <c r="U455" t="s">
        <v>8493</v>
      </c>
      <c r="V455">
        <v>20867</v>
      </c>
      <c r="W455" s="1" t="s">
        <v>6637</v>
      </c>
      <c r="X455">
        <v>35561481</v>
      </c>
      <c r="AA455" t="s">
        <v>790</v>
      </c>
      <c r="AB455" t="s">
        <v>1258</v>
      </c>
      <c r="AC455" t="s">
        <v>138</v>
      </c>
      <c r="AE455" t="s">
        <v>8500</v>
      </c>
      <c r="AF455" t="s">
        <v>667</v>
      </c>
      <c r="AI455" t="b">
        <v>1</v>
      </c>
      <c r="AJ455" t="s">
        <v>8501</v>
      </c>
      <c r="AL455" t="s">
        <v>8493</v>
      </c>
      <c r="AM455" t="s">
        <v>8502</v>
      </c>
      <c r="AN455">
        <v>512</v>
      </c>
      <c r="AO455">
        <v>0</v>
      </c>
      <c r="AP455">
        <v>0</v>
      </c>
      <c r="AQ455">
        <v>0</v>
      </c>
      <c r="AT455">
        <v>1.2937361647241901E+17</v>
      </c>
      <c r="AU455">
        <v>0</v>
      </c>
      <c r="AV455">
        <v>1.29373564612758E+17</v>
      </c>
      <c r="AW455">
        <v>513</v>
      </c>
      <c r="AX455" t="s">
        <v>8503</v>
      </c>
      <c r="AZ455">
        <v>9.2233720368547697E+18</v>
      </c>
      <c r="BA455">
        <v>1684</v>
      </c>
      <c r="BB455" t="s">
        <v>8501</v>
      </c>
      <c r="BC455">
        <v>805306368</v>
      </c>
      <c r="BD455" s="1" t="s">
        <v>171</v>
      </c>
      <c r="BE455" t="s">
        <v>8504</v>
      </c>
      <c r="BF455" t="s">
        <v>8505</v>
      </c>
      <c r="BG455">
        <v>0</v>
      </c>
      <c r="BH455" t="s">
        <v>151</v>
      </c>
      <c r="BI455">
        <v>1.29416940763458E+17</v>
      </c>
      <c r="BK455" t="s">
        <v>8506</v>
      </c>
      <c r="BL455" t="s">
        <v>8507</v>
      </c>
      <c r="BN455" t="s">
        <v>154</v>
      </c>
      <c r="BO455">
        <v>291</v>
      </c>
      <c r="BP455" t="s">
        <v>8508</v>
      </c>
      <c r="BQ455">
        <v>0</v>
      </c>
      <c r="BR455" t="s">
        <v>8509</v>
      </c>
      <c r="BS455" t="s">
        <v>157</v>
      </c>
      <c r="BT455" t="s">
        <v>158</v>
      </c>
      <c r="BW455" t="b">
        <v>1</v>
      </c>
      <c r="BX455">
        <v>0</v>
      </c>
      <c r="CD455" t="s">
        <v>1269</v>
      </c>
      <c r="CE455" t="s">
        <v>286</v>
      </c>
      <c r="CF455" s="1" t="s">
        <v>8510</v>
      </c>
      <c r="CG455">
        <v>1</v>
      </c>
    </row>
    <row r="456" spans="1:106">
      <c r="A456" t="s">
        <v>8511</v>
      </c>
      <c r="B456">
        <v>1.29411564587668E+17</v>
      </c>
      <c r="C456" s="4">
        <f t="shared" si="7"/>
        <v>12941156458.7668</v>
      </c>
      <c r="D456" s="2">
        <f>(Sheet1!$F$2-mattsout!C456)/3600</f>
        <v>388.31700922224258</v>
      </c>
      <c r="E456" t="str">
        <f>IF(D456&gt;3595120, "", IF(D456&gt;1400, "******", ""))</f>
        <v/>
      </c>
      <c r="F456" t="s">
        <v>122</v>
      </c>
      <c r="G456" t="s">
        <v>8512</v>
      </c>
      <c r="H456" t="s">
        <v>8513</v>
      </c>
      <c r="I456" t="s">
        <v>682</v>
      </c>
      <c r="J456" t="s">
        <v>8514</v>
      </c>
      <c r="K456" t="s">
        <v>8514</v>
      </c>
      <c r="L456" t="s">
        <v>682</v>
      </c>
      <c r="M456" t="s">
        <v>8515</v>
      </c>
      <c r="N456" t="s">
        <v>1366</v>
      </c>
      <c r="O456" t="s">
        <v>7040</v>
      </c>
      <c r="P456" t="s">
        <v>6737</v>
      </c>
      <c r="Q456" t="s">
        <v>8511</v>
      </c>
      <c r="R456">
        <v>4</v>
      </c>
      <c r="S456" t="s">
        <v>8516</v>
      </c>
      <c r="T456" t="s">
        <v>8517</v>
      </c>
      <c r="U456" t="s">
        <v>8512</v>
      </c>
      <c r="V456">
        <v>18501</v>
      </c>
      <c r="W456" s="1" t="s">
        <v>8518</v>
      </c>
      <c r="X456">
        <v>35668739</v>
      </c>
      <c r="AA456" t="s">
        <v>790</v>
      </c>
      <c r="AB456" t="s">
        <v>1258</v>
      </c>
      <c r="AC456" t="s">
        <v>138</v>
      </c>
      <c r="AE456" t="s">
        <v>8519</v>
      </c>
      <c r="AF456" t="s">
        <v>667</v>
      </c>
      <c r="AI456" t="b">
        <v>1</v>
      </c>
      <c r="AJ456" t="s">
        <v>8520</v>
      </c>
      <c r="AL456" t="s">
        <v>8512</v>
      </c>
      <c r="AM456" t="s">
        <v>8521</v>
      </c>
      <c r="AN456">
        <v>512</v>
      </c>
      <c r="AO456">
        <v>0</v>
      </c>
      <c r="AP456">
        <v>0</v>
      </c>
      <c r="AQ456">
        <v>0</v>
      </c>
      <c r="AT456">
        <v>1.2938149735254301E+17</v>
      </c>
      <c r="AU456">
        <v>0</v>
      </c>
      <c r="AV456">
        <v>1.2940647254514099E+17</v>
      </c>
      <c r="AW456">
        <v>513</v>
      </c>
      <c r="AX456" t="s">
        <v>8522</v>
      </c>
      <c r="AZ456">
        <v>9.2233720368547697E+18</v>
      </c>
      <c r="BA456">
        <v>1057</v>
      </c>
      <c r="BB456" t="s">
        <v>8520</v>
      </c>
      <c r="BC456">
        <v>805306368</v>
      </c>
      <c r="BD456" s="1" t="s">
        <v>171</v>
      </c>
      <c r="BE456" t="s">
        <v>8523</v>
      </c>
      <c r="BF456" t="s">
        <v>8524</v>
      </c>
      <c r="BG456">
        <v>0</v>
      </c>
      <c r="BH456" t="s">
        <v>151</v>
      </c>
      <c r="BI456">
        <v>1.2942107186611299E+17</v>
      </c>
      <c r="BK456" t="s">
        <v>8525</v>
      </c>
      <c r="BL456" t="s">
        <v>8526</v>
      </c>
      <c r="BN456" t="s">
        <v>154</v>
      </c>
      <c r="BO456">
        <v>287</v>
      </c>
      <c r="BP456" t="s">
        <v>8527</v>
      </c>
      <c r="BQ456">
        <v>0</v>
      </c>
      <c r="BR456" t="s">
        <v>8528</v>
      </c>
      <c r="BS456" t="s">
        <v>157</v>
      </c>
      <c r="BT456" t="s">
        <v>158</v>
      </c>
      <c r="BW456" t="b">
        <v>1</v>
      </c>
      <c r="BX456">
        <v>0</v>
      </c>
      <c r="CD456" t="s">
        <v>1269</v>
      </c>
      <c r="CE456" t="s">
        <v>286</v>
      </c>
      <c r="CF456" s="1" t="s">
        <v>8529</v>
      </c>
      <c r="CG456">
        <v>1</v>
      </c>
    </row>
    <row r="457" spans="1:106">
      <c r="A457" t="s">
        <v>8530</v>
      </c>
      <c r="B457">
        <v>1.29418459519314E+17</v>
      </c>
      <c r="C457" s="4">
        <f t="shared" si="7"/>
        <v>12941845951.9314</v>
      </c>
      <c r="D457" s="2">
        <f>(Sheet1!$F$2-mattsout!C457)/3600</f>
        <v>196.7911301665836</v>
      </c>
      <c r="E457" t="str">
        <f>IF(D457&gt;3595120, "", IF(D457&gt;1400, "******", ""))</f>
        <v/>
      </c>
      <c r="F457" t="s">
        <v>122</v>
      </c>
      <c r="G457" t="s">
        <v>8531</v>
      </c>
      <c r="H457" t="s">
        <v>8532</v>
      </c>
      <c r="I457" t="s">
        <v>682</v>
      </c>
      <c r="J457" t="s">
        <v>7257</v>
      </c>
      <c r="K457" t="s">
        <v>7257</v>
      </c>
      <c r="L457" t="s">
        <v>682</v>
      </c>
      <c r="M457" t="s">
        <v>8533</v>
      </c>
      <c r="N457" t="s">
        <v>6703</v>
      </c>
      <c r="O457" t="s">
        <v>8534</v>
      </c>
      <c r="P457" t="s">
        <v>8535</v>
      </c>
      <c r="Q457" t="s">
        <v>8530</v>
      </c>
      <c r="R457">
        <v>4</v>
      </c>
      <c r="S457" t="s">
        <v>8536</v>
      </c>
      <c r="T457" t="s">
        <v>8537</v>
      </c>
      <c r="U457" t="s">
        <v>8531</v>
      </c>
      <c r="V457">
        <v>20329</v>
      </c>
      <c r="W457" s="1" t="s">
        <v>8538</v>
      </c>
      <c r="X457">
        <v>35453530</v>
      </c>
      <c r="AA457" t="s">
        <v>714</v>
      </c>
      <c r="AB457" t="s">
        <v>1189</v>
      </c>
      <c r="AC457" t="s">
        <v>138</v>
      </c>
      <c r="AE457" t="s">
        <v>8539</v>
      </c>
      <c r="AF457" t="s">
        <v>667</v>
      </c>
      <c r="AI457" t="b">
        <v>1</v>
      </c>
      <c r="AJ457" t="s">
        <v>8540</v>
      </c>
      <c r="AL457" t="s">
        <v>8531</v>
      </c>
      <c r="AM457" t="s">
        <v>8541</v>
      </c>
      <c r="AN457">
        <v>512</v>
      </c>
      <c r="AO457">
        <v>0</v>
      </c>
      <c r="AP457">
        <v>0</v>
      </c>
      <c r="AQ457">
        <v>0</v>
      </c>
      <c r="AT457">
        <v>1.29373594435524E+17</v>
      </c>
      <c r="AU457">
        <v>0</v>
      </c>
      <c r="AV457">
        <v>1.29409812613274E+17</v>
      </c>
      <c r="AW457">
        <v>513</v>
      </c>
      <c r="AX457" t="s">
        <v>8542</v>
      </c>
      <c r="AZ457">
        <v>9.2233720368547697E+18</v>
      </c>
      <c r="BA457">
        <v>1416</v>
      </c>
      <c r="BB457" t="s">
        <v>8540</v>
      </c>
      <c r="BC457">
        <v>805306368</v>
      </c>
      <c r="BD457" s="1" t="s">
        <v>171</v>
      </c>
      <c r="BE457" t="s">
        <v>8543</v>
      </c>
      <c r="BF457" t="s">
        <v>8544</v>
      </c>
      <c r="BG457">
        <v>0</v>
      </c>
      <c r="BH457" t="s">
        <v>151</v>
      </c>
      <c r="BI457">
        <v>1.2941312398916301E+17</v>
      </c>
      <c r="BK457" t="s">
        <v>8545</v>
      </c>
      <c r="BL457" t="s">
        <v>8546</v>
      </c>
      <c r="BN457" t="s">
        <v>154</v>
      </c>
      <c r="BO457">
        <v>344</v>
      </c>
      <c r="BP457" t="s">
        <v>8547</v>
      </c>
      <c r="BQ457">
        <v>0</v>
      </c>
      <c r="BR457" t="s">
        <v>8548</v>
      </c>
      <c r="BS457" t="s">
        <v>157</v>
      </c>
      <c r="BT457" t="s">
        <v>158</v>
      </c>
      <c r="BW457" t="b">
        <v>1</v>
      </c>
      <c r="BX457">
        <v>0</v>
      </c>
      <c r="CD457" t="s">
        <v>1202</v>
      </c>
      <c r="CE457" t="s">
        <v>286</v>
      </c>
      <c r="CF457" s="1" t="s">
        <v>8549</v>
      </c>
      <c r="CG457">
        <v>1</v>
      </c>
    </row>
    <row r="458" spans="1:106">
      <c r="A458" t="s">
        <v>8550</v>
      </c>
      <c r="B458">
        <v>1.2941860672194301E+17</v>
      </c>
      <c r="C458" s="4">
        <f t="shared" si="7"/>
        <v>12941860672.194302</v>
      </c>
      <c r="D458" s="2">
        <f>(Sheet1!$F$2-mattsout!C458)/3600</f>
        <v>192.70216824955409</v>
      </c>
      <c r="E458" t="str">
        <f>IF(D458&gt;3595120, "", IF(D458&gt;1400, "******", ""))</f>
        <v/>
      </c>
      <c r="F458" t="s">
        <v>122</v>
      </c>
      <c r="G458" t="s">
        <v>8551</v>
      </c>
      <c r="H458" t="s">
        <v>8552</v>
      </c>
      <c r="J458" t="s">
        <v>8553</v>
      </c>
      <c r="K458" t="s">
        <v>8554</v>
      </c>
      <c r="L458" t="s">
        <v>682</v>
      </c>
      <c r="M458" t="s">
        <v>8555</v>
      </c>
      <c r="N458" t="s">
        <v>1366</v>
      </c>
      <c r="O458" t="s">
        <v>1183</v>
      </c>
      <c r="P458" t="s">
        <v>1452</v>
      </c>
      <c r="Q458" t="s">
        <v>8550</v>
      </c>
      <c r="R458">
        <v>4</v>
      </c>
      <c r="S458" t="s">
        <v>8556</v>
      </c>
      <c r="T458" t="s">
        <v>8557</v>
      </c>
      <c r="U458" t="s">
        <v>8551</v>
      </c>
      <c r="V458">
        <v>20251</v>
      </c>
      <c r="W458" s="1" t="s">
        <v>8558</v>
      </c>
      <c r="X458">
        <v>35619698</v>
      </c>
      <c r="AA458" t="s">
        <v>790</v>
      </c>
      <c r="AB458" t="s">
        <v>1258</v>
      </c>
      <c r="AC458" t="s">
        <v>138</v>
      </c>
      <c r="AD458" t="b">
        <v>0</v>
      </c>
      <c r="AE458" t="s">
        <v>8559</v>
      </c>
      <c r="AF458" t="s">
        <v>667</v>
      </c>
      <c r="AI458" t="b">
        <v>1</v>
      </c>
      <c r="AJ458" t="s">
        <v>8560</v>
      </c>
      <c r="AL458" t="s">
        <v>8551</v>
      </c>
      <c r="AM458" t="s">
        <v>8561</v>
      </c>
      <c r="AN458">
        <v>512</v>
      </c>
      <c r="AO458">
        <v>0</v>
      </c>
      <c r="AP458">
        <v>0</v>
      </c>
      <c r="AQ458">
        <v>0</v>
      </c>
      <c r="AT458">
        <v>1.29390838470164E+17</v>
      </c>
      <c r="AU458">
        <v>0</v>
      </c>
      <c r="AV458">
        <v>1.2939083958653E+17</v>
      </c>
      <c r="AW458">
        <v>513</v>
      </c>
      <c r="AX458" t="s">
        <v>8562</v>
      </c>
      <c r="AZ458">
        <v>9.2233720368547697E+18</v>
      </c>
      <c r="BA458">
        <v>1684</v>
      </c>
      <c r="BB458" t="s">
        <v>8560</v>
      </c>
      <c r="BC458">
        <v>805306368</v>
      </c>
      <c r="BD458" s="1" t="s">
        <v>171</v>
      </c>
      <c r="BE458" t="s">
        <v>8563</v>
      </c>
      <c r="BF458" t="s">
        <v>8564</v>
      </c>
      <c r="BG458">
        <v>0</v>
      </c>
      <c r="BH458" t="s">
        <v>151</v>
      </c>
      <c r="BI458">
        <v>1.29418645414494E+17</v>
      </c>
      <c r="BL458" t="s">
        <v>8565</v>
      </c>
      <c r="BN458" t="s">
        <v>154</v>
      </c>
      <c r="BO458">
        <v>294</v>
      </c>
      <c r="BP458" t="s">
        <v>8566</v>
      </c>
      <c r="BQ458">
        <v>0</v>
      </c>
      <c r="BR458" t="s">
        <v>8567</v>
      </c>
      <c r="BS458" t="s">
        <v>157</v>
      </c>
      <c r="BT458" t="s">
        <v>158</v>
      </c>
      <c r="BW458" t="b">
        <v>1</v>
      </c>
      <c r="BX458">
        <v>0</v>
      </c>
      <c r="CD458" t="s">
        <v>1269</v>
      </c>
      <c r="CE458" t="s">
        <v>286</v>
      </c>
      <c r="CF458" s="1" t="s">
        <v>8568</v>
      </c>
      <c r="CG458">
        <v>1</v>
      </c>
      <c r="CH458" t="s">
        <v>224</v>
      </c>
      <c r="CI458">
        <v>0</v>
      </c>
      <c r="CK458" t="s">
        <v>226</v>
      </c>
      <c r="CL458">
        <v>0</v>
      </c>
      <c r="CP458" t="b">
        <v>0</v>
      </c>
    </row>
    <row r="459" spans="1:106">
      <c r="A459" t="s">
        <v>8569</v>
      </c>
      <c r="B459">
        <v>1.29421249928092E+17</v>
      </c>
      <c r="C459" s="4">
        <f t="shared" si="7"/>
        <v>12942124992.8092</v>
      </c>
      <c r="D459" s="2">
        <f>(Sheet1!$F$2-mattsout!C459)/3600</f>
        <v>119.27977522214253</v>
      </c>
      <c r="E459" t="str">
        <f>IF(D459&gt;3595120, "", IF(D459&gt;1400, "******", ""))</f>
        <v/>
      </c>
      <c r="F459" t="s">
        <v>122</v>
      </c>
      <c r="G459" t="s">
        <v>8570</v>
      </c>
      <c r="H459" t="s">
        <v>8571</v>
      </c>
      <c r="I459" t="s">
        <v>1061</v>
      </c>
      <c r="J459" t="s">
        <v>8572</v>
      </c>
      <c r="K459" t="s">
        <v>8572</v>
      </c>
      <c r="L459" t="s">
        <v>1061</v>
      </c>
      <c r="M459" t="s">
        <v>8573</v>
      </c>
      <c r="N459" t="s">
        <v>1064</v>
      </c>
      <c r="O459" t="s">
        <v>8574</v>
      </c>
      <c r="P459" t="s">
        <v>4368</v>
      </c>
      <c r="Q459" t="s">
        <v>8569</v>
      </c>
      <c r="R459">
        <v>4</v>
      </c>
      <c r="S459" t="s">
        <v>8575</v>
      </c>
      <c r="T459" t="s">
        <v>8576</v>
      </c>
      <c r="U459" t="s">
        <v>8570</v>
      </c>
      <c r="V459">
        <v>20281</v>
      </c>
      <c r="W459" s="1" t="s">
        <v>8577</v>
      </c>
      <c r="X459">
        <v>35616445</v>
      </c>
      <c r="AA459" t="s">
        <v>690</v>
      </c>
      <c r="AB459" t="s">
        <v>1071</v>
      </c>
      <c r="AC459" t="s">
        <v>138</v>
      </c>
      <c r="AD459" t="b">
        <v>0</v>
      </c>
      <c r="AE459" s="1" t="s">
        <v>8578</v>
      </c>
      <c r="AF459" t="s">
        <v>742</v>
      </c>
      <c r="AI459" t="b">
        <v>1</v>
      </c>
      <c r="AJ459" t="s">
        <v>8579</v>
      </c>
      <c r="AL459" t="s">
        <v>8570</v>
      </c>
      <c r="AM459" t="s">
        <v>8580</v>
      </c>
      <c r="AN459">
        <v>512</v>
      </c>
      <c r="AO459">
        <v>0</v>
      </c>
      <c r="AP459">
        <v>0</v>
      </c>
      <c r="AQ459">
        <v>0</v>
      </c>
      <c r="AT459">
        <v>1.2940999360542099E+17</v>
      </c>
      <c r="AU459">
        <v>0</v>
      </c>
      <c r="AV459">
        <v>1.29385656566282E+17</v>
      </c>
      <c r="AW459">
        <v>513</v>
      </c>
      <c r="AX459" t="s">
        <v>8581</v>
      </c>
      <c r="AZ459">
        <v>9.2233720368547697E+18</v>
      </c>
      <c r="BA459">
        <v>3651</v>
      </c>
      <c r="BB459" t="s">
        <v>8579</v>
      </c>
      <c r="BC459">
        <v>805306368</v>
      </c>
      <c r="BD459" s="1" t="s">
        <v>171</v>
      </c>
      <c r="BE459" t="s">
        <v>8582</v>
      </c>
      <c r="BF459" t="s">
        <v>8583</v>
      </c>
      <c r="BG459">
        <v>0</v>
      </c>
      <c r="BH459" t="s">
        <v>151</v>
      </c>
      <c r="BI459">
        <v>1.2941861294880099E+17</v>
      </c>
      <c r="BL459" t="s">
        <v>8584</v>
      </c>
      <c r="BM459" t="s">
        <v>8585</v>
      </c>
      <c r="BN459" t="s">
        <v>154</v>
      </c>
      <c r="BO459">
        <v>341</v>
      </c>
      <c r="BP459" s="1" t="s">
        <v>8586</v>
      </c>
      <c r="BQ459">
        <v>0</v>
      </c>
      <c r="BR459" t="s">
        <v>8587</v>
      </c>
      <c r="BS459" t="s">
        <v>157</v>
      </c>
      <c r="BT459" t="s">
        <v>158</v>
      </c>
      <c r="BW459" t="b">
        <v>1</v>
      </c>
      <c r="BX459">
        <v>0</v>
      </c>
      <c r="BY459" s="1" t="s">
        <v>8588</v>
      </c>
      <c r="CD459" t="s">
        <v>3201</v>
      </c>
      <c r="CE459" t="s">
        <v>286</v>
      </c>
      <c r="CF459" s="1" t="s">
        <v>8589</v>
      </c>
      <c r="CG459">
        <v>1</v>
      </c>
      <c r="CV459" t="s">
        <v>8590</v>
      </c>
    </row>
    <row r="460" spans="1:106">
      <c r="A460" t="s">
        <v>8591</v>
      </c>
      <c r="B460">
        <v>1.2937359381754701E+17</v>
      </c>
      <c r="C460" s="4">
        <f t="shared" si="7"/>
        <v>12937359381.754702</v>
      </c>
      <c r="D460" s="2">
        <f>(Sheet1!$F$2-mattsout!C460)/3600</f>
        <v>1443.0606236939959</v>
      </c>
      <c r="E460" t="str">
        <f>IF(D460&gt;3595120, "", IF(D460&gt;1400, "******", ""))</f>
        <v>******</v>
      </c>
      <c r="F460" t="s">
        <v>122</v>
      </c>
      <c r="G460" t="s">
        <v>8592</v>
      </c>
      <c r="H460" t="s">
        <v>8593</v>
      </c>
      <c r="K460" t="s">
        <v>8594</v>
      </c>
      <c r="O460" t="s">
        <v>8595</v>
      </c>
      <c r="Q460" t="s">
        <v>8591</v>
      </c>
      <c r="R460">
        <v>4</v>
      </c>
      <c r="S460" t="s">
        <v>8596</v>
      </c>
      <c r="T460" t="s">
        <v>8597</v>
      </c>
      <c r="U460" t="s">
        <v>8592</v>
      </c>
      <c r="V460">
        <v>20295</v>
      </c>
      <c r="W460" s="1" t="s">
        <v>8518</v>
      </c>
      <c r="X460">
        <v>33184985</v>
      </c>
      <c r="AA460" t="s">
        <v>2035</v>
      </c>
      <c r="AB460" t="s">
        <v>1258</v>
      </c>
      <c r="AC460" t="s">
        <v>138</v>
      </c>
      <c r="AE460" t="s">
        <v>8598</v>
      </c>
      <c r="AF460" t="s">
        <v>717</v>
      </c>
      <c r="AI460" t="b">
        <v>1</v>
      </c>
      <c r="AJ460" t="s">
        <v>8599</v>
      </c>
      <c r="AL460" t="s">
        <v>8592</v>
      </c>
      <c r="AM460" t="s">
        <v>8600</v>
      </c>
      <c r="AN460">
        <v>66048</v>
      </c>
      <c r="AO460">
        <v>118</v>
      </c>
      <c r="AP460">
        <v>0</v>
      </c>
      <c r="AQ460">
        <v>0</v>
      </c>
      <c r="AT460">
        <v>1.2937359396379901E+17</v>
      </c>
      <c r="AU460">
        <v>0</v>
      </c>
      <c r="AV460">
        <v>1.28774804750004E+17</v>
      </c>
      <c r="AW460">
        <v>513</v>
      </c>
      <c r="AX460" t="s">
        <v>8601</v>
      </c>
      <c r="AZ460">
        <v>9.2233720368547697E+18</v>
      </c>
      <c r="BA460">
        <v>1828</v>
      </c>
      <c r="BB460" t="s">
        <v>8599</v>
      </c>
      <c r="BC460">
        <v>805306368</v>
      </c>
      <c r="BD460" s="1" t="s">
        <v>171</v>
      </c>
      <c r="BE460" t="s">
        <v>8602</v>
      </c>
      <c r="BF460" t="s">
        <v>8603</v>
      </c>
      <c r="BG460">
        <v>1.2937359396379901E+17</v>
      </c>
      <c r="BH460" t="s">
        <v>151</v>
      </c>
      <c r="BI460">
        <v>1.2936958947194099E+17</v>
      </c>
      <c r="BK460" t="s">
        <v>8604</v>
      </c>
      <c r="BL460" t="s">
        <v>8605</v>
      </c>
      <c r="BN460" t="s">
        <v>154</v>
      </c>
      <c r="BO460">
        <v>159</v>
      </c>
      <c r="BP460" t="s">
        <v>8606</v>
      </c>
      <c r="BQ460">
        <v>0</v>
      </c>
      <c r="BR460" t="s">
        <v>8607</v>
      </c>
      <c r="BS460" t="s">
        <v>157</v>
      </c>
      <c r="BT460" t="s">
        <v>158</v>
      </c>
      <c r="BW460" t="b">
        <v>1</v>
      </c>
      <c r="BX460">
        <v>0</v>
      </c>
      <c r="CD460" t="s">
        <v>1269</v>
      </c>
      <c r="CE460" t="s">
        <v>286</v>
      </c>
      <c r="CF460" s="1" t="s">
        <v>8608</v>
      </c>
      <c r="CG460">
        <v>1</v>
      </c>
    </row>
    <row r="461" spans="1:106">
      <c r="A461" t="s">
        <v>8609</v>
      </c>
      <c r="B461">
        <v>1.29421062347246E+17</v>
      </c>
      <c r="C461" s="4">
        <f t="shared" si="7"/>
        <v>12942106234.7246</v>
      </c>
      <c r="D461" s="2">
        <f>(Sheet1!$F$2-mattsout!C461)/3600</f>
        <v>124.4903542778227</v>
      </c>
      <c r="E461" t="str">
        <f>IF(D461&gt;3595120, "", IF(D461&gt;1400, "******", ""))</f>
        <v/>
      </c>
      <c r="F461" t="s">
        <v>122</v>
      </c>
      <c r="G461" t="s">
        <v>8610</v>
      </c>
      <c r="H461" t="s">
        <v>8611</v>
      </c>
      <c r="I461" t="s">
        <v>682</v>
      </c>
      <c r="J461" t="s">
        <v>807</v>
      </c>
      <c r="K461" t="s">
        <v>807</v>
      </c>
      <c r="L461" t="s">
        <v>682</v>
      </c>
      <c r="M461" t="s">
        <v>8612</v>
      </c>
      <c r="N461" t="s">
        <v>6703</v>
      </c>
      <c r="O461" t="s">
        <v>609</v>
      </c>
      <c r="P461" t="s">
        <v>610</v>
      </c>
      <c r="Q461" t="s">
        <v>8609</v>
      </c>
      <c r="R461">
        <v>4</v>
      </c>
      <c r="S461" t="s">
        <v>8613</v>
      </c>
      <c r="T461" t="s">
        <v>8614</v>
      </c>
      <c r="U461" t="s">
        <v>8610</v>
      </c>
      <c r="V461">
        <v>20852</v>
      </c>
      <c r="W461" s="1" t="s">
        <v>8615</v>
      </c>
      <c r="X461">
        <v>35668530</v>
      </c>
      <c r="AA461" t="s">
        <v>790</v>
      </c>
      <c r="AB461" t="s">
        <v>1189</v>
      </c>
      <c r="AC461" t="s">
        <v>138</v>
      </c>
      <c r="AE461" t="s">
        <v>8616</v>
      </c>
      <c r="AF461" t="s">
        <v>667</v>
      </c>
      <c r="AI461" t="b">
        <v>1</v>
      </c>
      <c r="AJ461" t="s">
        <v>8617</v>
      </c>
      <c r="AL461" t="s">
        <v>8610</v>
      </c>
      <c r="AM461" t="s">
        <v>8618</v>
      </c>
      <c r="AN461">
        <v>512</v>
      </c>
      <c r="AO461">
        <v>0</v>
      </c>
      <c r="AP461">
        <v>0</v>
      </c>
      <c r="AQ461">
        <v>0</v>
      </c>
      <c r="AT461">
        <v>1.29373601443598E+17</v>
      </c>
      <c r="AU461">
        <v>0</v>
      </c>
      <c r="AV461">
        <v>1.2940049655132301E+17</v>
      </c>
      <c r="AW461">
        <v>513</v>
      </c>
      <c r="AX461" t="s">
        <v>8619</v>
      </c>
      <c r="AZ461">
        <v>9.2233720368547697E+18</v>
      </c>
      <c r="BA461">
        <v>1266</v>
      </c>
      <c r="BB461" t="s">
        <v>8617</v>
      </c>
      <c r="BC461">
        <v>805306368</v>
      </c>
      <c r="BD461" s="1" t="s">
        <v>171</v>
      </c>
      <c r="BE461" t="s">
        <v>8620</v>
      </c>
      <c r="BF461" t="s">
        <v>8621</v>
      </c>
      <c r="BG461">
        <v>0</v>
      </c>
      <c r="BH461" t="s">
        <v>151</v>
      </c>
      <c r="BI461">
        <v>1.2942106933537501E+17</v>
      </c>
      <c r="BK461" t="s">
        <v>8622</v>
      </c>
      <c r="BL461" t="s">
        <v>8623</v>
      </c>
      <c r="BN461" t="s">
        <v>154</v>
      </c>
      <c r="BO461">
        <v>391</v>
      </c>
      <c r="BP461" t="s">
        <v>8624</v>
      </c>
      <c r="BQ461">
        <v>0</v>
      </c>
      <c r="BR461" t="s">
        <v>8625</v>
      </c>
      <c r="BS461" t="s">
        <v>157</v>
      </c>
      <c r="BT461" t="s">
        <v>158</v>
      </c>
      <c r="BW461" t="b">
        <v>1</v>
      </c>
      <c r="BX461">
        <v>166</v>
      </c>
      <c r="CD461" t="s">
        <v>1202</v>
      </c>
      <c r="CE461" t="s">
        <v>184</v>
      </c>
      <c r="CF461" s="1" t="s">
        <v>8626</v>
      </c>
      <c r="CG461">
        <v>1</v>
      </c>
    </row>
    <row r="462" spans="1:106">
      <c r="A462" t="s">
        <v>8627</v>
      </c>
      <c r="B462">
        <v>1.2941762126865501E+17</v>
      </c>
      <c r="C462" s="4">
        <f t="shared" si="7"/>
        <v>12941762126.865501</v>
      </c>
      <c r="D462" s="2">
        <f>(Sheet1!$F$2-mattsout!C462)/3600</f>
        <v>220.07587069405449</v>
      </c>
      <c r="E462" t="str">
        <f>IF(D462&gt;3595120, "", IF(D462&gt;1400, "******", ""))</f>
        <v/>
      </c>
      <c r="F462" t="s">
        <v>122</v>
      </c>
      <c r="G462" t="s">
        <v>8628</v>
      </c>
      <c r="H462" t="s">
        <v>8629</v>
      </c>
      <c r="I462" t="s">
        <v>8630</v>
      </c>
      <c r="J462" t="s">
        <v>2588</v>
      </c>
      <c r="K462" t="s">
        <v>2588</v>
      </c>
      <c r="L462" t="s">
        <v>2690</v>
      </c>
      <c r="M462" t="s">
        <v>8631</v>
      </c>
      <c r="N462" t="s">
        <v>5074</v>
      </c>
      <c r="O462" t="s">
        <v>2839</v>
      </c>
      <c r="P462" t="s">
        <v>2840</v>
      </c>
      <c r="Q462" t="s">
        <v>8627</v>
      </c>
      <c r="R462">
        <v>4</v>
      </c>
      <c r="S462" t="s">
        <v>8632</v>
      </c>
      <c r="T462" t="s">
        <v>8633</v>
      </c>
      <c r="U462" t="s">
        <v>8628</v>
      </c>
      <c r="V462">
        <v>18583</v>
      </c>
      <c r="W462" s="1" t="s">
        <v>8634</v>
      </c>
      <c r="X462">
        <v>35519300</v>
      </c>
      <c r="AA462" t="s">
        <v>714</v>
      </c>
      <c r="AB462" t="s">
        <v>665</v>
      </c>
      <c r="AC462" t="s">
        <v>138</v>
      </c>
      <c r="AE462" t="s">
        <v>8635</v>
      </c>
      <c r="AF462" t="s">
        <v>667</v>
      </c>
      <c r="AI462" t="b">
        <v>1</v>
      </c>
      <c r="AJ462" t="s">
        <v>8636</v>
      </c>
      <c r="AL462" t="s">
        <v>8628</v>
      </c>
      <c r="AM462" t="s">
        <v>8637</v>
      </c>
      <c r="AN462">
        <v>66048</v>
      </c>
      <c r="AO462">
        <v>0</v>
      </c>
      <c r="AP462">
        <v>0</v>
      </c>
      <c r="AQ462">
        <v>0</v>
      </c>
      <c r="AT462">
        <v>1.29373620542154E+17</v>
      </c>
      <c r="AU462">
        <v>0</v>
      </c>
      <c r="AV462">
        <v>1.2818466828209299E+17</v>
      </c>
      <c r="AW462">
        <v>513</v>
      </c>
      <c r="AX462" t="s">
        <v>8638</v>
      </c>
      <c r="AZ462">
        <v>9.2233720368547697E+18</v>
      </c>
      <c r="BA462">
        <v>182</v>
      </c>
      <c r="BB462" t="s">
        <v>8636</v>
      </c>
      <c r="BC462">
        <v>805306368</v>
      </c>
      <c r="BD462" s="1" t="s">
        <v>171</v>
      </c>
      <c r="BE462" t="s">
        <v>8639</v>
      </c>
      <c r="BF462" t="s">
        <v>8640</v>
      </c>
      <c r="BG462">
        <v>0</v>
      </c>
      <c r="BH462" t="s">
        <v>151</v>
      </c>
      <c r="BI462">
        <v>1.2941592014670099E+17</v>
      </c>
      <c r="BK462" t="s">
        <v>8641</v>
      </c>
      <c r="BL462" t="s">
        <v>8642</v>
      </c>
      <c r="BN462" t="s">
        <v>154</v>
      </c>
      <c r="BO462">
        <v>180</v>
      </c>
      <c r="BP462" t="s">
        <v>8643</v>
      </c>
      <c r="BQ462">
        <v>0</v>
      </c>
      <c r="BR462" t="s">
        <v>8644</v>
      </c>
      <c r="BS462" t="s">
        <v>157</v>
      </c>
      <c r="BT462" t="s">
        <v>158</v>
      </c>
      <c r="BW462" t="b">
        <v>1</v>
      </c>
      <c r="BX462">
        <v>0</v>
      </c>
      <c r="CD462" t="s">
        <v>677</v>
      </c>
      <c r="CE462" t="s">
        <v>286</v>
      </c>
      <c r="CF462" s="1" t="s">
        <v>8645</v>
      </c>
      <c r="CG462">
        <v>1</v>
      </c>
    </row>
    <row r="463" spans="1:106">
      <c r="A463" t="s">
        <v>8646</v>
      </c>
      <c r="B463">
        <v>1.29421238539912E+17</v>
      </c>
      <c r="C463" s="4">
        <f t="shared" si="7"/>
        <v>12942123853.991199</v>
      </c>
      <c r="D463" s="2">
        <f>(Sheet1!$F$2-mattsout!C463)/3600</f>
        <v>119.59611355569628</v>
      </c>
      <c r="E463" t="str">
        <f>IF(D463&gt;3595120, "", IF(D463&gt;1400, "******", ""))</f>
        <v/>
      </c>
      <c r="F463" t="s">
        <v>122</v>
      </c>
      <c r="G463" t="s">
        <v>8647</v>
      </c>
      <c r="H463" t="s">
        <v>2524</v>
      </c>
      <c r="I463" t="s">
        <v>3467</v>
      </c>
      <c r="J463" t="s">
        <v>1180</v>
      </c>
      <c r="K463" t="s">
        <v>1180</v>
      </c>
      <c r="L463" t="s">
        <v>3467</v>
      </c>
      <c r="M463" t="s">
        <v>8648</v>
      </c>
      <c r="N463" t="s">
        <v>8649</v>
      </c>
      <c r="O463" t="s">
        <v>8650</v>
      </c>
      <c r="P463" t="s">
        <v>2351</v>
      </c>
      <c r="Q463" t="s">
        <v>8646</v>
      </c>
      <c r="R463">
        <v>4</v>
      </c>
      <c r="S463" t="s">
        <v>8651</v>
      </c>
      <c r="T463" t="s">
        <v>8652</v>
      </c>
      <c r="U463" t="s">
        <v>8647</v>
      </c>
      <c r="V463">
        <v>20342</v>
      </c>
      <c r="W463" s="1" t="s">
        <v>8653</v>
      </c>
      <c r="X463">
        <v>35668028</v>
      </c>
      <c r="AA463" t="s">
        <v>714</v>
      </c>
      <c r="AB463" t="s">
        <v>8654</v>
      </c>
      <c r="AC463" t="s">
        <v>138</v>
      </c>
      <c r="AE463" t="s">
        <v>8655</v>
      </c>
      <c r="AF463" t="s">
        <v>617</v>
      </c>
      <c r="AI463" t="b">
        <v>1</v>
      </c>
      <c r="AJ463" t="s">
        <v>8656</v>
      </c>
      <c r="AL463" t="s">
        <v>8647</v>
      </c>
      <c r="AM463" t="s">
        <v>8657</v>
      </c>
      <c r="AN463">
        <v>512</v>
      </c>
      <c r="AO463">
        <v>0</v>
      </c>
      <c r="AP463">
        <v>0</v>
      </c>
      <c r="AQ463">
        <v>0</v>
      </c>
      <c r="AT463">
        <v>1.29399861253172E+17</v>
      </c>
      <c r="AU463">
        <v>0</v>
      </c>
      <c r="AV463">
        <v>1.2940375956542499E+17</v>
      </c>
      <c r="AW463">
        <v>513</v>
      </c>
      <c r="AX463" t="s">
        <v>8658</v>
      </c>
      <c r="AZ463">
        <v>9.2233720368547697E+18</v>
      </c>
      <c r="BA463">
        <v>1061</v>
      </c>
      <c r="BB463" t="s">
        <v>8656</v>
      </c>
      <c r="BC463">
        <v>805306368</v>
      </c>
      <c r="BD463" s="1" t="s">
        <v>148</v>
      </c>
      <c r="BE463" t="s">
        <v>8659</v>
      </c>
      <c r="BF463" t="s">
        <v>8660</v>
      </c>
      <c r="BG463">
        <v>0</v>
      </c>
      <c r="BH463" t="s">
        <v>151</v>
      </c>
      <c r="BI463">
        <v>1.2942106154066701E+17</v>
      </c>
      <c r="BL463" t="s">
        <v>8661</v>
      </c>
      <c r="BM463" t="s">
        <v>8662</v>
      </c>
      <c r="BN463" t="s">
        <v>154</v>
      </c>
      <c r="BO463">
        <v>283</v>
      </c>
      <c r="BP463" s="1" t="s">
        <v>155</v>
      </c>
      <c r="BQ463">
        <v>0</v>
      </c>
      <c r="BR463" t="s">
        <v>8663</v>
      </c>
      <c r="BS463" t="s">
        <v>157</v>
      </c>
      <c r="BT463" t="s">
        <v>158</v>
      </c>
      <c r="BX463">
        <v>0</v>
      </c>
      <c r="CD463" t="s">
        <v>8664</v>
      </c>
      <c r="CE463" t="s">
        <v>399</v>
      </c>
      <c r="CF463" s="1" t="s">
        <v>8665</v>
      </c>
      <c r="CG463">
        <v>1</v>
      </c>
    </row>
    <row r="464" spans="1:106">
      <c r="A464" t="s">
        <v>8666</v>
      </c>
      <c r="B464">
        <v>1.2942105450699901E+17</v>
      </c>
      <c r="C464" s="4">
        <f t="shared" si="7"/>
        <v>12942105450.699902</v>
      </c>
      <c r="D464" s="2">
        <f>(Sheet1!$F$2-mattsout!C464)/3600</f>
        <v>124.70813891622755</v>
      </c>
      <c r="E464" t="str">
        <f>IF(D464&gt;3595120, "", IF(D464&gt;1400, "******", ""))</f>
        <v/>
      </c>
      <c r="F464" t="s">
        <v>122</v>
      </c>
      <c r="G464" t="s">
        <v>8667</v>
      </c>
      <c r="H464" t="s">
        <v>2689</v>
      </c>
      <c r="I464" t="s">
        <v>3467</v>
      </c>
      <c r="J464" t="s">
        <v>8668</v>
      </c>
      <c r="K464" t="s">
        <v>8668</v>
      </c>
      <c r="L464" t="s">
        <v>3467</v>
      </c>
      <c r="M464" t="s">
        <v>8669</v>
      </c>
      <c r="N464" t="s">
        <v>8670</v>
      </c>
      <c r="O464" t="s">
        <v>8671</v>
      </c>
      <c r="P464" t="s">
        <v>8672</v>
      </c>
      <c r="Q464" t="s">
        <v>8666</v>
      </c>
      <c r="R464">
        <v>4</v>
      </c>
      <c r="S464" t="s">
        <v>8673</v>
      </c>
      <c r="T464" t="s">
        <v>8674</v>
      </c>
      <c r="U464" t="s">
        <v>8667</v>
      </c>
      <c r="V464">
        <v>18698</v>
      </c>
      <c r="W464" s="1" t="s">
        <v>8675</v>
      </c>
      <c r="X464">
        <v>35578553</v>
      </c>
      <c r="AA464" t="s">
        <v>714</v>
      </c>
      <c r="AB464" t="s">
        <v>6243</v>
      </c>
      <c r="AC464" t="s">
        <v>138</v>
      </c>
      <c r="AD464" t="b">
        <v>0</v>
      </c>
      <c r="AE464" t="s">
        <v>8676</v>
      </c>
      <c r="AF464" t="s">
        <v>717</v>
      </c>
      <c r="AI464" t="b">
        <v>1</v>
      </c>
      <c r="AJ464" t="s">
        <v>8677</v>
      </c>
      <c r="AL464" t="s">
        <v>8667</v>
      </c>
      <c r="AM464" t="s">
        <v>8678</v>
      </c>
      <c r="AN464">
        <v>512</v>
      </c>
      <c r="AO464">
        <v>0</v>
      </c>
      <c r="AP464">
        <v>0</v>
      </c>
      <c r="AQ464">
        <v>0</v>
      </c>
      <c r="AT464">
        <v>1.2941500862762899E+17</v>
      </c>
      <c r="AU464">
        <v>0</v>
      </c>
      <c r="AV464">
        <v>1.2940377911717501E+17</v>
      </c>
      <c r="AW464">
        <v>513</v>
      </c>
      <c r="AX464" t="s">
        <v>8679</v>
      </c>
      <c r="AY464">
        <v>1</v>
      </c>
      <c r="AZ464">
        <v>9.2233720368547697E+18</v>
      </c>
      <c r="BA464">
        <v>167</v>
      </c>
      <c r="BB464" t="s">
        <v>8677</v>
      </c>
      <c r="BC464">
        <v>805306368</v>
      </c>
      <c r="BD464" s="1" t="s">
        <v>171</v>
      </c>
      <c r="BE464" t="s">
        <v>8680</v>
      </c>
      <c r="BF464" t="s">
        <v>8681</v>
      </c>
      <c r="BG464">
        <v>0</v>
      </c>
      <c r="BH464" t="s">
        <v>151</v>
      </c>
      <c r="BI464">
        <v>1.29417603807792E+17</v>
      </c>
      <c r="BL464" t="s">
        <v>8682</v>
      </c>
      <c r="BN464" t="s">
        <v>154</v>
      </c>
      <c r="BO464">
        <v>363</v>
      </c>
      <c r="BP464" t="s">
        <v>8683</v>
      </c>
      <c r="BQ464">
        <v>0</v>
      </c>
      <c r="BR464" t="s">
        <v>8684</v>
      </c>
      <c r="BS464" t="s">
        <v>157</v>
      </c>
      <c r="BT464" t="s">
        <v>158</v>
      </c>
      <c r="BW464" t="b">
        <v>1</v>
      </c>
      <c r="BX464">
        <v>0</v>
      </c>
      <c r="CD464" t="s">
        <v>8685</v>
      </c>
      <c r="CE464" t="s">
        <v>286</v>
      </c>
      <c r="CF464" s="1" t="s">
        <v>8686</v>
      </c>
      <c r="CG464">
        <v>1</v>
      </c>
    </row>
    <row r="465" spans="1:116">
      <c r="A465" t="s">
        <v>8687</v>
      </c>
      <c r="B465">
        <v>1.2904380952842E+17</v>
      </c>
      <c r="C465" s="4">
        <f t="shared" si="7"/>
        <v>12904380952.841999</v>
      </c>
      <c r="D465" s="2">
        <f>(Sheet1!$F$2-mattsout!C465)/3600</f>
        <v>10603.735321666929</v>
      </c>
      <c r="E465" t="str">
        <f>IF(D465&gt;3595120, "", IF(D465&gt;1400, "******", ""))</f>
        <v>******</v>
      </c>
      <c r="F465" t="s">
        <v>122</v>
      </c>
      <c r="G465" t="s">
        <v>8688</v>
      </c>
      <c r="H465" t="s">
        <v>8689</v>
      </c>
      <c r="I465" t="s">
        <v>3467</v>
      </c>
      <c r="J465" t="s">
        <v>8690</v>
      </c>
      <c r="K465" t="s">
        <v>8691</v>
      </c>
      <c r="L465" t="s">
        <v>3467</v>
      </c>
      <c r="M465">
        <v>33847391</v>
      </c>
      <c r="N465" t="s">
        <v>8692</v>
      </c>
      <c r="O465" t="s">
        <v>6704</v>
      </c>
      <c r="P465" t="s">
        <v>3879</v>
      </c>
      <c r="Q465" t="s">
        <v>8687</v>
      </c>
      <c r="R465">
        <v>4</v>
      </c>
      <c r="S465" t="s">
        <v>8693</v>
      </c>
      <c r="T465" t="s">
        <v>8694</v>
      </c>
      <c r="U465" t="s">
        <v>8688</v>
      </c>
      <c r="V465">
        <v>18956</v>
      </c>
      <c r="W465" s="1" t="s">
        <v>8695</v>
      </c>
      <c r="X465">
        <v>33184415</v>
      </c>
      <c r="AA465" t="s">
        <v>714</v>
      </c>
      <c r="AB465" t="s">
        <v>8654</v>
      </c>
      <c r="AC465" t="s">
        <v>138</v>
      </c>
      <c r="AE465" t="s">
        <v>8696</v>
      </c>
      <c r="AF465" t="s">
        <v>667</v>
      </c>
      <c r="AI465" t="b">
        <v>1</v>
      </c>
      <c r="AJ465" t="s">
        <v>8697</v>
      </c>
      <c r="AL465" t="s">
        <v>8688</v>
      </c>
      <c r="AM465" t="s">
        <v>8698</v>
      </c>
      <c r="AN465">
        <v>512</v>
      </c>
      <c r="AO465">
        <v>1</v>
      </c>
      <c r="AP465">
        <v>0</v>
      </c>
      <c r="AQ465">
        <v>0</v>
      </c>
      <c r="AT465">
        <v>1.2941010495430099E+17</v>
      </c>
      <c r="AU465">
        <v>0</v>
      </c>
      <c r="AV465">
        <v>1.29043761436658E+17</v>
      </c>
      <c r="AW465">
        <v>513</v>
      </c>
      <c r="AX465" t="s">
        <v>8699</v>
      </c>
      <c r="AZ465">
        <v>9.2233720368547697E+18</v>
      </c>
      <c r="BA465">
        <v>95</v>
      </c>
      <c r="BB465" t="s">
        <v>8697</v>
      </c>
      <c r="BC465">
        <v>805306368</v>
      </c>
      <c r="BD465" s="1" t="s">
        <v>171</v>
      </c>
      <c r="BE465" t="s">
        <v>8700</v>
      </c>
      <c r="BF465" t="s">
        <v>8701</v>
      </c>
      <c r="BG465">
        <v>1.2937359298871901E+17</v>
      </c>
      <c r="BH465" t="s">
        <v>151</v>
      </c>
      <c r="BI465">
        <v>1.29043697577694E+17</v>
      </c>
      <c r="BL465" t="s">
        <v>8702</v>
      </c>
      <c r="BN465" t="s">
        <v>154</v>
      </c>
      <c r="BO465">
        <v>441</v>
      </c>
      <c r="BP465" t="s">
        <v>8703</v>
      </c>
      <c r="BQ465">
        <v>0</v>
      </c>
      <c r="BR465" t="s">
        <v>8704</v>
      </c>
      <c r="BS465" t="s">
        <v>157</v>
      </c>
      <c r="BT465" t="s">
        <v>158</v>
      </c>
      <c r="BW465" t="b">
        <v>1</v>
      </c>
      <c r="BX465">
        <v>0</v>
      </c>
      <c r="CD465" t="s">
        <v>8664</v>
      </c>
      <c r="CE465" t="s">
        <v>399</v>
      </c>
      <c r="CF465" s="1" t="s">
        <v>8705</v>
      </c>
      <c r="CG465">
        <v>1</v>
      </c>
      <c r="DK465" s="1" t="s">
        <v>4930</v>
      </c>
    </row>
    <row r="466" spans="1:116">
      <c r="A466" t="s">
        <v>8706</v>
      </c>
      <c r="B466">
        <v>1.2942104081667501E+17</v>
      </c>
      <c r="C466" s="4">
        <f t="shared" si="7"/>
        <v>12942104081.667501</v>
      </c>
      <c r="D466" s="2">
        <f>(Sheet1!$F$2-mattsout!C466)/3600</f>
        <v>125.08842569404179</v>
      </c>
      <c r="E466" t="str">
        <f>IF(D466&gt;3595120, "", IF(D466&gt;1400, "******", ""))</f>
        <v/>
      </c>
      <c r="F466" t="s">
        <v>122</v>
      </c>
      <c r="G466" t="s">
        <v>8707</v>
      </c>
      <c r="H466" t="s">
        <v>8708</v>
      </c>
      <c r="I466" t="s">
        <v>3467</v>
      </c>
      <c r="J466" t="s">
        <v>8709</v>
      </c>
      <c r="K466" t="s">
        <v>8710</v>
      </c>
      <c r="L466" t="s">
        <v>3467</v>
      </c>
      <c r="M466" t="s">
        <v>8711</v>
      </c>
      <c r="N466" t="s">
        <v>8649</v>
      </c>
      <c r="O466" t="s">
        <v>578</v>
      </c>
      <c r="P466" t="s">
        <v>8712</v>
      </c>
      <c r="Q466" t="s">
        <v>8706</v>
      </c>
      <c r="R466">
        <v>4</v>
      </c>
      <c r="S466" t="s">
        <v>8713</v>
      </c>
      <c r="T466" t="s">
        <v>8714</v>
      </c>
      <c r="U466" t="s">
        <v>8707</v>
      </c>
      <c r="V466">
        <v>18687</v>
      </c>
      <c r="W466" s="1" t="s">
        <v>8715</v>
      </c>
      <c r="X466">
        <v>35666995</v>
      </c>
      <c r="AA466" t="s">
        <v>714</v>
      </c>
      <c r="AB466" t="s">
        <v>8654</v>
      </c>
      <c r="AC466" t="s">
        <v>138</v>
      </c>
      <c r="AE466" t="s">
        <v>8716</v>
      </c>
      <c r="AF466" t="s">
        <v>717</v>
      </c>
      <c r="AI466" t="b">
        <v>1</v>
      </c>
      <c r="AJ466" t="s">
        <v>8717</v>
      </c>
      <c r="AL466" t="s">
        <v>8707</v>
      </c>
      <c r="AM466" t="s">
        <v>8718</v>
      </c>
      <c r="AN466">
        <v>512</v>
      </c>
      <c r="AO466">
        <v>0</v>
      </c>
      <c r="AP466">
        <v>0</v>
      </c>
      <c r="AQ466">
        <v>0</v>
      </c>
      <c r="AT466">
        <v>1.29373592529562E+17</v>
      </c>
      <c r="AU466">
        <v>0</v>
      </c>
      <c r="AV466">
        <v>1.2942104099282899E+17</v>
      </c>
      <c r="AW466">
        <v>513</v>
      </c>
      <c r="AX466" t="s">
        <v>8719</v>
      </c>
      <c r="AZ466">
        <v>9.2233720368547697E+18</v>
      </c>
      <c r="BA466">
        <v>190</v>
      </c>
      <c r="BB466" t="s">
        <v>8717</v>
      </c>
      <c r="BC466">
        <v>805306368</v>
      </c>
      <c r="BD466" s="1" t="s">
        <v>171</v>
      </c>
      <c r="BE466" t="s">
        <v>8720</v>
      </c>
      <c r="BF466" t="s">
        <v>8721</v>
      </c>
      <c r="BG466">
        <v>0</v>
      </c>
      <c r="BH466" t="s">
        <v>151</v>
      </c>
      <c r="BI466">
        <v>1.29421040992612E+17</v>
      </c>
      <c r="BL466" t="s">
        <v>8722</v>
      </c>
      <c r="BN466" t="s">
        <v>154</v>
      </c>
      <c r="BO466">
        <v>435</v>
      </c>
      <c r="BP466" t="s">
        <v>8723</v>
      </c>
      <c r="BQ466">
        <v>0</v>
      </c>
      <c r="BR466" t="s">
        <v>8724</v>
      </c>
      <c r="BS466" t="s">
        <v>157</v>
      </c>
      <c r="BT466" t="s">
        <v>158</v>
      </c>
      <c r="BW466" t="b">
        <v>1</v>
      </c>
      <c r="BX466">
        <v>0</v>
      </c>
      <c r="CD466" t="s">
        <v>8664</v>
      </c>
      <c r="CE466" t="s">
        <v>399</v>
      </c>
      <c r="CF466" s="1" t="s">
        <v>8725</v>
      </c>
      <c r="CG466">
        <v>1</v>
      </c>
    </row>
    <row r="467" spans="1:116">
      <c r="A467" t="s">
        <v>8726</v>
      </c>
      <c r="B467">
        <v>1.2942107025905501E+17</v>
      </c>
      <c r="C467" s="4">
        <f t="shared" si="7"/>
        <v>12942107025.9055</v>
      </c>
      <c r="D467" s="2">
        <f>(Sheet1!$F$2-mattsout!C467)/3600</f>
        <v>124.27058180544111</v>
      </c>
      <c r="E467" t="str">
        <f>IF(D467&gt;3595120, "", IF(D467&gt;1400, "******", ""))</f>
        <v/>
      </c>
      <c r="F467" t="s">
        <v>122</v>
      </c>
      <c r="G467" t="s">
        <v>8727</v>
      </c>
      <c r="H467" t="e">
        <f>- Spare</f>
        <v>#NAME?</v>
      </c>
      <c r="J467" t="s">
        <v>4302</v>
      </c>
      <c r="K467" t="s">
        <v>8728</v>
      </c>
      <c r="L467" t="s">
        <v>1734</v>
      </c>
      <c r="M467">
        <v>33847317</v>
      </c>
      <c r="N467">
        <v>33812117</v>
      </c>
      <c r="O467" t="s">
        <v>8729</v>
      </c>
      <c r="Q467" t="s">
        <v>8726</v>
      </c>
      <c r="R467">
        <v>4</v>
      </c>
      <c r="S467" t="s">
        <v>8730</v>
      </c>
      <c r="T467" t="s">
        <v>1214</v>
      </c>
      <c r="U467" t="s">
        <v>8727</v>
      </c>
      <c r="V467">
        <v>20238</v>
      </c>
      <c r="W467" s="1" t="s">
        <v>8731</v>
      </c>
      <c r="X467">
        <v>35588796</v>
      </c>
      <c r="AA467" t="s">
        <v>614</v>
      </c>
      <c r="AB467" t="s">
        <v>615</v>
      </c>
      <c r="AC467" t="s">
        <v>138</v>
      </c>
      <c r="AE467" t="s">
        <v>8732</v>
      </c>
      <c r="AF467" t="s">
        <v>717</v>
      </c>
      <c r="AI467" t="b">
        <v>1</v>
      </c>
      <c r="AJ467" t="s">
        <v>8733</v>
      </c>
      <c r="AL467" t="s">
        <v>8727</v>
      </c>
      <c r="AM467" t="s">
        <v>8734</v>
      </c>
      <c r="AN467">
        <v>512</v>
      </c>
      <c r="AO467">
        <v>0</v>
      </c>
      <c r="AP467">
        <v>0</v>
      </c>
      <c r="AQ467">
        <v>0</v>
      </c>
      <c r="AT467">
        <v>1.29397745103208E+17</v>
      </c>
      <c r="AU467">
        <v>0</v>
      </c>
      <c r="AV467">
        <v>1.2939081752507299E+17</v>
      </c>
      <c r="AW467">
        <v>513</v>
      </c>
      <c r="AX467" t="s">
        <v>8735</v>
      </c>
      <c r="AZ467">
        <v>9.2233720368547697E+18</v>
      </c>
      <c r="BA467">
        <v>173</v>
      </c>
      <c r="BB467" t="s">
        <v>8733</v>
      </c>
      <c r="BC467">
        <v>805306368</v>
      </c>
      <c r="BD467" s="1" t="s">
        <v>171</v>
      </c>
      <c r="BE467" t="s">
        <v>8736</v>
      </c>
      <c r="BF467" t="s">
        <v>8737</v>
      </c>
      <c r="BG467">
        <v>0</v>
      </c>
      <c r="BH467" t="s">
        <v>151</v>
      </c>
      <c r="BI467">
        <v>1.29417786676498E+17</v>
      </c>
      <c r="BL467" t="s">
        <v>8738</v>
      </c>
      <c r="BN467" t="s">
        <v>154</v>
      </c>
      <c r="BO467">
        <v>414</v>
      </c>
      <c r="BP467" t="s">
        <v>8739</v>
      </c>
      <c r="BQ467">
        <v>0</v>
      </c>
      <c r="BR467" t="s">
        <v>8740</v>
      </c>
      <c r="BS467" t="s">
        <v>157</v>
      </c>
      <c r="BT467" t="s">
        <v>158</v>
      </c>
      <c r="BW467" t="b">
        <v>1</v>
      </c>
      <c r="BX467">
        <v>0</v>
      </c>
      <c r="CD467" t="s">
        <v>4758</v>
      </c>
      <c r="CE467" t="s">
        <v>399</v>
      </c>
      <c r="CF467" s="1" t="s">
        <v>8741</v>
      </c>
      <c r="CG467">
        <v>1</v>
      </c>
    </row>
    <row r="468" spans="1:116">
      <c r="A468" t="s">
        <v>8742</v>
      </c>
      <c r="B468">
        <v>1.2941603267630099E+17</v>
      </c>
      <c r="C468" s="4">
        <f t="shared" si="7"/>
        <v>12941603267.630098</v>
      </c>
      <c r="D468" s="2">
        <f>(Sheet1!$F$2-mattsout!C468)/3600</f>
        <v>264.20343608379363</v>
      </c>
      <c r="E468" t="str">
        <f>IF(D468&gt;3595120, "", IF(D468&gt;1400, "******", ""))</f>
        <v/>
      </c>
      <c r="F468" t="s">
        <v>122</v>
      </c>
      <c r="G468" t="s">
        <v>8743</v>
      </c>
      <c r="H468" t="s">
        <v>828</v>
      </c>
      <c r="I468" t="s">
        <v>267</v>
      </c>
      <c r="J468" t="s">
        <v>6904</v>
      </c>
      <c r="K468" t="s">
        <v>6904</v>
      </c>
      <c r="L468" t="s">
        <v>267</v>
      </c>
      <c r="M468" t="s">
        <v>8744</v>
      </c>
      <c r="N468" t="s">
        <v>8745</v>
      </c>
      <c r="O468" t="s">
        <v>3391</v>
      </c>
      <c r="P468" t="s">
        <v>3753</v>
      </c>
      <c r="Q468" t="s">
        <v>8742</v>
      </c>
      <c r="R468">
        <v>4</v>
      </c>
      <c r="S468" t="s">
        <v>8746</v>
      </c>
      <c r="T468" t="s">
        <v>8747</v>
      </c>
      <c r="U468" t="s">
        <v>8743</v>
      </c>
      <c r="V468">
        <v>20206</v>
      </c>
      <c r="W468" s="1" t="s">
        <v>8748</v>
      </c>
      <c r="X468">
        <v>35669230</v>
      </c>
      <c r="AA468" t="s">
        <v>790</v>
      </c>
      <c r="AB468" t="s">
        <v>1991</v>
      </c>
      <c r="AC468" t="s">
        <v>138</v>
      </c>
      <c r="AE468" t="s">
        <v>8749</v>
      </c>
      <c r="AF468" t="s">
        <v>717</v>
      </c>
      <c r="AI468" t="b">
        <v>1</v>
      </c>
      <c r="AJ468" t="s">
        <v>8750</v>
      </c>
      <c r="AL468" t="s">
        <v>8743</v>
      </c>
      <c r="AM468" t="s">
        <v>8751</v>
      </c>
      <c r="AN468">
        <v>512</v>
      </c>
      <c r="AO468">
        <v>0</v>
      </c>
      <c r="AP468">
        <v>0</v>
      </c>
      <c r="AQ468">
        <v>0</v>
      </c>
      <c r="AT468">
        <v>1.2941503046291901E+17</v>
      </c>
      <c r="AU468">
        <v>0</v>
      </c>
      <c r="AV468">
        <v>1.2942107888786899E+17</v>
      </c>
      <c r="AW468">
        <v>513</v>
      </c>
      <c r="AX468" t="s">
        <v>8752</v>
      </c>
      <c r="AZ468">
        <v>9.2233720368547697E+18</v>
      </c>
      <c r="BA468">
        <v>327</v>
      </c>
      <c r="BB468" t="s">
        <v>8750</v>
      </c>
      <c r="BC468">
        <v>805306368</v>
      </c>
      <c r="BD468" s="1" t="s">
        <v>148</v>
      </c>
      <c r="BE468" t="s">
        <v>8753</v>
      </c>
      <c r="BF468" t="s">
        <v>8754</v>
      </c>
      <c r="BG468">
        <v>0</v>
      </c>
      <c r="BH468" t="s">
        <v>151</v>
      </c>
      <c r="BI468">
        <v>1.2942107888804499E+17</v>
      </c>
      <c r="BL468" t="s">
        <v>8755</v>
      </c>
      <c r="BN468" t="s">
        <v>154</v>
      </c>
      <c r="BO468">
        <v>55</v>
      </c>
      <c r="BP468" s="1" t="s">
        <v>6782</v>
      </c>
      <c r="BQ468">
        <v>0</v>
      </c>
      <c r="BR468" t="s">
        <v>8756</v>
      </c>
      <c r="BS468" t="s">
        <v>157</v>
      </c>
      <c r="BT468" t="s">
        <v>158</v>
      </c>
      <c r="BX468">
        <v>0</v>
      </c>
      <c r="CD468" t="s">
        <v>8757</v>
      </c>
      <c r="CE468" t="s">
        <v>399</v>
      </c>
      <c r="CF468" s="1" t="s">
        <v>8758</v>
      </c>
      <c r="CG468">
        <v>1</v>
      </c>
    </row>
    <row r="469" spans="1:116">
      <c r="A469" t="s">
        <v>8759</v>
      </c>
      <c r="B469">
        <v>1.2939276157598701E+17</v>
      </c>
      <c r="C469" s="4">
        <f t="shared" si="7"/>
        <v>12939276157.598701</v>
      </c>
      <c r="D469" s="2">
        <f>(Sheet1!$F$2-mattsout!C469)/3600</f>
        <v>910.62288924958966</v>
      </c>
      <c r="E469" t="str">
        <f>IF(D469&gt;3595120, "", IF(D469&gt;1400, "******", ""))</f>
        <v/>
      </c>
      <c r="F469" t="s">
        <v>122</v>
      </c>
      <c r="G469" t="s">
        <v>8760</v>
      </c>
      <c r="H469" t="s">
        <v>8761</v>
      </c>
      <c r="J469" t="s">
        <v>807</v>
      </c>
      <c r="K469" t="s">
        <v>807</v>
      </c>
      <c r="L469" t="s">
        <v>3467</v>
      </c>
      <c r="M469" t="s">
        <v>8762</v>
      </c>
      <c r="N469" t="s">
        <v>8763</v>
      </c>
      <c r="O469" t="s">
        <v>8398</v>
      </c>
      <c r="P469" t="s">
        <v>8764</v>
      </c>
      <c r="Q469" t="s">
        <v>8759</v>
      </c>
      <c r="R469">
        <v>4</v>
      </c>
      <c r="S469" t="s">
        <v>8765</v>
      </c>
      <c r="T469" t="s">
        <v>8766</v>
      </c>
      <c r="U469" t="s">
        <v>8760</v>
      </c>
      <c r="V469">
        <v>18480</v>
      </c>
      <c r="W469" s="1" t="s">
        <v>8767</v>
      </c>
      <c r="X469">
        <v>35673882</v>
      </c>
      <c r="AA469" t="s">
        <v>790</v>
      </c>
      <c r="AB469" t="s">
        <v>2283</v>
      </c>
      <c r="AC469" t="s">
        <v>138</v>
      </c>
      <c r="AE469" t="s">
        <v>8768</v>
      </c>
      <c r="AF469" t="s">
        <v>717</v>
      </c>
      <c r="AI469" t="b">
        <v>1</v>
      </c>
      <c r="AJ469" t="s">
        <v>8769</v>
      </c>
      <c r="AL469" t="s">
        <v>8760</v>
      </c>
      <c r="AM469" t="s">
        <v>8770</v>
      </c>
      <c r="AN469">
        <v>512</v>
      </c>
      <c r="AO469">
        <v>0</v>
      </c>
      <c r="AP469">
        <v>0</v>
      </c>
      <c r="AQ469">
        <v>0</v>
      </c>
      <c r="AT469">
        <v>1.2938825822956899E+17</v>
      </c>
      <c r="AU469">
        <v>0</v>
      </c>
      <c r="AV469">
        <v>1.2942115447764099E+17</v>
      </c>
      <c r="AW469">
        <v>513</v>
      </c>
      <c r="AX469" t="s">
        <v>8771</v>
      </c>
      <c r="AZ469">
        <v>9.2233720368547697E+18</v>
      </c>
      <c r="BA469">
        <v>212</v>
      </c>
      <c r="BB469" t="s">
        <v>8772</v>
      </c>
      <c r="BC469">
        <v>805306368</v>
      </c>
      <c r="BD469" s="1" t="s">
        <v>171</v>
      </c>
      <c r="BE469" t="s">
        <v>8773</v>
      </c>
      <c r="BF469" t="s">
        <v>8774</v>
      </c>
      <c r="BG469">
        <v>0</v>
      </c>
      <c r="BH469" t="s">
        <v>151</v>
      </c>
      <c r="BI469">
        <v>1.2942115457586099E+17</v>
      </c>
      <c r="BL469" t="s">
        <v>8775</v>
      </c>
      <c r="BN469" t="s">
        <v>154</v>
      </c>
      <c r="BO469">
        <v>441</v>
      </c>
      <c r="BP469" t="s">
        <v>8776</v>
      </c>
      <c r="BQ469">
        <v>0</v>
      </c>
      <c r="BR469" t="s">
        <v>8777</v>
      </c>
      <c r="BS469" t="s">
        <v>157</v>
      </c>
      <c r="BT469" t="s">
        <v>158</v>
      </c>
      <c r="BW469" t="b">
        <v>1</v>
      </c>
      <c r="BX469">
        <v>0</v>
      </c>
      <c r="CD469" t="s">
        <v>2294</v>
      </c>
      <c r="CE469" t="s">
        <v>286</v>
      </c>
      <c r="CF469" t="s">
        <v>8778</v>
      </c>
      <c r="CG469">
        <v>1</v>
      </c>
    </row>
    <row r="470" spans="1:116">
      <c r="A470" t="s">
        <v>8779</v>
      </c>
      <c r="B470">
        <v>1.2939997648915901E+17</v>
      </c>
      <c r="C470" s="4">
        <f t="shared" si="7"/>
        <v>12939997648.915901</v>
      </c>
      <c r="D470" s="2">
        <f>(Sheet1!$F$2-mattsout!C470)/3600</f>
        <v>710.20863447189333</v>
      </c>
      <c r="E470" t="str">
        <f>IF(D470&gt;3595120, "", IF(D470&gt;1400, "******", ""))</f>
        <v/>
      </c>
      <c r="F470" t="s">
        <v>122</v>
      </c>
      <c r="G470" t="s">
        <v>8780</v>
      </c>
      <c r="H470" t="s">
        <v>3352</v>
      </c>
      <c r="K470" t="s">
        <v>6854</v>
      </c>
      <c r="O470" t="s">
        <v>8781</v>
      </c>
      <c r="Q470" t="s">
        <v>8779</v>
      </c>
      <c r="R470">
        <v>4</v>
      </c>
      <c r="S470" t="s">
        <v>8782</v>
      </c>
      <c r="T470" t="s">
        <v>8783</v>
      </c>
      <c r="U470" t="s">
        <v>8780</v>
      </c>
      <c r="V470">
        <v>18494</v>
      </c>
      <c r="W470" t="s">
        <v>8784</v>
      </c>
      <c r="X470">
        <v>35472173</v>
      </c>
      <c r="AL470" t="s">
        <v>8780</v>
      </c>
      <c r="AM470" t="s">
        <v>8785</v>
      </c>
      <c r="AN470">
        <v>66048</v>
      </c>
      <c r="AO470">
        <v>0</v>
      </c>
      <c r="AP470">
        <v>0</v>
      </c>
      <c r="AQ470">
        <v>0</v>
      </c>
      <c r="AT470">
        <v>1.29398624669192E+17</v>
      </c>
      <c r="AV470">
        <v>1.2727065724320301E+17</v>
      </c>
      <c r="AW470">
        <v>513</v>
      </c>
      <c r="AX470" t="s">
        <v>8786</v>
      </c>
      <c r="AZ470">
        <v>9.2233720368547697E+18</v>
      </c>
      <c r="BA470">
        <v>6789</v>
      </c>
      <c r="BB470" t="s">
        <v>8787</v>
      </c>
      <c r="BC470">
        <v>805306368</v>
      </c>
      <c r="BF470" t="s">
        <v>8788</v>
      </c>
      <c r="BG470">
        <v>0</v>
      </c>
      <c r="BH470" t="s">
        <v>151</v>
      </c>
      <c r="BI470">
        <v>1.29413922003234E+17</v>
      </c>
      <c r="CD470" t="s">
        <v>6860</v>
      </c>
      <c r="CO470" s="1" t="s">
        <v>6434</v>
      </c>
      <c r="DL470" t="s">
        <v>8789</v>
      </c>
    </row>
    <row r="471" spans="1:116">
      <c r="A471" t="s">
        <v>8790</v>
      </c>
      <c r="B471">
        <v>1.2941773344052301E+17</v>
      </c>
      <c r="C471" s="4">
        <f t="shared" si="7"/>
        <v>12941773344.052301</v>
      </c>
      <c r="D471" s="2">
        <f>(Sheet1!$F$2-mattsout!C471)/3600</f>
        <v>216.95998547183143</v>
      </c>
      <c r="E471" t="str">
        <f>IF(D471&gt;3595120, "", IF(D471&gt;1400, "******", ""))</f>
        <v/>
      </c>
      <c r="F471" t="s">
        <v>122</v>
      </c>
      <c r="G471" t="s">
        <v>8791</v>
      </c>
      <c r="J471" t="s">
        <v>1966</v>
      </c>
      <c r="K471" t="s">
        <v>8792</v>
      </c>
      <c r="L471" t="s">
        <v>8793</v>
      </c>
      <c r="M471" t="s">
        <v>4763</v>
      </c>
      <c r="N471" t="s">
        <v>2480</v>
      </c>
      <c r="O471" t="s">
        <v>1966</v>
      </c>
      <c r="Q471" t="s">
        <v>8790</v>
      </c>
      <c r="R471">
        <v>4</v>
      </c>
      <c r="S471" t="s">
        <v>8794</v>
      </c>
      <c r="T471" t="s">
        <v>8795</v>
      </c>
      <c r="U471" t="s">
        <v>8791</v>
      </c>
      <c r="V471">
        <v>18496</v>
      </c>
      <c r="W471" s="1" t="s">
        <v>8796</v>
      </c>
      <c r="X471">
        <v>35404516</v>
      </c>
      <c r="AA471" t="s">
        <v>714</v>
      </c>
      <c r="AB471" t="s">
        <v>8797</v>
      </c>
      <c r="AC471" t="s">
        <v>138</v>
      </c>
      <c r="AE471" t="s">
        <v>8798</v>
      </c>
      <c r="AF471" t="s">
        <v>717</v>
      </c>
      <c r="AI471" t="b">
        <v>1</v>
      </c>
      <c r="AJ471" t="s">
        <v>8799</v>
      </c>
      <c r="AL471" t="s">
        <v>8791</v>
      </c>
      <c r="AM471" t="s">
        <v>8800</v>
      </c>
      <c r="AN471">
        <v>512</v>
      </c>
      <c r="AO471">
        <v>0</v>
      </c>
      <c r="AP471">
        <v>0</v>
      </c>
      <c r="AQ471">
        <v>0</v>
      </c>
      <c r="AT471">
        <v>1.2938217549522099E+17</v>
      </c>
      <c r="AU471">
        <v>0</v>
      </c>
      <c r="AV471">
        <v>1.2940292172602301E+17</v>
      </c>
      <c r="AW471">
        <v>513</v>
      </c>
      <c r="AX471" t="s">
        <v>8801</v>
      </c>
      <c r="AZ471">
        <v>9.2233720368547697E+18</v>
      </c>
      <c r="BA471">
        <v>264</v>
      </c>
      <c r="BB471" t="s">
        <v>8799</v>
      </c>
      <c r="BC471">
        <v>805306368</v>
      </c>
      <c r="BD471" s="1" t="s">
        <v>171</v>
      </c>
      <c r="BE471" t="s">
        <v>8802</v>
      </c>
      <c r="BF471" t="s">
        <v>8803</v>
      </c>
      <c r="BG471">
        <v>0</v>
      </c>
      <c r="BH471" t="s">
        <v>151</v>
      </c>
      <c r="BI471">
        <v>1.29411639132582E+17</v>
      </c>
      <c r="BK471" t="s">
        <v>8804</v>
      </c>
      <c r="BL471" t="s">
        <v>8805</v>
      </c>
      <c r="BN471" t="s">
        <v>154</v>
      </c>
      <c r="BO471">
        <v>324</v>
      </c>
      <c r="BP471" t="s">
        <v>8806</v>
      </c>
      <c r="BQ471">
        <v>0</v>
      </c>
      <c r="BR471" t="s">
        <v>8807</v>
      </c>
      <c r="BS471" t="s">
        <v>157</v>
      </c>
      <c r="BT471" t="s">
        <v>158</v>
      </c>
      <c r="BW471" t="b">
        <v>1</v>
      </c>
      <c r="BX471">
        <v>0</v>
      </c>
      <c r="CD471" t="s">
        <v>727</v>
      </c>
      <c r="CE471" t="s">
        <v>399</v>
      </c>
      <c r="CF471" s="1" t="s">
        <v>8808</v>
      </c>
      <c r="CG471">
        <v>1</v>
      </c>
    </row>
    <row r="472" spans="1:116">
      <c r="A472" t="s">
        <v>8809</v>
      </c>
      <c r="B472">
        <v>1.2940916949337299E+17</v>
      </c>
      <c r="C472" s="4">
        <f t="shared" si="7"/>
        <v>12940916949.337299</v>
      </c>
      <c r="D472" s="2">
        <f>(Sheet1!$F$2-mattsout!C472)/3600</f>
        <v>454.84740630573697</v>
      </c>
      <c r="E472" t="str">
        <f>IF(D472&gt;3595120, "", IF(D472&gt;1400, "******", ""))</f>
        <v/>
      </c>
      <c r="F472" t="s">
        <v>122</v>
      </c>
      <c r="G472" t="s">
        <v>8810</v>
      </c>
      <c r="H472" t="s">
        <v>8811</v>
      </c>
      <c r="J472" t="s">
        <v>807</v>
      </c>
      <c r="K472" t="s">
        <v>807</v>
      </c>
      <c r="L472" t="s">
        <v>606</v>
      </c>
      <c r="M472" t="s">
        <v>8812</v>
      </c>
      <c r="N472" t="s">
        <v>608</v>
      </c>
      <c r="O472" t="s">
        <v>7812</v>
      </c>
      <c r="P472" t="s">
        <v>4346</v>
      </c>
      <c r="Q472" t="s">
        <v>8809</v>
      </c>
      <c r="R472">
        <v>4</v>
      </c>
      <c r="S472" t="s">
        <v>8813</v>
      </c>
      <c r="T472" t="s">
        <v>8814</v>
      </c>
      <c r="U472" t="s">
        <v>8810</v>
      </c>
      <c r="V472">
        <v>18498</v>
      </c>
      <c r="W472" s="1" t="s">
        <v>8815</v>
      </c>
      <c r="X472">
        <v>35515839</v>
      </c>
      <c r="AA472" t="s">
        <v>614</v>
      </c>
      <c r="AB472" t="s">
        <v>615</v>
      </c>
      <c r="AC472" t="s">
        <v>138</v>
      </c>
      <c r="AE472" t="s">
        <v>8816</v>
      </c>
      <c r="AF472" t="s">
        <v>667</v>
      </c>
      <c r="AI472" t="b">
        <v>1</v>
      </c>
      <c r="AJ472" t="s">
        <v>8817</v>
      </c>
      <c r="AL472" t="s">
        <v>8810</v>
      </c>
      <c r="AM472" t="s">
        <v>8818</v>
      </c>
      <c r="AN472">
        <v>512</v>
      </c>
      <c r="AO472">
        <v>0</v>
      </c>
      <c r="AP472">
        <v>0</v>
      </c>
      <c r="AQ472">
        <v>0</v>
      </c>
      <c r="AT472">
        <v>1.29386501176628E+17</v>
      </c>
      <c r="AU472">
        <v>0</v>
      </c>
      <c r="AV472">
        <v>1.2940635294625699E+17</v>
      </c>
      <c r="AW472">
        <v>513</v>
      </c>
      <c r="AX472" t="s">
        <v>8819</v>
      </c>
      <c r="AZ472">
        <v>9.2233720368547697E+18</v>
      </c>
      <c r="BA472">
        <v>199</v>
      </c>
      <c r="BB472" t="s">
        <v>8817</v>
      </c>
      <c r="BC472">
        <v>805306368</v>
      </c>
      <c r="BD472" s="1" t="s">
        <v>171</v>
      </c>
      <c r="BE472" t="s">
        <v>8820</v>
      </c>
      <c r="BF472" t="s">
        <v>8821</v>
      </c>
      <c r="BG472">
        <v>0</v>
      </c>
      <c r="BH472" t="s">
        <v>151</v>
      </c>
      <c r="BI472">
        <v>1.29415861497444E+17</v>
      </c>
      <c r="BL472" t="s">
        <v>8822</v>
      </c>
      <c r="BN472" t="s">
        <v>154</v>
      </c>
      <c r="BO472">
        <v>392</v>
      </c>
      <c r="BP472" t="s">
        <v>8823</v>
      </c>
      <c r="BQ472">
        <v>0</v>
      </c>
      <c r="BR472" t="s">
        <v>8824</v>
      </c>
      <c r="BS472" t="s">
        <v>157</v>
      </c>
      <c r="BT472" t="s">
        <v>158</v>
      </c>
      <c r="BW472" t="b">
        <v>1</v>
      </c>
      <c r="BX472">
        <v>0</v>
      </c>
      <c r="CD472" t="s">
        <v>4758</v>
      </c>
      <c r="CE472" t="s">
        <v>399</v>
      </c>
      <c r="CF472" s="1" t="s">
        <v>8825</v>
      </c>
      <c r="CG472">
        <v>1</v>
      </c>
      <c r="CH472" t="s">
        <v>224</v>
      </c>
      <c r="CK472" t="s">
        <v>226</v>
      </c>
      <c r="CP472" t="b">
        <v>0</v>
      </c>
    </row>
    <row r="473" spans="1:116">
      <c r="A473" t="s">
        <v>1392</v>
      </c>
      <c r="B473">
        <v>1.2941585762660701E+17</v>
      </c>
      <c r="C473" s="4">
        <f t="shared" si="7"/>
        <v>12941585762.660702</v>
      </c>
      <c r="D473" s="2">
        <f>(Sheet1!$F$2-mattsout!C473)/3600</f>
        <v>269.06592758284677</v>
      </c>
      <c r="E473" t="str">
        <f>IF(D473&gt;3595120, "", IF(D473&gt;1400, "******", ""))</f>
        <v/>
      </c>
      <c r="F473" t="s">
        <v>122</v>
      </c>
      <c r="G473" t="s">
        <v>8826</v>
      </c>
      <c r="H473" t="s">
        <v>5892</v>
      </c>
      <c r="I473" t="s">
        <v>1384</v>
      </c>
      <c r="J473" t="s">
        <v>807</v>
      </c>
      <c r="K473" t="s">
        <v>807</v>
      </c>
      <c r="L473" t="s">
        <v>1384</v>
      </c>
      <c r="M473" t="s">
        <v>1385</v>
      </c>
      <c r="N473" t="s">
        <v>1386</v>
      </c>
      <c r="O473" t="s">
        <v>340</v>
      </c>
      <c r="P473" t="s">
        <v>8827</v>
      </c>
      <c r="Q473" t="s">
        <v>1392</v>
      </c>
      <c r="R473">
        <v>4</v>
      </c>
      <c r="S473" t="s">
        <v>8828</v>
      </c>
      <c r="T473" t="s">
        <v>8829</v>
      </c>
      <c r="U473" t="s">
        <v>8826</v>
      </c>
      <c r="V473">
        <v>18511</v>
      </c>
      <c r="W473" s="1" t="s">
        <v>8830</v>
      </c>
      <c r="X473">
        <v>35496437</v>
      </c>
      <c r="AA473" t="s">
        <v>614</v>
      </c>
      <c r="AB473" t="s">
        <v>1393</v>
      </c>
      <c r="AC473" t="s">
        <v>138</v>
      </c>
      <c r="AE473" t="s">
        <v>8831</v>
      </c>
      <c r="AF473" t="s">
        <v>667</v>
      </c>
      <c r="AI473" t="b">
        <v>1</v>
      </c>
      <c r="AJ473" t="s">
        <v>8832</v>
      </c>
      <c r="AL473" t="s">
        <v>8826</v>
      </c>
      <c r="AM473" t="s">
        <v>8833</v>
      </c>
      <c r="AN473">
        <v>512</v>
      </c>
      <c r="AO473">
        <v>0</v>
      </c>
      <c r="AP473">
        <v>0</v>
      </c>
      <c r="AQ473">
        <v>0</v>
      </c>
      <c r="AT473">
        <v>1.2940319260747E+17</v>
      </c>
      <c r="AU473">
        <v>0</v>
      </c>
      <c r="AV473">
        <v>1.29381316048918E+17</v>
      </c>
      <c r="AW473">
        <v>513</v>
      </c>
      <c r="AX473" t="s">
        <v>8834</v>
      </c>
      <c r="AZ473">
        <v>9.2233720368547697E+18</v>
      </c>
      <c r="BA473">
        <v>182</v>
      </c>
      <c r="BB473" t="s">
        <v>8832</v>
      </c>
      <c r="BC473">
        <v>805306368</v>
      </c>
      <c r="BD473" s="1" t="s">
        <v>148</v>
      </c>
      <c r="BE473" t="s">
        <v>8835</v>
      </c>
      <c r="BF473" t="s">
        <v>8836</v>
      </c>
      <c r="BG473">
        <v>0</v>
      </c>
      <c r="BH473" t="s">
        <v>151</v>
      </c>
      <c r="BI473">
        <v>1.29415141106656E+17</v>
      </c>
      <c r="BK473" t="s">
        <v>8837</v>
      </c>
      <c r="BL473" t="s">
        <v>8838</v>
      </c>
      <c r="BM473" t="s">
        <v>8839</v>
      </c>
      <c r="BN473" t="s">
        <v>154</v>
      </c>
      <c r="BO473">
        <v>264</v>
      </c>
      <c r="BP473" s="1" t="s">
        <v>8840</v>
      </c>
      <c r="BQ473">
        <v>0</v>
      </c>
      <c r="BR473" t="s">
        <v>8841</v>
      </c>
      <c r="BS473" t="s">
        <v>157</v>
      </c>
      <c r="BT473" t="s">
        <v>158</v>
      </c>
      <c r="CD473" t="s">
        <v>1404</v>
      </c>
      <c r="CV473" t="s">
        <v>1381</v>
      </c>
    </row>
    <row r="474" spans="1:116">
      <c r="A474" t="s">
        <v>8842</v>
      </c>
      <c r="B474">
        <v>1.2938215863030099E+17</v>
      </c>
      <c r="C474" s="4">
        <f t="shared" si="7"/>
        <v>12938215863.0301</v>
      </c>
      <c r="D474" s="2">
        <f>(Sheet1!$F$2-mattsout!C474)/3600</f>
        <v>1205.149158305592</v>
      </c>
      <c r="E474" t="str">
        <f>IF(D474&gt;3595120, "", IF(D474&gt;1400, "******", ""))</f>
        <v/>
      </c>
      <c r="F474" t="s">
        <v>122</v>
      </c>
      <c r="G474" t="s">
        <v>8843</v>
      </c>
      <c r="H474" t="s">
        <v>8844</v>
      </c>
      <c r="I474" t="s">
        <v>1734</v>
      </c>
      <c r="J474" t="s">
        <v>1208</v>
      </c>
      <c r="K474" t="s">
        <v>1208</v>
      </c>
      <c r="L474" t="s">
        <v>1734</v>
      </c>
      <c r="M474" t="s">
        <v>8845</v>
      </c>
      <c r="N474" t="s">
        <v>8846</v>
      </c>
      <c r="O474" t="s">
        <v>8847</v>
      </c>
      <c r="P474" t="s">
        <v>2118</v>
      </c>
      <c r="Q474" t="s">
        <v>8842</v>
      </c>
      <c r="R474">
        <v>4</v>
      </c>
      <c r="S474" t="s">
        <v>8848</v>
      </c>
      <c r="T474" t="s">
        <v>8849</v>
      </c>
      <c r="U474" t="s">
        <v>8843</v>
      </c>
      <c r="V474">
        <v>18524</v>
      </c>
      <c r="W474" s="1" t="s">
        <v>8850</v>
      </c>
      <c r="X474">
        <v>34561909</v>
      </c>
      <c r="AA474" t="s">
        <v>714</v>
      </c>
      <c r="AB474" t="s">
        <v>2283</v>
      </c>
      <c r="AC474" t="s">
        <v>138</v>
      </c>
      <c r="AE474" t="s">
        <v>8851</v>
      </c>
      <c r="AF474" t="s">
        <v>742</v>
      </c>
      <c r="AI474" t="b">
        <v>1</v>
      </c>
      <c r="AJ474" t="s">
        <v>8852</v>
      </c>
      <c r="AL474" t="s">
        <v>8843</v>
      </c>
      <c r="AM474" t="s">
        <v>8853</v>
      </c>
      <c r="AN474">
        <v>512</v>
      </c>
      <c r="AO474">
        <v>1</v>
      </c>
      <c r="AP474">
        <v>0</v>
      </c>
      <c r="AQ474">
        <v>0</v>
      </c>
      <c r="AT474">
        <v>1.2939274020164E+17</v>
      </c>
      <c r="AU474">
        <v>0</v>
      </c>
      <c r="AV474">
        <v>1.29382249880736E+17</v>
      </c>
      <c r="AW474">
        <v>513</v>
      </c>
      <c r="AX474" t="s">
        <v>8854</v>
      </c>
      <c r="AZ474">
        <v>9.2233720368547697E+18</v>
      </c>
      <c r="BA474">
        <v>568</v>
      </c>
      <c r="BB474" t="s">
        <v>8852</v>
      </c>
      <c r="BC474">
        <v>805306368</v>
      </c>
      <c r="BD474" s="1" t="s">
        <v>171</v>
      </c>
      <c r="BE474" t="s">
        <v>8855</v>
      </c>
      <c r="BF474" t="s">
        <v>8856</v>
      </c>
      <c r="BG474">
        <v>0</v>
      </c>
      <c r="BH474" t="s">
        <v>151</v>
      </c>
      <c r="BI474">
        <v>1.29382027723216E+17</v>
      </c>
      <c r="BK474" t="s">
        <v>8857</v>
      </c>
      <c r="BL474" t="s">
        <v>8858</v>
      </c>
      <c r="BM474" t="s">
        <v>8859</v>
      </c>
      <c r="BN474" t="s">
        <v>154</v>
      </c>
      <c r="BO474">
        <v>295</v>
      </c>
      <c r="BP474" t="s">
        <v>8860</v>
      </c>
      <c r="BQ474">
        <v>0</v>
      </c>
      <c r="BR474" t="s">
        <v>8861</v>
      </c>
      <c r="BS474" t="s">
        <v>157</v>
      </c>
      <c r="BT474" t="s">
        <v>158</v>
      </c>
      <c r="BW474" t="b">
        <v>1</v>
      </c>
      <c r="BX474">
        <v>0</v>
      </c>
      <c r="CD474" t="s">
        <v>2294</v>
      </c>
      <c r="CE474" t="s">
        <v>286</v>
      </c>
      <c r="CF474" t="s">
        <v>8862</v>
      </c>
      <c r="CG474">
        <v>1</v>
      </c>
    </row>
    <row r="475" spans="1:116">
      <c r="A475" t="s">
        <v>8863</v>
      </c>
      <c r="B475">
        <v>1.29300447793646E+17</v>
      </c>
      <c r="C475" s="4">
        <f t="shared" si="7"/>
        <v>12930044779.364599</v>
      </c>
      <c r="D475" s="2">
        <f>(Sheet1!$F$2-mattsout!C475)/3600</f>
        <v>3474.894620944659</v>
      </c>
      <c r="E475" t="str">
        <f>IF(D475&gt;3595120, "", IF(D475&gt;1400, "******", ""))</f>
        <v>******</v>
      </c>
      <c r="F475" t="s">
        <v>122</v>
      </c>
      <c r="G475" t="s">
        <v>8864</v>
      </c>
      <c r="H475" t="s">
        <v>8865</v>
      </c>
      <c r="I475" t="s">
        <v>267</v>
      </c>
      <c r="J475" t="s">
        <v>8866</v>
      </c>
      <c r="K475" t="s">
        <v>1108</v>
      </c>
      <c r="L475" t="s">
        <v>8867</v>
      </c>
      <c r="M475" t="s">
        <v>8868</v>
      </c>
      <c r="N475" t="s">
        <v>4524</v>
      </c>
      <c r="O475" t="s">
        <v>8869</v>
      </c>
      <c r="P475" t="s">
        <v>8870</v>
      </c>
      <c r="Q475" t="s">
        <v>8863</v>
      </c>
      <c r="R475">
        <v>4</v>
      </c>
      <c r="S475" t="s">
        <v>8871</v>
      </c>
      <c r="T475" t="s">
        <v>8872</v>
      </c>
      <c r="U475" t="s">
        <v>8864</v>
      </c>
      <c r="V475">
        <v>18551</v>
      </c>
      <c r="W475" s="1" t="s">
        <v>8873</v>
      </c>
      <c r="X475">
        <v>33336569</v>
      </c>
      <c r="Y475" t="s">
        <v>8874</v>
      </c>
      <c r="AA475" t="s">
        <v>714</v>
      </c>
      <c r="AB475" t="s">
        <v>1991</v>
      </c>
      <c r="AC475" t="s">
        <v>138</v>
      </c>
      <c r="AD475" t="b">
        <v>0</v>
      </c>
      <c r="AE475" t="s">
        <v>8875</v>
      </c>
      <c r="AF475" t="s">
        <v>667</v>
      </c>
      <c r="AI475" t="b">
        <v>1</v>
      </c>
      <c r="AJ475" t="s">
        <v>8876</v>
      </c>
      <c r="AL475" t="s">
        <v>8864</v>
      </c>
      <c r="AM475" t="s">
        <v>8877</v>
      </c>
      <c r="AN475">
        <v>512</v>
      </c>
      <c r="AO475">
        <v>99</v>
      </c>
      <c r="AP475">
        <v>0</v>
      </c>
      <c r="AQ475">
        <v>0</v>
      </c>
      <c r="AT475">
        <v>1.2937366232855299E+17</v>
      </c>
      <c r="AU475">
        <v>0</v>
      </c>
      <c r="AV475">
        <v>1.2930098962291101E+17</v>
      </c>
      <c r="AW475">
        <v>513</v>
      </c>
      <c r="AX475" t="s">
        <v>8878</v>
      </c>
      <c r="AZ475">
        <v>9.2233720368547697E+18</v>
      </c>
      <c r="BA475">
        <v>184</v>
      </c>
      <c r="BB475" t="s">
        <v>8876</v>
      </c>
      <c r="BC475">
        <v>805306368</v>
      </c>
      <c r="BD475" s="1" t="s">
        <v>148</v>
      </c>
      <c r="BE475" t="s">
        <v>8879</v>
      </c>
      <c r="BF475" t="s">
        <v>8880</v>
      </c>
      <c r="BG475">
        <v>1.29373662328412E+17</v>
      </c>
      <c r="BH475" t="s">
        <v>151</v>
      </c>
      <c r="BI475">
        <v>1.2929999033435901E+17</v>
      </c>
      <c r="BL475" t="s">
        <v>8881</v>
      </c>
      <c r="BM475" t="s">
        <v>8882</v>
      </c>
      <c r="BN475" t="s">
        <v>154</v>
      </c>
      <c r="BO475">
        <v>48</v>
      </c>
      <c r="BP475" s="1" t="s">
        <v>572</v>
      </c>
      <c r="BQ475">
        <v>0</v>
      </c>
      <c r="BR475" t="s">
        <v>8883</v>
      </c>
      <c r="BS475" t="s">
        <v>157</v>
      </c>
      <c r="BT475" t="s">
        <v>158</v>
      </c>
      <c r="CD475" t="s">
        <v>802</v>
      </c>
      <c r="DA475" t="s">
        <v>8884</v>
      </c>
      <c r="DB475" t="s">
        <v>5074</v>
      </c>
    </row>
    <row r="476" spans="1:116">
      <c r="A476" t="s">
        <v>8885</v>
      </c>
      <c r="B476">
        <v>1.29402941663524E+17</v>
      </c>
      <c r="C476" s="4">
        <f t="shared" si="7"/>
        <v>12940294166.3524</v>
      </c>
      <c r="D476" s="2">
        <f>(Sheet1!$F$2-mattsout!C476)/3600</f>
        <v>627.84267988893725</v>
      </c>
      <c r="E476" t="str">
        <f>IF(D476&gt;3595120, "", IF(D476&gt;1400, "******", ""))</f>
        <v/>
      </c>
      <c r="F476" t="s">
        <v>122</v>
      </c>
      <c r="G476" t="s">
        <v>8886</v>
      </c>
      <c r="H476" t="s">
        <v>8887</v>
      </c>
      <c r="I476" t="s">
        <v>682</v>
      </c>
      <c r="J476" t="s">
        <v>8888</v>
      </c>
      <c r="K476" t="s">
        <v>8888</v>
      </c>
      <c r="L476" t="s">
        <v>682</v>
      </c>
      <c r="M476" t="s">
        <v>8889</v>
      </c>
      <c r="N476" t="s">
        <v>873</v>
      </c>
      <c r="O476" t="s">
        <v>3101</v>
      </c>
      <c r="P476" t="s">
        <v>8890</v>
      </c>
      <c r="Q476" t="s">
        <v>8885</v>
      </c>
      <c r="R476">
        <v>4</v>
      </c>
      <c r="S476" t="s">
        <v>8891</v>
      </c>
      <c r="T476" t="s">
        <v>8892</v>
      </c>
      <c r="U476" t="s">
        <v>8886</v>
      </c>
      <c r="V476">
        <v>18560</v>
      </c>
      <c r="W476" s="1" t="s">
        <v>6564</v>
      </c>
      <c r="X476">
        <v>35147031</v>
      </c>
      <c r="Y476" t="s">
        <v>8893</v>
      </c>
      <c r="AA476" t="s">
        <v>690</v>
      </c>
      <c r="AB476" t="s">
        <v>879</v>
      </c>
      <c r="AC476" t="s">
        <v>138</v>
      </c>
      <c r="AE476" s="1" t="s">
        <v>8894</v>
      </c>
      <c r="AF476" t="s">
        <v>717</v>
      </c>
      <c r="AI476" t="b">
        <v>1</v>
      </c>
      <c r="AJ476" t="s">
        <v>8895</v>
      </c>
      <c r="AL476" t="s">
        <v>8886</v>
      </c>
      <c r="AM476" t="s">
        <v>8896</v>
      </c>
      <c r="AN476">
        <v>512</v>
      </c>
      <c r="AO476">
        <v>0</v>
      </c>
      <c r="AP476">
        <v>0</v>
      </c>
      <c r="AQ476">
        <v>0</v>
      </c>
      <c r="AT476">
        <v>1.2939803753918E+17</v>
      </c>
      <c r="AU476">
        <v>0</v>
      </c>
      <c r="AV476">
        <v>1.2935825399440899E+17</v>
      </c>
      <c r="AW476">
        <v>513</v>
      </c>
      <c r="AX476" t="s">
        <v>8897</v>
      </c>
      <c r="AZ476">
        <v>9.2233720368547697E+18</v>
      </c>
      <c r="BA476">
        <v>219</v>
      </c>
      <c r="BB476" t="s">
        <v>8895</v>
      </c>
      <c r="BC476">
        <v>805306368</v>
      </c>
      <c r="BD476" s="1" t="s">
        <v>171</v>
      </c>
      <c r="BE476" t="s">
        <v>8898</v>
      </c>
      <c r="BF476" t="s">
        <v>8899</v>
      </c>
      <c r="BG476">
        <v>0</v>
      </c>
      <c r="BH476" t="s">
        <v>151</v>
      </c>
      <c r="BI476">
        <v>1.29402941663524E+17</v>
      </c>
      <c r="BK476" t="s">
        <v>8900</v>
      </c>
      <c r="BL476" t="s">
        <v>8901</v>
      </c>
      <c r="BN476" t="s">
        <v>154</v>
      </c>
      <c r="BO476">
        <v>322</v>
      </c>
      <c r="BP476" t="s">
        <v>8902</v>
      </c>
      <c r="BQ476">
        <v>0</v>
      </c>
      <c r="BR476" t="s">
        <v>8903</v>
      </c>
      <c r="BS476" t="s">
        <v>157</v>
      </c>
      <c r="BT476" t="s">
        <v>158</v>
      </c>
      <c r="BW476" t="b">
        <v>1</v>
      </c>
      <c r="BX476">
        <v>0</v>
      </c>
      <c r="CD476" t="s">
        <v>3384</v>
      </c>
      <c r="CE476" t="s">
        <v>399</v>
      </c>
      <c r="CF476" s="1" t="s">
        <v>8904</v>
      </c>
      <c r="CG476">
        <v>1</v>
      </c>
      <c r="DG476" t="s">
        <v>3427</v>
      </c>
      <c r="DH476">
        <v>4006</v>
      </c>
      <c r="DI476" t="s">
        <v>8905</v>
      </c>
    </row>
    <row r="477" spans="1:116">
      <c r="A477" t="s">
        <v>8906</v>
      </c>
      <c r="B477">
        <v>1.2942128164834301E+17</v>
      </c>
      <c r="C477" s="4">
        <f t="shared" si="7"/>
        <v>12942128164.834301</v>
      </c>
      <c r="D477" s="2">
        <f>(Sheet1!$F$2-mattsout!C477)/3600</f>
        <v>118.39865713861253</v>
      </c>
      <c r="E477" t="str">
        <f>IF(D477&gt;3595120, "", IF(D477&gt;1400, "******", ""))</f>
        <v/>
      </c>
      <c r="F477" t="s">
        <v>122</v>
      </c>
      <c r="G477" t="s">
        <v>8907</v>
      </c>
      <c r="H477" t="s">
        <v>8908</v>
      </c>
      <c r="I477" t="s">
        <v>606</v>
      </c>
      <c r="J477" t="s">
        <v>8909</v>
      </c>
      <c r="K477" t="s">
        <v>8909</v>
      </c>
      <c r="L477" t="s">
        <v>606</v>
      </c>
      <c r="M477" t="s">
        <v>8910</v>
      </c>
      <c r="N477" t="s">
        <v>5030</v>
      </c>
      <c r="O477" t="s">
        <v>130</v>
      </c>
      <c r="P477" t="s">
        <v>131</v>
      </c>
      <c r="Q477" t="s">
        <v>8906</v>
      </c>
      <c r="R477">
        <v>4</v>
      </c>
      <c r="S477" t="s">
        <v>8911</v>
      </c>
      <c r="T477" t="s">
        <v>8912</v>
      </c>
      <c r="U477" t="s">
        <v>8907</v>
      </c>
      <c r="V477">
        <v>18566</v>
      </c>
      <c r="W477" s="1" t="s">
        <v>8913</v>
      </c>
      <c r="X477">
        <v>35502988</v>
      </c>
      <c r="AA477" t="s">
        <v>714</v>
      </c>
      <c r="AB477" t="s">
        <v>5035</v>
      </c>
      <c r="AC477" t="s">
        <v>138</v>
      </c>
      <c r="AE477" t="s">
        <v>8914</v>
      </c>
      <c r="AF477" t="s">
        <v>717</v>
      </c>
      <c r="AI477" t="b">
        <v>1</v>
      </c>
      <c r="AJ477" t="s">
        <v>8915</v>
      </c>
      <c r="AL477" t="s">
        <v>8907</v>
      </c>
      <c r="AM477" t="s">
        <v>8916</v>
      </c>
      <c r="AN477">
        <v>512</v>
      </c>
      <c r="AO477">
        <v>0</v>
      </c>
      <c r="AP477">
        <v>0</v>
      </c>
      <c r="AQ477">
        <v>0</v>
      </c>
      <c r="AT477">
        <v>1.29385661800004E+17</v>
      </c>
      <c r="AU477">
        <v>0</v>
      </c>
      <c r="AV477">
        <v>1.2938561571773501E+17</v>
      </c>
      <c r="AW477">
        <v>513</v>
      </c>
      <c r="AX477" t="s">
        <v>8917</v>
      </c>
      <c r="AZ477">
        <v>9.2233720368547697E+18</v>
      </c>
      <c r="BA477">
        <v>489</v>
      </c>
      <c r="BB477" t="s">
        <v>8915</v>
      </c>
      <c r="BC477">
        <v>805306368</v>
      </c>
      <c r="BD477" s="1" t="s">
        <v>171</v>
      </c>
      <c r="BE477" t="s">
        <v>8918</v>
      </c>
      <c r="BF477" t="s">
        <v>8919</v>
      </c>
      <c r="BG477">
        <v>0</v>
      </c>
      <c r="BH477" t="s">
        <v>151</v>
      </c>
      <c r="BI477">
        <v>1.2941528202595E+17</v>
      </c>
      <c r="BK477" t="s">
        <v>8920</v>
      </c>
      <c r="BL477" t="s">
        <v>8919</v>
      </c>
      <c r="BM477" t="s">
        <v>8921</v>
      </c>
      <c r="BN477" t="s">
        <v>154</v>
      </c>
      <c r="BO477">
        <v>275</v>
      </c>
      <c r="BP477" t="s">
        <v>8922</v>
      </c>
      <c r="BQ477">
        <v>0</v>
      </c>
      <c r="BR477" t="s">
        <v>8923</v>
      </c>
      <c r="BS477" t="s">
        <v>157</v>
      </c>
      <c r="BT477" t="s">
        <v>158</v>
      </c>
      <c r="BW477" t="b">
        <v>1</v>
      </c>
      <c r="BX477">
        <v>0</v>
      </c>
      <c r="CD477" t="s">
        <v>727</v>
      </c>
      <c r="CE477" t="s">
        <v>184</v>
      </c>
      <c r="CF477" s="1" t="s">
        <v>8924</v>
      </c>
      <c r="CG477">
        <v>1</v>
      </c>
    </row>
    <row r="478" spans="1:116">
      <c r="A478" t="s">
        <v>8925</v>
      </c>
      <c r="B478">
        <v>1.29410698606478E+17</v>
      </c>
      <c r="C478" s="4">
        <f t="shared" si="7"/>
        <v>12941069860.6478</v>
      </c>
      <c r="D478" s="2">
        <f>(Sheet1!$F$2-mattsout!C478)/3600</f>
        <v>412.37204227765403</v>
      </c>
      <c r="E478" t="str">
        <f>IF(D478&gt;3595120, "", IF(D478&gt;1400, "******", ""))</f>
        <v/>
      </c>
      <c r="F478" t="s">
        <v>122</v>
      </c>
      <c r="G478" t="s">
        <v>8926</v>
      </c>
      <c r="H478" t="s">
        <v>8927</v>
      </c>
      <c r="I478" t="s">
        <v>1734</v>
      </c>
      <c r="J478" t="s">
        <v>1641</v>
      </c>
      <c r="K478" t="s">
        <v>1641</v>
      </c>
      <c r="L478" t="s">
        <v>6788</v>
      </c>
      <c r="M478" t="s">
        <v>8928</v>
      </c>
      <c r="N478" t="s">
        <v>4826</v>
      </c>
      <c r="O478" t="s">
        <v>8929</v>
      </c>
      <c r="P478" t="s">
        <v>8930</v>
      </c>
      <c r="Q478" t="s">
        <v>8925</v>
      </c>
      <c r="R478">
        <v>4</v>
      </c>
      <c r="S478" t="s">
        <v>8931</v>
      </c>
      <c r="T478" t="s">
        <v>8932</v>
      </c>
      <c r="U478" t="s">
        <v>8926</v>
      </c>
      <c r="V478">
        <v>18568</v>
      </c>
      <c r="W478" s="1" t="s">
        <v>8933</v>
      </c>
      <c r="X478">
        <v>35502402</v>
      </c>
      <c r="AA478" t="s">
        <v>136</v>
      </c>
      <c r="AB478" t="s">
        <v>2283</v>
      </c>
      <c r="AC478" t="s">
        <v>138</v>
      </c>
      <c r="AE478" t="s">
        <v>8934</v>
      </c>
      <c r="AF478" t="s">
        <v>667</v>
      </c>
      <c r="AI478" t="b">
        <v>1</v>
      </c>
      <c r="AJ478" t="s">
        <v>8935</v>
      </c>
      <c r="AL478" t="s">
        <v>8926</v>
      </c>
      <c r="AM478" t="s">
        <v>8936</v>
      </c>
      <c r="AN478">
        <v>512</v>
      </c>
      <c r="AO478">
        <v>0</v>
      </c>
      <c r="AP478">
        <v>0</v>
      </c>
      <c r="AQ478">
        <v>0</v>
      </c>
      <c r="AT478">
        <v>1.2938650750463699E+17</v>
      </c>
      <c r="AU478">
        <v>0</v>
      </c>
      <c r="AV478">
        <v>1.293761402329E+17</v>
      </c>
      <c r="AW478">
        <v>513</v>
      </c>
      <c r="AX478" t="s">
        <v>8937</v>
      </c>
      <c r="AZ478">
        <v>9.2233720368547697E+18</v>
      </c>
      <c r="BA478">
        <v>307</v>
      </c>
      <c r="BB478" t="s">
        <v>8935</v>
      </c>
      <c r="BC478">
        <v>805306368</v>
      </c>
      <c r="BD478" s="1" t="s">
        <v>148</v>
      </c>
      <c r="BE478" t="s">
        <v>8938</v>
      </c>
      <c r="BF478" t="s">
        <v>8939</v>
      </c>
      <c r="BG478">
        <v>0</v>
      </c>
      <c r="BH478" t="s">
        <v>151</v>
      </c>
      <c r="BI478">
        <v>1.29415269771288E+17</v>
      </c>
      <c r="BL478" t="s">
        <v>8940</v>
      </c>
      <c r="BN478" t="s">
        <v>154</v>
      </c>
      <c r="BO478">
        <v>229</v>
      </c>
      <c r="BP478" s="1" t="s">
        <v>8941</v>
      </c>
      <c r="BQ478">
        <v>0</v>
      </c>
      <c r="BR478" t="s">
        <v>8942</v>
      </c>
      <c r="BS478" t="s">
        <v>157</v>
      </c>
      <c r="BT478" t="s">
        <v>158</v>
      </c>
      <c r="CD478" t="s">
        <v>2294</v>
      </c>
    </row>
    <row r="479" spans="1:116">
      <c r="A479" t="s">
        <v>8943</v>
      </c>
      <c r="B479">
        <v>1.29084114311438E+17</v>
      </c>
      <c r="C479" s="4">
        <f t="shared" si="7"/>
        <v>12908411431.143801</v>
      </c>
      <c r="D479" s="2">
        <f>(Sheet1!$F$2-mattsout!C479)/3600</f>
        <v>9484.1580156109067</v>
      </c>
      <c r="E479" t="str">
        <f>IF(D479&gt;3595120, "", IF(D479&gt;1400, "******", ""))</f>
        <v>******</v>
      </c>
      <c r="F479" t="s">
        <v>122</v>
      </c>
      <c r="G479" t="s">
        <v>8944</v>
      </c>
      <c r="H479" t="s">
        <v>8945</v>
      </c>
      <c r="I479" t="s">
        <v>606</v>
      </c>
      <c r="J479" t="s">
        <v>8946</v>
      </c>
      <c r="K479" t="s">
        <v>807</v>
      </c>
      <c r="L479" t="s">
        <v>606</v>
      </c>
      <c r="M479" t="s">
        <v>8947</v>
      </c>
      <c r="N479" t="s">
        <v>608</v>
      </c>
      <c r="O479" t="s">
        <v>8948</v>
      </c>
      <c r="P479" t="s">
        <v>1667</v>
      </c>
      <c r="Q479" t="s">
        <v>8943</v>
      </c>
      <c r="R479">
        <v>4</v>
      </c>
      <c r="S479" t="s">
        <v>8949</v>
      </c>
      <c r="T479" t="s">
        <v>8950</v>
      </c>
      <c r="U479" t="s">
        <v>8944</v>
      </c>
      <c r="V479">
        <v>18571</v>
      </c>
      <c r="W479" t="s">
        <v>4748</v>
      </c>
      <c r="X479">
        <v>33235544</v>
      </c>
      <c r="Y479" t="s">
        <v>8951</v>
      </c>
      <c r="AA479" t="s">
        <v>614</v>
      </c>
      <c r="AB479" t="s">
        <v>615</v>
      </c>
      <c r="AC479" t="s">
        <v>138</v>
      </c>
      <c r="AE479" t="s">
        <v>8952</v>
      </c>
      <c r="AF479" t="s">
        <v>717</v>
      </c>
      <c r="AI479" t="b">
        <v>1</v>
      </c>
      <c r="AJ479" t="s">
        <v>8953</v>
      </c>
      <c r="AL479" t="s">
        <v>8944</v>
      </c>
      <c r="AM479" t="s">
        <v>8954</v>
      </c>
      <c r="AN479">
        <v>512</v>
      </c>
      <c r="AO479">
        <v>99</v>
      </c>
      <c r="AP479">
        <v>0</v>
      </c>
      <c r="AQ479">
        <v>0</v>
      </c>
      <c r="AT479">
        <v>1.29373623071718E+17</v>
      </c>
      <c r="AU479">
        <v>0</v>
      </c>
      <c r="AV479">
        <v>1.2920444656818701E+17</v>
      </c>
      <c r="AW479">
        <v>513</v>
      </c>
      <c r="AX479" t="s">
        <v>8955</v>
      </c>
      <c r="AZ479">
        <v>9.2233720368547697E+18</v>
      </c>
      <c r="BA479">
        <v>69</v>
      </c>
      <c r="BB479" t="s">
        <v>8953</v>
      </c>
      <c r="BC479">
        <v>805306368</v>
      </c>
      <c r="BD479" s="1" t="s">
        <v>171</v>
      </c>
      <c r="BE479" t="s">
        <v>8956</v>
      </c>
      <c r="BF479" t="s">
        <v>8957</v>
      </c>
      <c r="BG479">
        <v>1.29373623071786E+17</v>
      </c>
      <c r="BH479" t="s">
        <v>151</v>
      </c>
      <c r="BI479">
        <v>1.29079033758608E+17</v>
      </c>
      <c r="BL479" t="s">
        <v>8958</v>
      </c>
      <c r="BN479" t="s">
        <v>154</v>
      </c>
      <c r="BO479">
        <v>429</v>
      </c>
      <c r="BP479" t="s">
        <v>8959</v>
      </c>
      <c r="BQ479">
        <v>0</v>
      </c>
      <c r="BR479" t="s">
        <v>8960</v>
      </c>
      <c r="BS479" t="s">
        <v>157</v>
      </c>
      <c r="BT479" t="s">
        <v>158</v>
      </c>
      <c r="BW479" t="b">
        <v>1</v>
      </c>
      <c r="BX479">
        <v>0</v>
      </c>
      <c r="CD479" t="s">
        <v>2874</v>
      </c>
      <c r="CE479" t="s">
        <v>399</v>
      </c>
      <c r="CF479" s="1" t="s">
        <v>8961</v>
      </c>
      <c r="CG479">
        <v>1</v>
      </c>
    </row>
    <row r="480" spans="1:116">
      <c r="A480" t="s">
        <v>8962</v>
      </c>
      <c r="B480">
        <v>1.2942107031139901E+17</v>
      </c>
      <c r="C480" s="4">
        <f t="shared" si="7"/>
        <v>12942107031.1399</v>
      </c>
      <c r="D480" s="2">
        <f>(Sheet1!$F$2-mattsout!C480)/3600</f>
        <v>124.26912780549792</v>
      </c>
      <c r="E480" t="str">
        <f>IF(D480&gt;3595120, "", IF(D480&gt;1400, "******", ""))</f>
        <v/>
      </c>
      <c r="F480" t="s">
        <v>122</v>
      </c>
      <c r="G480" t="s">
        <v>8963</v>
      </c>
      <c r="H480" t="s">
        <v>7924</v>
      </c>
      <c r="J480" t="s">
        <v>807</v>
      </c>
      <c r="K480" t="s">
        <v>807</v>
      </c>
      <c r="L480" t="s">
        <v>8964</v>
      </c>
      <c r="M480" t="s">
        <v>8965</v>
      </c>
      <c r="N480" t="s">
        <v>8966</v>
      </c>
      <c r="O480" t="s">
        <v>1512</v>
      </c>
      <c r="P480" t="s">
        <v>1761</v>
      </c>
      <c r="Q480" t="s">
        <v>8962</v>
      </c>
      <c r="R480">
        <v>4</v>
      </c>
      <c r="S480" t="s">
        <v>8967</v>
      </c>
      <c r="T480" t="s">
        <v>8968</v>
      </c>
      <c r="U480" t="s">
        <v>8963</v>
      </c>
      <c r="V480">
        <v>18576</v>
      </c>
      <c r="W480" s="1" t="s">
        <v>8969</v>
      </c>
      <c r="X480">
        <v>35676098</v>
      </c>
      <c r="AA480" t="s">
        <v>614</v>
      </c>
      <c r="AB480" t="s">
        <v>7434</v>
      </c>
      <c r="AC480" t="s">
        <v>138</v>
      </c>
      <c r="AE480" t="s">
        <v>8970</v>
      </c>
      <c r="AF480" t="s">
        <v>667</v>
      </c>
      <c r="AI480" t="b">
        <v>1</v>
      </c>
      <c r="AJ480" t="s">
        <v>8971</v>
      </c>
      <c r="AL480" t="s">
        <v>8963</v>
      </c>
      <c r="AM480" t="s">
        <v>8972</v>
      </c>
      <c r="AN480">
        <v>512</v>
      </c>
      <c r="AO480">
        <v>0</v>
      </c>
      <c r="AP480">
        <v>0</v>
      </c>
      <c r="AQ480">
        <v>0</v>
      </c>
      <c r="AT480">
        <v>1.2940411934012899E+17</v>
      </c>
      <c r="AU480">
        <v>0</v>
      </c>
      <c r="AV480">
        <v>1.2938563259677101E+17</v>
      </c>
      <c r="AW480">
        <v>513</v>
      </c>
      <c r="AX480" t="s">
        <v>8973</v>
      </c>
      <c r="AZ480">
        <v>9.2233720368547697E+18</v>
      </c>
      <c r="BA480">
        <v>466</v>
      </c>
      <c r="BB480" t="s">
        <v>8971</v>
      </c>
      <c r="BC480">
        <v>805306368</v>
      </c>
      <c r="BD480" s="1" t="s">
        <v>171</v>
      </c>
      <c r="BE480" t="s">
        <v>8974</v>
      </c>
      <c r="BF480" t="s">
        <v>8975</v>
      </c>
      <c r="BG480">
        <v>0</v>
      </c>
      <c r="BH480" t="s">
        <v>151</v>
      </c>
      <c r="BI480">
        <v>1.2942120041482899E+17</v>
      </c>
      <c r="BK480" t="s">
        <v>8976</v>
      </c>
      <c r="BL480" t="s">
        <v>8977</v>
      </c>
      <c r="BN480" t="s">
        <v>154</v>
      </c>
      <c r="BO480">
        <v>295</v>
      </c>
      <c r="BP480" t="s">
        <v>8978</v>
      </c>
      <c r="BQ480">
        <v>0</v>
      </c>
      <c r="BR480" t="s">
        <v>8979</v>
      </c>
      <c r="BS480" t="s">
        <v>157</v>
      </c>
      <c r="BT480" t="s">
        <v>158</v>
      </c>
      <c r="BW480" t="b">
        <v>1</v>
      </c>
      <c r="BX480">
        <v>0</v>
      </c>
      <c r="CD480" t="s">
        <v>7439</v>
      </c>
      <c r="CE480" t="s">
        <v>184</v>
      </c>
      <c r="CF480" t="s">
        <v>8980</v>
      </c>
      <c r="CG480">
        <v>1</v>
      </c>
    </row>
    <row r="481" spans="1:100">
      <c r="A481" t="s">
        <v>8981</v>
      </c>
      <c r="B481">
        <v>1.2941968365374099E+17</v>
      </c>
      <c r="C481" s="4">
        <f t="shared" si="7"/>
        <v>12941968365.3741</v>
      </c>
      <c r="D481" s="2">
        <f>(Sheet1!$F$2-mattsout!C481)/3600</f>
        <v>162.78739608340794</v>
      </c>
      <c r="E481" t="str">
        <f>IF(D481&gt;3595120, "", IF(D481&gt;1400, "******", ""))</f>
        <v/>
      </c>
      <c r="F481" t="s">
        <v>122</v>
      </c>
      <c r="G481" t="s">
        <v>8982</v>
      </c>
      <c r="H481" t="s">
        <v>3989</v>
      </c>
      <c r="I481" t="s">
        <v>606</v>
      </c>
      <c r="J481" t="s">
        <v>8983</v>
      </c>
      <c r="K481" t="s">
        <v>8983</v>
      </c>
      <c r="L481" t="s">
        <v>606</v>
      </c>
      <c r="M481" t="s">
        <v>8984</v>
      </c>
      <c r="N481" t="s">
        <v>608</v>
      </c>
      <c r="O481" t="s">
        <v>5892</v>
      </c>
      <c r="P481" t="s">
        <v>8985</v>
      </c>
      <c r="Q481" t="s">
        <v>8981</v>
      </c>
      <c r="R481">
        <v>4</v>
      </c>
      <c r="S481" t="s">
        <v>8986</v>
      </c>
      <c r="T481" t="s">
        <v>8987</v>
      </c>
      <c r="U481" t="s">
        <v>8982</v>
      </c>
      <c r="V481">
        <v>18592</v>
      </c>
      <c r="W481" s="1" t="s">
        <v>7118</v>
      </c>
      <c r="X481">
        <v>35415765</v>
      </c>
      <c r="AA481" t="s">
        <v>614</v>
      </c>
      <c r="AB481" t="s">
        <v>615</v>
      </c>
      <c r="AC481" t="s">
        <v>138</v>
      </c>
      <c r="AE481" t="s">
        <v>8988</v>
      </c>
      <c r="AF481" t="s">
        <v>742</v>
      </c>
      <c r="AI481" t="b">
        <v>1</v>
      </c>
      <c r="AJ481" t="s">
        <v>8989</v>
      </c>
      <c r="AL481" t="s">
        <v>8982</v>
      </c>
      <c r="AM481" t="s">
        <v>8990</v>
      </c>
      <c r="AN481">
        <v>512</v>
      </c>
      <c r="AO481">
        <v>0</v>
      </c>
      <c r="AP481">
        <v>0</v>
      </c>
      <c r="AQ481">
        <v>0</v>
      </c>
      <c r="AT481">
        <v>1.2940033677690099E+17</v>
      </c>
      <c r="AU481">
        <v>0</v>
      </c>
      <c r="AV481">
        <v>1.2939976736033901E+17</v>
      </c>
      <c r="AW481">
        <v>513</v>
      </c>
      <c r="AX481" t="s">
        <v>8991</v>
      </c>
      <c r="AZ481">
        <v>9.2233720368547697E+18</v>
      </c>
      <c r="BA481">
        <v>374</v>
      </c>
      <c r="BB481" t="s">
        <v>8989</v>
      </c>
      <c r="BC481">
        <v>805306368</v>
      </c>
      <c r="BD481" s="1" t="s">
        <v>171</v>
      </c>
      <c r="BE481" t="s">
        <v>8992</v>
      </c>
      <c r="BF481" t="s">
        <v>8993</v>
      </c>
      <c r="BG481">
        <v>0</v>
      </c>
      <c r="BH481" t="s">
        <v>151</v>
      </c>
      <c r="BI481">
        <v>1.2941189311935101E+17</v>
      </c>
      <c r="BL481" t="s">
        <v>8994</v>
      </c>
      <c r="BM481" t="s">
        <v>8995</v>
      </c>
      <c r="BN481" t="s">
        <v>154</v>
      </c>
      <c r="BO481">
        <v>338</v>
      </c>
      <c r="BP481" t="s">
        <v>8996</v>
      </c>
      <c r="BQ481">
        <v>0</v>
      </c>
      <c r="BR481" t="s">
        <v>8997</v>
      </c>
      <c r="BS481" t="s">
        <v>157</v>
      </c>
      <c r="BT481" t="s">
        <v>158</v>
      </c>
      <c r="BW481" t="b">
        <v>1</v>
      </c>
      <c r="BX481">
        <v>0</v>
      </c>
      <c r="CD481" t="s">
        <v>2874</v>
      </c>
      <c r="CE481" t="s">
        <v>399</v>
      </c>
      <c r="CF481" s="1" t="s">
        <v>8998</v>
      </c>
      <c r="CG481">
        <v>1</v>
      </c>
      <c r="CH481" t="s">
        <v>224</v>
      </c>
      <c r="CK481" t="s">
        <v>226</v>
      </c>
      <c r="CP481" t="b">
        <v>0</v>
      </c>
    </row>
    <row r="482" spans="1:100">
      <c r="A482" t="s">
        <v>8999</v>
      </c>
      <c r="B482">
        <v>1.2942113828463501E+17</v>
      </c>
      <c r="C482" s="4">
        <f t="shared" si="7"/>
        <v>12942113828.463501</v>
      </c>
      <c r="D482" s="2">
        <f>(Sheet1!$F$2-mattsout!C482)/3600</f>
        <v>122.38098236083984</v>
      </c>
      <c r="E482" t="str">
        <f>IF(D482&gt;3595120, "", IF(D482&gt;1400, "******", ""))</f>
        <v/>
      </c>
      <c r="F482" t="s">
        <v>122</v>
      </c>
      <c r="G482" t="s">
        <v>9000</v>
      </c>
      <c r="H482" t="s">
        <v>9001</v>
      </c>
      <c r="I482" t="s">
        <v>1734</v>
      </c>
      <c r="J482" t="s">
        <v>4893</v>
      </c>
      <c r="K482" t="s">
        <v>9002</v>
      </c>
      <c r="L482" t="s">
        <v>1734</v>
      </c>
      <c r="M482" t="s">
        <v>9003</v>
      </c>
      <c r="N482" t="s">
        <v>8846</v>
      </c>
      <c r="O482" t="s">
        <v>8534</v>
      </c>
      <c r="P482" t="s">
        <v>9004</v>
      </c>
      <c r="Q482" t="s">
        <v>8999</v>
      </c>
      <c r="R482">
        <v>4</v>
      </c>
      <c r="S482" t="s">
        <v>9005</v>
      </c>
      <c r="T482" t="s">
        <v>9006</v>
      </c>
      <c r="U482" t="s">
        <v>9000</v>
      </c>
      <c r="V482">
        <v>18598</v>
      </c>
      <c r="W482" s="1" t="s">
        <v>9007</v>
      </c>
      <c r="X482">
        <v>35609062</v>
      </c>
      <c r="AA482" t="s">
        <v>714</v>
      </c>
      <c r="AB482" t="s">
        <v>2283</v>
      </c>
      <c r="AC482" t="s">
        <v>138</v>
      </c>
      <c r="AE482" t="s">
        <v>9008</v>
      </c>
      <c r="AF482" t="s">
        <v>667</v>
      </c>
      <c r="AI482" t="b">
        <v>1</v>
      </c>
      <c r="AJ482" t="s">
        <v>9009</v>
      </c>
      <c r="AL482" t="s">
        <v>9000</v>
      </c>
      <c r="AM482" t="s">
        <v>9010</v>
      </c>
      <c r="AN482">
        <v>512</v>
      </c>
      <c r="AO482">
        <v>0</v>
      </c>
      <c r="AP482">
        <v>0</v>
      </c>
      <c r="AQ482">
        <v>0</v>
      </c>
      <c r="AT482">
        <v>1.2941856313894899E+17</v>
      </c>
      <c r="AU482">
        <v>0</v>
      </c>
      <c r="AV482">
        <v>1.29375376011898E+17</v>
      </c>
      <c r="AW482">
        <v>513</v>
      </c>
      <c r="AX482" t="s">
        <v>9011</v>
      </c>
      <c r="AZ482">
        <v>9.2233720368547697E+18</v>
      </c>
      <c r="BA482">
        <v>425</v>
      </c>
      <c r="BB482" t="s">
        <v>9009</v>
      </c>
      <c r="BC482">
        <v>805306368</v>
      </c>
      <c r="BD482" s="1" t="s">
        <v>171</v>
      </c>
      <c r="BE482" t="s">
        <v>9012</v>
      </c>
      <c r="BF482" t="s">
        <v>9013</v>
      </c>
      <c r="BG482">
        <v>0</v>
      </c>
      <c r="BH482" t="s">
        <v>151</v>
      </c>
      <c r="BI482">
        <v>1.29418482795902E+17</v>
      </c>
      <c r="BJ482" t="b">
        <v>0</v>
      </c>
      <c r="BL482" t="s">
        <v>9014</v>
      </c>
      <c r="BN482" t="s">
        <v>154</v>
      </c>
      <c r="BO482">
        <v>439</v>
      </c>
      <c r="BP482" t="s">
        <v>9015</v>
      </c>
      <c r="BQ482">
        <v>0</v>
      </c>
      <c r="BR482" t="s">
        <v>9016</v>
      </c>
      <c r="BS482" t="s">
        <v>157</v>
      </c>
      <c r="BT482" t="s">
        <v>158</v>
      </c>
      <c r="BW482" t="b">
        <v>1</v>
      </c>
      <c r="BX482">
        <v>0</v>
      </c>
      <c r="CD482" t="s">
        <v>2294</v>
      </c>
      <c r="CE482" t="s">
        <v>286</v>
      </c>
      <c r="CF482" t="s">
        <v>9017</v>
      </c>
      <c r="CG482">
        <v>1</v>
      </c>
    </row>
    <row r="483" spans="1:100">
      <c r="A483" t="s">
        <v>9018</v>
      </c>
      <c r="B483">
        <v>1.2940916243478E+17</v>
      </c>
      <c r="C483" s="4">
        <f t="shared" si="7"/>
        <v>12940916243.478001</v>
      </c>
      <c r="D483" s="2">
        <f>(Sheet1!$F$2-mattsout!C483)/3600</f>
        <v>455.04347833315529</v>
      </c>
      <c r="E483" t="str">
        <f>IF(D483&gt;3595120, "", IF(D483&gt;1400, "******", ""))</f>
        <v/>
      </c>
      <c r="F483" t="s">
        <v>122</v>
      </c>
      <c r="G483" t="s">
        <v>9019</v>
      </c>
      <c r="H483" t="s">
        <v>6733</v>
      </c>
      <c r="I483" t="s">
        <v>9020</v>
      </c>
      <c r="J483" t="s">
        <v>9021</v>
      </c>
      <c r="K483" t="s">
        <v>9021</v>
      </c>
      <c r="L483" t="s">
        <v>606</v>
      </c>
      <c r="M483" t="s">
        <v>9022</v>
      </c>
      <c r="N483" t="s">
        <v>608</v>
      </c>
      <c r="O483" t="s">
        <v>6508</v>
      </c>
      <c r="P483" t="s">
        <v>3037</v>
      </c>
      <c r="Q483" t="s">
        <v>9018</v>
      </c>
      <c r="R483">
        <v>4</v>
      </c>
      <c r="S483" t="s">
        <v>9023</v>
      </c>
      <c r="T483" t="s">
        <v>9024</v>
      </c>
      <c r="U483" t="s">
        <v>9019</v>
      </c>
      <c r="V483">
        <v>18654</v>
      </c>
      <c r="W483" s="1" t="s">
        <v>9025</v>
      </c>
      <c r="X483">
        <v>35410904</v>
      </c>
      <c r="AA483" t="s">
        <v>614</v>
      </c>
      <c r="AB483" t="s">
        <v>615</v>
      </c>
      <c r="AC483" t="s">
        <v>138</v>
      </c>
      <c r="AE483" t="s">
        <v>9026</v>
      </c>
      <c r="AF483" t="s">
        <v>667</v>
      </c>
      <c r="AI483" t="b">
        <v>1</v>
      </c>
      <c r="AJ483" t="s">
        <v>9027</v>
      </c>
      <c r="AL483" t="s">
        <v>9019</v>
      </c>
      <c r="AM483" t="s">
        <v>9028</v>
      </c>
      <c r="AN483">
        <v>512</v>
      </c>
      <c r="AO483">
        <v>0</v>
      </c>
      <c r="AP483">
        <v>0</v>
      </c>
      <c r="AQ483">
        <v>0</v>
      </c>
      <c r="AT483">
        <v>1.2937361048560301E+17</v>
      </c>
      <c r="AU483">
        <v>0</v>
      </c>
      <c r="AV483">
        <v>1.2940901438001E+17</v>
      </c>
      <c r="AW483">
        <v>513</v>
      </c>
      <c r="AX483" t="s">
        <v>9029</v>
      </c>
      <c r="AZ483">
        <v>9.2233720368547697E+18</v>
      </c>
      <c r="BA483">
        <v>244</v>
      </c>
      <c r="BB483" t="s">
        <v>9027</v>
      </c>
      <c r="BC483">
        <v>805306368</v>
      </c>
      <c r="BD483" s="1" t="s">
        <v>171</v>
      </c>
      <c r="BE483" t="s">
        <v>9030</v>
      </c>
      <c r="BF483" t="s">
        <v>9031</v>
      </c>
      <c r="BG483">
        <v>0</v>
      </c>
      <c r="BH483" t="s">
        <v>151</v>
      </c>
      <c r="BI483">
        <v>1.29411772351332E+17</v>
      </c>
      <c r="BL483" t="s">
        <v>9032</v>
      </c>
      <c r="BM483" t="s">
        <v>9033</v>
      </c>
      <c r="BN483" t="s">
        <v>154</v>
      </c>
      <c r="BO483">
        <v>306</v>
      </c>
      <c r="BP483" t="s">
        <v>9034</v>
      </c>
      <c r="BQ483">
        <v>0</v>
      </c>
      <c r="BR483" t="s">
        <v>9035</v>
      </c>
      <c r="BS483" t="s">
        <v>157</v>
      </c>
      <c r="BT483" t="s">
        <v>158</v>
      </c>
      <c r="BW483" t="b">
        <v>1</v>
      </c>
      <c r="BX483">
        <v>0</v>
      </c>
      <c r="CD483" t="s">
        <v>9036</v>
      </c>
      <c r="CE483" t="s">
        <v>184</v>
      </c>
      <c r="CF483" s="1" t="s">
        <v>9037</v>
      </c>
      <c r="CG483">
        <v>1</v>
      </c>
      <c r="CH483" t="s">
        <v>224</v>
      </c>
      <c r="CK483" t="s">
        <v>226</v>
      </c>
      <c r="CP483" t="b">
        <v>0</v>
      </c>
    </row>
    <row r="484" spans="1:100">
      <c r="A484" t="s">
        <v>9038</v>
      </c>
      <c r="B484">
        <v>1.29405498623644E+17</v>
      </c>
      <c r="C484" s="4">
        <f t="shared" si="7"/>
        <v>12940549862.364401</v>
      </c>
      <c r="D484" s="2">
        <f>(Sheet1!$F$2-mattsout!C484)/3600</f>
        <v>556.81600988864898</v>
      </c>
      <c r="E484" t="str">
        <f>IF(D484&gt;3595120, "", IF(D484&gt;1400, "******", ""))</f>
        <v/>
      </c>
      <c r="F484" t="s">
        <v>122</v>
      </c>
      <c r="G484" t="s">
        <v>9039</v>
      </c>
      <c r="H484" t="s">
        <v>9040</v>
      </c>
      <c r="I484" t="s">
        <v>606</v>
      </c>
      <c r="J484" t="s">
        <v>6999</v>
      </c>
      <c r="K484" t="s">
        <v>6999</v>
      </c>
      <c r="L484" t="s">
        <v>606</v>
      </c>
      <c r="M484" t="s">
        <v>8984</v>
      </c>
      <c r="N484" t="s">
        <v>9041</v>
      </c>
      <c r="O484" t="s">
        <v>1572</v>
      </c>
      <c r="P484" t="s">
        <v>2258</v>
      </c>
      <c r="Q484" t="s">
        <v>9038</v>
      </c>
      <c r="R484">
        <v>4</v>
      </c>
      <c r="S484" t="s">
        <v>9042</v>
      </c>
      <c r="T484" t="s">
        <v>9043</v>
      </c>
      <c r="U484" t="s">
        <v>9039</v>
      </c>
      <c r="V484">
        <v>18700</v>
      </c>
      <c r="W484" s="1" t="s">
        <v>9044</v>
      </c>
      <c r="X484">
        <v>35667073</v>
      </c>
      <c r="AA484" t="s">
        <v>614</v>
      </c>
      <c r="AB484" t="s">
        <v>615</v>
      </c>
      <c r="AC484" t="s">
        <v>138</v>
      </c>
      <c r="AE484" t="s">
        <v>9045</v>
      </c>
      <c r="AF484" t="s">
        <v>667</v>
      </c>
      <c r="AI484" t="b">
        <v>1</v>
      </c>
      <c r="AJ484" t="s">
        <v>9046</v>
      </c>
      <c r="AL484" t="s">
        <v>9039</v>
      </c>
      <c r="AM484" t="s">
        <v>9047</v>
      </c>
      <c r="AN484">
        <v>512</v>
      </c>
      <c r="AO484">
        <v>0</v>
      </c>
      <c r="AP484">
        <v>0</v>
      </c>
      <c r="AQ484">
        <v>0</v>
      </c>
      <c r="AT484">
        <v>1.2937363875946099E+17</v>
      </c>
      <c r="AU484">
        <v>0</v>
      </c>
      <c r="AV484">
        <v>1.29421043033302E+17</v>
      </c>
      <c r="AW484">
        <v>513</v>
      </c>
      <c r="AX484" t="s">
        <v>9048</v>
      </c>
      <c r="AZ484">
        <v>9.2233720368547697E+18</v>
      </c>
      <c r="BA484">
        <v>193</v>
      </c>
      <c r="BB484" t="s">
        <v>9046</v>
      </c>
      <c r="BC484">
        <v>805306368</v>
      </c>
      <c r="BD484" s="1" t="s">
        <v>171</v>
      </c>
      <c r="BE484" t="s">
        <v>9049</v>
      </c>
      <c r="BF484" t="s">
        <v>9050</v>
      </c>
      <c r="BG484">
        <v>0</v>
      </c>
      <c r="BH484" t="s">
        <v>151</v>
      </c>
      <c r="BI484">
        <v>1.29415860145102E+17</v>
      </c>
      <c r="BL484" t="s">
        <v>9051</v>
      </c>
      <c r="BM484" t="s">
        <v>9052</v>
      </c>
      <c r="BN484" t="s">
        <v>154</v>
      </c>
      <c r="BO484">
        <v>293</v>
      </c>
      <c r="BP484" t="s">
        <v>9053</v>
      </c>
      <c r="BQ484">
        <v>0</v>
      </c>
      <c r="BR484" t="s">
        <v>9054</v>
      </c>
      <c r="BS484" t="s">
        <v>157</v>
      </c>
      <c r="BT484" t="s">
        <v>158</v>
      </c>
      <c r="BW484" t="b">
        <v>1</v>
      </c>
      <c r="BX484">
        <v>0</v>
      </c>
      <c r="CD484" t="s">
        <v>2874</v>
      </c>
      <c r="CE484" t="s">
        <v>184</v>
      </c>
      <c r="CF484" s="1" t="s">
        <v>9055</v>
      </c>
      <c r="CG484">
        <v>1</v>
      </c>
      <c r="CH484" t="s">
        <v>224</v>
      </c>
      <c r="CK484" t="s">
        <v>226</v>
      </c>
      <c r="CP484" t="b">
        <v>0</v>
      </c>
    </row>
    <row r="485" spans="1:100">
      <c r="A485" t="s">
        <v>2282</v>
      </c>
      <c r="B485">
        <v>1.29418818866536E+17</v>
      </c>
      <c r="C485" s="4">
        <f t="shared" si="7"/>
        <v>12941881886.653601</v>
      </c>
      <c r="D485" s="2">
        <f>(Sheet1!$F$2-mattsout!C485)/3600</f>
        <v>186.80926288869645</v>
      </c>
      <c r="E485" t="str">
        <f>IF(D485&gt;3595120, "", IF(D485&gt;1400, "******", ""))</f>
        <v/>
      </c>
      <c r="F485" t="s">
        <v>122</v>
      </c>
      <c r="G485" t="s">
        <v>9056</v>
      </c>
      <c r="H485" t="s">
        <v>9057</v>
      </c>
      <c r="I485" t="s">
        <v>1686</v>
      </c>
      <c r="J485" t="s">
        <v>1132</v>
      </c>
      <c r="K485" t="s">
        <v>1132</v>
      </c>
      <c r="L485" t="s">
        <v>2690</v>
      </c>
      <c r="M485" t="s">
        <v>9058</v>
      </c>
      <c r="N485" t="s">
        <v>9059</v>
      </c>
      <c r="O485" t="s">
        <v>5569</v>
      </c>
      <c r="P485" t="s">
        <v>3753</v>
      </c>
      <c r="Q485" t="s">
        <v>2282</v>
      </c>
      <c r="R485">
        <v>4</v>
      </c>
      <c r="S485" t="s">
        <v>9060</v>
      </c>
      <c r="T485" t="s">
        <v>9061</v>
      </c>
      <c r="U485" t="s">
        <v>9056</v>
      </c>
      <c r="V485">
        <v>18712</v>
      </c>
      <c r="W485" s="1" t="s">
        <v>9062</v>
      </c>
      <c r="X485">
        <v>35579001</v>
      </c>
      <c r="AA485" t="s">
        <v>9063</v>
      </c>
      <c r="AB485" t="s">
        <v>2283</v>
      </c>
      <c r="AC485" t="s">
        <v>138</v>
      </c>
      <c r="AD485" t="b">
        <v>0</v>
      </c>
      <c r="AE485" s="1" t="s">
        <v>9064</v>
      </c>
      <c r="AF485" t="s">
        <v>617</v>
      </c>
      <c r="AI485" t="b">
        <v>1</v>
      </c>
      <c r="AJ485" t="s">
        <v>9065</v>
      </c>
      <c r="AK485" s="1" t="s">
        <v>208</v>
      </c>
      <c r="AL485" t="s">
        <v>9056</v>
      </c>
      <c r="AM485" t="s">
        <v>9066</v>
      </c>
      <c r="AN485">
        <v>512</v>
      </c>
      <c r="AO485">
        <v>0</v>
      </c>
      <c r="AP485">
        <v>0</v>
      </c>
      <c r="AQ485">
        <v>0</v>
      </c>
      <c r="AT485">
        <v>1.2938654581100899E+17</v>
      </c>
      <c r="AU485">
        <v>0</v>
      </c>
      <c r="AV485">
        <v>1.29412424165514E+17</v>
      </c>
      <c r="AW485">
        <v>513</v>
      </c>
      <c r="AX485" t="s">
        <v>9067</v>
      </c>
      <c r="AZ485">
        <v>9.2233720368547697E+18</v>
      </c>
      <c r="BA485">
        <v>202</v>
      </c>
      <c r="BB485" t="s">
        <v>9065</v>
      </c>
      <c r="BC485">
        <v>805306368</v>
      </c>
      <c r="BD485" s="1" t="s">
        <v>171</v>
      </c>
      <c r="BE485" t="s">
        <v>9068</v>
      </c>
      <c r="BF485" t="s">
        <v>9069</v>
      </c>
      <c r="BG485">
        <v>0</v>
      </c>
      <c r="BH485" t="s">
        <v>151</v>
      </c>
      <c r="BI485">
        <v>1.29417610865626E+17</v>
      </c>
      <c r="BK485" t="s">
        <v>9070</v>
      </c>
      <c r="BL485" t="s">
        <v>9071</v>
      </c>
      <c r="BN485" t="s">
        <v>154</v>
      </c>
      <c r="BO485">
        <v>383</v>
      </c>
      <c r="BP485" t="s">
        <v>9072</v>
      </c>
      <c r="BQ485">
        <v>0</v>
      </c>
      <c r="BR485" t="s">
        <v>9073</v>
      </c>
      <c r="BS485" t="s">
        <v>157</v>
      </c>
      <c r="BT485" t="s">
        <v>158</v>
      </c>
      <c r="BW485" t="b">
        <v>1</v>
      </c>
      <c r="BX485">
        <v>0</v>
      </c>
      <c r="CD485" t="s">
        <v>2294</v>
      </c>
      <c r="CE485" t="s">
        <v>184</v>
      </c>
      <c r="CF485" t="s">
        <v>9074</v>
      </c>
      <c r="CG485">
        <v>1</v>
      </c>
      <c r="CH485" t="s">
        <v>224</v>
      </c>
      <c r="CI485">
        <v>0</v>
      </c>
      <c r="CK485" t="s">
        <v>226</v>
      </c>
      <c r="CL485">
        <v>0</v>
      </c>
      <c r="CP485" t="b">
        <v>0</v>
      </c>
      <c r="CV485" t="s">
        <v>2274</v>
      </c>
    </row>
    <row r="486" spans="1:100">
      <c r="A486" t="s">
        <v>9075</v>
      </c>
      <c r="B486">
        <v>1.29412455085332E+17</v>
      </c>
      <c r="C486" s="4">
        <f t="shared" si="7"/>
        <v>12941245508.533199</v>
      </c>
      <c r="D486" s="2">
        <f>(Sheet1!$F$2-mattsout!C486)/3600</f>
        <v>363.58096300019156</v>
      </c>
      <c r="E486" t="str">
        <f>IF(D486&gt;3595120, "", IF(D486&gt;1400, "******", ""))</f>
        <v/>
      </c>
      <c r="F486" t="s">
        <v>122</v>
      </c>
      <c r="G486" t="s">
        <v>9076</v>
      </c>
      <c r="H486" t="s">
        <v>9077</v>
      </c>
      <c r="I486" t="s">
        <v>606</v>
      </c>
      <c r="J486" t="s">
        <v>807</v>
      </c>
      <c r="K486" t="s">
        <v>807</v>
      </c>
      <c r="L486" t="s">
        <v>606</v>
      </c>
      <c r="M486" t="s">
        <v>9078</v>
      </c>
      <c r="N486" t="s">
        <v>608</v>
      </c>
      <c r="O486" t="s">
        <v>8207</v>
      </c>
      <c r="P486" t="s">
        <v>9079</v>
      </c>
      <c r="Q486" t="s">
        <v>9075</v>
      </c>
      <c r="R486">
        <v>4</v>
      </c>
      <c r="S486" t="s">
        <v>9080</v>
      </c>
      <c r="T486" t="s">
        <v>9081</v>
      </c>
      <c r="U486" t="s">
        <v>9076</v>
      </c>
      <c r="V486">
        <v>18716</v>
      </c>
      <c r="W486" s="1" t="s">
        <v>9082</v>
      </c>
      <c r="X486">
        <v>35428565</v>
      </c>
      <c r="AA486" t="s">
        <v>614</v>
      </c>
      <c r="AB486" t="s">
        <v>615</v>
      </c>
      <c r="AC486" t="s">
        <v>138</v>
      </c>
      <c r="AE486" t="s">
        <v>9083</v>
      </c>
      <c r="AF486" t="s">
        <v>667</v>
      </c>
      <c r="AI486" t="b">
        <v>1</v>
      </c>
      <c r="AJ486" t="s">
        <v>9084</v>
      </c>
      <c r="AL486" t="s">
        <v>9076</v>
      </c>
      <c r="AM486" t="s">
        <v>9085</v>
      </c>
      <c r="AN486">
        <v>512</v>
      </c>
      <c r="AO486">
        <v>0</v>
      </c>
      <c r="AP486">
        <v>0</v>
      </c>
      <c r="AQ486">
        <v>0</v>
      </c>
      <c r="AT486">
        <v>1.2937363662019E+17</v>
      </c>
      <c r="AU486">
        <v>0</v>
      </c>
      <c r="AV486">
        <v>1.2938824086288701E+17</v>
      </c>
      <c r="AW486">
        <v>513</v>
      </c>
      <c r="AX486" t="s">
        <v>9086</v>
      </c>
      <c r="AZ486">
        <v>9.2233720368547697E+18</v>
      </c>
      <c r="BA486">
        <v>154</v>
      </c>
      <c r="BB486" t="s">
        <v>9084</v>
      </c>
      <c r="BC486">
        <v>805306368</v>
      </c>
      <c r="BD486" s="1" t="s">
        <v>171</v>
      </c>
      <c r="BE486" t="s">
        <v>9087</v>
      </c>
      <c r="BF486" t="s">
        <v>9088</v>
      </c>
      <c r="BG486">
        <v>0</v>
      </c>
      <c r="BH486" t="s">
        <v>151</v>
      </c>
      <c r="BI486">
        <v>1.29412455085332E+17</v>
      </c>
      <c r="BL486" t="s">
        <v>9089</v>
      </c>
      <c r="BM486" t="s">
        <v>9090</v>
      </c>
      <c r="BN486" t="s">
        <v>154</v>
      </c>
      <c r="BO486">
        <v>419</v>
      </c>
      <c r="BP486" t="s">
        <v>9091</v>
      </c>
      <c r="BQ486">
        <v>0</v>
      </c>
      <c r="BR486" t="s">
        <v>9092</v>
      </c>
      <c r="BS486" t="s">
        <v>157</v>
      </c>
      <c r="BT486" t="s">
        <v>158</v>
      </c>
      <c r="BW486" t="b">
        <v>1</v>
      </c>
      <c r="BX486">
        <v>0</v>
      </c>
      <c r="CD486" t="s">
        <v>4758</v>
      </c>
      <c r="CE486" t="s">
        <v>399</v>
      </c>
      <c r="CF486" s="1" t="s">
        <v>9093</v>
      </c>
      <c r="CG486">
        <v>1</v>
      </c>
    </row>
    <row r="487" spans="1:100">
      <c r="A487" t="s">
        <v>9094</v>
      </c>
      <c r="B487">
        <v>1.29417084179396E+17</v>
      </c>
      <c r="C487" s="4">
        <f t="shared" si="7"/>
        <v>12941708417.9396</v>
      </c>
      <c r="D487" s="2">
        <f>(Sheet1!$F$2-mattsout!C487)/3600</f>
        <v>234.99501677778031</v>
      </c>
      <c r="E487" t="str">
        <f>IF(D487&gt;3595120, "", IF(D487&gt;1400, "******", ""))</f>
        <v/>
      </c>
      <c r="F487" t="s">
        <v>122</v>
      </c>
      <c r="G487" t="s">
        <v>9095</v>
      </c>
      <c r="K487" t="s">
        <v>1629</v>
      </c>
      <c r="O487" t="s">
        <v>9096</v>
      </c>
      <c r="Q487" t="s">
        <v>9094</v>
      </c>
      <c r="R487">
        <v>4</v>
      </c>
      <c r="S487" t="s">
        <v>9097</v>
      </c>
      <c r="T487" t="s">
        <v>9098</v>
      </c>
      <c r="U487" t="s">
        <v>9095</v>
      </c>
      <c r="V487">
        <v>18746</v>
      </c>
      <c r="W487" s="1" t="s">
        <v>3972</v>
      </c>
      <c r="X487">
        <v>35536476</v>
      </c>
      <c r="AB487" t="s">
        <v>2283</v>
      </c>
      <c r="AL487" t="s">
        <v>9095</v>
      </c>
      <c r="AM487" t="s">
        <v>9099</v>
      </c>
      <c r="AN487">
        <v>66048</v>
      </c>
      <c r="AO487">
        <v>0</v>
      </c>
      <c r="AP487">
        <v>0</v>
      </c>
      <c r="AQ487">
        <v>0</v>
      </c>
      <c r="AT487">
        <v>1.2940670443965501E+17</v>
      </c>
      <c r="AV487">
        <v>1.2710224858093699E+17</v>
      </c>
      <c r="AW487">
        <v>513</v>
      </c>
      <c r="AX487" t="s">
        <v>9100</v>
      </c>
      <c r="AZ487">
        <v>9.2233720368547697E+18</v>
      </c>
      <c r="BA487">
        <v>572</v>
      </c>
      <c r="BB487" t="s">
        <v>9101</v>
      </c>
      <c r="BC487">
        <v>805306368</v>
      </c>
      <c r="BF487" t="s">
        <v>9102</v>
      </c>
      <c r="BG487">
        <v>0</v>
      </c>
      <c r="BH487" t="s">
        <v>151</v>
      </c>
      <c r="BI487">
        <v>1.2941622139023E+17</v>
      </c>
      <c r="CD487" t="s">
        <v>2294</v>
      </c>
    </row>
    <row r="488" spans="1:100">
      <c r="A488" t="s">
        <v>8951</v>
      </c>
      <c r="B488">
        <v>1.29414998594258E+17</v>
      </c>
      <c r="C488" s="4">
        <f t="shared" si="7"/>
        <v>12941499859.4258</v>
      </c>
      <c r="D488" s="2">
        <f>(Sheet1!$F$2-mattsout!C488)/3600</f>
        <v>292.92793727768793</v>
      </c>
      <c r="E488" t="str">
        <f>IF(D488&gt;3595120, "", IF(D488&gt;1400, "******", ""))</f>
        <v/>
      </c>
      <c r="F488" t="s">
        <v>122</v>
      </c>
      <c r="G488" t="s">
        <v>9103</v>
      </c>
      <c r="H488" t="s">
        <v>2710</v>
      </c>
      <c r="J488" t="s">
        <v>9104</v>
      </c>
      <c r="K488" t="s">
        <v>9104</v>
      </c>
      <c r="L488" t="s">
        <v>606</v>
      </c>
      <c r="M488" t="s">
        <v>9105</v>
      </c>
      <c r="N488" t="s">
        <v>608</v>
      </c>
      <c r="O488" t="s">
        <v>8398</v>
      </c>
      <c r="P488" t="s">
        <v>9106</v>
      </c>
      <c r="Q488" t="s">
        <v>8951</v>
      </c>
      <c r="R488">
        <v>4</v>
      </c>
      <c r="S488" t="s">
        <v>9107</v>
      </c>
      <c r="T488" t="s">
        <v>9108</v>
      </c>
      <c r="U488" t="s">
        <v>9103</v>
      </c>
      <c r="V488">
        <v>19088</v>
      </c>
      <c r="W488" s="1" t="s">
        <v>9109</v>
      </c>
      <c r="X488">
        <v>35668731</v>
      </c>
      <c r="AA488" t="s">
        <v>614</v>
      </c>
      <c r="AB488" t="s">
        <v>615</v>
      </c>
      <c r="AC488" t="s">
        <v>138</v>
      </c>
      <c r="AE488" t="s">
        <v>9110</v>
      </c>
      <c r="AF488" t="s">
        <v>667</v>
      </c>
      <c r="AI488" t="b">
        <v>1</v>
      </c>
      <c r="AJ488" t="s">
        <v>9111</v>
      </c>
      <c r="AL488" t="s">
        <v>9103</v>
      </c>
      <c r="AM488" t="s">
        <v>9112</v>
      </c>
      <c r="AN488">
        <v>512</v>
      </c>
      <c r="AO488">
        <v>0</v>
      </c>
      <c r="AP488">
        <v>0</v>
      </c>
      <c r="AQ488">
        <v>0</v>
      </c>
      <c r="AT488">
        <v>1.29373603602844E+17</v>
      </c>
      <c r="AU488">
        <v>0</v>
      </c>
      <c r="AV488">
        <v>1.2938649249557501E+17</v>
      </c>
      <c r="AW488">
        <v>513</v>
      </c>
      <c r="AX488" t="s">
        <v>9113</v>
      </c>
      <c r="AZ488">
        <v>9.2233720368547697E+18</v>
      </c>
      <c r="BA488">
        <v>299</v>
      </c>
      <c r="BB488" t="s">
        <v>9111</v>
      </c>
      <c r="BC488">
        <v>805306368</v>
      </c>
      <c r="BD488" s="1" t="s">
        <v>171</v>
      </c>
      <c r="BE488" t="s">
        <v>9114</v>
      </c>
      <c r="BF488" t="s">
        <v>9115</v>
      </c>
      <c r="BG488">
        <v>0</v>
      </c>
      <c r="BH488" t="s">
        <v>151</v>
      </c>
      <c r="BI488">
        <v>1.2942107174938899E+17</v>
      </c>
      <c r="BL488" t="s">
        <v>9116</v>
      </c>
      <c r="BM488" t="s">
        <v>9117</v>
      </c>
      <c r="BN488" t="s">
        <v>154</v>
      </c>
      <c r="BO488">
        <v>431</v>
      </c>
      <c r="BP488" t="s">
        <v>9118</v>
      </c>
      <c r="BQ488">
        <v>0</v>
      </c>
      <c r="BR488" t="s">
        <v>9119</v>
      </c>
      <c r="BS488" t="s">
        <v>157</v>
      </c>
      <c r="BT488" t="s">
        <v>158</v>
      </c>
      <c r="BW488" t="b">
        <v>1</v>
      </c>
      <c r="BX488">
        <v>0</v>
      </c>
      <c r="CD488" t="s">
        <v>4758</v>
      </c>
      <c r="CE488" t="s">
        <v>184</v>
      </c>
      <c r="CF488" s="1" t="s">
        <v>9120</v>
      </c>
      <c r="CG488">
        <v>1</v>
      </c>
      <c r="CH488" t="s">
        <v>224</v>
      </c>
      <c r="CK488" t="s">
        <v>226</v>
      </c>
      <c r="CP488" t="b">
        <v>0</v>
      </c>
      <c r="CV488" t="s">
        <v>9121</v>
      </c>
    </row>
    <row r="489" spans="1:100">
      <c r="A489" t="s">
        <v>9122</v>
      </c>
      <c r="B489">
        <v>1.29418559872576E+17</v>
      </c>
      <c r="C489" s="4">
        <f t="shared" si="7"/>
        <v>12941855987.257601</v>
      </c>
      <c r="D489" s="2">
        <f>(Sheet1!$F$2-mattsout!C489)/3600</f>
        <v>194.00353955533768</v>
      </c>
      <c r="E489" t="str">
        <f>IF(D489&gt;3595120, "", IF(D489&gt;1400, "******", ""))</f>
        <v/>
      </c>
      <c r="F489" t="s">
        <v>122</v>
      </c>
      <c r="G489" t="s">
        <v>9123</v>
      </c>
      <c r="H489" t="s">
        <v>9124</v>
      </c>
      <c r="I489" t="s">
        <v>1734</v>
      </c>
      <c r="J489" t="s">
        <v>1208</v>
      </c>
      <c r="K489" t="s">
        <v>1208</v>
      </c>
      <c r="L489" t="s">
        <v>1734</v>
      </c>
      <c r="M489" t="s">
        <v>8845</v>
      </c>
      <c r="N489" t="s">
        <v>8846</v>
      </c>
      <c r="O489" t="s">
        <v>268</v>
      </c>
      <c r="P489" t="s">
        <v>9125</v>
      </c>
      <c r="Q489" t="s">
        <v>9122</v>
      </c>
      <c r="R489">
        <v>4</v>
      </c>
      <c r="S489" t="s">
        <v>9126</v>
      </c>
      <c r="T489" t="s">
        <v>9127</v>
      </c>
      <c r="U489" t="s">
        <v>9123</v>
      </c>
      <c r="V489">
        <v>19228</v>
      </c>
      <c r="W489" s="1" t="s">
        <v>9128</v>
      </c>
      <c r="X489">
        <v>35596605</v>
      </c>
      <c r="AA489" t="s">
        <v>714</v>
      </c>
      <c r="AB489" t="s">
        <v>2283</v>
      </c>
      <c r="AC489" t="s">
        <v>138</v>
      </c>
      <c r="AE489" t="s">
        <v>9129</v>
      </c>
      <c r="AF489" t="s">
        <v>667</v>
      </c>
      <c r="AI489" t="b">
        <v>1</v>
      </c>
      <c r="AJ489" t="s">
        <v>9130</v>
      </c>
      <c r="AL489" t="s">
        <v>9123</v>
      </c>
      <c r="AM489" t="s">
        <v>9131</v>
      </c>
      <c r="AN489">
        <v>512</v>
      </c>
      <c r="AO489">
        <v>0</v>
      </c>
      <c r="AP489">
        <v>0</v>
      </c>
      <c r="AQ489">
        <v>0</v>
      </c>
      <c r="AT489">
        <v>1.2937363409531E+17</v>
      </c>
      <c r="AU489">
        <v>0</v>
      </c>
      <c r="AV489">
        <v>1.2940979731528099E+17</v>
      </c>
      <c r="AW489">
        <v>513</v>
      </c>
      <c r="AX489" t="s">
        <v>9132</v>
      </c>
      <c r="AZ489">
        <v>9.2233720368547697E+18</v>
      </c>
      <c r="BA489">
        <v>360</v>
      </c>
      <c r="BB489" t="s">
        <v>9130</v>
      </c>
      <c r="BC489">
        <v>805306368</v>
      </c>
      <c r="BD489" s="1" t="s">
        <v>171</v>
      </c>
      <c r="BE489" t="s">
        <v>9133</v>
      </c>
      <c r="BF489" t="s">
        <v>9134</v>
      </c>
      <c r="BG489">
        <v>0</v>
      </c>
      <c r="BH489" t="s">
        <v>151</v>
      </c>
      <c r="BI489">
        <v>1.29417987132098E+17</v>
      </c>
      <c r="BK489" t="s">
        <v>9135</v>
      </c>
      <c r="BL489" t="s">
        <v>9136</v>
      </c>
      <c r="BN489" t="s">
        <v>154</v>
      </c>
      <c r="BO489">
        <v>344</v>
      </c>
      <c r="BP489" t="s">
        <v>9137</v>
      </c>
      <c r="BQ489">
        <v>0</v>
      </c>
      <c r="BR489" t="s">
        <v>9138</v>
      </c>
      <c r="BS489" t="s">
        <v>157</v>
      </c>
      <c r="BT489" t="s">
        <v>158</v>
      </c>
      <c r="BW489" t="b">
        <v>1</v>
      </c>
      <c r="BX489">
        <v>0</v>
      </c>
      <c r="CD489" t="s">
        <v>2294</v>
      </c>
      <c r="CE489" t="s">
        <v>286</v>
      </c>
      <c r="CF489" t="s">
        <v>9139</v>
      </c>
      <c r="CG489">
        <v>1</v>
      </c>
      <c r="CH489" t="s">
        <v>224</v>
      </c>
      <c r="CK489" t="s">
        <v>226</v>
      </c>
      <c r="CP489" t="b">
        <v>0</v>
      </c>
    </row>
    <row r="490" spans="1:100">
      <c r="A490" t="s">
        <v>9140</v>
      </c>
      <c r="B490">
        <v>1.29417658413066E+17</v>
      </c>
      <c r="C490" s="4">
        <f t="shared" si="7"/>
        <v>12941765841.306601</v>
      </c>
      <c r="D490" s="2">
        <f>(Sheet1!$F$2-mattsout!C490)/3600</f>
        <v>219.04408149984147</v>
      </c>
      <c r="E490" t="str">
        <f>IF(D490&gt;3595120, "", IF(D490&gt;1400, "******", ""))</f>
        <v/>
      </c>
      <c r="F490" t="s">
        <v>122</v>
      </c>
      <c r="G490" t="s">
        <v>9141</v>
      </c>
      <c r="H490" t="s">
        <v>8298</v>
      </c>
      <c r="I490" t="s">
        <v>656</v>
      </c>
      <c r="J490" t="s">
        <v>9142</v>
      </c>
      <c r="K490" t="s">
        <v>9143</v>
      </c>
      <c r="L490" t="s">
        <v>656</v>
      </c>
      <c r="M490" t="s">
        <v>9144</v>
      </c>
      <c r="N490" t="s">
        <v>608</v>
      </c>
      <c r="O490" t="s">
        <v>1512</v>
      </c>
      <c r="P490" t="s">
        <v>2672</v>
      </c>
      <c r="Q490" t="s">
        <v>9140</v>
      </c>
      <c r="R490">
        <v>4</v>
      </c>
      <c r="S490" t="s">
        <v>9145</v>
      </c>
      <c r="T490" t="s">
        <v>9146</v>
      </c>
      <c r="U490" t="s">
        <v>9141</v>
      </c>
      <c r="V490">
        <v>19245</v>
      </c>
      <c r="W490" s="1" t="s">
        <v>9147</v>
      </c>
      <c r="X490">
        <v>35489521</v>
      </c>
      <c r="AA490" t="s">
        <v>614</v>
      </c>
      <c r="AB490" t="s">
        <v>615</v>
      </c>
      <c r="AC490" t="s">
        <v>138</v>
      </c>
      <c r="AE490" t="s">
        <v>9148</v>
      </c>
      <c r="AF490" t="s">
        <v>667</v>
      </c>
      <c r="AI490" t="b">
        <v>1</v>
      </c>
      <c r="AJ490" t="s">
        <v>9149</v>
      </c>
      <c r="AL490" t="s">
        <v>9141</v>
      </c>
      <c r="AM490" t="s">
        <v>9150</v>
      </c>
      <c r="AN490">
        <v>512</v>
      </c>
      <c r="AO490">
        <v>0</v>
      </c>
      <c r="AP490">
        <v>0</v>
      </c>
      <c r="AQ490">
        <v>0</v>
      </c>
      <c r="AT490">
        <v>1.2939256975117901E+17</v>
      </c>
      <c r="AU490">
        <v>0</v>
      </c>
      <c r="AV490">
        <v>1.2938824874929299E+17</v>
      </c>
      <c r="AW490">
        <v>513</v>
      </c>
      <c r="AX490" t="s">
        <v>9151</v>
      </c>
      <c r="AZ490">
        <v>9.2233720368547697E+18</v>
      </c>
      <c r="BA490">
        <v>294</v>
      </c>
      <c r="BB490" t="s">
        <v>9149</v>
      </c>
      <c r="BC490">
        <v>805306368</v>
      </c>
      <c r="BD490" s="1" t="s">
        <v>148</v>
      </c>
      <c r="BE490" t="s">
        <v>9152</v>
      </c>
      <c r="BF490" t="s">
        <v>9153</v>
      </c>
      <c r="BG490">
        <v>0</v>
      </c>
      <c r="BH490" t="s">
        <v>151</v>
      </c>
      <c r="BI490">
        <v>1.29415024874334E+17</v>
      </c>
      <c r="BL490" t="s">
        <v>9154</v>
      </c>
      <c r="BN490" t="s">
        <v>154</v>
      </c>
      <c r="BO490">
        <v>280</v>
      </c>
      <c r="BP490" s="1" t="s">
        <v>9155</v>
      </c>
      <c r="BQ490">
        <v>0</v>
      </c>
      <c r="BR490" t="s">
        <v>9156</v>
      </c>
      <c r="BS490" t="s">
        <v>157</v>
      </c>
      <c r="BT490" t="s">
        <v>158</v>
      </c>
      <c r="CD490" t="s">
        <v>4758</v>
      </c>
      <c r="CO490" s="1" t="s">
        <v>9157</v>
      </c>
    </row>
    <row r="491" spans="1:100">
      <c r="A491" t="s">
        <v>9158</v>
      </c>
      <c r="B491">
        <v>1.2941626412681901E+17</v>
      </c>
      <c r="C491" s="4">
        <f t="shared" si="7"/>
        <v>12941626412.6819</v>
      </c>
      <c r="D491" s="2">
        <f>(Sheet1!$F$2-mattsout!C491)/3600</f>
        <v>257.77425502777101</v>
      </c>
      <c r="E491" t="str">
        <f>IF(D491&gt;3595120, "", IF(D491&gt;1400, "******", ""))</f>
        <v/>
      </c>
      <c r="F491" t="s">
        <v>122</v>
      </c>
      <c r="G491" t="s">
        <v>9159</v>
      </c>
      <c r="H491" t="s">
        <v>9160</v>
      </c>
      <c r="I491" t="s">
        <v>1734</v>
      </c>
      <c r="J491" t="s">
        <v>9161</v>
      </c>
      <c r="K491" t="s">
        <v>2730</v>
      </c>
      <c r="L491" t="s">
        <v>1734</v>
      </c>
      <c r="M491" t="s">
        <v>9162</v>
      </c>
      <c r="N491" t="s">
        <v>8846</v>
      </c>
      <c r="O491" t="s">
        <v>5117</v>
      </c>
      <c r="P491" t="s">
        <v>6705</v>
      </c>
      <c r="Q491" t="s">
        <v>9158</v>
      </c>
      <c r="R491">
        <v>4</v>
      </c>
      <c r="S491" t="s">
        <v>9163</v>
      </c>
      <c r="T491" t="s">
        <v>9164</v>
      </c>
      <c r="U491" t="s">
        <v>9159</v>
      </c>
      <c r="V491">
        <v>19380</v>
      </c>
      <c r="W491" s="1" t="s">
        <v>9165</v>
      </c>
      <c r="X491">
        <v>35581224</v>
      </c>
      <c r="AA491" t="s">
        <v>714</v>
      </c>
      <c r="AB491" t="s">
        <v>2283</v>
      </c>
      <c r="AC491" t="s">
        <v>138</v>
      </c>
      <c r="AD491" t="b">
        <v>0</v>
      </c>
      <c r="AE491" t="s">
        <v>9166</v>
      </c>
      <c r="AF491" t="s">
        <v>667</v>
      </c>
      <c r="AI491" t="b">
        <v>1</v>
      </c>
      <c r="AJ491" t="s">
        <v>9167</v>
      </c>
      <c r="AL491" t="s">
        <v>9159</v>
      </c>
      <c r="AM491" t="s">
        <v>9168</v>
      </c>
      <c r="AN491">
        <v>512</v>
      </c>
      <c r="AO491">
        <v>0</v>
      </c>
      <c r="AP491">
        <v>0</v>
      </c>
      <c r="AQ491">
        <v>0</v>
      </c>
      <c r="AT491">
        <v>1.29402962425422E+17</v>
      </c>
      <c r="AU491">
        <v>0</v>
      </c>
      <c r="AV491">
        <v>1.2939877242246899E+17</v>
      </c>
      <c r="AW491">
        <v>513</v>
      </c>
      <c r="AX491" t="s">
        <v>9169</v>
      </c>
      <c r="AZ491">
        <v>9.2233720368547697E+18</v>
      </c>
      <c r="BA491">
        <v>209</v>
      </c>
      <c r="BB491" t="s">
        <v>9167</v>
      </c>
      <c r="BC491">
        <v>805306368</v>
      </c>
      <c r="BD491" s="1" t="s">
        <v>171</v>
      </c>
      <c r="BE491" t="s">
        <v>9170</v>
      </c>
      <c r="BF491" t="s">
        <v>9171</v>
      </c>
      <c r="BG491">
        <v>0</v>
      </c>
      <c r="BH491" t="s">
        <v>151</v>
      </c>
      <c r="BI491">
        <v>1.29417644792312E+17</v>
      </c>
      <c r="BL491" t="s">
        <v>9172</v>
      </c>
      <c r="BN491" t="s">
        <v>154</v>
      </c>
      <c r="BO491">
        <v>381</v>
      </c>
      <c r="BP491" t="s">
        <v>9173</v>
      </c>
      <c r="BQ491">
        <v>0</v>
      </c>
      <c r="BR491" t="s">
        <v>9174</v>
      </c>
      <c r="BS491" t="s">
        <v>157</v>
      </c>
      <c r="BT491" t="s">
        <v>158</v>
      </c>
      <c r="BW491" t="b">
        <v>1</v>
      </c>
      <c r="BX491">
        <v>0</v>
      </c>
      <c r="CD491" t="s">
        <v>2294</v>
      </c>
      <c r="CE491" t="s">
        <v>286</v>
      </c>
      <c r="CF491" t="s">
        <v>9175</v>
      </c>
      <c r="CG491">
        <v>1</v>
      </c>
    </row>
    <row r="492" spans="1:100">
      <c r="A492" t="s">
        <v>9176</v>
      </c>
      <c r="B492">
        <v>1.2941256946074301E+17</v>
      </c>
      <c r="C492" s="4">
        <f t="shared" si="7"/>
        <v>12941256946.074301</v>
      </c>
      <c r="D492" s="2">
        <f>(Sheet1!$F$2-mattsout!C492)/3600</f>
        <v>360.40386824978725</v>
      </c>
      <c r="E492" t="str">
        <f>IF(D492&gt;3595120, "", IF(D492&gt;1400, "******", ""))</f>
        <v/>
      </c>
      <c r="F492" t="s">
        <v>122</v>
      </c>
      <c r="G492" t="s">
        <v>9177</v>
      </c>
      <c r="J492" t="s">
        <v>9178</v>
      </c>
      <c r="K492" t="s">
        <v>9178</v>
      </c>
      <c r="O492" t="s">
        <v>9177</v>
      </c>
      <c r="Q492" t="s">
        <v>9176</v>
      </c>
      <c r="R492">
        <v>4</v>
      </c>
      <c r="S492" t="s">
        <v>9179</v>
      </c>
      <c r="T492" t="s">
        <v>9180</v>
      </c>
      <c r="U492" t="s">
        <v>9177</v>
      </c>
      <c r="V492">
        <v>20245</v>
      </c>
      <c r="W492" t="s">
        <v>9181</v>
      </c>
      <c r="X492">
        <v>35609338</v>
      </c>
      <c r="AA492" t="s">
        <v>714</v>
      </c>
      <c r="AB492" t="s">
        <v>8797</v>
      </c>
      <c r="AL492" t="s">
        <v>9177</v>
      </c>
      <c r="AM492" t="s">
        <v>9182</v>
      </c>
      <c r="AN492">
        <v>66048</v>
      </c>
      <c r="AO492">
        <v>0</v>
      </c>
      <c r="AP492">
        <v>0</v>
      </c>
      <c r="AQ492">
        <v>0</v>
      </c>
      <c r="AT492">
        <v>1.2941249616678301E+17</v>
      </c>
      <c r="AV492">
        <v>1.2865315166531E+17</v>
      </c>
      <c r="AW492">
        <v>513</v>
      </c>
      <c r="AX492" t="s">
        <v>9183</v>
      </c>
      <c r="AZ492">
        <v>9.2233720368547697E+18</v>
      </c>
      <c r="BA492">
        <v>468</v>
      </c>
      <c r="BB492" t="s">
        <v>9177</v>
      </c>
      <c r="BC492">
        <v>805306368</v>
      </c>
      <c r="BE492" t="s">
        <v>239</v>
      </c>
      <c r="BF492" t="s">
        <v>9184</v>
      </c>
      <c r="BG492">
        <v>0</v>
      </c>
      <c r="BH492" t="s">
        <v>151</v>
      </c>
      <c r="BI492">
        <v>1.29418487189714E+17</v>
      </c>
      <c r="BO492">
        <v>304</v>
      </c>
      <c r="BQ492">
        <v>0</v>
      </c>
      <c r="CD492" t="s">
        <v>727</v>
      </c>
    </row>
    <row r="493" spans="1:100">
      <c r="A493" t="s">
        <v>9185</v>
      </c>
      <c r="B493">
        <v>1.2792727883145699E+17</v>
      </c>
      <c r="C493" s="4">
        <f t="shared" si="7"/>
        <v>12792727883.145699</v>
      </c>
      <c r="D493" s="2">
        <f>(Sheet1!$F$2-mattsout!C493)/3600</f>
        <v>41618.476903972623</v>
      </c>
      <c r="E493" t="str">
        <f>IF(D493&gt;3595120, "", IF(D493&gt;1400, "******", ""))</f>
        <v>******</v>
      </c>
      <c r="F493" t="s">
        <v>122</v>
      </c>
      <c r="G493" t="s">
        <v>9186</v>
      </c>
      <c r="H493" t="s">
        <v>9187</v>
      </c>
      <c r="J493" t="s">
        <v>2730</v>
      </c>
      <c r="K493" t="s">
        <v>2730</v>
      </c>
      <c r="L493" t="s">
        <v>2690</v>
      </c>
      <c r="M493">
        <v>33847455</v>
      </c>
      <c r="N493">
        <v>32845927</v>
      </c>
      <c r="O493" t="s">
        <v>5848</v>
      </c>
      <c r="Q493" t="s">
        <v>9185</v>
      </c>
      <c r="R493">
        <v>4</v>
      </c>
      <c r="S493" t="s">
        <v>9188</v>
      </c>
      <c r="T493" t="s">
        <v>9189</v>
      </c>
      <c r="U493" t="s">
        <v>9186</v>
      </c>
      <c r="V493">
        <v>20262</v>
      </c>
      <c r="W493" s="1" t="s">
        <v>5817</v>
      </c>
      <c r="X493">
        <v>33263950</v>
      </c>
      <c r="AA493" t="s">
        <v>714</v>
      </c>
      <c r="AB493" t="s">
        <v>1694</v>
      </c>
      <c r="AC493" t="s">
        <v>138</v>
      </c>
      <c r="AE493" t="s">
        <v>9190</v>
      </c>
      <c r="AF493" t="s">
        <v>717</v>
      </c>
      <c r="AI493" t="b">
        <v>1</v>
      </c>
      <c r="AJ493" t="s">
        <v>9191</v>
      </c>
      <c r="AL493" t="s">
        <v>9186</v>
      </c>
      <c r="AM493" t="s">
        <v>9192</v>
      </c>
      <c r="AN493">
        <v>512</v>
      </c>
      <c r="AO493">
        <v>99</v>
      </c>
      <c r="AP493">
        <v>0</v>
      </c>
      <c r="AQ493">
        <v>0</v>
      </c>
      <c r="AT493">
        <v>1.2937363476063101E+17</v>
      </c>
      <c r="AU493">
        <v>0</v>
      </c>
      <c r="AV493">
        <v>1.28344511488558E+17</v>
      </c>
      <c r="AW493">
        <v>513</v>
      </c>
      <c r="AX493" t="s">
        <v>9193</v>
      </c>
      <c r="AZ493">
        <v>9.2233720368547697E+18</v>
      </c>
      <c r="BA493">
        <v>81</v>
      </c>
      <c r="BB493" t="s">
        <v>9194</v>
      </c>
      <c r="BC493">
        <v>805306368</v>
      </c>
      <c r="BD493" s="1" t="s">
        <v>171</v>
      </c>
      <c r="BE493" t="s">
        <v>9195</v>
      </c>
      <c r="BF493" t="s">
        <v>9196</v>
      </c>
      <c r="BG493">
        <v>1.2937363476043501E+17</v>
      </c>
      <c r="BH493" t="s">
        <v>151</v>
      </c>
      <c r="BI493">
        <v>1.28374772186562E+17</v>
      </c>
      <c r="BK493" t="s">
        <v>9197</v>
      </c>
      <c r="BL493" t="s">
        <v>9198</v>
      </c>
      <c r="BN493" t="s">
        <v>154</v>
      </c>
      <c r="BO493">
        <v>317</v>
      </c>
      <c r="BP493" t="s">
        <v>9199</v>
      </c>
      <c r="BQ493">
        <v>0</v>
      </c>
      <c r="BR493" t="s">
        <v>9200</v>
      </c>
      <c r="BS493" t="s">
        <v>157</v>
      </c>
      <c r="BT493" t="s">
        <v>158</v>
      </c>
      <c r="BW493" t="b">
        <v>1</v>
      </c>
      <c r="BX493">
        <v>0</v>
      </c>
      <c r="CD493" t="s">
        <v>1706</v>
      </c>
      <c r="CE493" t="s">
        <v>286</v>
      </c>
      <c r="CF493" t="s">
        <v>9201</v>
      </c>
      <c r="CG493">
        <v>1</v>
      </c>
    </row>
    <row r="494" spans="1:100">
      <c r="A494" t="s">
        <v>9202</v>
      </c>
      <c r="B494">
        <v>1.2930372327242701E+17</v>
      </c>
      <c r="C494" s="4">
        <f t="shared" si="7"/>
        <v>12930372327.242701</v>
      </c>
      <c r="D494" s="2">
        <f>(Sheet1!$F$2-mattsout!C494)/3600</f>
        <v>3383.90909924984</v>
      </c>
      <c r="E494" t="str">
        <f>IF(D494&gt;3595120, "", IF(D494&gt;1400, "******", ""))</f>
        <v>******</v>
      </c>
      <c r="F494" t="s">
        <v>122</v>
      </c>
      <c r="G494" t="s">
        <v>9203</v>
      </c>
      <c r="H494" t="s">
        <v>9204</v>
      </c>
      <c r="I494" t="s">
        <v>606</v>
      </c>
      <c r="J494" t="s">
        <v>5607</v>
      </c>
      <c r="K494" t="s">
        <v>5607</v>
      </c>
      <c r="L494" t="s">
        <v>606</v>
      </c>
      <c r="M494" t="s">
        <v>9205</v>
      </c>
      <c r="N494" t="s">
        <v>608</v>
      </c>
      <c r="O494" t="s">
        <v>1430</v>
      </c>
      <c r="P494" t="s">
        <v>1301</v>
      </c>
      <c r="Q494" t="s">
        <v>9202</v>
      </c>
      <c r="R494">
        <v>4</v>
      </c>
      <c r="S494" t="s">
        <v>9206</v>
      </c>
      <c r="T494" t="s">
        <v>9207</v>
      </c>
      <c r="U494" t="s">
        <v>9203</v>
      </c>
      <c r="V494">
        <v>20285</v>
      </c>
      <c r="W494" t="s">
        <v>4748</v>
      </c>
      <c r="X494">
        <v>33209700</v>
      </c>
      <c r="Y494" t="s">
        <v>8951</v>
      </c>
      <c r="AA494" t="s">
        <v>614</v>
      </c>
      <c r="AB494" t="s">
        <v>615</v>
      </c>
      <c r="AC494" t="s">
        <v>138</v>
      </c>
      <c r="AD494" t="b">
        <v>0</v>
      </c>
      <c r="AE494" t="s">
        <v>9208</v>
      </c>
      <c r="AF494" t="s">
        <v>667</v>
      </c>
      <c r="AI494" t="b">
        <v>1</v>
      </c>
      <c r="AJ494" t="s">
        <v>9209</v>
      </c>
      <c r="AL494" t="s">
        <v>9203</v>
      </c>
      <c r="AM494" t="s">
        <v>9210</v>
      </c>
      <c r="AN494">
        <v>512</v>
      </c>
      <c r="AO494">
        <v>99</v>
      </c>
      <c r="AP494">
        <v>0</v>
      </c>
      <c r="AQ494">
        <v>0</v>
      </c>
      <c r="AT494">
        <v>1.2937361148155299E+17</v>
      </c>
      <c r="AU494">
        <v>0</v>
      </c>
      <c r="AV494">
        <v>1.2929762405643699E+17</v>
      </c>
      <c r="AW494">
        <v>513</v>
      </c>
      <c r="AX494" t="s">
        <v>9211</v>
      </c>
      <c r="AZ494">
        <v>9.2233720368547697E+18</v>
      </c>
      <c r="BA494">
        <v>102</v>
      </c>
      <c r="BB494" t="s">
        <v>9209</v>
      </c>
      <c r="BC494">
        <v>805306368</v>
      </c>
      <c r="BD494" s="1" t="s">
        <v>171</v>
      </c>
      <c r="BE494" t="s">
        <v>9212</v>
      </c>
      <c r="BF494" t="s">
        <v>9213</v>
      </c>
      <c r="BG494">
        <v>1.2937361148158E+17</v>
      </c>
      <c r="BH494" t="s">
        <v>151</v>
      </c>
      <c r="BI494">
        <v>1.2934505531956899E+17</v>
      </c>
      <c r="BL494" t="s">
        <v>9214</v>
      </c>
      <c r="BN494" t="s">
        <v>154</v>
      </c>
      <c r="BO494">
        <v>340</v>
      </c>
      <c r="BP494" t="s">
        <v>9215</v>
      </c>
      <c r="BQ494">
        <v>0</v>
      </c>
      <c r="BR494" t="s">
        <v>9216</v>
      </c>
      <c r="BS494" t="s">
        <v>157</v>
      </c>
      <c r="BT494" t="s">
        <v>158</v>
      </c>
      <c r="BW494" t="b">
        <v>1</v>
      </c>
      <c r="BX494">
        <v>0</v>
      </c>
      <c r="CD494" t="s">
        <v>2874</v>
      </c>
      <c r="CE494" t="s">
        <v>399</v>
      </c>
      <c r="CF494" s="1" t="s">
        <v>9217</v>
      </c>
      <c r="CG494">
        <v>1</v>
      </c>
    </row>
    <row r="495" spans="1:100">
      <c r="A495" t="s">
        <v>9218</v>
      </c>
      <c r="B495">
        <v>1.29418460805564E+17</v>
      </c>
      <c r="C495" s="4">
        <f t="shared" si="7"/>
        <v>12941846080.5564</v>
      </c>
      <c r="D495" s="2">
        <f>(Sheet1!$F$2-mattsout!C495)/3600</f>
        <v>196.75540099991693</v>
      </c>
      <c r="E495" t="str">
        <f>IF(D495&gt;3595120, "", IF(D495&gt;1400, "******", ""))</f>
        <v/>
      </c>
      <c r="F495" t="s">
        <v>122</v>
      </c>
      <c r="G495" t="s">
        <v>9219</v>
      </c>
      <c r="H495" t="s">
        <v>9220</v>
      </c>
      <c r="I495" t="s">
        <v>606</v>
      </c>
      <c r="J495" t="s">
        <v>807</v>
      </c>
      <c r="K495" t="s">
        <v>807</v>
      </c>
      <c r="L495" t="s">
        <v>606</v>
      </c>
      <c r="M495" t="s">
        <v>9221</v>
      </c>
      <c r="N495" t="s">
        <v>608</v>
      </c>
      <c r="O495" t="s">
        <v>609</v>
      </c>
      <c r="P495" t="s">
        <v>686</v>
      </c>
      <c r="Q495" t="s">
        <v>9218</v>
      </c>
      <c r="R495">
        <v>4</v>
      </c>
      <c r="S495" t="s">
        <v>9222</v>
      </c>
      <c r="T495" t="s">
        <v>9223</v>
      </c>
      <c r="U495" t="s">
        <v>9219</v>
      </c>
      <c r="V495">
        <v>20293</v>
      </c>
      <c r="W495" s="1" t="s">
        <v>9082</v>
      </c>
      <c r="X495">
        <v>35550191</v>
      </c>
      <c r="AA495" t="s">
        <v>614</v>
      </c>
      <c r="AB495" t="s">
        <v>615</v>
      </c>
      <c r="AC495" t="s">
        <v>138</v>
      </c>
      <c r="AE495" t="s">
        <v>9224</v>
      </c>
      <c r="AF495" t="s">
        <v>667</v>
      </c>
      <c r="AI495" t="b">
        <v>1</v>
      </c>
      <c r="AJ495" t="s">
        <v>9225</v>
      </c>
      <c r="AL495" t="s">
        <v>9219</v>
      </c>
      <c r="AM495" t="s">
        <v>9226</v>
      </c>
      <c r="AN495">
        <v>512</v>
      </c>
      <c r="AO495">
        <v>0</v>
      </c>
      <c r="AP495">
        <v>0</v>
      </c>
      <c r="AQ495">
        <v>0</v>
      </c>
      <c r="AT495">
        <v>1.2941846056353299E+17</v>
      </c>
      <c r="AU495">
        <v>0</v>
      </c>
      <c r="AV495">
        <v>1.2938563461076701E+17</v>
      </c>
      <c r="AW495">
        <v>513</v>
      </c>
      <c r="AX495" t="s">
        <v>9227</v>
      </c>
      <c r="AZ495">
        <v>9.2233720368547697E+18</v>
      </c>
      <c r="BA495">
        <v>196</v>
      </c>
      <c r="BB495" t="s">
        <v>9225</v>
      </c>
      <c r="BC495">
        <v>805306368</v>
      </c>
      <c r="BD495" s="1" t="s">
        <v>171</v>
      </c>
      <c r="BE495" t="s">
        <v>9228</v>
      </c>
      <c r="BF495" t="s">
        <v>9229</v>
      </c>
      <c r="BG495">
        <v>0</v>
      </c>
      <c r="BH495" t="s">
        <v>151</v>
      </c>
      <c r="BI495">
        <v>1.2941673646067299E+17</v>
      </c>
      <c r="BL495" t="s">
        <v>9230</v>
      </c>
      <c r="BN495" t="s">
        <v>154</v>
      </c>
      <c r="BO495">
        <v>324</v>
      </c>
      <c r="BP495" t="s">
        <v>9231</v>
      </c>
      <c r="BQ495">
        <v>0</v>
      </c>
      <c r="BR495" t="s">
        <v>9232</v>
      </c>
      <c r="BS495" t="s">
        <v>157</v>
      </c>
      <c r="BT495" t="s">
        <v>158</v>
      </c>
      <c r="BW495" t="b">
        <v>1</v>
      </c>
      <c r="BX495">
        <v>0</v>
      </c>
      <c r="CD495" t="s">
        <v>4758</v>
      </c>
      <c r="CE495" t="s">
        <v>399</v>
      </c>
      <c r="CF495" s="1" t="s">
        <v>9233</v>
      </c>
      <c r="CG495">
        <v>1</v>
      </c>
      <c r="CH495" t="s">
        <v>224</v>
      </c>
      <c r="CK495" t="s">
        <v>226</v>
      </c>
      <c r="CP495" t="b">
        <v>0</v>
      </c>
    </row>
    <row r="496" spans="1:100">
      <c r="A496" t="s">
        <v>9234</v>
      </c>
      <c r="B496">
        <v>1.29410717241316E+17</v>
      </c>
      <c r="C496" s="4">
        <f t="shared" si="7"/>
        <v>12941071724.131599</v>
      </c>
      <c r="D496" s="2">
        <f>(Sheet1!$F$2-mattsout!C496)/3600</f>
        <v>411.85440788904828</v>
      </c>
      <c r="E496" t="str">
        <f>IF(D496&gt;3595120, "", IF(D496&gt;1400, "******", ""))</f>
        <v/>
      </c>
      <c r="F496" t="s">
        <v>122</v>
      </c>
      <c r="G496" t="s">
        <v>9235</v>
      </c>
      <c r="H496" t="s">
        <v>9236</v>
      </c>
      <c r="I496" t="s">
        <v>1734</v>
      </c>
      <c r="J496" t="s">
        <v>9237</v>
      </c>
      <c r="K496" t="s">
        <v>664</v>
      </c>
      <c r="L496" t="s">
        <v>1734</v>
      </c>
      <c r="M496" t="s">
        <v>9238</v>
      </c>
      <c r="N496" t="s">
        <v>9239</v>
      </c>
      <c r="O496" t="s">
        <v>9240</v>
      </c>
      <c r="P496" t="s">
        <v>9241</v>
      </c>
      <c r="Q496" t="s">
        <v>9234</v>
      </c>
      <c r="R496">
        <v>4</v>
      </c>
      <c r="S496" t="s">
        <v>9242</v>
      </c>
      <c r="T496" t="s">
        <v>9243</v>
      </c>
      <c r="U496" t="s">
        <v>9235</v>
      </c>
      <c r="V496">
        <v>20513</v>
      </c>
      <c r="W496" s="1" t="s">
        <v>9244</v>
      </c>
      <c r="X496">
        <v>35518362</v>
      </c>
      <c r="AA496" t="s">
        <v>136</v>
      </c>
      <c r="AB496" t="s">
        <v>4118</v>
      </c>
      <c r="AC496" t="s">
        <v>138</v>
      </c>
      <c r="AE496" t="s">
        <v>9245</v>
      </c>
      <c r="AF496" t="s">
        <v>717</v>
      </c>
      <c r="AI496" t="b">
        <v>1</v>
      </c>
      <c r="AJ496" t="s">
        <v>9246</v>
      </c>
      <c r="AL496" t="s">
        <v>9235</v>
      </c>
      <c r="AM496" t="s">
        <v>9247</v>
      </c>
      <c r="AN496">
        <v>512</v>
      </c>
      <c r="AO496">
        <v>0</v>
      </c>
      <c r="AP496">
        <v>0</v>
      </c>
      <c r="AQ496">
        <v>0</v>
      </c>
      <c r="AT496">
        <v>1.2937365316920301E+17</v>
      </c>
      <c r="AU496">
        <v>0</v>
      </c>
      <c r="AV496">
        <v>1.29409856263714E+17</v>
      </c>
      <c r="AW496">
        <v>513</v>
      </c>
      <c r="AX496" t="s">
        <v>9248</v>
      </c>
      <c r="AZ496">
        <v>9.2233720368547697E+18</v>
      </c>
      <c r="BA496">
        <v>99</v>
      </c>
      <c r="BB496" t="s">
        <v>9246</v>
      </c>
      <c r="BC496">
        <v>805306368</v>
      </c>
      <c r="BD496" s="1" t="s">
        <v>148</v>
      </c>
      <c r="BE496" t="s">
        <v>9249</v>
      </c>
      <c r="BF496" t="s">
        <v>9250</v>
      </c>
      <c r="BG496">
        <v>0</v>
      </c>
      <c r="BH496" t="s">
        <v>151</v>
      </c>
      <c r="BI496">
        <v>1.2941590488397101E+17</v>
      </c>
      <c r="BL496" t="s">
        <v>9251</v>
      </c>
      <c r="BN496" t="s">
        <v>154</v>
      </c>
      <c r="BO496">
        <v>236</v>
      </c>
      <c r="BP496" s="1" t="s">
        <v>155</v>
      </c>
      <c r="BQ496">
        <v>0</v>
      </c>
      <c r="BR496" t="s">
        <v>9252</v>
      </c>
      <c r="BS496" t="s">
        <v>157</v>
      </c>
      <c r="BT496" t="s">
        <v>158</v>
      </c>
      <c r="CD496" t="s">
        <v>193</v>
      </c>
    </row>
    <row r="497" spans="1:94">
      <c r="A497" t="s">
        <v>9253</v>
      </c>
      <c r="B497">
        <v>1.29419385057068E+17</v>
      </c>
      <c r="C497" s="4">
        <f t="shared" si="7"/>
        <v>12941938505.7068</v>
      </c>
      <c r="D497" s="2">
        <f>(Sheet1!$F$2-mattsout!C497)/3600</f>
        <v>171.08174811098311</v>
      </c>
      <c r="E497" t="str">
        <f>IF(D497&gt;3595120, "", IF(D497&gt;1400, "******", ""))</f>
        <v/>
      </c>
      <c r="F497" t="s">
        <v>122</v>
      </c>
      <c r="G497" t="s">
        <v>9254</v>
      </c>
      <c r="H497" t="s">
        <v>9255</v>
      </c>
      <c r="I497" t="s">
        <v>870</v>
      </c>
      <c r="J497" t="s">
        <v>1845</v>
      </c>
      <c r="K497" t="s">
        <v>1845</v>
      </c>
      <c r="L497" t="s">
        <v>682</v>
      </c>
      <c r="M497" t="s">
        <v>9256</v>
      </c>
      <c r="N497" t="s">
        <v>873</v>
      </c>
      <c r="O497" t="s">
        <v>9257</v>
      </c>
      <c r="P497" t="s">
        <v>7557</v>
      </c>
      <c r="Q497" t="s">
        <v>9253</v>
      </c>
      <c r="R497">
        <v>4</v>
      </c>
      <c r="S497" t="s">
        <v>9258</v>
      </c>
      <c r="T497" t="s">
        <v>9259</v>
      </c>
      <c r="U497" t="s">
        <v>9254</v>
      </c>
      <c r="V497">
        <v>20523</v>
      </c>
      <c r="W497" s="1" t="s">
        <v>9260</v>
      </c>
      <c r="X497">
        <v>35517450</v>
      </c>
      <c r="AA497" t="s">
        <v>690</v>
      </c>
      <c r="AB497" t="s">
        <v>879</v>
      </c>
      <c r="AC497" t="s">
        <v>138</v>
      </c>
      <c r="AD497" t="b">
        <v>0</v>
      </c>
      <c r="AE497" t="s">
        <v>9261</v>
      </c>
      <c r="AF497" t="s">
        <v>667</v>
      </c>
      <c r="AI497" t="b">
        <v>1</v>
      </c>
      <c r="AJ497" t="s">
        <v>9262</v>
      </c>
      <c r="AL497" t="s">
        <v>9254</v>
      </c>
      <c r="AM497" t="s">
        <v>9263</v>
      </c>
      <c r="AN497">
        <v>512</v>
      </c>
      <c r="AO497">
        <v>0</v>
      </c>
      <c r="AP497">
        <v>0</v>
      </c>
      <c r="AQ497">
        <v>0</v>
      </c>
      <c r="AT497">
        <v>1.2940752119506E+17</v>
      </c>
      <c r="AU497">
        <v>0</v>
      </c>
      <c r="AV497">
        <v>1.29415892005148E+17</v>
      </c>
      <c r="AW497">
        <v>513</v>
      </c>
      <c r="AX497" t="s">
        <v>9264</v>
      </c>
      <c r="AZ497">
        <v>9.2233720368547697E+18</v>
      </c>
      <c r="BA497">
        <v>451</v>
      </c>
      <c r="BB497" t="s">
        <v>9262</v>
      </c>
      <c r="BC497">
        <v>805306368</v>
      </c>
      <c r="BD497" s="1" t="s">
        <v>171</v>
      </c>
      <c r="BE497" t="s">
        <v>9265</v>
      </c>
      <c r="BF497" t="s">
        <v>9266</v>
      </c>
      <c r="BG497">
        <v>0</v>
      </c>
      <c r="BH497" t="s">
        <v>151</v>
      </c>
      <c r="BI497">
        <v>1.2941408708173699E+17</v>
      </c>
      <c r="BL497" t="s">
        <v>9267</v>
      </c>
      <c r="BM497" t="s">
        <v>9268</v>
      </c>
      <c r="BN497" t="s">
        <v>154</v>
      </c>
      <c r="BO497">
        <v>368</v>
      </c>
      <c r="BP497" s="1" t="s">
        <v>9269</v>
      </c>
      <c r="BQ497">
        <v>0</v>
      </c>
      <c r="BR497" t="s">
        <v>9270</v>
      </c>
      <c r="BS497" t="s">
        <v>157</v>
      </c>
      <c r="BT497" t="s">
        <v>158</v>
      </c>
      <c r="BW497" t="b">
        <v>1</v>
      </c>
      <c r="BX497">
        <v>0</v>
      </c>
      <c r="CD497" t="s">
        <v>727</v>
      </c>
      <c r="CE497" t="s">
        <v>184</v>
      </c>
      <c r="CF497" s="1" t="s">
        <v>9271</v>
      </c>
      <c r="CG497">
        <v>1</v>
      </c>
    </row>
    <row r="498" spans="1:94">
      <c r="A498" t="s">
        <v>9272</v>
      </c>
      <c r="B498">
        <v>1.29421287925778E+17</v>
      </c>
      <c r="C498" s="4">
        <f t="shared" si="7"/>
        <v>12942128792.577801</v>
      </c>
      <c r="D498" s="2">
        <f>(Sheet1!$F$2-mattsout!C498)/3600</f>
        <v>118.22428394423591</v>
      </c>
      <c r="E498" t="str">
        <f>IF(D498&gt;3595120, "", IF(D498&gt;1400, "******", ""))</f>
        <v/>
      </c>
      <c r="F498" t="s">
        <v>122</v>
      </c>
      <c r="G498" t="s">
        <v>9273</v>
      </c>
      <c r="H498" t="s">
        <v>7736</v>
      </c>
      <c r="I498" t="s">
        <v>1734</v>
      </c>
      <c r="J498" t="s">
        <v>9274</v>
      </c>
      <c r="K498" t="s">
        <v>3077</v>
      </c>
      <c r="L498" t="s">
        <v>1765</v>
      </c>
      <c r="M498" t="s">
        <v>9275</v>
      </c>
      <c r="N498" t="s">
        <v>4113</v>
      </c>
      <c r="O498" t="s">
        <v>130</v>
      </c>
      <c r="P498" t="s">
        <v>1738</v>
      </c>
      <c r="Q498" t="s">
        <v>9272</v>
      </c>
      <c r="R498">
        <v>4</v>
      </c>
      <c r="S498" t="s">
        <v>9276</v>
      </c>
      <c r="T498" t="s">
        <v>9277</v>
      </c>
      <c r="U498" t="s">
        <v>9273</v>
      </c>
      <c r="V498">
        <v>20525</v>
      </c>
      <c r="W498" s="1" t="s">
        <v>9278</v>
      </c>
      <c r="X498">
        <v>35669437</v>
      </c>
      <c r="AA498" t="s">
        <v>136</v>
      </c>
      <c r="AB498" t="s">
        <v>4118</v>
      </c>
      <c r="AC498" t="s">
        <v>138</v>
      </c>
      <c r="AE498" t="s">
        <v>9279</v>
      </c>
      <c r="AF498" t="s">
        <v>667</v>
      </c>
      <c r="AI498" t="b">
        <v>1</v>
      </c>
      <c r="AJ498" t="s">
        <v>9280</v>
      </c>
      <c r="AL498" t="s">
        <v>9273</v>
      </c>
      <c r="AM498" t="s">
        <v>9281</v>
      </c>
      <c r="AN498">
        <v>512</v>
      </c>
      <c r="AO498">
        <v>0</v>
      </c>
      <c r="AP498">
        <v>0</v>
      </c>
      <c r="AQ498">
        <v>0</v>
      </c>
      <c r="AT498">
        <v>1.29417599061736E+17</v>
      </c>
      <c r="AU498">
        <v>0</v>
      </c>
      <c r="AV498">
        <v>1.29393437186206E+17</v>
      </c>
      <c r="AW498">
        <v>513</v>
      </c>
      <c r="AX498" t="s">
        <v>9282</v>
      </c>
      <c r="AZ498">
        <v>9.2233720368547697E+18</v>
      </c>
      <c r="BA498">
        <v>322</v>
      </c>
      <c r="BB498" t="s">
        <v>9280</v>
      </c>
      <c r="BC498">
        <v>805306368</v>
      </c>
      <c r="BD498" s="1" t="s">
        <v>171</v>
      </c>
      <c r="BE498" t="s">
        <v>9283</v>
      </c>
      <c r="BF498" t="s">
        <v>9284</v>
      </c>
      <c r="BG498">
        <v>0</v>
      </c>
      <c r="BH498" t="s">
        <v>151</v>
      </c>
      <c r="BI498">
        <v>1.29421081083168E+17</v>
      </c>
      <c r="BL498" t="s">
        <v>9285</v>
      </c>
      <c r="BN498" t="s">
        <v>154</v>
      </c>
      <c r="BO498">
        <v>343</v>
      </c>
      <c r="BP498" t="s">
        <v>9286</v>
      </c>
      <c r="BQ498">
        <v>0</v>
      </c>
      <c r="BR498" t="s">
        <v>9287</v>
      </c>
      <c r="BS498" t="s">
        <v>157</v>
      </c>
      <c r="BT498" t="s">
        <v>158</v>
      </c>
      <c r="BW498" t="b">
        <v>1</v>
      </c>
      <c r="BX498">
        <v>0</v>
      </c>
      <c r="CD498" t="s">
        <v>6224</v>
      </c>
      <c r="CE498" t="s">
        <v>184</v>
      </c>
      <c r="CF498" t="s">
        <v>9288</v>
      </c>
      <c r="CG498">
        <v>1</v>
      </c>
      <c r="CH498" t="s">
        <v>224</v>
      </c>
      <c r="CK498" t="s">
        <v>226</v>
      </c>
      <c r="CP498" t="b">
        <v>0</v>
      </c>
    </row>
    <row r="499" spans="1:94">
      <c r="A499" t="s">
        <v>9289</v>
      </c>
      <c r="B499">
        <v>1.2919728997988899E+17</v>
      </c>
      <c r="C499" s="4">
        <f t="shared" si="7"/>
        <v>12919728997.988899</v>
      </c>
      <c r="D499" s="2">
        <f>(Sheet1!$F$2-mattsout!C499)/3600</f>
        <v>6340.3894475279913</v>
      </c>
      <c r="E499" t="str">
        <f>IF(D499&gt;3595120, "", IF(D499&gt;1400, "******", ""))</f>
        <v>******</v>
      </c>
      <c r="F499" t="s">
        <v>122</v>
      </c>
      <c r="G499" t="s">
        <v>9290</v>
      </c>
      <c r="H499" t="s">
        <v>9291</v>
      </c>
      <c r="J499" t="s">
        <v>9292</v>
      </c>
      <c r="K499" t="s">
        <v>9292</v>
      </c>
      <c r="L499" t="s">
        <v>8964</v>
      </c>
      <c r="M499" t="s">
        <v>8965</v>
      </c>
      <c r="N499" t="s">
        <v>9293</v>
      </c>
      <c r="O499" t="s">
        <v>9294</v>
      </c>
      <c r="P499" t="s">
        <v>9295</v>
      </c>
      <c r="Q499" t="s">
        <v>9289</v>
      </c>
      <c r="R499">
        <v>4</v>
      </c>
      <c r="S499" t="s">
        <v>9296</v>
      </c>
      <c r="T499" t="s">
        <v>9297</v>
      </c>
      <c r="U499" t="s">
        <v>9290</v>
      </c>
      <c r="V499">
        <v>20582</v>
      </c>
      <c r="W499" t="s">
        <v>9298</v>
      </c>
      <c r="X499">
        <v>33257430</v>
      </c>
      <c r="AA499" t="s">
        <v>614</v>
      </c>
      <c r="AB499" t="s">
        <v>7434</v>
      </c>
      <c r="AC499" t="s">
        <v>138</v>
      </c>
      <c r="AE499" t="s">
        <v>9299</v>
      </c>
      <c r="AF499" t="s">
        <v>667</v>
      </c>
      <c r="AI499" t="b">
        <v>1</v>
      </c>
      <c r="AJ499" t="s">
        <v>9300</v>
      </c>
      <c r="AL499" t="s">
        <v>9290</v>
      </c>
      <c r="AM499" t="s">
        <v>9301</v>
      </c>
      <c r="AN499">
        <v>512</v>
      </c>
      <c r="AO499">
        <v>99</v>
      </c>
      <c r="AP499">
        <v>0</v>
      </c>
      <c r="AQ499">
        <v>0</v>
      </c>
      <c r="AT499">
        <v>1.29373632392632E+17</v>
      </c>
      <c r="AU499">
        <v>0</v>
      </c>
      <c r="AV499">
        <v>1.29180004315704E+17</v>
      </c>
      <c r="AW499">
        <v>513</v>
      </c>
      <c r="AX499" t="s">
        <v>9302</v>
      </c>
      <c r="AZ499">
        <v>9.2233720368547697E+18</v>
      </c>
      <c r="BA499">
        <v>138</v>
      </c>
      <c r="BB499" t="s">
        <v>9300</v>
      </c>
      <c r="BC499">
        <v>805306368</v>
      </c>
      <c r="BD499" s="1" t="s">
        <v>171</v>
      </c>
      <c r="BE499" t="s">
        <v>9303</v>
      </c>
      <c r="BF499" t="s">
        <v>9304</v>
      </c>
      <c r="BG499">
        <v>1.29373632392516E+17</v>
      </c>
      <c r="BH499" t="s">
        <v>151</v>
      </c>
      <c r="BI499">
        <v>1.2918800442178E+17</v>
      </c>
      <c r="BK499" t="s">
        <v>9305</v>
      </c>
      <c r="BL499" t="s">
        <v>9306</v>
      </c>
      <c r="BN499" t="s">
        <v>154</v>
      </c>
      <c r="BO499">
        <v>285</v>
      </c>
      <c r="BP499" t="s">
        <v>9307</v>
      </c>
      <c r="BQ499">
        <v>0</v>
      </c>
      <c r="BR499" t="s">
        <v>9308</v>
      </c>
      <c r="BS499" t="s">
        <v>157</v>
      </c>
      <c r="BT499" t="s">
        <v>158</v>
      </c>
      <c r="BW499" t="b">
        <v>1</v>
      </c>
      <c r="BX499">
        <v>0</v>
      </c>
      <c r="CD499" t="s">
        <v>7439</v>
      </c>
      <c r="CE499" t="s">
        <v>184</v>
      </c>
      <c r="CF499" t="s">
        <v>9309</v>
      </c>
      <c r="CG499">
        <v>1</v>
      </c>
    </row>
    <row r="500" spans="1:94">
      <c r="A500" t="s">
        <v>9310</v>
      </c>
      <c r="B500">
        <v>1.2940986290606099E+17</v>
      </c>
      <c r="C500" s="4">
        <f t="shared" si="7"/>
        <v>12940986290.6061</v>
      </c>
      <c r="D500" s="2">
        <f>(Sheet1!$F$2-mattsout!C500)/3600</f>
        <v>435.58594274997711</v>
      </c>
      <c r="E500" t="str">
        <f>IF(D500&gt;3595120, "", IF(D500&gt;1400, "******", ""))</f>
        <v/>
      </c>
      <c r="F500" t="s">
        <v>122</v>
      </c>
      <c r="G500" t="s">
        <v>9311</v>
      </c>
      <c r="H500" t="s">
        <v>9312</v>
      </c>
      <c r="I500" t="s">
        <v>1734</v>
      </c>
      <c r="J500" t="s">
        <v>9313</v>
      </c>
      <c r="K500" t="s">
        <v>9313</v>
      </c>
      <c r="L500" t="s">
        <v>1734</v>
      </c>
      <c r="M500" t="s">
        <v>9314</v>
      </c>
      <c r="N500" t="s">
        <v>1689</v>
      </c>
      <c r="O500" t="s">
        <v>831</v>
      </c>
      <c r="P500" t="s">
        <v>969</v>
      </c>
      <c r="Q500" t="s">
        <v>9310</v>
      </c>
      <c r="R500">
        <v>4</v>
      </c>
      <c r="S500" t="s">
        <v>9315</v>
      </c>
      <c r="T500" t="s">
        <v>9316</v>
      </c>
      <c r="U500" t="s">
        <v>9311</v>
      </c>
      <c r="V500">
        <v>20584</v>
      </c>
      <c r="W500" s="1" t="s">
        <v>9317</v>
      </c>
      <c r="X500">
        <v>35490951</v>
      </c>
      <c r="AA500" t="s">
        <v>714</v>
      </c>
      <c r="AB500" t="s">
        <v>2283</v>
      </c>
      <c r="AC500" t="s">
        <v>138</v>
      </c>
      <c r="AE500" t="s">
        <v>9318</v>
      </c>
      <c r="AF500" t="s">
        <v>742</v>
      </c>
      <c r="AI500" t="b">
        <v>1</v>
      </c>
      <c r="AJ500" t="s">
        <v>9319</v>
      </c>
      <c r="AL500" t="s">
        <v>9311</v>
      </c>
      <c r="AM500" t="s">
        <v>9320</v>
      </c>
      <c r="AN500">
        <v>512</v>
      </c>
      <c r="AO500">
        <v>0</v>
      </c>
      <c r="AP500">
        <v>0</v>
      </c>
      <c r="AQ500">
        <v>0</v>
      </c>
      <c r="AT500">
        <v>1.2937542538377299E+17</v>
      </c>
      <c r="AU500">
        <v>0</v>
      </c>
      <c r="AV500">
        <v>1.2941158883318899E+17</v>
      </c>
      <c r="AW500">
        <v>513</v>
      </c>
      <c r="AX500" t="s">
        <v>9321</v>
      </c>
      <c r="AZ500">
        <v>9.2233720368547697E+18</v>
      </c>
      <c r="BA500">
        <v>311</v>
      </c>
      <c r="BB500" t="s">
        <v>9319</v>
      </c>
      <c r="BC500">
        <v>805306368</v>
      </c>
      <c r="BD500" s="1" t="s">
        <v>171</v>
      </c>
      <c r="BE500" t="s">
        <v>9322</v>
      </c>
      <c r="BF500" t="s">
        <v>9323</v>
      </c>
      <c r="BG500">
        <v>0</v>
      </c>
      <c r="BH500" t="s">
        <v>151</v>
      </c>
      <c r="BI500">
        <v>1.29415045938738E+17</v>
      </c>
      <c r="BK500" t="s">
        <v>9324</v>
      </c>
      <c r="BL500" t="s">
        <v>9325</v>
      </c>
      <c r="BM500" t="s">
        <v>9326</v>
      </c>
      <c r="BN500" t="s">
        <v>154</v>
      </c>
      <c r="BO500">
        <v>327</v>
      </c>
      <c r="BP500" t="s">
        <v>9327</v>
      </c>
      <c r="BQ500">
        <v>0</v>
      </c>
      <c r="BR500" t="s">
        <v>9328</v>
      </c>
      <c r="BS500" t="s">
        <v>157</v>
      </c>
      <c r="BT500" t="s">
        <v>158</v>
      </c>
      <c r="BW500" t="b">
        <v>1</v>
      </c>
      <c r="BX500">
        <v>0</v>
      </c>
      <c r="CD500" t="s">
        <v>2294</v>
      </c>
      <c r="CE500" t="s">
        <v>286</v>
      </c>
      <c r="CF500" t="s">
        <v>9329</v>
      </c>
      <c r="CG500">
        <v>1</v>
      </c>
    </row>
    <row r="501" spans="1:94">
      <c r="A501" t="s">
        <v>9330</v>
      </c>
      <c r="B501">
        <v>1.29418789917526E+17</v>
      </c>
      <c r="C501" s="4">
        <f t="shared" si="7"/>
        <v>12941878991.7526</v>
      </c>
      <c r="D501" s="2">
        <f>(Sheet1!$F$2-mattsout!C501)/3600</f>
        <v>187.6134020556344</v>
      </c>
      <c r="E501" t="str">
        <f>IF(D501&gt;3595120, "", IF(D501&gt;1400, "******", ""))</f>
        <v/>
      </c>
      <c r="F501" t="s">
        <v>122</v>
      </c>
      <c r="G501" t="s">
        <v>9331</v>
      </c>
      <c r="H501" t="s">
        <v>9332</v>
      </c>
      <c r="I501" t="s">
        <v>2690</v>
      </c>
      <c r="J501" t="s">
        <v>9333</v>
      </c>
      <c r="K501" t="s">
        <v>4893</v>
      </c>
      <c r="L501" t="s">
        <v>1686</v>
      </c>
      <c r="M501" t="s">
        <v>9334</v>
      </c>
      <c r="N501" t="s">
        <v>5053</v>
      </c>
      <c r="O501" t="s">
        <v>1183</v>
      </c>
      <c r="P501" t="s">
        <v>2011</v>
      </c>
      <c r="Q501" t="s">
        <v>9330</v>
      </c>
      <c r="R501">
        <v>4</v>
      </c>
      <c r="S501" t="s">
        <v>9335</v>
      </c>
      <c r="T501" t="s">
        <v>9336</v>
      </c>
      <c r="U501" t="s">
        <v>9331</v>
      </c>
      <c r="V501">
        <v>20666</v>
      </c>
      <c r="W501" s="1" t="s">
        <v>5817</v>
      </c>
      <c r="X501">
        <v>35671391</v>
      </c>
      <c r="AA501" t="s">
        <v>714</v>
      </c>
      <c r="AB501" t="s">
        <v>1694</v>
      </c>
      <c r="AC501" t="s">
        <v>138</v>
      </c>
      <c r="AE501" t="s">
        <v>9337</v>
      </c>
      <c r="AF501" t="s">
        <v>667</v>
      </c>
      <c r="AI501" t="b">
        <v>1</v>
      </c>
      <c r="AJ501" t="s">
        <v>9338</v>
      </c>
      <c r="AL501" t="s">
        <v>9331</v>
      </c>
      <c r="AM501" t="s">
        <v>9339</v>
      </c>
      <c r="AN501">
        <v>512</v>
      </c>
      <c r="AO501">
        <v>0</v>
      </c>
      <c r="AP501">
        <v>0</v>
      </c>
      <c r="AQ501">
        <v>0</v>
      </c>
      <c r="AT501">
        <v>1.29392587480114E+17</v>
      </c>
      <c r="AU501">
        <v>0</v>
      </c>
      <c r="AV501">
        <v>1.2938835353106E+17</v>
      </c>
      <c r="AW501">
        <v>513</v>
      </c>
      <c r="AX501" t="s">
        <v>9340</v>
      </c>
      <c r="AZ501">
        <v>9.2233720368547697E+18</v>
      </c>
      <c r="BA501">
        <v>560</v>
      </c>
      <c r="BB501" t="s">
        <v>9338</v>
      </c>
      <c r="BC501">
        <v>805306368</v>
      </c>
      <c r="BD501" s="1" t="s">
        <v>171</v>
      </c>
      <c r="BE501" t="s">
        <v>9341</v>
      </c>
      <c r="BF501" t="s">
        <v>9342</v>
      </c>
      <c r="BG501">
        <v>0</v>
      </c>
      <c r="BH501" t="s">
        <v>151</v>
      </c>
      <c r="BI501">
        <v>1.2942111313480301E+17</v>
      </c>
      <c r="BK501" t="s">
        <v>9343</v>
      </c>
      <c r="BL501" t="s">
        <v>9344</v>
      </c>
      <c r="BN501" t="s">
        <v>154</v>
      </c>
      <c r="BO501">
        <v>299</v>
      </c>
      <c r="BP501" t="s">
        <v>9345</v>
      </c>
      <c r="BQ501">
        <v>0</v>
      </c>
      <c r="BR501" t="s">
        <v>9346</v>
      </c>
      <c r="BS501" t="s">
        <v>157</v>
      </c>
      <c r="BT501" t="s">
        <v>158</v>
      </c>
      <c r="BW501" t="b">
        <v>1</v>
      </c>
      <c r="BX501">
        <v>0</v>
      </c>
      <c r="CD501" t="s">
        <v>1706</v>
      </c>
      <c r="CE501" t="s">
        <v>286</v>
      </c>
      <c r="CF501" t="s">
        <v>9347</v>
      </c>
      <c r="CG501">
        <v>1</v>
      </c>
    </row>
    <row r="502" spans="1:94">
      <c r="A502" t="s">
        <v>9348</v>
      </c>
      <c r="B502">
        <v>1.29419573001972E+17</v>
      </c>
      <c r="C502" s="4">
        <f t="shared" si="7"/>
        <v>12941957300.197201</v>
      </c>
      <c r="D502" s="2">
        <f>(Sheet1!$F$2-mattsout!C502)/3600</f>
        <v>165.86105633311803</v>
      </c>
      <c r="E502" t="str">
        <f>IF(D502&gt;3595120, "", IF(D502&gt;1400, "******", ""))</f>
        <v/>
      </c>
      <c r="F502" t="s">
        <v>122</v>
      </c>
      <c r="G502" t="s">
        <v>9349</v>
      </c>
      <c r="H502" t="s">
        <v>9350</v>
      </c>
      <c r="I502" t="s">
        <v>1686</v>
      </c>
      <c r="J502" t="s">
        <v>2730</v>
      </c>
      <c r="K502" t="s">
        <v>2730</v>
      </c>
      <c r="L502" t="s">
        <v>1686</v>
      </c>
      <c r="M502" t="s">
        <v>9351</v>
      </c>
      <c r="N502" t="s">
        <v>6362</v>
      </c>
      <c r="O502" t="s">
        <v>7812</v>
      </c>
      <c r="P502" t="s">
        <v>9352</v>
      </c>
      <c r="Q502" t="s">
        <v>9348</v>
      </c>
      <c r="R502">
        <v>4</v>
      </c>
      <c r="S502" t="s">
        <v>9353</v>
      </c>
      <c r="T502" t="s">
        <v>9354</v>
      </c>
      <c r="U502" t="s">
        <v>9349</v>
      </c>
      <c r="V502">
        <v>20673</v>
      </c>
      <c r="W502" s="1" t="s">
        <v>6366</v>
      </c>
      <c r="X502">
        <v>35549447</v>
      </c>
      <c r="AA502" t="s">
        <v>714</v>
      </c>
      <c r="AB502" t="s">
        <v>1694</v>
      </c>
      <c r="AC502" t="s">
        <v>138</v>
      </c>
      <c r="AE502" t="s">
        <v>9355</v>
      </c>
      <c r="AF502" t="s">
        <v>717</v>
      </c>
      <c r="AI502" t="b">
        <v>1</v>
      </c>
      <c r="AJ502" t="s">
        <v>9356</v>
      </c>
      <c r="AL502" t="s">
        <v>9349</v>
      </c>
      <c r="AM502" t="s">
        <v>9357</v>
      </c>
      <c r="AN502">
        <v>512</v>
      </c>
      <c r="AO502">
        <v>0</v>
      </c>
      <c r="AP502">
        <v>0</v>
      </c>
      <c r="AQ502">
        <v>0</v>
      </c>
      <c r="AT502">
        <v>1.29416737454824E+17</v>
      </c>
      <c r="AV502">
        <v>1.2940981264699E+17</v>
      </c>
      <c r="AW502">
        <v>513</v>
      </c>
      <c r="AX502" t="s">
        <v>9358</v>
      </c>
      <c r="AZ502">
        <v>9.2233720368547697E+18</v>
      </c>
      <c r="BA502">
        <v>338</v>
      </c>
      <c r="BB502" t="s">
        <v>9356</v>
      </c>
      <c r="BC502">
        <v>805306368</v>
      </c>
      <c r="BD502" s="1" t="s">
        <v>171</v>
      </c>
      <c r="BE502" t="s">
        <v>9359</v>
      </c>
      <c r="BF502" t="s">
        <v>9360</v>
      </c>
      <c r="BG502">
        <v>0</v>
      </c>
      <c r="BH502" t="s">
        <v>151</v>
      </c>
      <c r="BI502">
        <v>1.2941672044880899E+17</v>
      </c>
      <c r="BK502" t="s">
        <v>9361</v>
      </c>
      <c r="BL502" t="s">
        <v>9362</v>
      </c>
      <c r="BN502" t="s">
        <v>154</v>
      </c>
      <c r="BO502">
        <v>276</v>
      </c>
      <c r="BP502" t="s">
        <v>9363</v>
      </c>
      <c r="BQ502">
        <v>0</v>
      </c>
      <c r="BR502" t="s">
        <v>9364</v>
      </c>
      <c r="BS502" t="s">
        <v>157</v>
      </c>
      <c r="BT502" t="s">
        <v>158</v>
      </c>
      <c r="BW502" t="b">
        <v>1</v>
      </c>
      <c r="BX502">
        <v>0</v>
      </c>
      <c r="CD502" t="s">
        <v>1706</v>
      </c>
      <c r="CE502" t="s">
        <v>184</v>
      </c>
      <c r="CF502" t="s">
        <v>9365</v>
      </c>
      <c r="CG502">
        <v>1</v>
      </c>
    </row>
    <row r="503" spans="1:94">
      <c r="A503" t="s">
        <v>9366</v>
      </c>
      <c r="B503">
        <v>1.29415017280986E+17</v>
      </c>
      <c r="C503" s="4">
        <f t="shared" si="7"/>
        <v>12941501728.0986</v>
      </c>
      <c r="D503" s="2">
        <f>(Sheet1!$F$2-mattsout!C503)/3600</f>
        <v>292.40886149989234</v>
      </c>
      <c r="E503" t="str">
        <f>IF(D503&gt;3595120, "", IF(D503&gt;1400, "******", ""))</f>
        <v/>
      </c>
      <c r="F503" t="s">
        <v>122</v>
      </c>
      <c r="G503" t="s">
        <v>9367</v>
      </c>
      <c r="H503" t="s">
        <v>1758</v>
      </c>
      <c r="J503" t="s">
        <v>807</v>
      </c>
      <c r="K503" t="s">
        <v>807</v>
      </c>
      <c r="L503" t="s">
        <v>606</v>
      </c>
      <c r="M503" t="s">
        <v>9368</v>
      </c>
      <c r="N503" t="s">
        <v>608</v>
      </c>
      <c r="O503" t="s">
        <v>1183</v>
      </c>
      <c r="P503" t="s">
        <v>2118</v>
      </c>
      <c r="Q503" t="s">
        <v>9366</v>
      </c>
      <c r="R503">
        <v>4</v>
      </c>
      <c r="S503" t="s">
        <v>9369</v>
      </c>
      <c r="T503" t="s">
        <v>9370</v>
      </c>
      <c r="U503" t="s">
        <v>9367</v>
      </c>
      <c r="V503">
        <v>20698</v>
      </c>
      <c r="W503" s="1" t="s">
        <v>9082</v>
      </c>
      <c r="X503">
        <v>35489675</v>
      </c>
      <c r="AA503" t="s">
        <v>614</v>
      </c>
      <c r="AB503" t="s">
        <v>615</v>
      </c>
      <c r="AC503" t="s">
        <v>138</v>
      </c>
      <c r="AE503" t="s">
        <v>9371</v>
      </c>
      <c r="AF503" t="s">
        <v>667</v>
      </c>
      <c r="AI503" t="b">
        <v>1</v>
      </c>
      <c r="AJ503" t="s">
        <v>9372</v>
      </c>
      <c r="AL503" t="s">
        <v>9367</v>
      </c>
      <c r="AM503" t="s">
        <v>9373</v>
      </c>
      <c r="AN503">
        <v>512</v>
      </c>
      <c r="AO503">
        <v>0</v>
      </c>
      <c r="AP503">
        <v>0</v>
      </c>
      <c r="AQ503">
        <v>0</v>
      </c>
      <c r="AT503">
        <v>1.29373604071444E+17</v>
      </c>
      <c r="AU503">
        <v>0</v>
      </c>
      <c r="AV503">
        <v>1.29415017635686E+17</v>
      </c>
      <c r="AW503">
        <v>513</v>
      </c>
      <c r="AX503" t="s">
        <v>9374</v>
      </c>
      <c r="AZ503">
        <v>9.2233720368547697E+18</v>
      </c>
      <c r="BA503">
        <v>169</v>
      </c>
      <c r="BB503" t="s">
        <v>9372</v>
      </c>
      <c r="BC503">
        <v>805306368</v>
      </c>
      <c r="BD503" s="1" t="s">
        <v>171</v>
      </c>
      <c r="BE503" t="s">
        <v>9375</v>
      </c>
      <c r="BF503" t="s">
        <v>9376</v>
      </c>
      <c r="BG503">
        <v>0</v>
      </c>
      <c r="BH503" t="s">
        <v>151</v>
      </c>
      <c r="BI503">
        <v>1.2941502744073299E+17</v>
      </c>
      <c r="BL503" t="s">
        <v>9377</v>
      </c>
      <c r="BN503" t="s">
        <v>154</v>
      </c>
      <c r="BO503">
        <v>402</v>
      </c>
      <c r="BP503" t="s">
        <v>9378</v>
      </c>
      <c r="BQ503">
        <v>0</v>
      </c>
      <c r="BR503" t="s">
        <v>9379</v>
      </c>
      <c r="BS503" t="s">
        <v>157</v>
      </c>
      <c r="BT503" t="s">
        <v>158</v>
      </c>
      <c r="BW503" t="b">
        <v>1</v>
      </c>
      <c r="BX503">
        <v>0</v>
      </c>
      <c r="CD503" t="s">
        <v>4758</v>
      </c>
      <c r="CE503" t="s">
        <v>399</v>
      </c>
      <c r="CF503" s="1" t="s">
        <v>9380</v>
      </c>
      <c r="CG503">
        <v>1</v>
      </c>
      <c r="CH503" t="s">
        <v>224</v>
      </c>
      <c r="CK503" t="s">
        <v>226</v>
      </c>
      <c r="CP503" t="b">
        <v>0</v>
      </c>
    </row>
    <row r="504" spans="1:94">
      <c r="A504" t="s">
        <v>9381</v>
      </c>
      <c r="B504">
        <v>1.29403199654814E+17</v>
      </c>
      <c r="C504" s="4">
        <f t="shared" si="7"/>
        <v>12940319965.4814</v>
      </c>
      <c r="D504" s="2">
        <f>(Sheet1!$F$2-mattsout!C504)/3600</f>
        <v>620.6762551667955</v>
      </c>
      <c r="E504" t="str">
        <f>IF(D504&gt;3595120, "", IF(D504&gt;1400, "******", ""))</f>
        <v/>
      </c>
      <c r="F504" t="s">
        <v>122</v>
      </c>
      <c r="G504" t="s">
        <v>9382</v>
      </c>
      <c r="H504" t="s">
        <v>874</v>
      </c>
      <c r="I504" t="s">
        <v>2690</v>
      </c>
      <c r="J504" t="s">
        <v>2730</v>
      </c>
      <c r="K504" t="s">
        <v>2730</v>
      </c>
      <c r="L504" t="s">
        <v>1712</v>
      </c>
      <c r="M504" t="s">
        <v>9383</v>
      </c>
      <c r="N504" t="s">
        <v>5469</v>
      </c>
      <c r="O504" t="s">
        <v>1824</v>
      </c>
      <c r="P504" t="s">
        <v>8208</v>
      </c>
      <c r="Q504" t="s">
        <v>9381</v>
      </c>
      <c r="R504">
        <v>4</v>
      </c>
      <c r="S504" t="s">
        <v>9384</v>
      </c>
      <c r="T504" t="s">
        <v>9385</v>
      </c>
      <c r="U504" t="s">
        <v>9382</v>
      </c>
      <c r="V504">
        <v>20803</v>
      </c>
      <c r="W504" s="1" t="s">
        <v>9386</v>
      </c>
      <c r="X504">
        <v>35406015</v>
      </c>
      <c r="AA504" t="s">
        <v>714</v>
      </c>
      <c r="AB504" t="s">
        <v>1712</v>
      </c>
      <c r="AC504" t="s">
        <v>138</v>
      </c>
      <c r="AE504" t="s">
        <v>9387</v>
      </c>
      <c r="AF504" t="s">
        <v>667</v>
      </c>
      <c r="AI504" t="b">
        <v>1</v>
      </c>
      <c r="AJ504" t="s">
        <v>9388</v>
      </c>
      <c r="AL504" t="s">
        <v>9382</v>
      </c>
      <c r="AM504" t="s">
        <v>9389</v>
      </c>
      <c r="AN504">
        <v>512</v>
      </c>
      <c r="AO504">
        <v>0</v>
      </c>
      <c r="AP504">
        <v>0</v>
      </c>
      <c r="AQ504">
        <v>0</v>
      </c>
      <c r="AT504">
        <v>1.29403199513876E+17</v>
      </c>
      <c r="AV504">
        <v>1.2939980533541299E+17</v>
      </c>
      <c r="AW504">
        <v>513</v>
      </c>
      <c r="AX504" t="s">
        <v>9390</v>
      </c>
      <c r="AZ504">
        <v>9.2233720368547697E+18</v>
      </c>
      <c r="BA504">
        <v>164</v>
      </c>
      <c r="BB504" t="s">
        <v>9388</v>
      </c>
      <c r="BC504">
        <v>805306368</v>
      </c>
      <c r="BD504" s="1" t="s">
        <v>171</v>
      </c>
      <c r="BE504" t="s">
        <v>9391</v>
      </c>
      <c r="BF504" t="s">
        <v>9392</v>
      </c>
      <c r="BG504">
        <v>0</v>
      </c>
      <c r="BH504" t="s">
        <v>151</v>
      </c>
      <c r="BI504">
        <v>1.2940289560961101E+17</v>
      </c>
      <c r="BK504" t="s">
        <v>9393</v>
      </c>
      <c r="BL504" t="s">
        <v>9394</v>
      </c>
      <c r="BN504" t="s">
        <v>154</v>
      </c>
      <c r="BO504">
        <v>259</v>
      </c>
      <c r="BP504" t="s">
        <v>9395</v>
      </c>
      <c r="BQ504">
        <v>0</v>
      </c>
      <c r="BR504" t="s">
        <v>9396</v>
      </c>
      <c r="BS504" t="s">
        <v>157</v>
      </c>
      <c r="BT504" t="s">
        <v>158</v>
      </c>
      <c r="BW504" t="b">
        <v>1</v>
      </c>
      <c r="BX504">
        <v>0</v>
      </c>
      <c r="CD504" t="s">
        <v>1729</v>
      </c>
      <c r="CE504" t="s">
        <v>184</v>
      </c>
      <c r="CF504" t="s">
        <v>9397</v>
      </c>
      <c r="CG504">
        <v>1</v>
      </c>
    </row>
    <row r="505" spans="1:94">
      <c r="A505" t="s">
        <v>9398</v>
      </c>
      <c r="B505">
        <v>1.2942125578206899E+17</v>
      </c>
      <c r="C505" s="4">
        <f t="shared" si="7"/>
        <v>12942125578.2069</v>
      </c>
      <c r="D505" s="2">
        <f>(Sheet1!$F$2-mattsout!C505)/3600</f>
        <v>119.11716475009918</v>
      </c>
      <c r="E505" t="str">
        <f>IF(D505&gt;3595120, "", IF(D505&gt;1400, "******", ""))</f>
        <v/>
      </c>
      <c r="F505" t="s">
        <v>122</v>
      </c>
      <c r="G505" t="s">
        <v>9399</v>
      </c>
      <c r="H505" t="s">
        <v>9400</v>
      </c>
      <c r="J505" t="s">
        <v>9401</v>
      </c>
      <c r="K505" t="s">
        <v>9401</v>
      </c>
      <c r="L505" t="s">
        <v>606</v>
      </c>
      <c r="M505" t="s">
        <v>9402</v>
      </c>
      <c r="N505" t="s">
        <v>608</v>
      </c>
      <c r="O505" t="s">
        <v>9403</v>
      </c>
      <c r="P505" t="s">
        <v>8672</v>
      </c>
      <c r="Q505" t="s">
        <v>9398</v>
      </c>
      <c r="R505">
        <v>4</v>
      </c>
      <c r="S505" t="s">
        <v>9404</v>
      </c>
      <c r="T505" t="s">
        <v>9405</v>
      </c>
      <c r="U505" t="s">
        <v>9399</v>
      </c>
      <c r="V505">
        <v>20824</v>
      </c>
      <c r="W505" s="1" t="s">
        <v>7118</v>
      </c>
      <c r="X505">
        <v>35525141</v>
      </c>
      <c r="AA505" t="s">
        <v>614</v>
      </c>
      <c r="AB505" t="s">
        <v>615</v>
      </c>
      <c r="AC505" t="s">
        <v>138</v>
      </c>
      <c r="AE505" t="s">
        <v>9406</v>
      </c>
      <c r="AF505" t="s">
        <v>717</v>
      </c>
      <c r="AI505" t="b">
        <v>1</v>
      </c>
      <c r="AJ505" t="s">
        <v>9407</v>
      </c>
      <c r="AL505" t="s">
        <v>9399</v>
      </c>
      <c r="AM505" t="s">
        <v>9408</v>
      </c>
      <c r="AN505">
        <v>512</v>
      </c>
      <c r="AO505">
        <v>0</v>
      </c>
      <c r="AP505">
        <v>0</v>
      </c>
      <c r="AQ505">
        <v>0</v>
      </c>
      <c r="AT505">
        <v>1.2941521651225E+17</v>
      </c>
      <c r="AU505">
        <v>0</v>
      </c>
      <c r="AV505">
        <v>1.29387660058392E+17</v>
      </c>
      <c r="AW505">
        <v>513</v>
      </c>
      <c r="AX505" t="s">
        <v>9409</v>
      </c>
      <c r="AZ505">
        <v>9.2233720368547697E+18</v>
      </c>
      <c r="BA505">
        <v>276</v>
      </c>
      <c r="BB505" t="s">
        <v>9407</v>
      </c>
      <c r="BC505">
        <v>805306368</v>
      </c>
      <c r="BD505" s="1" t="s">
        <v>171</v>
      </c>
      <c r="BE505" t="s">
        <v>9410</v>
      </c>
      <c r="BF505" t="s">
        <v>9411</v>
      </c>
      <c r="BG505">
        <v>0</v>
      </c>
      <c r="BH505" t="s">
        <v>151</v>
      </c>
      <c r="BI505">
        <v>1.2941602260984701E+17</v>
      </c>
      <c r="BL505" t="s">
        <v>9412</v>
      </c>
      <c r="BM505" t="s">
        <v>9413</v>
      </c>
      <c r="BN505" t="s">
        <v>154</v>
      </c>
      <c r="BO505">
        <v>403</v>
      </c>
      <c r="BP505" t="s">
        <v>9414</v>
      </c>
      <c r="BQ505">
        <v>0</v>
      </c>
      <c r="BR505" t="s">
        <v>9415</v>
      </c>
      <c r="BS505" t="s">
        <v>157</v>
      </c>
      <c r="BT505" t="s">
        <v>158</v>
      </c>
      <c r="BW505" t="b">
        <v>1</v>
      </c>
      <c r="BX505">
        <v>0</v>
      </c>
      <c r="CD505" t="s">
        <v>2874</v>
      </c>
      <c r="CE505" t="s">
        <v>184</v>
      </c>
      <c r="CF505" s="1" t="s">
        <v>9416</v>
      </c>
      <c r="CG505">
        <v>1</v>
      </c>
      <c r="CH505" t="s">
        <v>224</v>
      </c>
      <c r="CK505" t="s">
        <v>226</v>
      </c>
      <c r="CP505" t="b">
        <v>0</v>
      </c>
    </row>
    <row r="506" spans="1:94">
      <c r="A506" t="s">
        <v>9417</v>
      </c>
      <c r="B506">
        <v>1.2942108183560099E+17</v>
      </c>
      <c r="C506" s="4">
        <f t="shared" si="7"/>
        <v>12942108183.560099</v>
      </c>
      <c r="D506" s="2">
        <f>(Sheet1!$F$2-mattsout!C506)/3600</f>
        <v>123.94901108370887</v>
      </c>
      <c r="E506" t="str">
        <f>IF(D506&gt;3595120, "", IF(D506&gt;1400, "******", ""))</f>
        <v/>
      </c>
      <c r="F506" t="s">
        <v>122</v>
      </c>
      <c r="G506" t="s">
        <v>1627</v>
      </c>
      <c r="H506" t="s">
        <v>1628</v>
      </c>
      <c r="K506" t="s">
        <v>9418</v>
      </c>
      <c r="O506" t="s">
        <v>790</v>
      </c>
      <c r="Q506" t="s">
        <v>9417</v>
      </c>
      <c r="R506">
        <v>4</v>
      </c>
      <c r="S506" t="s">
        <v>9419</v>
      </c>
      <c r="T506" t="s">
        <v>9420</v>
      </c>
      <c r="U506" t="s">
        <v>1627</v>
      </c>
      <c r="V506">
        <v>20826</v>
      </c>
      <c r="W506" s="1" t="s">
        <v>9421</v>
      </c>
      <c r="X506">
        <v>35609384</v>
      </c>
      <c r="AB506" t="s">
        <v>1991</v>
      </c>
      <c r="AL506" t="s">
        <v>1627</v>
      </c>
      <c r="AM506" t="s">
        <v>9422</v>
      </c>
      <c r="AN506">
        <v>66048</v>
      </c>
      <c r="AO506">
        <v>0</v>
      </c>
      <c r="AP506">
        <v>0</v>
      </c>
      <c r="AQ506">
        <v>0</v>
      </c>
      <c r="AT506">
        <v>1.2940915199743E+17</v>
      </c>
      <c r="AV506">
        <v>1.27135214259218E+17</v>
      </c>
      <c r="AW506">
        <v>513</v>
      </c>
      <c r="AX506" t="s">
        <v>9423</v>
      </c>
      <c r="AZ506">
        <v>9.2233720368547697E+18</v>
      </c>
      <c r="BA506">
        <v>534</v>
      </c>
      <c r="BB506" t="s">
        <v>9424</v>
      </c>
      <c r="BC506">
        <v>805306368</v>
      </c>
      <c r="BF506" t="s">
        <v>9425</v>
      </c>
      <c r="BG506">
        <v>0</v>
      </c>
      <c r="BH506" t="s">
        <v>151</v>
      </c>
      <c r="BI506">
        <v>1.2941848773683E+17</v>
      </c>
      <c r="CD506" t="s">
        <v>2002</v>
      </c>
    </row>
    <row r="507" spans="1:94">
      <c r="A507" t="s">
        <v>9426</v>
      </c>
      <c r="B507">
        <v>1.2941947413164301E+17</v>
      </c>
      <c r="C507" s="4">
        <f t="shared" si="7"/>
        <v>12941947413.164301</v>
      </c>
      <c r="D507" s="2">
        <f>(Sheet1!$F$2-mattsout!C507)/3600</f>
        <v>168.60745436085594</v>
      </c>
      <c r="E507" t="str">
        <f>IF(D507&gt;3595120, "", IF(D507&gt;1400, "******", ""))</f>
        <v/>
      </c>
      <c r="F507" t="s">
        <v>122</v>
      </c>
      <c r="G507" t="s">
        <v>9427</v>
      </c>
      <c r="H507" t="s">
        <v>9428</v>
      </c>
      <c r="I507" t="s">
        <v>3449</v>
      </c>
      <c r="J507" t="s">
        <v>6579</v>
      </c>
      <c r="K507" t="s">
        <v>6579</v>
      </c>
      <c r="L507" t="s">
        <v>3449</v>
      </c>
      <c r="M507" t="s">
        <v>9429</v>
      </c>
      <c r="N507" t="s">
        <v>4483</v>
      </c>
      <c r="O507" t="s">
        <v>9430</v>
      </c>
      <c r="P507" t="s">
        <v>3879</v>
      </c>
      <c r="Q507" t="s">
        <v>9426</v>
      </c>
      <c r="R507">
        <v>4</v>
      </c>
      <c r="S507" t="s">
        <v>9431</v>
      </c>
      <c r="T507" t="s">
        <v>9432</v>
      </c>
      <c r="U507" t="s">
        <v>9427</v>
      </c>
      <c r="V507">
        <v>20885</v>
      </c>
      <c r="W507" s="1" t="s">
        <v>9433</v>
      </c>
      <c r="X507">
        <v>35610131</v>
      </c>
      <c r="AA507" t="s">
        <v>690</v>
      </c>
      <c r="AB507" t="s">
        <v>3455</v>
      </c>
      <c r="AC507" t="s">
        <v>138</v>
      </c>
      <c r="AE507" t="s">
        <v>9434</v>
      </c>
      <c r="AF507" t="s">
        <v>667</v>
      </c>
      <c r="AI507" t="b">
        <v>1</v>
      </c>
      <c r="AJ507" t="s">
        <v>9435</v>
      </c>
      <c r="AL507" t="s">
        <v>9427</v>
      </c>
      <c r="AM507" t="s">
        <v>9436</v>
      </c>
      <c r="AN507">
        <v>66048</v>
      </c>
      <c r="AO507">
        <v>0</v>
      </c>
      <c r="AP507">
        <v>0</v>
      </c>
      <c r="AQ507">
        <v>0</v>
      </c>
      <c r="AT507">
        <v>1.2941080503293501E+17</v>
      </c>
      <c r="AU507">
        <v>0</v>
      </c>
      <c r="AV507">
        <v>1.2931495377355699E+17</v>
      </c>
      <c r="AW507">
        <v>513</v>
      </c>
      <c r="AX507" t="s">
        <v>9437</v>
      </c>
      <c r="AZ507">
        <v>9.2233720368547697E+18</v>
      </c>
      <c r="BA507">
        <v>499</v>
      </c>
      <c r="BB507" t="s">
        <v>9435</v>
      </c>
      <c r="BC507">
        <v>805306368</v>
      </c>
      <c r="BD507" s="1" t="s">
        <v>148</v>
      </c>
      <c r="BE507" t="s">
        <v>9438</v>
      </c>
      <c r="BF507" t="s">
        <v>9439</v>
      </c>
      <c r="BG507">
        <v>0</v>
      </c>
      <c r="BH507" t="s">
        <v>151</v>
      </c>
      <c r="BI507">
        <v>1.2941849877957501E+17</v>
      </c>
      <c r="BL507" t="s">
        <v>9440</v>
      </c>
      <c r="BM507" t="s">
        <v>9441</v>
      </c>
      <c r="BN507" t="s">
        <v>154</v>
      </c>
      <c r="BO507">
        <v>116</v>
      </c>
      <c r="BP507" s="1" t="s">
        <v>155</v>
      </c>
      <c r="BQ507">
        <v>0</v>
      </c>
      <c r="BR507" t="s">
        <v>9442</v>
      </c>
      <c r="BS507" t="s">
        <v>157</v>
      </c>
      <c r="BT507" t="s">
        <v>158</v>
      </c>
      <c r="CD507" t="s">
        <v>802</v>
      </c>
    </row>
    <row r="508" spans="1:94">
      <c r="A508" t="s">
        <v>9443</v>
      </c>
      <c r="B508">
        <v>1.29421279141468E+17</v>
      </c>
      <c r="C508" s="4">
        <f t="shared" si="7"/>
        <v>12942127914.146799</v>
      </c>
      <c r="D508" s="2">
        <f>(Sheet1!$F$2-mattsout!C508)/3600</f>
        <v>118.46829255580901</v>
      </c>
      <c r="E508" t="str">
        <f>IF(D508&gt;3595120, "", IF(D508&gt;1400, "******", ""))</f>
        <v/>
      </c>
      <c r="F508" t="s">
        <v>122</v>
      </c>
      <c r="G508" t="s">
        <v>9444</v>
      </c>
      <c r="K508" t="s">
        <v>9445</v>
      </c>
      <c r="L508" t="s">
        <v>732</v>
      </c>
      <c r="O508" t="s">
        <v>9444</v>
      </c>
      <c r="Q508" t="s">
        <v>9443</v>
      </c>
      <c r="R508">
        <v>4</v>
      </c>
      <c r="S508" t="s">
        <v>9446</v>
      </c>
      <c r="T508" t="s">
        <v>9447</v>
      </c>
      <c r="U508" t="s">
        <v>9444</v>
      </c>
      <c r="V508">
        <v>20914</v>
      </c>
      <c r="W508" s="1" t="s">
        <v>1158</v>
      </c>
      <c r="X508">
        <v>35616578</v>
      </c>
      <c r="AB508" t="s">
        <v>740</v>
      </c>
      <c r="AL508" t="s">
        <v>9444</v>
      </c>
      <c r="AM508" t="s">
        <v>9448</v>
      </c>
      <c r="AN508">
        <v>66048</v>
      </c>
      <c r="AO508">
        <v>0</v>
      </c>
      <c r="AP508">
        <v>0</v>
      </c>
      <c r="AQ508">
        <v>0</v>
      </c>
      <c r="AT508">
        <v>1.2941086738521699E+17</v>
      </c>
      <c r="AV508">
        <v>1.27610371752968E+17</v>
      </c>
      <c r="AW508">
        <v>513</v>
      </c>
      <c r="AX508" t="s">
        <v>9449</v>
      </c>
      <c r="AZ508">
        <v>9.2233720368547697E+18</v>
      </c>
      <c r="BA508">
        <v>546</v>
      </c>
      <c r="BB508" t="s">
        <v>9444</v>
      </c>
      <c r="BC508">
        <v>805306368</v>
      </c>
      <c r="BF508" t="s">
        <v>9450</v>
      </c>
      <c r="BG508">
        <v>0</v>
      </c>
      <c r="BH508" t="s">
        <v>151</v>
      </c>
      <c r="BI508">
        <v>1.2941861405885699E+17</v>
      </c>
      <c r="CD508" t="s">
        <v>802</v>
      </c>
    </row>
    <row r="509" spans="1:94">
      <c r="A509" t="s">
        <v>9451</v>
      </c>
      <c r="B509">
        <v>1.29418594416228E+17</v>
      </c>
      <c r="C509" s="4">
        <f t="shared" si="7"/>
        <v>12941859441.622801</v>
      </c>
      <c r="D509" s="2">
        <f>(Sheet1!$F$2-mattsout!C509)/3600</f>
        <v>193.04399366643693</v>
      </c>
      <c r="E509" t="str">
        <f>IF(D509&gt;3595120, "", IF(D509&gt;1400, "******", ""))</f>
        <v/>
      </c>
      <c r="F509" t="s">
        <v>122</v>
      </c>
      <c r="G509" t="s">
        <v>9452</v>
      </c>
      <c r="J509" t="s">
        <v>9178</v>
      </c>
      <c r="K509" t="s">
        <v>9453</v>
      </c>
      <c r="L509" t="s">
        <v>2944</v>
      </c>
      <c r="O509" t="s">
        <v>9452</v>
      </c>
      <c r="Q509" t="s">
        <v>9451</v>
      </c>
      <c r="R509">
        <v>4</v>
      </c>
      <c r="S509" t="s">
        <v>9454</v>
      </c>
      <c r="T509" t="s">
        <v>9455</v>
      </c>
      <c r="U509" t="s">
        <v>9452</v>
      </c>
      <c r="V509">
        <v>20947</v>
      </c>
      <c r="W509" t="s">
        <v>9181</v>
      </c>
      <c r="X509">
        <v>35489838</v>
      </c>
      <c r="AA509" t="s">
        <v>714</v>
      </c>
      <c r="AB509" t="s">
        <v>8797</v>
      </c>
      <c r="AL509" t="s">
        <v>9452</v>
      </c>
      <c r="AM509" t="s">
        <v>9456</v>
      </c>
      <c r="AN509">
        <v>66048</v>
      </c>
      <c r="AO509">
        <v>0</v>
      </c>
      <c r="AP509">
        <v>0</v>
      </c>
      <c r="AQ509">
        <v>0</v>
      </c>
      <c r="AT509">
        <v>1.29404096340416E+17</v>
      </c>
      <c r="AV509">
        <v>1.2766477454625E+17</v>
      </c>
      <c r="AW509">
        <v>513</v>
      </c>
      <c r="AX509" t="s">
        <v>9457</v>
      </c>
      <c r="AZ509">
        <v>9.2233720368547697E+18</v>
      </c>
      <c r="BA509">
        <v>436</v>
      </c>
      <c r="BB509" t="s">
        <v>9452</v>
      </c>
      <c r="BC509">
        <v>805306368</v>
      </c>
      <c r="BF509" t="s">
        <v>9458</v>
      </c>
      <c r="BG509">
        <v>0</v>
      </c>
      <c r="BH509" t="s">
        <v>151</v>
      </c>
      <c r="BI509">
        <v>1.2941503020305699E+17</v>
      </c>
      <c r="CD509" t="s">
        <v>727</v>
      </c>
    </row>
    <row r="510" spans="1:94">
      <c r="A510" t="s">
        <v>9459</v>
      </c>
      <c r="B510">
        <v>1.2942107078514899E+17</v>
      </c>
      <c r="C510" s="4">
        <f t="shared" si="7"/>
        <v>12942107078.514898</v>
      </c>
      <c r="D510" s="2">
        <f>(Sheet1!$F$2-mattsout!C510)/3600</f>
        <v>124.25596808380551</v>
      </c>
      <c r="E510" t="str">
        <f>IF(D510&gt;3595120, "", IF(D510&gt;1400, "******", ""))</f>
        <v/>
      </c>
      <c r="F510" t="s">
        <v>122</v>
      </c>
      <c r="G510" t="s">
        <v>9460</v>
      </c>
      <c r="H510" t="s">
        <v>3587</v>
      </c>
      <c r="J510" t="s">
        <v>6999</v>
      </c>
      <c r="K510" t="s">
        <v>6999</v>
      </c>
      <c r="L510" t="s">
        <v>606</v>
      </c>
      <c r="M510" t="s">
        <v>9461</v>
      </c>
      <c r="N510" t="s">
        <v>608</v>
      </c>
      <c r="O510" t="s">
        <v>9462</v>
      </c>
      <c r="P510" t="s">
        <v>901</v>
      </c>
      <c r="Q510" t="s">
        <v>9459</v>
      </c>
      <c r="R510">
        <v>4</v>
      </c>
      <c r="S510" t="s">
        <v>9463</v>
      </c>
      <c r="T510" t="s">
        <v>9464</v>
      </c>
      <c r="U510" t="s">
        <v>9460</v>
      </c>
      <c r="V510">
        <v>20962</v>
      </c>
      <c r="W510" s="1" t="s">
        <v>7118</v>
      </c>
      <c r="X510">
        <v>35489655</v>
      </c>
      <c r="AA510" t="s">
        <v>614</v>
      </c>
      <c r="AB510" t="s">
        <v>615</v>
      </c>
      <c r="AC510" t="s">
        <v>138</v>
      </c>
      <c r="AE510" t="s">
        <v>9465</v>
      </c>
      <c r="AF510" t="s">
        <v>667</v>
      </c>
      <c r="AI510" t="b">
        <v>1</v>
      </c>
      <c r="AJ510" t="s">
        <v>9466</v>
      </c>
      <c r="AL510" t="s">
        <v>9460</v>
      </c>
      <c r="AM510" t="s">
        <v>9467</v>
      </c>
      <c r="AN510">
        <v>512</v>
      </c>
      <c r="AO510">
        <v>0</v>
      </c>
      <c r="AP510">
        <v>0</v>
      </c>
      <c r="AQ510">
        <v>0</v>
      </c>
      <c r="AT510">
        <v>1.2940066081256E+17</v>
      </c>
      <c r="AU510">
        <v>0</v>
      </c>
      <c r="AV510">
        <v>1.2940638115717E+17</v>
      </c>
      <c r="AW510">
        <v>513</v>
      </c>
      <c r="AX510" t="s">
        <v>9468</v>
      </c>
      <c r="AZ510">
        <v>9.2233720368547697E+18</v>
      </c>
      <c r="BA510">
        <v>139</v>
      </c>
      <c r="BB510" t="s">
        <v>9466</v>
      </c>
      <c r="BC510">
        <v>805306368</v>
      </c>
      <c r="BD510" s="1" t="s">
        <v>171</v>
      </c>
      <c r="BE510" t="s">
        <v>9469</v>
      </c>
      <c r="BF510" t="s">
        <v>9470</v>
      </c>
      <c r="BG510">
        <v>0</v>
      </c>
      <c r="BH510" t="s">
        <v>151</v>
      </c>
      <c r="BI510">
        <v>1.2941502692895699E+17</v>
      </c>
      <c r="BL510" t="s">
        <v>9471</v>
      </c>
      <c r="BN510" t="s">
        <v>154</v>
      </c>
      <c r="BO510">
        <v>281</v>
      </c>
      <c r="BP510" t="s">
        <v>9472</v>
      </c>
      <c r="BQ510">
        <v>0</v>
      </c>
      <c r="BR510" t="s">
        <v>9473</v>
      </c>
      <c r="BS510" t="s">
        <v>157</v>
      </c>
      <c r="BT510" t="s">
        <v>158</v>
      </c>
      <c r="BW510" t="b">
        <v>1</v>
      </c>
      <c r="BX510">
        <v>0</v>
      </c>
      <c r="CD510" t="s">
        <v>2874</v>
      </c>
      <c r="CE510" t="s">
        <v>399</v>
      </c>
      <c r="CF510" s="1" t="s">
        <v>9474</v>
      </c>
      <c r="CG510">
        <v>1</v>
      </c>
      <c r="CH510" t="s">
        <v>224</v>
      </c>
      <c r="CK510" t="s">
        <v>226</v>
      </c>
      <c r="CP510" t="b">
        <v>0</v>
      </c>
    </row>
    <row r="511" spans="1:94">
      <c r="A511" t="s">
        <v>9475</v>
      </c>
      <c r="B511">
        <v>1.29418611813904E+17</v>
      </c>
      <c r="C511" s="4">
        <f t="shared" si="7"/>
        <v>12941861181.3904</v>
      </c>
      <c r="D511" s="2">
        <f>(Sheet1!$F$2-mattsout!C511)/3600</f>
        <v>192.56072488890754</v>
      </c>
      <c r="E511" t="str">
        <f>IF(D511&gt;3595120, "", IF(D511&gt;1400, "******", ""))</f>
        <v/>
      </c>
      <c r="F511" t="s">
        <v>122</v>
      </c>
      <c r="G511" t="s">
        <v>9476</v>
      </c>
      <c r="K511" t="s">
        <v>1627</v>
      </c>
      <c r="O511" t="s">
        <v>9476</v>
      </c>
      <c r="Q511" t="s">
        <v>9475</v>
      </c>
      <c r="R511">
        <v>4</v>
      </c>
      <c r="S511" t="s">
        <v>9477</v>
      </c>
      <c r="T511" t="s">
        <v>9478</v>
      </c>
      <c r="U511" t="s">
        <v>9476</v>
      </c>
      <c r="V511">
        <v>236107</v>
      </c>
      <c r="W511" s="1" t="s">
        <v>9479</v>
      </c>
      <c r="X511">
        <v>35591516</v>
      </c>
      <c r="AB511" t="s">
        <v>906</v>
      </c>
      <c r="AC511" t="s">
        <v>138</v>
      </c>
      <c r="AD511" t="b">
        <v>0</v>
      </c>
      <c r="AE511" t="s">
        <v>9480</v>
      </c>
      <c r="AF511" t="s">
        <v>717</v>
      </c>
      <c r="AI511" t="b">
        <v>1</v>
      </c>
      <c r="AJ511" t="s">
        <v>9476</v>
      </c>
      <c r="AL511" t="s">
        <v>9476</v>
      </c>
      <c r="AM511" t="s">
        <v>9481</v>
      </c>
      <c r="AN511">
        <v>512</v>
      </c>
      <c r="AO511">
        <v>0</v>
      </c>
      <c r="AP511">
        <v>0</v>
      </c>
      <c r="AQ511">
        <v>0</v>
      </c>
      <c r="AT511">
        <v>1.2938858621701901E+17</v>
      </c>
      <c r="AU511">
        <v>0</v>
      </c>
      <c r="AV511">
        <v>1.2941155402518099E+17</v>
      </c>
      <c r="AW511">
        <v>513</v>
      </c>
      <c r="AX511" t="s">
        <v>9482</v>
      </c>
      <c r="AZ511">
        <v>9.2233720368547697E+18</v>
      </c>
      <c r="BA511">
        <v>506</v>
      </c>
      <c r="BB511" t="s">
        <v>9476</v>
      </c>
      <c r="BC511">
        <v>805306368</v>
      </c>
      <c r="BD511" s="1" t="s">
        <v>148</v>
      </c>
      <c r="BE511" t="s">
        <v>9483</v>
      </c>
      <c r="BF511" t="s">
        <v>9484</v>
      </c>
      <c r="BG511">
        <v>0</v>
      </c>
      <c r="BH511" t="s">
        <v>151</v>
      </c>
      <c r="BI511">
        <v>1.2941784995511699E+17</v>
      </c>
      <c r="BL511" t="s">
        <v>9485</v>
      </c>
      <c r="BN511" t="s">
        <v>154</v>
      </c>
      <c r="BO511">
        <v>48</v>
      </c>
      <c r="BP511" s="1" t="s">
        <v>155</v>
      </c>
      <c r="BQ511">
        <v>0</v>
      </c>
      <c r="BR511" t="s">
        <v>9486</v>
      </c>
      <c r="BS511" t="s">
        <v>157</v>
      </c>
      <c r="BT511" t="s">
        <v>158</v>
      </c>
      <c r="CD511" t="s">
        <v>919</v>
      </c>
    </row>
    <row r="512" spans="1:94">
      <c r="A512" t="s">
        <v>9487</v>
      </c>
      <c r="C512" s="4">
        <f t="shared" si="7"/>
        <v>0</v>
      </c>
      <c r="D512" s="2">
        <f>(Sheet1!$F$2-mattsout!C512)/3600</f>
        <v>3595154</v>
      </c>
      <c r="E512" t="str">
        <f>IF(D512&gt;3595120, "", IF(D512&gt;1400, "******", ""))</f>
        <v/>
      </c>
      <c r="F512" t="s">
        <v>122</v>
      </c>
      <c r="G512" t="s">
        <v>9488</v>
      </c>
      <c r="K512" t="s">
        <v>9489</v>
      </c>
      <c r="Q512" t="s">
        <v>9487</v>
      </c>
      <c r="R512">
        <v>4</v>
      </c>
      <c r="S512" t="s">
        <v>9490</v>
      </c>
      <c r="T512" t="s">
        <v>9491</v>
      </c>
      <c r="U512" t="s">
        <v>9488</v>
      </c>
      <c r="V512">
        <v>335966</v>
      </c>
      <c r="W512" t="s">
        <v>9492</v>
      </c>
      <c r="X512">
        <v>33543123</v>
      </c>
      <c r="AL512" t="s">
        <v>9488</v>
      </c>
      <c r="AM512" t="s">
        <v>9493</v>
      </c>
      <c r="AN512">
        <v>66048</v>
      </c>
      <c r="AO512">
        <v>100</v>
      </c>
      <c r="AP512">
        <v>0</v>
      </c>
      <c r="AQ512">
        <v>0</v>
      </c>
      <c r="AT512">
        <v>1.2937374267828899E+17</v>
      </c>
      <c r="AV512">
        <v>1.27823752463936E+17</v>
      </c>
      <c r="AW512">
        <v>513</v>
      </c>
      <c r="AX512" t="s">
        <v>9494</v>
      </c>
      <c r="AZ512">
        <v>9.2233720368547697E+18</v>
      </c>
      <c r="BB512" t="s">
        <v>9488</v>
      </c>
      <c r="BC512">
        <v>805306368</v>
      </c>
      <c r="BG512">
        <v>1.2937374267828899E+17</v>
      </c>
      <c r="BH512" t="s">
        <v>151</v>
      </c>
      <c r="CD512" t="s">
        <v>193</v>
      </c>
    </row>
    <row r="513" spans="1:110">
      <c r="A513" t="s">
        <v>9495</v>
      </c>
      <c r="B513">
        <v>1.2783142305049901E+17</v>
      </c>
      <c r="C513" s="4">
        <f t="shared" si="7"/>
        <v>12783142305.0499</v>
      </c>
      <c r="D513" s="2">
        <f>(Sheet1!$F$2-mattsout!C513)/3600</f>
        <v>44281.137486138876</v>
      </c>
      <c r="E513" t="str">
        <f>IF(D513&gt;3595120, "", IF(D513&gt;1400, "******", ""))</f>
        <v>******</v>
      </c>
      <c r="F513" t="s">
        <v>122</v>
      </c>
      <c r="G513" t="s">
        <v>9496</v>
      </c>
      <c r="O513" t="s">
        <v>9497</v>
      </c>
      <c r="Q513" t="s">
        <v>9495</v>
      </c>
      <c r="R513">
        <v>4</v>
      </c>
      <c r="S513" t="s">
        <v>9498</v>
      </c>
      <c r="T513" t="s">
        <v>9499</v>
      </c>
      <c r="U513" t="s">
        <v>9496</v>
      </c>
      <c r="V513">
        <v>371114</v>
      </c>
      <c r="W513" t="s">
        <v>9298</v>
      </c>
      <c r="X513">
        <v>33377067</v>
      </c>
      <c r="AB513" t="s">
        <v>665</v>
      </c>
      <c r="AC513" t="s">
        <v>138</v>
      </c>
      <c r="AE513" t="s">
        <v>9500</v>
      </c>
      <c r="AF513" t="s">
        <v>717</v>
      </c>
      <c r="AI513" t="b">
        <v>1</v>
      </c>
      <c r="AJ513" t="s">
        <v>9497</v>
      </c>
      <c r="AL513" t="s">
        <v>9496</v>
      </c>
      <c r="AM513" t="s">
        <v>9501</v>
      </c>
      <c r="AN513">
        <v>512</v>
      </c>
      <c r="AO513">
        <v>99</v>
      </c>
      <c r="AP513">
        <v>0</v>
      </c>
      <c r="AQ513">
        <v>0</v>
      </c>
      <c r="AT513">
        <v>1.2937367888895101E+17</v>
      </c>
      <c r="AU513">
        <v>0</v>
      </c>
      <c r="AV513">
        <v>1.27824656100186E+17</v>
      </c>
      <c r="AW513">
        <v>513</v>
      </c>
      <c r="AX513" t="s">
        <v>9502</v>
      </c>
      <c r="AZ513">
        <v>9.2233720368547697E+18</v>
      </c>
      <c r="BA513">
        <v>2</v>
      </c>
      <c r="BB513" t="s">
        <v>9497</v>
      </c>
      <c r="BC513">
        <v>805306368</v>
      </c>
      <c r="BD513" s="1" t="s">
        <v>148</v>
      </c>
      <c r="BE513" t="s">
        <v>9503</v>
      </c>
      <c r="BF513" t="s">
        <v>9504</v>
      </c>
      <c r="BG513">
        <v>1.2937367888899699E+17</v>
      </c>
      <c r="BH513" t="s">
        <v>151</v>
      </c>
      <c r="BI513">
        <v>1.27831373005186E+17</v>
      </c>
      <c r="BL513" t="s">
        <v>9505</v>
      </c>
      <c r="BN513" t="s">
        <v>154</v>
      </c>
      <c r="BO513">
        <v>58</v>
      </c>
      <c r="BP513" s="1" t="s">
        <v>155</v>
      </c>
      <c r="BQ513">
        <v>0</v>
      </c>
      <c r="BR513" t="s">
        <v>9506</v>
      </c>
      <c r="BS513" t="s">
        <v>157</v>
      </c>
      <c r="BT513" t="s">
        <v>158</v>
      </c>
      <c r="CD513" t="s">
        <v>677</v>
      </c>
    </row>
    <row r="514" spans="1:110">
      <c r="A514" t="s">
        <v>9507</v>
      </c>
      <c r="B514">
        <v>1.2785126123815501E+17</v>
      </c>
      <c r="C514" s="4">
        <f t="shared" si="7"/>
        <v>12785126123.8155</v>
      </c>
      <c r="D514" s="2">
        <f>(Sheet1!$F$2-mattsout!C514)/3600</f>
        <v>43730.076717916592</v>
      </c>
      <c r="E514" t="str">
        <f>IF(D514&gt;3595120, "", IF(D514&gt;1400, "******", ""))</f>
        <v>******</v>
      </c>
      <c r="F514" t="s">
        <v>122</v>
      </c>
      <c r="G514" t="s">
        <v>9508</v>
      </c>
      <c r="H514" t="s">
        <v>9509</v>
      </c>
      <c r="K514" t="s">
        <v>9510</v>
      </c>
      <c r="L514" t="s">
        <v>9511</v>
      </c>
      <c r="M514" t="s">
        <v>9512</v>
      </c>
      <c r="O514" t="s">
        <v>9513</v>
      </c>
      <c r="Q514" t="s">
        <v>9507</v>
      </c>
      <c r="R514">
        <v>4</v>
      </c>
      <c r="S514" t="s">
        <v>9514</v>
      </c>
      <c r="T514" t="s">
        <v>9515</v>
      </c>
      <c r="U514" t="s">
        <v>9508</v>
      </c>
      <c r="V514">
        <v>764847</v>
      </c>
      <c r="W514" t="s">
        <v>9516</v>
      </c>
      <c r="X514">
        <v>33543699</v>
      </c>
      <c r="AB514" t="s">
        <v>906</v>
      </c>
      <c r="AC514" t="s">
        <v>138</v>
      </c>
      <c r="AE514" t="s">
        <v>9517</v>
      </c>
      <c r="AF514" t="s">
        <v>717</v>
      </c>
      <c r="AI514" t="b">
        <v>1</v>
      </c>
      <c r="AJ514" t="s">
        <v>9518</v>
      </c>
      <c r="AL514" t="s">
        <v>9508</v>
      </c>
      <c r="AM514" t="s">
        <v>9519</v>
      </c>
      <c r="AN514">
        <v>512</v>
      </c>
      <c r="AO514">
        <v>99</v>
      </c>
      <c r="AP514">
        <v>0</v>
      </c>
      <c r="AQ514">
        <v>0</v>
      </c>
      <c r="AT514">
        <v>1.2937374299188701E+17</v>
      </c>
      <c r="AV514">
        <v>1.2783406645002301E+17</v>
      </c>
      <c r="AW514">
        <v>513</v>
      </c>
      <c r="AX514" t="s">
        <v>9520</v>
      </c>
      <c r="AZ514">
        <v>9.2233720368547697E+18</v>
      </c>
      <c r="BA514">
        <v>1</v>
      </c>
      <c r="BB514" t="s">
        <v>9518</v>
      </c>
      <c r="BC514">
        <v>805306368</v>
      </c>
      <c r="BD514" s="1" t="s">
        <v>148</v>
      </c>
      <c r="BE514" t="s">
        <v>9521</v>
      </c>
      <c r="BF514" t="s">
        <v>9522</v>
      </c>
      <c r="BG514">
        <v>1.2937374299171901E+17</v>
      </c>
      <c r="BH514" t="s">
        <v>151</v>
      </c>
      <c r="BI514">
        <v>1.2785471909501699E+17</v>
      </c>
      <c r="BK514" t="s">
        <v>9523</v>
      </c>
      <c r="BL514" t="s">
        <v>9524</v>
      </c>
      <c r="BN514" t="s">
        <v>154</v>
      </c>
      <c r="BO514">
        <v>64</v>
      </c>
      <c r="BP514" s="1" t="s">
        <v>9525</v>
      </c>
      <c r="BQ514">
        <v>0</v>
      </c>
      <c r="BR514" t="s">
        <v>9526</v>
      </c>
      <c r="BS514" t="s">
        <v>157</v>
      </c>
      <c r="BT514" t="s">
        <v>158</v>
      </c>
      <c r="CD514" t="s">
        <v>919</v>
      </c>
    </row>
    <row r="515" spans="1:110">
      <c r="A515" t="s">
        <v>9527</v>
      </c>
      <c r="B515">
        <v>1.29421294887098E+17</v>
      </c>
      <c r="C515" s="4">
        <f t="shared" ref="C515:C578" si="8">B515/10000000</f>
        <v>12942129488.709801</v>
      </c>
      <c r="D515" s="2">
        <f>(Sheet1!$F$2-mattsout!C515)/3600</f>
        <v>118.03091394424439</v>
      </c>
      <c r="E515" t="str">
        <f>IF(D515&gt;3595120, "", IF(D515&gt;1400, "******", ""))</f>
        <v/>
      </c>
      <c r="F515" t="s">
        <v>122</v>
      </c>
      <c r="G515" t="s">
        <v>9528</v>
      </c>
      <c r="H515" t="s">
        <v>9529</v>
      </c>
      <c r="J515" t="s">
        <v>9530</v>
      </c>
      <c r="K515" t="s">
        <v>9530</v>
      </c>
      <c r="L515" t="s">
        <v>656</v>
      </c>
      <c r="M515" t="s">
        <v>9531</v>
      </c>
      <c r="N515" t="s">
        <v>4692</v>
      </c>
      <c r="O515" t="s">
        <v>7681</v>
      </c>
      <c r="P515" t="s">
        <v>9532</v>
      </c>
      <c r="Q515" t="s">
        <v>9527</v>
      </c>
      <c r="R515">
        <v>4</v>
      </c>
      <c r="S515" t="s">
        <v>9533</v>
      </c>
      <c r="T515" t="s">
        <v>9534</v>
      </c>
      <c r="U515" t="s">
        <v>9528</v>
      </c>
      <c r="V515">
        <v>859439</v>
      </c>
      <c r="W515" s="1" t="s">
        <v>9535</v>
      </c>
      <c r="X515">
        <v>35595263</v>
      </c>
      <c r="Y515" t="s">
        <v>9536</v>
      </c>
      <c r="AA515" t="s">
        <v>136</v>
      </c>
      <c r="AB515" t="s">
        <v>1915</v>
      </c>
      <c r="AC515" t="s">
        <v>138</v>
      </c>
      <c r="AD515" t="b">
        <v>1</v>
      </c>
      <c r="AE515" s="1" t="s">
        <v>9537</v>
      </c>
      <c r="AF515" t="s">
        <v>2314</v>
      </c>
      <c r="AI515" t="b">
        <v>1</v>
      </c>
      <c r="AJ515" t="s">
        <v>9538</v>
      </c>
      <c r="AL515" t="s">
        <v>9528</v>
      </c>
      <c r="AM515" t="s">
        <v>9539</v>
      </c>
      <c r="AN515">
        <v>512</v>
      </c>
      <c r="AO515">
        <v>0</v>
      </c>
      <c r="AP515">
        <v>0</v>
      </c>
      <c r="AQ515">
        <v>0</v>
      </c>
      <c r="AT515">
        <v>1.2941437108247699E+17</v>
      </c>
      <c r="AU515">
        <v>0</v>
      </c>
      <c r="AV515">
        <v>1.2939082632374899E+17</v>
      </c>
      <c r="AW515">
        <v>513</v>
      </c>
      <c r="AX515" t="s">
        <v>9540</v>
      </c>
      <c r="AZ515">
        <v>9.2233720368547697E+18</v>
      </c>
      <c r="BA515">
        <v>720</v>
      </c>
      <c r="BB515" t="s">
        <v>9538</v>
      </c>
      <c r="BC515">
        <v>805306368</v>
      </c>
      <c r="BD515" s="1" t="s">
        <v>148</v>
      </c>
      <c r="BE515" t="s">
        <v>9541</v>
      </c>
      <c r="BF515" t="s">
        <v>9542</v>
      </c>
      <c r="BG515">
        <v>0</v>
      </c>
      <c r="BH515" t="s">
        <v>151</v>
      </c>
      <c r="BI515">
        <v>1.29417943909736E+17</v>
      </c>
      <c r="BK515" t="s">
        <v>9543</v>
      </c>
      <c r="BL515" t="s">
        <v>9542</v>
      </c>
      <c r="BM515" t="s">
        <v>9544</v>
      </c>
      <c r="BN515" t="s">
        <v>154</v>
      </c>
      <c r="BO515">
        <v>131</v>
      </c>
      <c r="BP515" s="1" t="s">
        <v>6595</v>
      </c>
      <c r="BQ515">
        <v>0</v>
      </c>
      <c r="BR515" t="s">
        <v>9545</v>
      </c>
      <c r="BS515" t="s">
        <v>157</v>
      </c>
      <c r="BT515" t="s">
        <v>158</v>
      </c>
      <c r="CD515" t="s">
        <v>4589</v>
      </c>
      <c r="CJ515" t="s">
        <v>4819</v>
      </c>
    </row>
    <row r="516" spans="1:110">
      <c r="A516" t="s">
        <v>9546</v>
      </c>
      <c r="B516">
        <v>1.2788939732289101E+17</v>
      </c>
      <c r="C516" s="4">
        <f t="shared" si="8"/>
        <v>12788939732.289101</v>
      </c>
      <c r="D516" s="2">
        <f>(Sheet1!$F$2-mattsout!C516)/3600</f>
        <v>42670.741030805373</v>
      </c>
      <c r="E516" t="str">
        <f>IF(D516&gt;3595120, "", IF(D516&gt;1400, "******", ""))</f>
        <v>******</v>
      </c>
      <c r="F516" t="s">
        <v>122</v>
      </c>
      <c r="G516" t="s">
        <v>9547</v>
      </c>
      <c r="J516" t="s">
        <v>9548</v>
      </c>
      <c r="K516" t="s">
        <v>9549</v>
      </c>
      <c r="L516" t="s">
        <v>1061</v>
      </c>
      <c r="M516" t="s">
        <v>9550</v>
      </c>
      <c r="O516" t="s">
        <v>9551</v>
      </c>
      <c r="Q516" t="s">
        <v>9546</v>
      </c>
      <c r="R516">
        <v>4</v>
      </c>
      <c r="S516" t="s">
        <v>9552</v>
      </c>
      <c r="T516" t="s">
        <v>9553</v>
      </c>
      <c r="U516" t="s">
        <v>9547</v>
      </c>
      <c r="V516">
        <v>905341</v>
      </c>
      <c r="W516" s="1" t="s">
        <v>9554</v>
      </c>
      <c r="X516">
        <v>33377662</v>
      </c>
      <c r="AA516" t="s">
        <v>690</v>
      </c>
      <c r="AB516" t="s">
        <v>1071</v>
      </c>
      <c r="AC516" t="s">
        <v>138</v>
      </c>
      <c r="AE516" t="s">
        <v>9555</v>
      </c>
      <c r="AF516" t="s">
        <v>717</v>
      </c>
      <c r="AI516" t="b">
        <v>1</v>
      </c>
      <c r="AJ516" t="s">
        <v>9551</v>
      </c>
      <c r="AL516" t="s">
        <v>9547</v>
      </c>
      <c r="AM516" t="s">
        <v>9556</v>
      </c>
      <c r="AN516">
        <v>66048</v>
      </c>
      <c r="AO516">
        <v>99</v>
      </c>
      <c r="AP516">
        <v>0</v>
      </c>
      <c r="AQ516">
        <v>0</v>
      </c>
      <c r="AT516">
        <v>1.29373679118016E+17</v>
      </c>
      <c r="AV516">
        <v>1.2783747381737299E+17</v>
      </c>
      <c r="AW516">
        <v>513</v>
      </c>
      <c r="AX516" t="s">
        <v>9557</v>
      </c>
      <c r="AZ516">
        <v>9.2233720368547697E+18</v>
      </c>
      <c r="BA516">
        <v>5</v>
      </c>
      <c r="BB516" t="s">
        <v>9551</v>
      </c>
      <c r="BC516">
        <v>805306368</v>
      </c>
      <c r="BD516" s="1" t="s">
        <v>148</v>
      </c>
      <c r="BE516" t="s">
        <v>9558</v>
      </c>
      <c r="BF516" t="s">
        <v>9559</v>
      </c>
      <c r="BG516">
        <v>1.2937367911791299E+17</v>
      </c>
      <c r="BH516" t="s">
        <v>151</v>
      </c>
      <c r="BI516">
        <v>1.2788939732289101E+17</v>
      </c>
      <c r="BK516" t="s">
        <v>9560</v>
      </c>
      <c r="BL516" t="s">
        <v>9561</v>
      </c>
      <c r="BN516" t="s">
        <v>154</v>
      </c>
      <c r="BO516">
        <v>87</v>
      </c>
      <c r="BP516" s="1" t="s">
        <v>6167</v>
      </c>
      <c r="BQ516">
        <v>0</v>
      </c>
      <c r="BR516" t="s">
        <v>9562</v>
      </c>
      <c r="BS516" t="s">
        <v>157</v>
      </c>
      <c r="BT516" t="s">
        <v>158</v>
      </c>
      <c r="CD516" t="s">
        <v>1127</v>
      </c>
    </row>
    <row r="517" spans="1:110">
      <c r="A517" t="s">
        <v>9563</v>
      </c>
      <c r="B517">
        <v>1.294212267924E+17</v>
      </c>
      <c r="C517" s="4">
        <f t="shared" si="8"/>
        <v>12942122679.24</v>
      </c>
      <c r="D517" s="2">
        <f>(Sheet1!$F$2-mattsout!C517)/3600</f>
        <v>119.92243333339691</v>
      </c>
      <c r="E517" t="str">
        <f>IF(D517&gt;3595120, "", IF(D517&gt;1400, "******", ""))</f>
        <v/>
      </c>
      <c r="F517" t="s">
        <v>122</v>
      </c>
      <c r="G517" t="s">
        <v>9564</v>
      </c>
      <c r="H517" t="s">
        <v>9565</v>
      </c>
      <c r="I517" t="s">
        <v>267</v>
      </c>
      <c r="J517" t="s">
        <v>9566</v>
      </c>
      <c r="K517" t="s">
        <v>9566</v>
      </c>
      <c r="L517" t="s">
        <v>267</v>
      </c>
      <c r="M517" t="s">
        <v>9567</v>
      </c>
      <c r="N517" t="s">
        <v>4200</v>
      </c>
      <c r="O517" t="s">
        <v>5753</v>
      </c>
      <c r="P517" t="s">
        <v>9568</v>
      </c>
      <c r="Q517" t="s">
        <v>9563</v>
      </c>
      <c r="R517">
        <v>4</v>
      </c>
      <c r="S517" t="s">
        <v>9569</v>
      </c>
      <c r="T517" t="s">
        <v>9570</v>
      </c>
      <c r="U517" t="s">
        <v>9564</v>
      </c>
      <c r="V517">
        <v>950873</v>
      </c>
      <c r="W517" s="1" t="s">
        <v>9571</v>
      </c>
      <c r="X517">
        <v>35521257</v>
      </c>
      <c r="AA517" t="s">
        <v>714</v>
      </c>
      <c r="AB517" t="s">
        <v>952</v>
      </c>
      <c r="AC517" t="s">
        <v>138</v>
      </c>
      <c r="AD517" t="b">
        <v>0</v>
      </c>
      <c r="AE517" t="s">
        <v>9572</v>
      </c>
      <c r="AF517" t="s">
        <v>667</v>
      </c>
      <c r="AI517" t="b">
        <v>1</v>
      </c>
      <c r="AJ517" t="s">
        <v>9573</v>
      </c>
      <c r="AK517" s="1" t="s">
        <v>8253</v>
      </c>
      <c r="AL517" t="s">
        <v>9564</v>
      </c>
      <c r="AM517" t="s">
        <v>9574</v>
      </c>
      <c r="AN517">
        <v>512</v>
      </c>
      <c r="AO517">
        <v>0</v>
      </c>
      <c r="AP517">
        <v>0</v>
      </c>
      <c r="AQ517">
        <v>0</v>
      </c>
      <c r="AT517">
        <v>1.2938845991458701E+17</v>
      </c>
      <c r="AU517">
        <v>0</v>
      </c>
      <c r="AV517">
        <v>1.29397808459892E+17</v>
      </c>
      <c r="AW517">
        <v>513</v>
      </c>
      <c r="AX517" t="s">
        <v>9575</v>
      </c>
      <c r="AZ517">
        <v>9.2233720368547697E+18</v>
      </c>
      <c r="BA517">
        <v>169</v>
      </c>
      <c r="BB517" t="s">
        <v>9573</v>
      </c>
      <c r="BC517">
        <v>805306368</v>
      </c>
      <c r="BD517" s="1" t="s">
        <v>148</v>
      </c>
      <c r="BE517" t="s">
        <v>9576</v>
      </c>
      <c r="BF517" t="s">
        <v>9577</v>
      </c>
      <c r="BG517">
        <v>0</v>
      </c>
      <c r="BH517" t="s">
        <v>151</v>
      </c>
      <c r="BI517">
        <v>1.29415953684546E+17</v>
      </c>
      <c r="BL517" t="s">
        <v>9578</v>
      </c>
      <c r="BN517" t="s">
        <v>154</v>
      </c>
      <c r="BO517">
        <v>145</v>
      </c>
      <c r="BP517" s="1" t="s">
        <v>9579</v>
      </c>
      <c r="BQ517">
        <v>0</v>
      </c>
      <c r="BR517" t="s">
        <v>9580</v>
      </c>
      <c r="BS517" t="s">
        <v>157</v>
      </c>
      <c r="BT517" t="s">
        <v>158</v>
      </c>
      <c r="CD517" t="s">
        <v>919</v>
      </c>
      <c r="CH517" t="s">
        <v>224</v>
      </c>
      <c r="CI517">
        <v>0</v>
      </c>
      <c r="CL517">
        <v>0</v>
      </c>
    </row>
    <row r="518" spans="1:110">
      <c r="A518" t="s">
        <v>9581</v>
      </c>
      <c r="B518">
        <v>1.2942097583277501E+17</v>
      </c>
      <c r="C518" s="4">
        <f t="shared" si="8"/>
        <v>12942097583.2775</v>
      </c>
      <c r="D518" s="2">
        <f>(Sheet1!$F$2-mattsout!C518)/3600</f>
        <v>126.8935340277354</v>
      </c>
      <c r="E518" t="str">
        <f>IF(D518&gt;3595120, "", IF(D518&gt;1400, "******", ""))</f>
        <v/>
      </c>
      <c r="F518" t="s">
        <v>122</v>
      </c>
      <c r="G518" t="s">
        <v>9582</v>
      </c>
      <c r="H518" t="s">
        <v>9583</v>
      </c>
      <c r="I518" t="s">
        <v>682</v>
      </c>
      <c r="J518" t="s">
        <v>9584</v>
      </c>
      <c r="K518" t="s">
        <v>9584</v>
      </c>
      <c r="L518" t="s">
        <v>682</v>
      </c>
      <c r="M518" t="s">
        <v>9585</v>
      </c>
      <c r="N518" t="s">
        <v>1366</v>
      </c>
      <c r="O518" t="s">
        <v>9586</v>
      </c>
      <c r="P518" t="s">
        <v>1324</v>
      </c>
      <c r="Q518" t="s">
        <v>9581</v>
      </c>
      <c r="R518">
        <v>4</v>
      </c>
      <c r="S518" t="s">
        <v>9587</v>
      </c>
      <c r="T518" t="s">
        <v>9588</v>
      </c>
      <c r="U518" t="s">
        <v>9582</v>
      </c>
      <c r="V518">
        <v>1015921</v>
      </c>
      <c r="W518" s="1" t="s">
        <v>2163</v>
      </c>
      <c r="X518">
        <v>35673258</v>
      </c>
      <c r="AA518" t="s">
        <v>614</v>
      </c>
      <c r="AB518" t="s">
        <v>1258</v>
      </c>
      <c r="AC518" t="s">
        <v>138</v>
      </c>
      <c r="AE518" t="s">
        <v>9589</v>
      </c>
      <c r="AF518" t="s">
        <v>667</v>
      </c>
      <c r="AH518" t="s">
        <v>9590</v>
      </c>
      <c r="AI518" t="b">
        <v>1</v>
      </c>
      <c r="AJ518" t="s">
        <v>9591</v>
      </c>
      <c r="AL518" t="s">
        <v>9582</v>
      </c>
      <c r="AM518" t="s">
        <v>9592</v>
      </c>
      <c r="AN518">
        <v>512</v>
      </c>
      <c r="AO518">
        <v>0</v>
      </c>
      <c r="AP518">
        <v>0</v>
      </c>
      <c r="AQ518">
        <v>0</v>
      </c>
      <c r="AT518">
        <v>1.2938564832024701E+17</v>
      </c>
      <c r="AU518">
        <v>0</v>
      </c>
      <c r="AV518">
        <v>1.29414939997078E+17</v>
      </c>
      <c r="AW518">
        <v>513</v>
      </c>
      <c r="AX518" t="s">
        <v>9593</v>
      </c>
      <c r="AZ518">
        <v>9.2233720368547697E+18</v>
      </c>
      <c r="BA518">
        <v>656</v>
      </c>
      <c r="BB518" t="s">
        <v>9591</v>
      </c>
      <c r="BC518">
        <v>805306368</v>
      </c>
      <c r="BD518" s="1" t="s">
        <v>148</v>
      </c>
      <c r="BE518" t="s">
        <v>9594</v>
      </c>
      <c r="BF518" t="s">
        <v>9595</v>
      </c>
      <c r="BG518">
        <v>0</v>
      </c>
      <c r="BH518" t="s">
        <v>151</v>
      </c>
      <c r="BI518">
        <v>1.2942114430311699E+17</v>
      </c>
      <c r="BL518" t="s">
        <v>9596</v>
      </c>
      <c r="BN518" t="s">
        <v>154</v>
      </c>
      <c r="BO518">
        <v>93</v>
      </c>
      <c r="BP518" s="1" t="s">
        <v>155</v>
      </c>
      <c r="BQ518">
        <v>0</v>
      </c>
      <c r="BR518" t="s">
        <v>9597</v>
      </c>
      <c r="BS518" t="s">
        <v>157</v>
      </c>
      <c r="BT518" t="s">
        <v>158</v>
      </c>
      <c r="CD518" t="s">
        <v>1269</v>
      </c>
      <c r="CO518" s="1" t="s">
        <v>592</v>
      </c>
    </row>
    <row r="519" spans="1:110">
      <c r="A519" t="s">
        <v>9598</v>
      </c>
      <c r="B519">
        <v>1.28869202547856E+17</v>
      </c>
      <c r="C519" s="4">
        <f t="shared" si="8"/>
        <v>12886920254.785601</v>
      </c>
      <c r="D519" s="2">
        <f>(Sheet1!$F$2-mattsout!C519)/3600</f>
        <v>15453.929226222039</v>
      </c>
      <c r="E519" t="str">
        <f>IF(D519&gt;3595120, "", IF(D519&gt;1400, "******", ""))</f>
        <v>******</v>
      </c>
      <c r="F519" t="s">
        <v>122</v>
      </c>
      <c r="G519" t="s">
        <v>9599</v>
      </c>
      <c r="H519" t="s">
        <v>9600</v>
      </c>
      <c r="J519" t="s">
        <v>9601</v>
      </c>
      <c r="K519" t="s">
        <v>9602</v>
      </c>
      <c r="L519" t="s">
        <v>682</v>
      </c>
      <c r="M519">
        <v>33641072</v>
      </c>
      <c r="N519">
        <v>33641099</v>
      </c>
      <c r="O519" t="s">
        <v>2054</v>
      </c>
      <c r="P519" t="s">
        <v>2055</v>
      </c>
      <c r="Q519" t="s">
        <v>9598</v>
      </c>
      <c r="R519">
        <v>4</v>
      </c>
      <c r="S519" t="s">
        <v>9603</v>
      </c>
      <c r="T519" t="s">
        <v>9604</v>
      </c>
      <c r="U519" t="s">
        <v>9599</v>
      </c>
      <c r="V519">
        <v>1238409</v>
      </c>
      <c r="W519" s="1" t="s">
        <v>8518</v>
      </c>
      <c r="X519">
        <v>33544737</v>
      </c>
      <c r="Y519" t="s">
        <v>3203</v>
      </c>
      <c r="AA519" t="s">
        <v>2122</v>
      </c>
      <c r="AB519" t="s">
        <v>1258</v>
      </c>
      <c r="AC519" t="s">
        <v>138</v>
      </c>
      <c r="AE519" t="s">
        <v>9605</v>
      </c>
      <c r="AF519" t="s">
        <v>717</v>
      </c>
      <c r="AI519" t="b">
        <v>1</v>
      </c>
      <c r="AJ519" t="s">
        <v>9606</v>
      </c>
      <c r="AL519" t="s">
        <v>9599</v>
      </c>
      <c r="AM519" t="s">
        <v>9607</v>
      </c>
      <c r="AN519">
        <v>512</v>
      </c>
      <c r="AO519">
        <v>99</v>
      </c>
      <c r="AP519">
        <v>0</v>
      </c>
      <c r="AQ519">
        <v>0</v>
      </c>
      <c r="AT519">
        <v>1.2937374318767E+17</v>
      </c>
      <c r="AU519">
        <v>0</v>
      </c>
      <c r="AV519">
        <v>1.2887166462550099E+17</v>
      </c>
      <c r="AW519">
        <v>513</v>
      </c>
      <c r="AX519" t="s">
        <v>9608</v>
      </c>
      <c r="AZ519">
        <v>9.2233720368547697E+18</v>
      </c>
      <c r="BA519">
        <v>1023</v>
      </c>
      <c r="BB519" t="s">
        <v>9606</v>
      </c>
      <c r="BC519">
        <v>805306368</v>
      </c>
      <c r="BD519" s="1" t="s">
        <v>148</v>
      </c>
      <c r="BE519" t="s">
        <v>9609</v>
      </c>
      <c r="BF519" t="s">
        <v>9610</v>
      </c>
      <c r="BG519">
        <v>1.2937374318750899E+17</v>
      </c>
      <c r="BH519" t="s">
        <v>151</v>
      </c>
      <c r="BI519">
        <v>1.28862944426222E+17</v>
      </c>
      <c r="BK519" t="s">
        <v>9611</v>
      </c>
      <c r="BL519" t="s">
        <v>9612</v>
      </c>
      <c r="BM519" t="s">
        <v>9613</v>
      </c>
      <c r="BN519" t="s">
        <v>154</v>
      </c>
      <c r="BO519">
        <v>155</v>
      </c>
      <c r="BP519" s="1" t="s">
        <v>9614</v>
      </c>
      <c r="BQ519">
        <v>0</v>
      </c>
      <c r="BR519" t="s">
        <v>9615</v>
      </c>
      <c r="BS519" t="s">
        <v>157</v>
      </c>
      <c r="BT519" t="s">
        <v>158</v>
      </c>
      <c r="CD519" t="s">
        <v>1269</v>
      </c>
    </row>
    <row r="520" spans="1:110">
      <c r="A520" t="s">
        <v>9616</v>
      </c>
      <c r="B520">
        <v>1.29412620620308E+17</v>
      </c>
      <c r="C520" s="4">
        <f t="shared" si="8"/>
        <v>12941262062.0308</v>
      </c>
      <c r="D520" s="2">
        <f>(Sheet1!$F$2-mattsout!C520)/3600</f>
        <v>358.98276922225955</v>
      </c>
      <c r="E520" t="str">
        <f>IF(D520&gt;3595120, "", IF(D520&gt;1400, "******", ""))</f>
        <v/>
      </c>
      <c r="F520" t="s">
        <v>122</v>
      </c>
      <c r="G520" t="s">
        <v>9617</v>
      </c>
      <c r="H520" t="s">
        <v>9618</v>
      </c>
      <c r="I520" t="s">
        <v>656</v>
      </c>
      <c r="J520" t="s">
        <v>9619</v>
      </c>
      <c r="K520" t="s">
        <v>9619</v>
      </c>
      <c r="L520" t="s">
        <v>656</v>
      </c>
      <c r="M520" t="s">
        <v>9620</v>
      </c>
      <c r="N520" t="s">
        <v>708</v>
      </c>
      <c r="O520" t="s">
        <v>9621</v>
      </c>
      <c r="P520" t="s">
        <v>9622</v>
      </c>
      <c r="Q520" t="s">
        <v>9616</v>
      </c>
      <c r="R520">
        <v>4</v>
      </c>
      <c r="S520" t="s">
        <v>9623</v>
      </c>
      <c r="T520" t="s">
        <v>9624</v>
      </c>
      <c r="U520" t="s">
        <v>9617</v>
      </c>
      <c r="V520">
        <v>1865080</v>
      </c>
      <c r="W520" s="1" t="s">
        <v>9625</v>
      </c>
      <c r="X520">
        <v>35588732</v>
      </c>
      <c r="AA520" t="s">
        <v>690</v>
      </c>
      <c r="AB520" t="s">
        <v>715</v>
      </c>
      <c r="AC520" t="s">
        <v>138</v>
      </c>
      <c r="AE520" t="s">
        <v>9626</v>
      </c>
      <c r="AF520" t="s">
        <v>717</v>
      </c>
      <c r="AI520" t="b">
        <v>1</v>
      </c>
      <c r="AJ520" t="s">
        <v>9627</v>
      </c>
      <c r="AL520" t="s">
        <v>9617</v>
      </c>
      <c r="AM520" t="s">
        <v>9628</v>
      </c>
      <c r="AN520">
        <v>512</v>
      </c>
      <c r="AO520">
        <v>0</v>
      </c>
      <c r="AP520">
        <v>0</v>
      </c>
      <c r="AQ520">
        <v>0</v>
      </c>
      <c r="AT520">
        <v>1.2940381859253501E+17</v>
      </c>
      <c r="AU520">
        <v>0</v>
      </c>
      <c r="AV520">
        <v>1.29403079490282E+17</v>
      </c>
      <c r="AW520">
        <v>513</v>
      </c>
      <c r="AX520" t="s">
        <v>9629</v>
      </c>
      <c r="AZ520">
        <v>9.2233720368547697E+18</v>
      </c>
      <c r="BA520">
        <v>551</v>
      </c>
      <c r="BB520" t="s">
        <v>9627</v>
      </c>
      <c r="BC520">
        <v>805306368</v>
      </c>
      <c r="BD520" s="1" t="s">
        <v>148</v>
      </c>
      <c r="BE520" t="s">
        <v>9630</v>
      </c>
      <c r="BF520" t="s">
        <v>9631</v>
      </c>
      <c r="BG520">
        <v>0</v>
      </c>
      <c r="BH520" t="s">
        <v>151</v>
      </c>
      <c r="BI520">
        <v>1.2941778610558E+17</v>
      </c>
      <c r="BL520" t="s">
        <v>9632</v>
      </c>
      <c r="BM520" t="s">
        <v>9633</v>
      </c>
      <c r="BN520" t="s">
        <v>154</v>
      </c>
      <c r="BO520">
        <v>89</v>
      </c>
      <c r="BP520" s="1" t="s">
        <v>155</v>
      </c>
      <c r="BQ520">
        <v>0</v>
      </c>
      <c r="BR520" t="s">
        <v>9634</v>
      </c>
      <c r="BS520" t="s">
        <v>157</v>
      </c>
      <c r="BT520" t="s">
        <v>158</v>
      </c>
      <c r="CD520" t="s">
        <v>727</v>
      </c>
    </row>
    <row r="521" spans="1:110">
      <c r="A521" t="s">
        <v>3902</v>
      </c>
      <c r="B521">
        <v>1.28933968633324E+17</v>
      </c>
      <c r="C521" s="4">
        <f t="shared" si="8"/>
        <v>12893396863.332399</v>
      </c>
      <c r="D521" s="2">
        <f>(Sheet1!$F$2-mattsout!C521)/3600</f>
        <v>13654.871296555732</v>
      </c>
      <c r="E521" t="str">
        <f>IF(D521&gt;3595120, "", IF(D521&gt;1400, "******", ""))</f>
        <v>******</v>
      </c>
      <c r="F521" t="s">
        <v>122</v>
      </c>
      <c r="G521" t="s">
        <v>9635</v>
      </c>
      <c r="H521" t="s">
        <v>9636</v>
      </c>
      <c r="I521" t="s">
        <v>682</v>
      </c>
      <c r="J521" t="s">
        <v>1888</v>
      </c>
      <c r="K521" t="s">
        <v>9637</v>
      </c>
      <c r="L521" t="s">
        <v>682</v>
      </c>
      <c r="M521" t="s">
        <v>1946</v>
      </c>
      <c r="N521" t="s">
        <v>1947</v>
      </c>
      <c r="O521" t="s">
        <v>9638</v>
      </c>
      <c r="P521" t="s">
        <v>3144</v>
      </c>
      <c r="Q521" t="s">
        <v>3902</v>
      </c>
      <c r="R521">
        <v>4</v>
      </c>
      <c r="S521" t="s">
        <v>9639</v>
      </c>
      <c r="T521" t="s">
        <v>9640</v>
      </c>
      <c r="U521" t="s">
        <v>9641</v>
      </c>
      <c r="V521">
        <v>1938903</v>
      </c>
      <c r="W521" t="s">
        <v>9642</v>
      </c>
      <c r="X521">
        <v>33379938</v>
      </c>
      <c r="Z521">
        <v>100000</v>
      </c>
      <c r="AA521" t="s">
        <v>690</v>
      </c>
      <c r="AB521" t="s">
        <v>1952</v>
      </c>
      <c r="AC521" t="s">
        <v>138</v>
      </c>
      <c r="AD521" t="b">
        <v>0</v>
      </c>
      <c r="AE521" t="s">
        <v>9643</v>
      </c>
      <c r="AF521" t="s">
        <v>617</v>
      </c>
      <c r="AI521" t="b">
        <v>1</v>
      </c>
      <c r="AJ521" t="s">
        <v>9644</v>
      </c>
      <c r="AL521" t="s">
        <v>9635</v>
      </c>
      <c r="AM521" t="s">
        <v>9645</v>
      </c>
      <c r="AN521">
        <v>512</v>
      </c>
      <c r="AO521">
        <v>99</v>
      </c>
      <c r="AP521">
        <v>0</v>
      </c>
      <c r="AQ521">
        <v>0</v>
      </c>
      <c r="AT521">
        <v>1.2937368002912099E+17</v>
      </c>
      <c r="AU521">
        <v>0</v>
      </c>
      <c r="AV521">
        <v>1.28933964247246E+17</v>
      </c>
      <c r="AW521">
        <v>513</v>
      </c>
      <c r="AX521" t="s">
        <v>9646</v>
      </c>
      <c r="AZ521">
        <v>9.2233720368547697E+18</v>
      </c>
      <c r="BA521">
        <v>1400</v>
      </c>
      <c r="BB521" t="s">
        <v>9644</v>
      </c>
      <c r="BC521">
        <v>805306368</v>
      </c>
      <c r="BE521" t="s">
        <v>9647</v>
      </c>
      <c r="BF521" t="s">
        <v>9648</v>
      </c>
      <c r="BG521">
        <v>1.29373680029048E+17</v>
      </c>
      <c r="BH521" t="s">
        <v>151</v>
      </c>
      <c r="BI521">
        <v>1.28933968633336E+17</v>
      </c>
      <c r="BJ521" t="b">
        <v>0</v>
      </c>
      <c r="BL521" t="s">
        <v>9649</v>
      </c>
      <c r="BM521" t="s">
        <v>9650</v>
      </c>
      <c r="BN521" t="s">
        <v>154</v>
      </c>
      <c r="BO521">
        <v>455</v>
      </c>
      <c r="BP521" s="1" t="s">
        <v>9651</v>
      </c>
      <c r="BQ521">
        <v>0</v>
      </c>
      <c r="BR521" t="s">
        <v>9652</v>
      </c>
      <c r="BS521" t="s">
        <v>157</v>
      </c>
      <c r="BT521" t="s">
        <v>158</v>
      </c>
      <c r="CD521" t="s">
        <v>1962</v>
      </c>
      <c r="CJ521" t="s">
        <v>3893</v>
      </c>
      <c r="CP521" t="b">
        <v>1</v>
      </c>
      <c r="DE521" t="s">
        <v>9646</v>
      </c>
      <c r="DF521" t="s">
        <v>9641</v>
      </c>
    </row>
    <row r="522" spans="1:110">
      <c r="A522" t="s">
        <v>9653</v>
      </c>
      <c r="B522">
        <v>1.29104117087094E+17</v>
      </c>
      <c r="C522" s="4">
        <f t="shared" si="8"/>
        <v>12910411708.7094</v>
      </c>
      <c r="D522" s="2">
        <f>(Sheet1!$F$2-mattsout!C522)/3600</f>
        <v>8928.52535849995</v>
      </c>
      <c r="E522" t="str">
        <f>IF(D522&gt;3595120, "", IF(D522&gt;1400, "******", ""))</f>
        <v>******</v>
      </c>
      <c r="F522" t="s">
        <v>122</v>
      </c>
      <c r="G522" t="s">
        <v>9654</v>
      </c>
      <c r="H522" t="s">
        <v>9655</v>
      </c>
      <c r="I522" t="s">
        <v>1734</v>
      </c>
      <c r="J522" t="s">
        <v>9656</v>
      </c>
      <c r="K522" t="s">
        <v>4893</v>
      </c>
      <c r="L522" t="s">
        <v>1734</v>
      </c>
      <c r="M522" t="s">
        <v>9003</v>
      </c>
      <c r="N522" t="s">
        <v>8846</v>
      </c>
      <c r="O522" t="s">
        <v>2054</v>
      </c>
      <c r="P522" t="s">
        <v>2419</v>
      </c>
      <c r="Q522" t="s">
        <v>9653</v>
      </c>
      <c r="R522">
        <v>4</v>
      </c>
      <c r="S522" t="s">
        <v>9657</v>
      </c>
      <c r="T522" t="s">
        <v>9658</v>
      </c>
      <c r="U522" t="s">
        <v>9654</v>
      </c>
      <c r="V522">
        <v>1982674</v>
      </c>
      <c r="W522" s="1" t="s">
        <v>3972</v>
      </c>
      <c r="X522">
        <v>33380670</v>
      </c>
      <c r="AA522" t="s">
        <v>714</v>
      </c>
      <c r="AB522" t="s">
        <v>2283</v>
      </c>
      <c r="AC522" t="s">
        <v>138</v>
      </c>
      <c r="AE522" t="s">
        <v>9659</v>
      </c>
      <c r="AF522" t="s">
        <v>667</v>
      </c>
      <c r="AI522" t="b">
        <v>1</v>
      </c>
      <c r="AJ522" t="s">
        <v>9660</v>
      </c>
      <c r="AL522" t="s">
        <v>9654</v>
      </c>
      <c r="AM522" t="s">
        <v>9661</v>
      </c>
      <c r="AN522">
        <v>512</v>
      </c>
      <c r="AO522">
        <v>99</v>
      </c>
      <c r="AP522">
        <v>0</v>
      </c>
      <c r="AQ522">
        <v>0</v>
      </c>
      <c r="AT522">
        <v>1.29373680267406E+17</v>
      </c>
      <c r="AV522">
        <v>1.29060852309874E+17</v>
      </c>
      <c r="AW522">
        <v>513</v>
      </c>
      <c r="AX522" t="s">
        <v>9662</v>
      </c>
      <c r="AZ522">
        <v>9.2233720368547697E+18</v>
      </c>
      <c r="BA522">
        <v>50</v>
      </c>
      <c r="BB522" t="s">
        <v>9660</v>
      </c>
      <c r="BC522">
        <v>805306368</v>
      </c>
      <c r="BD522" s="1" t="s">
        <v>148</v>
      </c>
      <c r="BE522" t="s">
        <v>9663</v>
      </c>
      <c r="BF522" t="s">
        <v>9664</v>
      </c>
      <c r="BG522">
        <v>1.2937368026734E+17</v>
      </c>
      <c r="BH522" t="s">
        <v>151</v>
      </c>
      <c r="BI522">
        <v>1.2909982121083E+17</v>
      </c>
      <c r="BL522" t="s">
        <v>9665</v>
      </c>
      <c r="BN522" t="s">
        <v>154</v>
      </c>
      <c r="BO522">
        <v>48</v>
      </c>
      <c r="BP522" s="1" t="s">
        <v>155</v>
      </c>
      <c r="BQ522">
        <v>0</v>
      </c>
      <c r="BR522" t="s">
        <v>9666</v>
      </c>
      <c r="BS522" t="s">
        <v>157</v>
      </c>
      <c r="BT522" t="s">
        <v>158</v>
      </c>
      <c r="CD522" t="s">
        <v>2294</v>
      </c>
    </row>
    <row r="523" spans="1:110">
      <c r="A523" t="s">
        <v>9667</v>
      </c>
      <c r="B523">
        <v>1.29373680396782E+17</v>
      </c>
      <c r="C523" s="4">
        <f t="shared" si="8"/>
        <v>12937368039.6782</v>
      </c>
      <c r="D523" s="2">
        <f>(Sheet1!$F$2-mattsout!C523)/3600</f>
        <v>1440.6556449445088</v>
      </c>
      <c r="E523" t="str">
        <f>IF(D523&gt;3595120, "", IF(D523&gt;1400, "******", ""))</f>
        <v>******</v>
      </c>
      <c r="F523" t="s">
        <v>122</v>
      </c>
      <c r="G523" t="s">
        <v>9668</v>
      </c>
      <c r="K523" t="s">
        <v>9669</v>
      </c>
      <c r="L523" t="s">
        <v>615</v>
      </c>
      <c r="O523" t="s">
        <v>9668</v>
      </c>
      <c r="Q523" t="s">
        <v>9667</v>
      </c>
      <c r="R523">
        <v>4</v>
      </c>
      <c r="S523" t="s">
        <v>9670</v>
      </c>
      <c r="T523" t="s">
        <v>9671</v>
      </c>
      <c r="U523" t="s">
        <v>9668</v>
      </c>
      <c r="V523">
        <v>2166650</v>
      </c>
      <c r="W523" t="s">
        <v>1054</v>
      </c>
      <c r="X523">
        <v>33381168</v>
      </c>
      <c r="AL523" t="s">
        <v>9668</v>
      </c>
      <c r="AM523" t="s">
        <v>9672</v>
      </c>
      <c r="AN523">
        <v>66048</v>
      </c>
      <c r="AO523">
        <v>123</v>
      </c>
      <c r="AP523">
        <v>0</v>
      </c>
      <c r="AQ523">
        <v>0</v>
      </c>
      <c r="AT523">
        <v>1.2937368051881501E+17</v>
      </c>
      <c r="AV523">
        <v>1.27867740427998E+17</v>
      </c>
      <c r="AW523">
        <v>513</v>
      </c>
      <c r="AX523" t="s">
        <v>9673</v>
      </c>
      <c r="AZ523">
        <v>9.2233720368547697E+18</v>
      </c>
      <c r="BA523">
        <v>29</v>
      </c>
      <c r="BB523" t="s">
        <v>9668</v>
      </c>
      <c r="BC523">
        <v>805306368</v>
      </c>
      <c r="BF523" t="s">
        <v>9674</v>
      </c>
      <c r="BG523">
        <v>1.2937368051881501E+17</v>
      </c>
      <c r="BH523" t="s">
        <v>151</v>
      </c>
      <c r="BI523">
        <v>1.2936965286949501E+17</v>
      </c>
      <c r="CD523" t="s">
        <v>193</v>
      </c>
      <c r="CO523" s="1" t="s">
        <v>6927</v>
      </c>
    </row>
    <row r="524" spans="1:110">
      <c r="A524" t="s">
        <v>9675</v>
      </c>
      <c r="B524">
        <v>1.2940993180974899E+17</v>
      </c>
      <c r="C524" s="4">
        <f t="shared" si="8"/>
        <v>12940993180.974899</v>
      </c>
      <c r="D524" s="2">
        <f>(Sheet1!$F$2-mattsout!C524)/3600</f>
        <v>433.67195141686335</v>
      </c>
      <c r="E524" t="str">
        <f>IF(D524&gt;3595120, "", IF(D524&gt;1400, "******", ""))</f>
        <v/>
      </c>
      <c r="F524" t="s">
        <v>122</v>
      </c>
      <c r="G524" t="s">
        <v>9676</v>
      </c>
      <c r="H524" t="s">
        <v>9677</v>
      </c>
      <c r="I524" t="s">
        <v>870</v>
      </c>
      <c r="J524" t="s">
        <v>1845</v>
      </c>
      <c r="K524" t="s">
        <v>1845</v>
      </c>
      <c r="L524" t="s">
        <v>682</v>
      </c>
      <c r="M524" t="s">
        <v>9678</v>
      </c>
      <c r="N524" t="s">
        <v>873</v>
      </c>
      <c r="O524" t="s">
        <v>6581</v>
      </c>
      <c r="P524" t="s">
        <v>9679</v>
      </c>
      <c r="Q524" t="s">
        <v>9675</v>
      </c>
      <c r="R524">
        <v>4</v>
      </c>
      <c r="S524" t="s">
        <v>9680</v>
      </c>
      <c r="T524" t="s">
        <v>9681</v>
      </c>
      <c r="U524" t="s">
        <v>9676</v>
      </c>
      <c r="V524">
        <v>2386860</v>
      </c>
      <c r="W524" s="1" t="s">
        <v>9682</v>
      </c>
      <c r="X524">
        <v>35326058</v>
      </c>
      <c r="Y524" t="s">
        <v>9683</v>
      </c>
      <c r="AA524" t="s">
        <v>690</v>
      </c>
      <c r="AB524" t="s">
        <v>879</v>
      </c>
      <c r="AC524" t="s">
        <v>138</v>
      </c>
      <c r="AD524" t="b">
        <v>0</v>
      </c>
      <c r="AE524" t="s">
        <v>9684</v>
      </c>
      <c r="AF524" t="s">
        <v>717</v>
      </c>
      <c r="AI524" t="b">
        <v>1</v>
      </c>
      <c r="AJ524" t="s">
        <v>9685</v>
      </c>
      <c r="AL524" t="s">
        <v>9676</v>
      </c>
      <c r="AM524" t="s">
        <v>9686</v>
      </c>
      <c r="AN524">
        <v>512</v>
      </c>
      <c r="AO524">
        <v>0</v>
      </c>
      <c r="AP524">
        <v>0</v>
      </c>
      <c r="AQ524">
        <v>0</v>
      </c>
      <c r="AT524">
        <v>1.2937374341517299E+17</v>
      </c>
      <c r="AU524">
        <v>0</v>
      </c>
      <c r="AV524">
        <v>1.2940915789627699E+17</v>
      </c>
      <c r="AW524">
        <v>513</v>
      </c>
      <c r="AX524" t="s">
        <v>9687</v>
      </c>
      <c r="AZ524">
        <v>9.2233720368547697E+18</v>
      </c>
      <c r="BA524">
        <v>330</v>
      </c>
      <c r="BB524" t="s">
        <v>9685</v>
      </c>
      <c r="BC524">
        <v>805306368</v>
      </c>
      <c r="BD524" s="1" t="s">
        <v>148</v>
      </c>
      <c r="BE524" t="s">
        <v>9688</v>
      </c>
      <c r="BF524" t="s">
        <v>9689</v>
      </c>
      <c r="BG524">
        <v>0</v>
      </c>
      <c r="BH524" t="s">
        <v>151</v>
      </c>
      <c r="BI524">
        <v>1.2940357256967299E+17</v>
      </c>
      <c r="BJ524" t="b">
        <v>0</v>
      </c>
      <c r="BL524" t="s">
        <v>9690</v>
      </c>
      <c r="BM524" t="s">
        <v>9691</v>
      </c>
      <c r="BN524" t="s">
        <v>154</v>
      </c>
      <c r="BO524">
        <v>104</v>
      </c>
      <c r="BP524" s="1" t="s">
        <v>9692</v>
      </c>
      <c r="BQ524">
        <v>0</v>
      </c>
      <c r="BR524" t="s">
        <v>9693</v>
      </c>
      <c r="BS524" t="s">
        <v>157</v>
      </c>
      <c r="BT524" t="s">
        <v>158</v>
      </c>
      <c r="CD524" t="s">
        <v>727</v>
      </c>
    </row>
    <row r="525" spans="1:110">
      <c r="A525" t="s">
        <v>9694</v>
      </c>
      <c r="B525">
        <v>1.2940902176499699E+17</v>
      </c>
      <c r="C525" s="4">
        <f t="shared" si="8"/>
        <v>12940902176.499699</v>
      </c>
      <c r="D525" s="2">
        <f>(Sheet1!$F$2-mattsout!C525)/3600</f>
        <v>458.95097230593365</v>
      </c>
      <c r="E525" t="str">
        <f>IF(D525&gt;3595120, "", IF(D525&gt;1400, "******", ""))</f>
        <v/>
      </c>
      <c r="F525" t="s">
        <v>122</v>
      </c>
      <c r="G525" t="s">
        <v>9695</v>
      </c>
      <c r="H525" t="s">
        <v>9696</v>
      </c>
      <c r="I525" t="s">
        <v>656</v>
      </c>
      <c r="J525" t="s">
        <v>1108</v>
      </c>
      <c r="K525" t="s">
        <v>1108</v>
      </c>
      <c r="L525" t="s">
        <v>656</v>
      </c>
      <c r="M525" t="s">
        <v>9697</v>
      </c>
      <c r="N525" t="s">
        <v>4503</v>
      </c>
      <c r="O525" t="s">
        <v>9698</v>
      </c>
      <c r="P525" t="s">
        <v>5489</v>
      </c>
      <c r="Q525" t="s">
        <v>9694</v>
      </c>
      <c r="R525">
        <v>4</v>
      </c>
      <c r="S525" t="s">
        <v>9699</v>
      </c>
      <c r="T525" t="s">
        <v>9700</v>
      </c>
      <c r="U525" t="s">
        <v>9695</v>
      </c>
      <c r="V525">
        <v>2764690</v>
      </c>
      <c r="W525" s="1" t="s">
        <v>9701</v>
      </c>
      <c r="X525">
        <v>35673707</v>
      </c>
      <c r="AA525" t="s">
        <v>690</v>
      </c>
      <c r="AB525" t="s">
        <v>665</v>
      </c>
      <c r="AC525" t="s">
        <v>138</v>
      </c>
      <c r="AE525" t="s">
        <v>9702</v>
      </c>
      <c r="AF525" t="s">
        <v>717</v>
      </c>
      <c r="AI525" t="b">
        <v>1</v>
      </c>
      <c r="AJ525" t="s">
        <v>9703</v>
      </c>
      <c r="AL525" t="s">
        <v>9695</v>
      </c>
      <c r="AM525" t="s">
        <v>9704</v>
      </c>
      <c r="AN525">
        <v>512</v>
      </c>
      <c r="AO525">
        <v>0</v>
      </c>
      <c r="AP525">
        <v>0</v>
      </c>
      <c r="AQ525">
        <v>0</v>
      </c>
      <c r="AT525">
        <v>1.29373687700782E+17</v>
      </c>
      <c r="AU525">
        <v>0</v>
      </c>
      <c r="AV525">
        <v>1.2939775440775E+17</v>
      </c>
      <c r="AW525">
        <v>513</v>
      </c>
      <c r="AX525" t="s">
        <v>9705</v>
      </c>
      <c r="AZ525">
        <v>9.2233720368547697E+18</v>
      </c>
      <c r="BA525">
        <v>276</v>
      </c>
      <c r="BB525" t="s">
        <v>9703</v>
      </c>
      <c r="BC525">
        <v>805306368</v>
      </c>
      <c r="BD525" s="1" t="s">
        <v>148</v>
      </c>
      <c r="BE525" t="s">
        <v>9706</v>
      </c>
      <c r="BF525" t="s">
        <v>9707</v>
      </c>
      <c r="BG525">
        <v>0</v>
      </c>
      <c r="BH525" t="s">
        <v>151</v>
      </c>
      <c r="BI525">
        <v>1.2942115192174E+17</v>
      </c>
      <c r="BL525" t="s">
        <v>9708</v>
      </c>
      <c r="BM525" t="s">
        <v>9709</v>
      </c>
      <c r="BN525" t="s">
        <v>154</v>
      </c>
      <c r="BO525">
        <v>47</v>
      </c>
      <c r="BP525" s="1" t="s">
        <v>155</v>
      </c>
      <c r="BQ525">
        <v>0</v>
      </c>
      <c r="BR525" t="s">
        <v>9710</v>
      </c>
      <c r="BS525" t="s">
        <v>157</v>
      </c>
      <c r="BT525" t="s">
        <v>158</v>
      </c>
      <c r="CD525" t="s">
        <v>677</v>
      </c>
      <c r="DB525" t="s">
        <v>3426</v>
      </c>
    </row>
    <row r="526" spans="1:110">
      <c r="A526" t="s">
        <v>9711</v>
      </c>
      <c r="B526">
        <v>1.29418687668698E+17</v>
      </c>
      <c r="C526" s="4">
        <f t="shared" si="8"/>
        <v>12941868766.869801</v>
      </c>
      <c r="D526" s="2">
        <f>(Sheet1!$F$2-mattsout!C526)/3600</f>
        <v>190.45364727762009</v>
      </c>
      <c r="E526" t="str">
        <f>IF(D526&gt;3595120, "", IF(D526&gt;1400, "******", ""))</f>
        <v/>
      </c>
      <c r="F526" t="s">
        <v>122</v>
      </c>
      <c r="G526" t="s">
        <v>9712</v>
      </c>
      <c r="H526" t="s">
        <v>2689</v>
      </c>
      <c r="I526" t="s">
        <v>656</v>
      </c>
      <c r="J526" t="s">
        <v>1274</v>
      </c>
      <c r="K526" t="s">
        <v>1274</v>
      </c>
      <c r="L526" t="s">
        <v>9713</v>
      </c>
      <c r="M526" t="s">
        <v>9714</v>
      </c>
      <c r="N526" t="s">
        <v>9715</v>
      </c>
      <c r="O526" t="s">
        <v>268</v>
      </c>
      <c r="P526" t="s">
        <v>3060</v>
      </c>
      <c r="Q526" t="s">
        <v>9711</v>
      </c>
      <c r="R526">
        <v>4</v>
      </c>
      <c r="S526" t="s">
        <v>9716</v>
      </c>
      <c r="T526" t="s">
        <v>9717</v>
      </c>
      <c r="U526" t="s">
        <v>9712</v>
      </c>
      <c r="V526">
        <v>3113199</v>
      </c>
      <c r="W526" s="1" t="s">
        <v>9718</v>
      </c>
      <c r="X526">
        <v>35591904</v>
      </c>
      <c r="AA526" t="s">
        <v>664</v>
      </c>
      <c r="AB526" t="s">
        <v>665</v>
      </c>
      <c r="AC526" t="s">
        <v>138</v>
      </c>
      <c r="AD526" t="b">
        <v>0</v>
      </c>
      <c r="AE526" t="s">
        <v>9719</v>
      </c>
      <c r="AF526" t="s">
        <v>617</v>
      </c>
      <c r="AI526" t="b">
        <v>1</v>
      </c>
      <c r="AJ526" t="s">
        <v>9720</v>
      </c>
      <c r="AL526" t="s">
        <v>9712</v>
      </c>
      <c r="AM526" t="s">
        <v>9721</v>
      </c>
      <c r="AN526">
        <v>512</v>
      </c>
      <c r="AO526">
        <v>0</v>
      </c>
      <c r="AP526">
        <v>0</v>
      </c>
      <c r="AQ526">
        <v>0</v>
      </c>
      <c r="AT526">
        <v>1.293736879171E+17</v>
      </c>
      <c r="AU526">
        <v>0</v>
      </c>
      <c r="AV526">
        <v>1.2941785982153299E+17</v>
      </c>
      <c r="AW526">
        <v>513</v>
      </c>
      <c r="AX526" t="s">
        <v>9722</v>
      </c>
      <c r="AZ526">
        <v>9.2233720368547697E+18</v>
      </c>
      <c r="BA526">
        <v>417</v>
      </c>
      <c r="BB526" t="s">
        <v>9720</v>
      </c>
      <c r="BC526">
        <v>805306368</v>
      </c>
      <c r="BD526" s="1" t="s">
        <v>148</v>
      </c>
      <c r="BE526" t="s">
        <v>9723</v>
      </c>
      <c r="BF526" t="s">
        <v>9724</v>
      </c>
      <c r="BG526">
        <v>0</v>
      </c>
      <c r="BH526" t="s">
        <v>151</v>
      </c>
      <c r="BI526">
        <v>1.29417694150306E+17</v>
      </c>
      <c r="BL526" t="s">
        <v>9724</v>
      </c>
      <c r="BM526" t="s">
        <v>9725</v>
      </c>
      <c r="BN526" t="s">
        <v>154</v>
      </c>
      <c r="BO526">
        <v>206</v>
      </c>
      <c r="BP526" s="1" t="s">
        <v>9726</v>
      </c>
      <c r="BQ526">
        <v>0</v>
      </c>
      <c r="BR526" t="s">
        <v>9727</v>
      </c>
      <c r="BS526" t="s">
        <v>157</v>
      </c>
      <c r="BT526" t="s">
        <v>158</v>
      </c>
      <c r="BY526" s="1" t="s">
        <v>9728</v>
      </c>
      <c r="CD526" t="s">
        <v>677</v>
      </c>
      <c r="CI526">
        <v>0</v>
      </c>
      <c r="CL526">
        <v>0</v>
      </c>
      <c r="DB526" t="s">
        <v>3426</v>
      </c>
    </row>
    <row r="527" spans="1:110">
      <c r="A527" t="s">
        <v>9729</v>
      </c>
      <c r="B527">
        <v>1.29406381905024E+17</v>
      </c>
      <c r="C527" s="4">
        <f t="shared" si="8"/>
        <v>12940638190.502399</v>
      </c>
      <c r="D527" s="2">
        <f>(Sheet1!$F$2-mattsout!C527)/3600</f>
        <v>532.28041600015433</v>
      </c>
      <c r="E527" t="str">
        <f>IF(D527&gt;3595120, "", IF(D527&gt;1400, "******", ""))</f>
        <v/>
      </c>
      <c r="F527" t="s">
        <v>122</v>
      </c>
      <c r="G527" t="s">
        <v>9730</v>
      </c>
      <c r="H527" t="s">
        <v>9731</v>
      </c>
      <c r="I527" t="s">
        <v>682</v>
      </c>
      <c r="J527" t="s">
        <v>7622</v>
      </c>
      <c r="K527" t="s">
        <v>9732</v>
      </c>
      <c r="L527" t="s">
        <v>682</v>
      </c>
      <c r="M527" t="s">
        <v>9733</v>
      </c>
      <c r="N527" t="s">
        <v>9734</v>
      </c>
      <c r="O527" t="s">
        <v>1410</v>
      </c>
      <c r="P527" t="s">
        <v>7865</v>
      </c>
      <c r="Q527" t="s">
        <v>9729</v>
      </c>
      <c r="R527">
        <v>4</v>
      </c>
      <c r="S527" t="s">
        <v>9735</v>
      </c>
      <c r="T527" t="s">
        <v>9736</v>
      </c>
      <c r="U527" t="s">
        <v>9730</v>
      </c>
      <c r="V527">
        <v>3135440</v>
      </c>
      <c r="W527" s="1" t="s">
        <v>9737</v>
      </c>
      <c r="X527">
        <v>35668656</v>
      </c>
      <c r="AA527" t="s">
        <v>9738</v>
      </c>
      <c r="AB527" t="s">
        <v>1258</v>
      </c>
      <c r="AC527" t="s">
        <v>138</v>
      </c>
      <c r="AE527" t="s">
        <v>9739</v>
      </c>
      <c r="AF527" t="s">
        <v>717</v>
      </c>
      <c r="AI527" t="b">
        <v>1</v>
      </c>
      <c r="AJ527" t="s">
        <v>9740</v>
      </c>
      <c r="AL527" t="s">
        <v>9730</v>
      </c>
      <c r="AM527" t="s">
        <v>9741</v>
      </c>
      <c r="AN527">
        <v>512</v>
      </c>
      <c r="AO527">
        <v>0</v>
      </c>
      <c r="AP527">
        <v>0</v>
      </c>
      <c r="AQ527">
        <v>0</v>
      </c>
      <c r="AT527">
        <v>1.2939773407680099E+17</v>
      </c>
      <c r="AU527">
        <v>0</v>
      </c>
      <c r="AV527">
        <v>1.2938563149047101E+17</v>
      </c>
      <c r="AW527">
        <v>513</v>
      </c>
      <c r="AX527" t="s">
        <v>9742</v>
      </c>
      <c r="AZ527">
        <v>9.2233720368547697E+18</v>
      </c>
      <c r="BA527">
        <v>1163</v>
      </c>
      <c r="BB527" t="s">
        <v>9740</v>
      </c>
      <c r="BC527">
        <v>805306368</v>
      </c>
      <c r="BD527" s="1" t="s">
        <v>148</v>
      </c>
      <c r="BE527" t="s">
        <v>9743</v>
      </c>
      <c r="BF527" t="s">
        <v>9744</v>
      </c>
      <c r="BG527">
        <v>0</v>
      </c>
      <c r="BH527" t="s">
        <v>151</v>
      </c>
      <c r="BI527">
        <v>1.2942107122272499E+17</v>
      </c>
      <c r="BK527" t="s">
        <v>9745</v>
      </c>
      <c r="BL527" t="s">
        <v>9746</v>
      </c>
      <c r="BN527" t="s">
        <v>154</v>
      </c>
      <c r="BO527">
        <v>120</v>
      </c>
      <c r="BP527" s="1" t="s">
        <v>155</v>
      </c>
      <c r="BQ527">
        <v>0</v>
      </c>
      <c r="BR527" t="s">
        <v>9747</v>
      </c>
      <c r="BS527" t="s">
        <v>157</v>
      </c>
      <c r="BT527" t="s">
        <v>158</v>
      </c>
      <c r="CD527" t="s">
        <v>1269</v>
      </c>
    </row>
    <row r="528" spans="1:110">
      <c r="A528" t="s">
        <v>9748</v>
      </c>
      <c r="B528">
        <v>1.2897616627280499E+17</v>
      </c>
      <c r="C528" s="4">
        <f t="shared" si="8"/>
        <v>12897616627.280499</v>
      </c>
      <c r="D528" s="2">
        <f>(Sheet1!$F$2-mattsout!C528)/3600</f>
        <v>12482.71464430597</v>
      </c>
      <c r="E528" t="str">
        <f>IF(D528&gt;3595120, "", IF(D528&gt;1400, "******", ""))</f>
        <v>******</v>
      </c>
      <c r="F528" t="s">
        <v>122</v>
      </c>
      <c r="G528" t="s">
        <v>9749</v>
      </c>
      <c r="H528" t="s">
        <v>9750</v>
      </c>
      <c r="I528" t="s">
        <v>682</v>
      </c>
      <c r="J528" t="s">
        <v>1062</v>
      </c>
      <c r="K528" t="s">
        <v>9751</v>
      </c>
      <c r="L528" t="s">
        <v>682</v>
      </c>
      <c r="M528" t="s">
        <v>9752</v>
      </c>
      <c r="N528" t="s">
        <v>1947</v>
      </c>
      <c r="O528" t="s">
        <v>3296</v>
      </c>
      <c r="P528" t="s">
        <v>1367</v>
      </c>
      <c r="Q528" t="s">
        <v>9748</v>
      </c>
      <c r="R528">
        <v>4</v>
      </c>
      <c r="S528" t="s">
        <v>9753</v>
      </c>
      <c r="T528" t="s">
        <v>9754</v>
      </c>
      <c r="U528" t="s">
        <v>9749</v>
      </c>
      <c r="V528">
        <v>3310037</v>
      </c>
      <c r="W528" s="1" t="s">
        <v>9755</v>
      </c>
      <c r="X528">
        <v>33402484</v>
      </c>
      <c r="AA528" t="s">
        <v>690</v>
      </c>
      <c r="AB528" t="s">
        <v>1952</v>
      </c>
      <c r="AC528" t="s">
        <v>138</v>
      </c>
      <c r="AE528" t="s">
        <v>9756</v>
      </c>
      <c r="AF528" t="s">
        <v>717</v>
      </c>
      <c r="AI528" t="b">
        <v>1</v>
      </c>
      <c r="AJ528" t="s">
        <v>9757</v>
      </c>
      <c r="AL528" t="s">
        <v>9749</v>
      </c>
      <c r="AM528" t="s">
        <v>9758</v>
      </c>
      <c r="AN528">
        <v>512</v>
      </c>
      <c r="AO528">
        <v>99</v>
      </c>
      <c r="AP528">
        <v>0</v>
      </c>
      <c r="AQ528">
        <v>0</v>
      </c>
      <c r="AT528">
        <v>1.2937368838565101E+17</v>
      </c>
      <c r="AU528">
        <v>0</v>
      </c>
      <c r="AV528">
        <v>1.2894419232888899E+17</v>
      </c>
      <c r="AW528">
        <v>513</v>
      </c>
      <c r="AX528" t="s">
        <v>9759</v>
      </c>
      <c r="AZ528">
        <v>9.2233720368547697E+18</v>
      </c>
      <c r="BA528">
        <v>872</v>
      </c>
      <c r="BB528" t="s">
        <v>9757</v>
      </c>
      <c r="BC528">
        <v>805306368</v>
      </c>
      <c r="BD528" s="1" t="s">
        <v>148</v>
      </c>
      <c r="BE528" t="s">
        <v>9760</v>
      </c>
      <c r="BF528" t="s">
        <v>9761</v>
      </c>
      <c r="BG528">
        <v>1.29373688385672E+17</v>
      </c>
      <c r="BH528" t="s">
        <v>151</v>
      </c>
      <c r="BI528">
        <v>1.2896948052680701E+17</v>
      </c>
      <c r="BL528" t="s">
        <v>9762</v>
      </c>
      <c r="BM528" t="s">
        <v>9763</v>
      </c>
      <c r="BN528" t="s">
        <v>154</v>
      </c>
      <c r="BO528">
        <v>96</v>
      </c>
      <c r="BP528" s="1" t="s">
        <v>155</v>
      </c>
      <c r="BQ528">
        <v>0</v>
      </c>
      <c r="BR528" t="s">
        <v>9764</v>
      </c>
      <c r="BS528" t="s">
        <v>157</v>
      </c>
      <c r="BT528" t="s">
        <v>158</v>
      </c>
      <c r="CD528" t="s">
        <v>1962</v>
      </c>
      <c r="CO528" s="1" t="s">
        <v>592</v>
      </c>
    </row>
    <row r="529" spans="1:100">
      <c r="A529" t="s">
        <v>9765</v>
      </c>
      <c r="B529">
        <v>1.2941783599735E+17</v>
      </c>
      <c r="C529" s="4">
        <f t="shared" si="8"/>
        <v>12941783599.735001</v>
      </c>
      <c r="D529" s="2">
        <f>(Sheet1!$F$2-mattsout!C529)/3600</f>
        <v>214.11118472205268</v>
      </c>
      <c r="E529" t="str">
        <f>IF(D529&gt;3595120, "", IF(D529&gt;1400, "******", ""))</f>
        <v/>
      </c>
      <c r="F529" t="s">
        <v>122</v>
      </c>
      <c r="G529" t="s">
        <v>9766</v>
      </c>
      <c r="H529" t="s">
        <v>4066</v>
      </c>
      <c r="I529" t="s">
        <v>656</v>
      </c>
      <c r="J529" t="s">
        <v>683</v>
      </c>
      <c r="K529" t="s">
        <v>683</v>
      </c>
      <c r="L529" t="s">
        <v>656</v>
      </c>
      <c r="M529" t="s">
        <v>9767</v>
      </c>
      <c r="N529" t="s">
        <v>685</v>
      </c>
      <c r="O529" t="s">
        <v>9768</v>
      </c>
      <c r="P529" t="s">
        <v>2903</v>
      </c>
      <c r="Q529" t="s">
        <v>9765</v>
      </c>
      <c r="R529">
        <v>4</v>
      </c>
      <c r="S529" t="s">
        <v>9769</v>
      </c>
      <c r="T529" t="s">
        <v>9770</v>
      </c>
      <c r="U529" t="s">
        <v>9766</v>
      </c>
      <c r="V529">
        <v>3362425</v>
      </c>
      <c r="W529" s="1" t="s">
        <v>9771</v>
      </c>
      <c r="X529">
        <v>35622905</v>
      </c>
      <c r="AA529" t="s">
        <v>690</v>
      </c>
      <c r="AB529" t="s">
        <v>665</v>
      </c>
      <c r="AC529" t="s">
        <v>138</v>
      </c>
      <c r="AE529" t="s">
        <v>9772</v>
      </c>
      <c r="AF529" t="s">
        <v>717</v>
      </c>
      <c r="AI529" t="b">
        <v>1</v>
      </c>
      <c r="AJ529" t="s">
        <v>9773</v>
      </c>
      <c r="AL529" t="s">
        <v>9766</v>
      </c>
      <c r="AM529" t="s">
        <v>9774</v>
      </c>
      <c r="AN529">
        <v>512</v>
      </c>
      <c r="AO529">
        <v>0</v>
      </c>
      <c r="AP529">
        <v>0</v>
      </c>
      <c r="AQ529">
        <v>0</v>
      </c>
      <c r="AT529">
        <v>1.29417609261046E+17</v>
      </c>
      <c r="AU529">
        <v>0</v>
      </c>
      <c r="AV529">
        <v>1.29388242148668E+17</v>
      </c>
      <c r="AW529">
        <v>513</v>
      </c>
      <c r="AX529" t="s">
        <v>9775</v>
      </c>
      <c r="AZ529">
        <v>9.2233720368547697E+18</v>
      </c>
      <c r="BA529">
        <v>247</v>
      </c>
      <c r="BB529" t="s">
        <v>9773</v>
      </c>
      <c r="BC529">
        <v>805306368</v>
      </c>
      <c r="BD529" s="1" t="s">
        <v>148</v>
      </c>
      <c r="BE529" t="s">
        <v>9776</v>
      </c>
      <c r="BF529" t="s">
        <v>9777</v>
      </c>
      <c r="BG529">
        <v>0</v>
      </c>
      <c r="BH529" t="s">
        <v>151</v>
      </c>
      <c r="BI529">
        <v>1.2941871924121299E+17</v>
      </c>
      <c r="BL529" t="s">
        <v>9778</v>
      </c>
      <c r="BM529" t="s">
        <v>9779</v>
      </c>
      <c r="BN529" t="s">
        <v>154</v>
      </c>
      <c r="BO529">
        <v>111</v>
      </c>
      <c r="BP529" s="1" t="s">
        <v>155</v>
      </c>
      <c r="BQ529">
        <v>0</v>
      </c>
      <c r="BR529" t="s">
        <v>9780</v>
      </c>
      <c r="BS529" t="s">
        <v>157</v>
      </c>
      <c r="BT529" t="s">
        <v>158</v>
      </c>
      <c r="CD529" t="s">
        <v>677</v>
      </c>
    </row>
    <row r="530" spans="1:100">
      <c r="A530" t="s">
        <v>9781</v>
      </c>
      <c r="B530">
        <v>1.2941937799182099E+17</v>
      </c>
      <c r="C530" s="4">
        <f t="shared" si="8"/>
        <v>12941937799.182098</v>
      </c>
      <c r="D530" s="2">
        <f>(Sheet1!$F$2-mattsout!C530)/3600</f>
        <v>171.27800497266981</v>
      </c>
      <c r="E530" t="str">
        <f>IF(D530&gt;3595120, "", IF(D530&gt;1400, "******", ""))</f>
        <v/>
      </c>
      <c r="F530" t="s">
        <v>122</v>
      </c>
      <c r="G530" t="s">
        <v>9782</v>
      </c>
      <c r="H530" t="s">
        <v>3183</v>
      </c>
      <c r="I530" t="s">
        <v>656</v>
      </c>
      <c r="J530" t="s">
        <v>9783</v>
      </c>
      <c r="K530" t="s">
        <v>9783</v>
      </c>
      <c r="L530" t="s">
        <v>656</v>
      </c>
      <c r="M530" t="s">
        <v>9784</v>
      </c>
      <c r="N530" t="s">
        <v>4503</v>
      </c>
      <c r="O530" t="s">
        <v>1512</v>
      </c>
      <c r="P530" t="s">
        <v>3186</v>
      </c>
      <c r="Q530" t="s">
        <v>9781</v>
      </c>
      <c r="R530">
        <v>4</v>
      </c>
      <c r="S530" t="s">
        <v>9785</v>
      </c>
      <c r="T530" t="s">
        <v>9786</v>
      </c>
      <c r="U530" t="s">
        <v>9782</v>
      </c>
      <c r="V530">
        <v>3362480</v>
      </c>
      <c r="W530" s="1" t="s">
        <v>9787</v>
      </c>
      <c r="X530">
        <v>35619213</v>
      </c>
      <c r="AA530" t="s">
        <v>690</v>
      </c>
      <c r="AB530" t="s">
        <v>665</v>
      </c>
      <c r="AC530" t="s">
        <v>138</v>
      </c>
      <c r="AE530" t="s">
        <v>9788</v>
      </c>
      <c r="AF530" t="s">
        <v>667</v>
      </c>
      <c r="AI530" t="b">
        <v>1</v>
      </c>
      <c r="AJ530" t="s">
        <v>9789</v>
      </c>
      <c r="AL530" t="s">
        <v>9782</v>
      </c>
      <c r="AM530" t="s">
        <v>9790</v>
      </c>
      <c r="AN530">
        <v>512</v>
      </c>
      <c r="AO530">
        <v>0</v>
      </c>
      <c r="AP530">
        <v>0</v>
      </c>
      <c r="AQ530">
        <v>0</v>
      </c>
      <c r="AT530">
        <v>1.29373688841438E+17</v>
      </c>
      <c r="AU530">
        <v>0</v>
      </c>
      <c r="AV530">
        <v>1.29380475665252E+17</v>
      </c>
      <c r="AW530">
        <v>513</v>
      </c>
      <c r="AX530" t="s">
        <v>9791</v>
      </c>
      <c r="AZ530">
        <v>9.2233720368547697E+18</v>
      </c>
      <c r="BA530">
        <v>454</v>
      </c>
      <c r="BB530" t="s">
        <v>9789</v>
      </c>
      <c r="BC530">
        <v>805306368</v>
      </c>
      <c r="BD530" s="1" t="s">
        <v>148</v>
      </c>
      <c r="BE530" t="s">
        <v>9792</v>
      </c>
      <c r="BF530" t="s">
        <v>9793</v>
      </c>
      <c r="BG530">
        <v>0</v>
      </c>
      <c r="BH530" t="s">
        <v>151</v>
      </c>
      <c r="BI530">
        <v>1.29418634477272E+17</v>
      </c>
      <c r="BL530" t="s">
        <v>9794</v>
      </c>
      <c r="BM530" t="s">
        <v>9795</v>
      </c>
      <c r="BN530" t="s">
        <v>154</v>
      </c>
      <c r="BO530">
        <v>100</v>
      </c>
      <c r="BP530" s="1" t="s">
        <v>155</v>
      </c>
      <c r="BQ530">
        <v>0</v>
      </c>
      <c r="BR530" t="s">
        <v>9796</v>
      </c>
      <c r="BS530" t="s">
        <v>157</v>
      </c>
      <c r="BT530" t="s">
        <v>158</v>
      </c>
      <c r="CD530" t="s">
        <v>677</v>
      </c>
    </row>
    <row r="531" spans="1:100">
      <c r="A531" t="s">
        <v>9797</v>
      </c>
      <c r="B531">
        <v>1.2941099427616701E+17</v>
      </c>
      <c r="C531" s="4">
        <f t="shared" si="8"/>
        <v>12941099427.616701</v>
      </c>
      <c r="D531" s="2">
        <f>(Sheet1!$F$2-mattsout!C531)/3600</f>
        <v>404.15899536079831</v>
      </c>
      <c r="E531" t="str">
        <f>IF(D531&gt;3595120, "", IF(D531&gt;1400, "******", ""))</f>
        <v/>
      </c>
      <c r="F531" t="s">
        <v>122</v>
      </c>
      <c r="G531" t="s">
        <v>9798</v>
      </c>
      <c r="K531" t="s">
        <v>714</v>
      </c>
      <c r="L531" t="s">
        <v>267</v>
      </c>
      <c r="M531" t="s">
        <v>9799</v>
      </c>
      <c r="O531" t="s">
        <v>9798</v>
      </c>
      <c r="P531" t="s">
        <v>317</v>
      </c>
      <c r="Q531" t="s">
        <v>9797</v>
      </c>
      <c r="R531">
        <v>4</v>
      </c>
      <c r="S531" t="s">
        <v>9800</v>
      </c>
      <c r="T531" t="s">
        <v>9801</v>
      </c>
      <c r="U531" t="s">
        <v>9798</v>
      </c>
      <c r="V531">
        <v>3405422</v>
      </c>
      <c r="W531" s="1" t="s">
        <v>9802</v>
      </c>
      <c r="X531">
        <v>35678045</v>
      </c>
      <c r="AB531" t="s">
        <v>1991</v>
      </c>
      <c r="AC531" t="s">
        <v>138</v>
      </c>
      <c r="AE531" t="s">
        <v>9803</v>
      </c>
      <c r="AF531" t="s">
        <v>717</v>
      </c>
      <c r="AI531" t="b">
        <v>1</v>
      </c>
      <c r="AJ531" t="s">
        <v>9798</v>
      </c>
      <c r="AL531" t="s">
        <v>9798</v>
      </c>
      <c r="AM531" t="s">
        <v>9804</v>
      </c>
      <c r="AN531">
        <v>512</v>
      </c>
      <c r="AO531">
        <v>0</v>
      </c>
      <c r="AP531">
        <v>0</v>
      </c>
      <c r="AQ531">
        <v>0</v>
      </c>
      <c r="AT531">
        <v>1.2938755366715901E+17</v>
      </c>
      <c r="AU531">
        <v>0</v>
      </c>
      <c r="AV531">
        <v>1.29421244200778E+17</v>
      </c>
      <c r="AW531">
        <v>513</v>
      </c>
      <c r="AX531" t="s">
        <v>9805</v>
      </c>
      <c r="AZ531">
        <v>9.2233720368547697E+18</v>
      </c>
      <c r="BA531">
        <v>376</v>
      </c>
      <c r="BB531" t="s">
        <v>9798</v>
      </c>
      <c r="BC531">
        <v>805306368</v>
      </c>
      <c r="BD531" s="1" t="s">
        <v>148</v>
      </c>
      <c r="BE531" t="s">
        <v>9806</v>
      </c>
      <c r="BF531" t="s">
        <v>9807</v>
      </c>
      <c r="BG531">
        <v>0</v>
      </c>
      <c r="BH531" t="s">
        <v>151</v>
      </c>
      <c r="BI531">
        <v>1.2942124420140301E+17</v>
      </c>
      <c r="BL531" t="s">
        <v>9808</v>
      </c>
      <c r="BN531" t="s">
        <v>154</v>
      </c>
      <c r="BO531">
        <v>58</v>
      </c>
      <c r="BP531" s="1" t="s">
        <v>9809</v>
      </c>
      <c r="BQ531">
        <v>0</v>
      </c>
      <c r="BR531" t="s">
        <v>9810</v>
      </c>
      <c r="BS531" t="s">
        <v>157</v>
      </c>
      <c r="BT531" t="s">
        <v>158</v>
      </c>
      <c r="CD531" t="s">
        <v>802</v>
      </c>
    </row>
    <row r="532" spans="1:100">
      <c r="A532" t="s">
        <v>9811</v>
      </c>
      <c r="B532">
        <v>1.2840848343698301E+17</v>
      </c>
      <c r="C532" s="4">
        <f t="shared" si="8"/>
        <v>12840848343.698301</v>
      </c>
      <c r="D532" s="2">
        <f>(Sheet1!$F$2-mattsout!C532)/3600</f>
        <v>28251.682306027411</v>
      </c>
      <c r="E532" t="str">
        <f>IF(D532&gt;3595120, "", IF(D532&gt;1400, "******", ""))</f>
        <v>******</v>
      </c>
      <c r="F532" t="s">
        <v>122</v>
      </c>
      <c r="G532" t="s">
        <v>9812</v>
      </c>
      <c r="J532" t="s">
        <v>807</v>
      </c>
      <c r="K532" t="s">
        <v>807</v>
      </c>
      <c r="L532" t="s">
        <v>682</v>
      </c>
      <c r="M532" t="s">
        <v>9813</v>
      </c>
      <c r="N532" t="s">
        <v>9814</v>
      </c>
      <c r="O532" t="s">
        <v>9812</v>
      </c>
      <c r="P532" t="s">
        <v>1847</v>
      </c>
      <c r="Q532" t="s">
        <v>9811</v>
      </c>
      <c r="R532">
        <v>4</v>
      </c>
      <c r="S532" t="s">
        <v>9815</v>
      </c>
      <c r="T532" t="s">
        <v>9816</v>
      </c>
      <c r="U532" t="s">
        <v>9812</v>
      </c>
      <c r="V532">
        <v>3519729</v>
      </c>
      <c r="W532" t="s">
        <v>9817</v>
      </c>
      <c r="X532">
        <v>33404119</v>
      </c>
      <c r="AA532" t="s">
        <v>614</v>
      </c>
      <c r="AB532" t="s">
        <v>1931</v>
      </c>
      <c r="AC532" t="s">
        <v>138</v>
      </c>
      <c r="AE532" t="s">
        <v>9818</v>
      </c>
      <c r="AF532" t="s">
        <v>667</v>
      </c>
      <c r="AI532" t="b">
        <v>1</v>
      </c>
      <c r="AJ532" t="s">
        <v>9812</v>
      </c>
      <c r="AL532" t="s">
        <v>9812</v>
      </c>
      <c r="AM532" t="s">
        <v>9819</v>
      </c>
      <c r="AN532">
        <v>512</v>
      </c>
      <c r="AO532">
        <v>99</v>
      </c>
      <c r="AP532">
        <v>0</v>
      </c>
      <c r="AQ532">
        <v>0</v>
      </c>
      <c r="AT532">
        <v>1.29373689341288E+17</v>
      </c>
      <c r="AU532">
        <v>0</v>
      </c>
      <c r="AV532">
        <v>1.2845331753187501E+17</v>
      </c>
      <c r="AW532">
        <v>513</v>
      </c>
      <c r="AX532" t="s">
        <v>9820</v>
      </c>
      <c r="AZ532">
        <v>9.2233720368547697E+18</v>
      </c>
      <c r="BA532">
        <v>444</v>
      </c>
      <c r="BB532" t="s">
        <v>9812</v>
      </c>
      <c r="BC532">
        <v>805306368</v>
      </c>
      <c r="BD532" s="1" t="s">
        <v>148</v>
      </c>
      <c r="BE532" t="s">
        <v>9821</v>
      </c>
      <c r="BF532" t="s">
        <v>9822</v>
      </c>
      <c r="BG532">
        <v>1.2937368934134E+17</v>
      </c>
      <c r="BH532" t="s">
        <v>151</v>
      </c>
      <c r="BI532">
        <v>1.2839984455874301E+17</v>
      </c>
      <c r="BL532" t="s">
        <v>9823</v>
      </c>
      <c r="BN532" t="s">
        <v>154</v>
      </c>
      <c r="BO532">
        <v>48</v>
      </c>
      <c r="BP532" s="1" t="s">
        <v>155</v>
      </c>
      <c r="BQ532">
        <v>0</v>
      </c>
      <c r="BR532" t="s">
        <v>9824</v>
      </c>
      <c r="BS532" t="s">
        <v>157</v>
      </c>
      <c r="BT532" t="s">
        <v>158</v>
      </c>
      <c r="CD532" t="s">
        <v>9825</v>
      </c>
    </row>
    <row r="533" spans="1:100">
      <c r="A533" t="s">
        <v>9826</v>
      </c>
      <c r="B533">
        <v>1.29418844491092E+17</v>
      </c>
      <c r="C533" s="4">
        <f t="shared" si="8"/>
        <v>12941884449.1092</v>
      </c>
      <c r="D533" s="2">
        <f>(Sheet1!$F$2-mattsout!C533)/3600</f>
        <v>186.0974696667989</v>
      </c>
      <c r="E533" t="str">
        <f>IF(D533&gt;3595120, "", IF(D533&gt;1400, "******", ""))</f>
        <v/>
      </c>
      <c r="F533" t="s">
        <v>122</v>
      </c>
      <c r="G533" t="s">
        <v>9827</v>
      </c>
      <c r="H533" t="s">
        <v>9828</v>
      </c>
      <c r="I533" t="s">
        <v>656</v>
      </c>
      <c r="J533" t="s">
        <v>9829</v>
      </c>
      <c r="K533" t="s">
        <v>9829</v>
      </c>
      <c r="L533" t="s">
        <v>656</v>
      </c>
      <c r="M533" t="s">
        <v>9830</v>
      </c>
      <c r="N533" t="s">
        <v>2349</v>
      </c>
      <c r="O533" t="s">
        <v>2139</v>
      </c>
      <c r="P533" t="s">
        <v>5261</v>
      </c>
      <c r="Q533" t="s">
        <v>9826</v>
      </c>
      <c r="R533">
        <v>4</v>
      </c>
      <c r="S533" t="s">
        <v>9831</v>
      </c>
      <c r="T533" t="s">
        <v>9832</v>
      </c>
      <c r="U533" t="s">
        <v>9827</v>
      </c>
      <c r="V533">
        <v>3708522</v>
      </c>
      <c r="W533" s="1" t="s">
        <v>9833</v>
      </c>
      <c r="X533">
        <v>35490281</v>
      </c>
      <c r="AA533" t="s">
        <v>136</v>
      </c>
      <c r="AB533" t="s">
        <v>1915</v>
      </c>
      <c r="AC533" t="s">
        <v>138</v>
      </c>
      <c r="AE533" t="s">
        <v>9834</v>
      </c>
      <c r="AF533" t="s">
        <v>2314</v>
      </c>
      <c r="AH533" t="s">
        <v>9835</v>
      </c>
      <c r="AI533" t="b">
        <v>1</v>
      </c>
      <c r="AJ533" t="s">
        <v>9836</v>
      </c>
      <c r="AL533" t="s">
        <v>9827</v>
      </c>
      <c r="AM533" t="s">
        <v>9837</v>
      </c>
      <c r="AN533">
        <v>512</v>
      </c>
      <c r="AO533">
        <v>0</v>
      </c>
      <c r="AP533">
        <v>0</v>
      </c>
      <c r="AQ533">
        <v>0</v>
      </c>
      <c r="AT533">
        <v>1.29373720938932E+17</v>
      </c>
      <c r="AU533">
        <v>0</v>
      </c>
      <c r="AV533">
        <v>1.29415021779508E+17</v>
      </c>
      <c r="AW533">
        <v>513</v>
      </c>
      <c r="AX533" t="s">
        <v>9838</v>
      </c>
      <c r="AZ533">
        <v>9.2233720368547697E+18</v>
      </c>
      <c r="BA533">
        <v>548</v>
      </c>
      <c r="BB533" t="s">
        <v>9836</v>
      </c>
      <c r="BC533">
        <v>805306368</v>
      </c>
      <c r="BD533" s="1" t="s">
        <v>148</v>
      </c>
      <c r="BE533" t="s">
        <v>9839</v>
      </c>
      <c r="BF533" t="s">
        <v>9840</v>
      </c>
      <c r="BG533">
        <v>0</v>
      </c>
      <c r="BH533" t="s">
        <v>151</v>
      </c>
      <c r="BI533">
        <v>1.2941503543355699E+17</v>
      </c>
      <c r="BK533" t="s">
        <v>9841</v>
      </c>
      <c r="BL533" t="s">
        <v>9840</v>
      </c>
      <c r="BM533" t="s">
        <v>9842</v>
      </c>
      <c r="BN533" t="s">
        <v>154</v>
      </c>
      <c r="BO533">
        <v>138</v>
      </c>
      <c r="BP533" s="1" t="s">
        <v>9843</v>
      </c>
      <c r="BQ533">
        <v>0</v>
      </c>
      <c r="BR533" t="s">
        <v>9844</v>
      </c>
      <c r="BS533" t="s">
        <v>157</v>
      </c>
      <c r="BT533" t="s">
        <v>158</v>
      </c>
      <c r="CD533" t="s">
        <v>4589</v>
      </c>
      <c r="CJ533" t="s">
        <v>9845</v>
      </c>
      <c r="CV533" t="s">
        <v>9835</v>
      </c>
    </row>
    <row r="534" spans="1:100">
      <c r="A534" t="s">
        <v>9846</v>
      </c>
      <c r="B534">
        <v>1.2937368947410301E+17</v>
      </c>
      <c r="C534" s="4">
        <f t="shared" si="8"/>
        <v>12937368947.410301</v>
      </c>
      <c r="D534" s="2">
        <f>(Sheet1!$F$2-mattsout!C534)/3600</f>
        <v>1440.4034971385531</v>
      </c>
      <c r="E534" t="str">
        <f>IF(D534&gt;3595120, "", IF(D534&gt;1400, "******", ""))</f>
        <v>******</v>
      </c>
      <c r="F534" t="s">
        <v>122</v>
      </c>
      <c r="G534" t="s">
        <v>9847</v>
      </c>
      <c r="O534" t="s">
        <v>9847</v>
      </c>
      <c r="Q534" t="s">
        <v>9846</v>
      </c>
      <c r="R534">
        <v>4</v>
      </c>
      <c r="S534" t="s">
        <v>9848</v>
      </c>
      <c r="T534" t="s">
        <v>9849</v>
      </c>
      <c r="U534" t="s">
        <v>9847</v>
      </c>
      <c r="V534">
        <v>3716043</v>
      </c>
      <c r="W534" t="s">
        <v>9850</v>
      </c>
      <c r="X534">
        <v>33404722</v>
      </c>
      <c r="AL534" t="s">
        <v>9847</v>
      </c>
      <c r="AM534" t="s">
        <v>9851</v>
      </c>
      <c r="AN534">
        <v>66048</v>
      </c>
      <c r="AO534">
        <v>132</v>
      </c>
      <c r="AP534">
        <v>0</v>
      </c>
      <c r="AQ534">
        <v>0</v>
      </c>
      <c r="AR534" t="s">
        <v>9852</v>
      </c>
      <c r="AS534" t="s">
        <v>146</v>
      </c>
      <c r="AT534">
        <v>1.2937368962457299E+17</v>
      </c>
      <c r="AV534">
        <v>1.2791015431921901E+17</v>
      </c>
      <c r="AW534">
        <v>513</v>
      </c>
      <c r="AX534" t="s">
        <v>9853</v>
      </c>
      <c r="AZ534">
        <v>9.2233720368547697E+18</v>
      </c>
      <c r="BA534">
        <v>23</v>
      </c>
      <c r="BB534" t="s">
        <v>9847</v>
      </c>
      <c r="BC534">
        <v>805306368</v>
      </c>
      <c r="BF534" t="s">
        <v>9854</v>
      </c>
      <c r="BG534">
        <v>1.2937368962457299E+17</v>
      </c>
      <c r="BH534" t="s">
        <v>151</v>
      </c>
      <c r="BI534">
        <v>1.2937026763221699E+17</v>
      </c>
      <c r="CD534" t="s">
        <v>193</v>
      </c>
      <c r="CO534" s="1" t="s">
        <v>9855</v>
      </c>
    </row>
    <row r="535" spans="1:100">
      <c r="A535" t="s">
        <v>9856</v>
      </c>
      <c r="B535">
        <v>1.2942129274046499E+17</v>
      </c>
      <c r="C535" s="4">
        <f t="shared" si="8"/>
        <v>12942129274.046499</v>
      </c>
      <c r="D535" s="2">
        <f>(Sheet1!$F$2-mattsout!C535)/3600</f>
        <v>118.09054263909658</v>
      </c>
      <c r="E535" t="str">
        <f>IF(D535&gt;3595120, "", IF(D535&gt;1400, "******", ""))</f>
        <v/>
      </c>
      <c r="F535" t="s">
        <v>122</v>
      </c>
      <c r="G535" t="s">
        <v>9857</v>
      </c>
      <c r="H535" t="s">
        <v>714</v>
      </c>
      <c r="I535" t="s">
        <v>682</v>
      </c>
      <c r="J535" t="s">
        <v>4220</v>
      </c>
      <c r="K535" t="s">
        <v>9857</v>
      </c>
      <c r="L535" t="s">
        <v>682</v>
      </c>
      <c r="M535" t="s">
        <v>1969</v>
      </c>
      <c r="N535" t="s">
        <v>2670</v>
      </c>
      <c r="O535" t="s">
        <v>1971</v>
      </c>
      <c r="P535" t="s">
        <v>9858</v>
      </c>
      <c r="Q535" t="s">
        <v>9856</v>
      </c>
      <c r="R535">
        <v>4</v>
      </c>
      <c r="S535" t="s">
        <v>9859</v>
      </c>
      <c r="T535" t="s">
        <v>9860</v>
      </c>
      <c r="U535" t="s">
        <v>9857</v>
      </c>
      <c r="V535">
        <v>3735931</v>
      </c>
      <c r="W535" s="1" t="s">
        <v>9861</v>
      </c>
      <c r="X535">
        <v>35557741</v>
      </c>
      <c r="AA535" t="s">
        <v>714</v>
      </c>
      <c r="AB535" t="s">
        <v>1952</v>
      </c>
      <c r="AC535" t="s">
        <v>138</v>
      </c>
      <c r="AD535" t="b">
        <v>0</v>
      </c>
      <c r="AE535" t="s">
        <v>9862</v>
      </c>
      <c r="AF535" t="s">
        <v>717</v>
      </c>
      <c r="AI535" t="b">
        <v>1</v>
      </c>
      <c r="AJ535" t="s">
        <v>9863</v>
      </c>
      <c r="AL535" t="s">
        <v>9857</v>
      </c>
      <c r="AM535" t="s">
        <v>9864</v>
      </c>
      <c r="AN535">
        <v>512</v>
      </c>
      <c r="AO535">
        <v>0</v>
      </c>
      <c r="AP535">
        <v>0</v>
      </c>
      <c r="AQ535">
        <v>0</v>
      </c>
      <c r="AT535">
        <v>1.2942129263062099E+17</v>
      </c>
      <c r="AU535">
        <v>0</v>
      </c>
      <c r="AV535">
        <v>1.29409823550546E+17</v>
      </c>
      <c r="AW535">
        <v>513</v>
      </c>
      <c r="AX535" t="s">
        <v>9865</v>
      </c>
      <c r="AZ535">
        <v>9.2233720368547697E+18</v>
      </c>
      <c r="BA535">
        <v>1465</v>
      </c>
      <c r="BB535" t="s">
        <v>9863</v>
      </c>
      <c r="BC535">
        <v>805306368</v>
      </c>
      <c r="BD535" s="1" t="s">
        <v>148</v>
      </c>
      <c r="BE535" t="s">
        <v>9866</v>
      </c>
      <c r="BF535" t="s">
        <v>9867</v>
      </c>
      <c r="BG535">
        <v>0</v>
      </c>
      <c r="BH535" t="s">
        <v>151</v>
      </c>
      <c r="BI535">
        <v>1.2941686523068099E+17</v>
      </c>
      <c r="BL535" t="s">
        <v>9868</v>
      </c>
      <c r="BN535" t="s">
        <v>154</v>
      </c>
      <c r="BO535">
        <v>111</v>
      </c>
      <c r="BP535" s="1" t="s">
        <v>155</v>
      </c>
      <c r="BQ535">
        <v>0</v>
      </c>
      <c r="BR535" t="s">
        <v>9869</v>
      </c>
      <c r="BS535" t="s">
        <v>157</v>
      </c>
      <c r="BT535" t="s">
        <v>158</v>
      </c>
      <c r="CD535" t="s">
        <v>1962</v>
      </c>
    </row>
    <row r="536" spans="1:100">
      <c r="A536" t="s">
        <v>4393</v>
      </c>
      <c r="B536">
        <v>1.2941762802771699E+17</v>
      </c>
      <c r="C536" s="4">
        <f t="shared" si="8"/>
        <v>12941762802.7717</v>
      </c>
      <c r="D536" s="2">
        <f>(Sheet1!$F$2-mattsout!C536)/3600</f>
        <v>219.88811897224849</v>
      </c>
      <c r="E536" t="str">
        <f>IF(D536&gt;3595120, "", IF(D536&gt;1400, "******", ""))</f>
        <v/>
      </c>
      <c r="F536" t="s">
        <v>122</v>
      </c>
      <c r="G536" t="s">
        <v>9870</v>
      </c>
      <c r="H536" t="s">
        <v>894</v>
      </c>
      <c r="I536" t="s">
        <v>267</v>
      </c>
      <c r="J536" t="s">
        <v>3789</v>
      </c>
      <c r="K536" t="s">
        <v>3789</v>
      </c>
      <c r="L536" t="s">
        <v>267</v>
      </c>
      <c r="M536" t="s">
        <v>9871</v>
      </c>
      <c r="N536" t="s">
        <v>4046</v>
      </c>
      <c r="O536" t="s">
        <v>9872</v>
      </c>
      <c r="P536" t="s">
        <v>2733</v>
      </c>
      <c r="Q536" t="s">
        <v>4393</v>
      </c>
      <c r="R536">
        <v>4</v>
      </c>
      <c r="S536" t="s">
        <v>9873</v>
      </c>
      <c r="T536" t="s">
        <v>9874</v>
      </c>
      <c r="U536" t="s">
        <v>9870</v>
      </c>
      <c r="V536">
        <v>3960892</v>
      </c>
      <c r="W536" s="1" t="s">
        <v>9875</v>
      </c>
      <c r="X536">
        <v>35489209</v>
      </c>
      <c r="AA536" t="s">
        <v>136</v>
      </c>
      <c r="AB536" t="s">
        <v>952</v>
      </c>
      <c r="AC536" t="s">
        <v>138</v>
      </c>
      <c r="AE536" t="s">
        <v>9876</v>
      </c>
      <c r="AF536" t="s">
        <v>667</v>
      </c>
      <c r="AI536" t="b">
        <v>1</v>
      </c>
      <c r="AJ536" t="s">
        <v>9877</v>
      </c>
      <c r="AL536" t="s">
        <v>9870</v>
      </c>
      <c r="AM536" t="s">
        <v>9878</v>
      </c>
      <c r="AN536">
        <v>512</v>
      </c>
      <c r="AO536">
        <v>0</v>
      </c>
      <c r="AP536">
        <v>0</v>
      </c>
      <c r="AQ536">
        <v>0</v>
      </c>
      <c r="AT536">
        <v>1.2937369002739101E+17</v>
      </c>
      <c r="AU536">
        <v>0</v>
      </c>
      <c r="AV536">
        <v>1.29388249251168E+17</v>
      </c>
      <c r="AW536">
        <v>1159</v>
      </c>
      <c r="AX536" t="s">
        <v>9879</v>
      </c>
      <c r="AZ536">
        <v>9.2233720368547697E+18</v>
      </c>
      <c r="BA536">
        <v>170</v>
      </c>
      <c r="BB536" t="s">
        <v>9877</v>
      </c>
      <c r="BC536">
        <v>805306368</v>
      </c>
      <c r="BD536" s="1" t="s">
        <v>148</v>
      </c>
      <c r="BE536" t="s">
        <v>9880</v>
      </c>
      <c r="BF536" t="s">
        <v>9881</v>
      </c>
      <c r="BG536">
        <v>0</v>
      </c>
      <c r="BH536" t="s">
        <v>151</v>
      </c>
      <c r="BI536">
        <v>1.2941502103447501E+17</v>
      </c>
      <c r="BL536" t="s">
        <v>9882</v>
      </c>
      <c r="BN536" t="s">
        <v>154</v>
      </c>
      <c r="BO536">
        <v>92</v>
      </c>
      <c r="BP536" s="1" t="s">
        <v>155</v>
      </c>
      <c r="BQ536">
        <v>0</v>
      </c>
      <c r="BR536" t="s">
        <v>9883</v>
      </c>
      <c r="BS536" t="s">
        <v>157</v>
      </c>
      <c r="BT536" t="s">
        <v>158</v>
      </c>
      <c r="CD536" t="s">
        <v>919</v>
      </c>
      <c r="CV536" t="s">
        <v>4385</v>
      </c>
    </row>
    <row r="537" spans="1:100">
      <c r="A537" t="s">
        <v>9884</v>
      </c>
      <c r="B537">
        <v>1.27936076628842E+17</v>
      </c>
      <c r="C537" s="4">
        <f t="shared" si="8"/>
        <v>12793607662.884199</v>
      </c>
      <c r="D537" s="2">
        <f>(Sheet1!$F$2-mattsout!C537)/3600</f>
        <v>41374.093643278014</v>
      </c>
      <c r="E537" t="str">
        <f>IF(D537&gt;3595120, "", IF(D537&gt;1400, "******", ""))</f>
        <v>******</v>
      </c>
      <c r="F537" t="s">
        <v>122</v>
      </c>
      <c r="G537" t="s">
        <v>9885</v>
      </c>
      <c r="H537" t="s">
        <v>9886</v>
      </c>
      <c r="K537" t="s">
        <v>9887</v>
      </c>
      <c r="O537" t="s">
        <v>9888</v>
      </c>
      <c r="Q537" t="s">
        <v>9884</v>
      </c>
      <c r="R537">
        <v>4</v>
      </c>
      <c r="S537" t="s">
        <v>9889</v>
      </c>
      <c r="T537" t="s">
        <v>9890</v>
      </c>
      <c r="U537" t="s">
        <v>9885</v>
      </c>
      <c r="V537">
        <v>3963479</v>
      </c>
      <c r="W537" s="1" t="s">
        <v>9891</v>
      </c>
      <c r="X537">
        <v>33406211</v>
      </c>
      <c r="AB537" t="s">
        <v>1765</v>
      </c>
      <c r="AL537" t="s">
        <v>9885</v>
      </c>
      <c r="AM537" t="s">
        <v>9892</v>
      </c>
      <c r="AN537">
        <v>512</v>
      </c>
      <c r="AO537">
        <v>99</v>
      </c>
      <c r="AP537">
        <v>0</v>
      </c>
      <c r="AQ537">
        <v>0</v>
      </c>
      <c r="AT537">
        <v>1.29373690301144E+17</v>
      </c>
      <c r="AV537">
        <v>0</v>
      </c>
      <c r="AW537">
        <v>513</v>
      </c>
      <c r="AX537" t="s">
        <v>9893</v>
      </c>
      <c r="AZ537">
        <v>9.2233720368547697E+18</v>
      </c>
      <c r="BA537">
        <v>7</v>
      </c>
      <c r="BB537" t="s">
        <v>9894</v>
      </c>
      <c r="BC537">
        <v>805306368</v>
      </c>
      <c r="BF537" t="s">
        <v>9895</v>
      </c>
      <c r="BG537">
        <v>1.2937369030107101E+17</v>
      </c>
      <c r="BH537" t="s">
        <v>151</v>
      </c>
      <c r="BI537">
        <v>1.2862877902830099E+17</v>
      </c>
      <c r="CD537" t="s">
        <v>1729</v>
      </c>
    </row>
    <row r="538" spans="1:100">
      <c r="A538" t="s">
        <v>9896</v>
      </c>
      <c r="B538">
        <v>1.2869756382937E+17</v>
      </c>
      <c r="C538" s="4">
        <f t="shared" si="8"/>
        <v>12869756382.937</v>
      </c>
      <c r="D538" s="2">
        <f>(Sheet1!$F$2-mattsout!C538)/3600</f>
        <v>20221.671406388814</v>
      </c>
      <c r="E538" t="str">
        <f>IF(D538&gt;3595120, "", IF(D538&gt;1400, "******", ""))</f>
        <v>******</v>
      </c>
      <c r="F538" t="s">
        <v>122</v>
      </c>
      <c r="G538" t="s">
        <v>9897</v>
      </c>
      <c r="J538" t="s">
        <v>9898</v>
      </c>
      <c r="K538" t="s">
        <v>9898</v>
      </c>
      <c r="L538" t="s">
        <v>682</v>
      </c>
      <c r="M538" t="s">
        <v>9899</v>
      </c>
      <c r="N538" t="s">
        <v>1182</v>
      </c>
      <c r="O538" t="s">
        <v>9897</v>
      </c>
      <c r="P538" t="s">
        <v>9900</v>
      </c>
      <c r="Q538" t="s">
        <v>9896</v>
      </c>
      <c r="R538">
        <v>4</v>
      </c>
      <c r="S538" t="s">
        <v>9901</v>
      </c>
      <c r="T538" t="s">
        <v>9902</v>
      </c>
      <c r="U538" t="s">
        <v>9897</v>
      </c>
      <c r="V538">
        <v>4189280</v>
      </c>
      <c r="W538" t="s">
        <v>9903</v>
      </c>
      <c r="X538">
        <v>33406597</v>
      </c>
      <c r="AA538" t="s">
        <v>714</v>
      </c>
      <c r="AB538" t="s">
        <v>1189</v>
      </c>
      <c r="AC538" t="s">
        <v>138</v>
      </c>
      <c r="AE538" t="s">
        <v>9904</v>
      </c>
      <c r="AF538" t="s">
        <v>667</v>
      </c>
      <c r="AI538" t="b">
        <v>1</v>
      </c>
      <c r="AJ538" t="s">
        <v>9897</v>
      </c>
      <c r="AL538" t="s">
        <v>9897</v>
      </c>
      <c r="AM538" t="s">
        <v>9905</v>
      </c>
      <c r="AN538">
        <v>512</v>
      </c>
      <c r="AO538">
        <v>99</v>
      </c>
      <c r="AP538">
        <v>0</v>
      </c>
      <c r="AQ538">
        <v>0</v>
      </c>
      <c r="AT538">
        <v>1.2937369048864701E+17</v>
      </c>
      <c r="AU538">
        <v>0</v>
      </c>
      <c r="AV538">
        <v>1.2867292208666701E+17</v>
      </c>
      <c r="AW538">
        <v>513</v>
      </c>
      <c r="AX538" t="s">
        <v>9906</v>
      </c>
      <c r="AZ538">
        <v>9.2233720368547697E+18</v>
      </c>
      <c r="BA538">
        <v>655</v>
      </c>
      <c r="BB538" t="s">
        <v>9897</v>
      </c>
      <c r="BC538">
        <v>805306368</v>
      </c>
      <c r="BD538" s="1" t="s">
        <v>148</v>
      </c>
      <c r="BE538" t="s">
        <v>9907</v>
      </c>
      <c r="BF538" t="s">
        <v>9908</v>
      </c>
      <c r="BG538">
        <v>1.2937369048857901E+17</v>
      </c>
      <c r="BH538" t="s">
        <v>151</v>
      </c>
      <c r="BI538">
        <v>1.28696156014002E+17</v>
      </c>
      <c r="BL538" t="s">
        <v>9909</v>
      </c>
      <c r="BN538" t="s">
        <v>154</v>
      </c>
      <c r="BO538">
        <v>136</v>
      </c>
      <c r="BP538" s="1" t="s">
        <v>155</v>
      </c>
      <c r="BQ538">
        <v>0</v>
      </c>
      <c r="BR538" t="s">
        <v>9910</v>
      </c>
      <c r="BS538" t="s">
        <v>157</v>
      </c>
      <c r="BT538" t="s">
        <v>158</v>
      </c>
      <c r="CD538" t="s">
        <v>1202</v>
      </c>
    </row>
    <row r="539" spans="1:100">
      <c r="A539" t="s">
        <v>9911</v>
      </c>
      <c r="B539">
        <v>1.29421076809836E+17</v>
      </c>
      <c r="C539" s="4">
        <f t="shared" si="8"/>
        <v>12942107680.983601</v>
      </c>
      <c r="D539" s="2">
        <f>(Sheet1!$F$2-mattsout!C539)/3600</f>
        <v>124.08861566649543</v>
      </c>
      <c r="E539" t="str">
        <f>IF(D539&gt;3595120, "", IF(D539&gt;1400, "******", ""))</f>
        <v/>
      </c>
      <c r="F539" t="s">
        <v>122</v>
      </c>
      <c r="G539" t="s">
        <v>9912</v>
      </c>
      <c r="H539" t="s">
        <v>9913</v>
      </c>
      <c r="I539" t="s">
        <v>1821</v>
      </c>
      <c r="J539" t="s">
        <v>4893</v>
      </c>
      <c r="K539" t="s">
        <v>4893</v>
      </c>
      <c r="L539" t="s">
        <v>1821</v>
      </c>
      <c r="M539" t="s">
        <v>9914</v>
      </c>
      <c r="N539" t="s">
        <v>7739</v>
      </c>
      <c r="O539" t="s">
        <v>9915</v>
      </c>
      <c r="P539" t="s">
        <v>4114</v>
      </c>
      <c r="Q539" t="s">
        <v>9911</v>
      </c>
      <c r="R539">
        <v>4</v>
      </c>
      <c r="S539" t="s">
        <v>9916</v>
      </c>
      <c r="T539" t="s">
        <v>9917</v>
      </c>
      <c r="U539" t="s">
        <v>9912</v>
      </c>
      <c r="V539">
        <v>4720942</v>
      </c>
      <c r="W539" s="1" t="s">
        <v>9918</v>
      </c>
      <c r="X539">
        <v>35518840</v>
      </c>
      <c r="AA539" t="s">
        <v>714</v>
      </c>
      <c r="AB539" t="s">
        <v>1828</v>
      </c>
      <c r="AC539" t="s">
        <v>138</v>
      </c>
      <c r="AE539" s="1" t="s">
        <v>9919</v>
      </c>
      <c r="AF539" t="s">
        <v>667</v>
      </c>
      <c r="AI539" t="b">
        <v>1</v>
      </c>
      <c r="AJ539" t="s">
        <v>9920</v>
      </c>
      <c r="AL539" t="s">
        <v>9912</v>
      </c>
      <c r="AM539" t="s">
        <v>9921</v>
      </c>
      <c r="AN539">
        <v>512</v>
      </c>
      <c r="AO539">
        <v>0</v>
      </c>
      <c r="AP539">
        <v>0</v>
      </c>
      <c r="AQ539">
        <v>0</v>
      </c>
      <c r="AT539">
        <v>1.29417867386214E+17</v>
      </c>
      <c r="AU539">
        <v>0</v>
      </c>
      <c r="AV539">
        <v>1.2938045951499699E+17</v>
      </c>
      <c r="AW539">
        <v>513</v>
      </c>
      <c r="AX539" t="s">
        <v>9922</v>
      </c>
      <c r="AZ539">
        <v>9.2233720368547697E+18</v>
      </c>
      <c r="BA539">
        <v>269</v>
      </c>
      <c r="BB539" t="s">
        <v>9920</v>
      </c>
      <c r="BC539">
        <v>805306368</v>
      </c>
      <c r="BD539" s="1" t="s">
        <v>148</v>
      </c>
      <c r="BE539" t="s">
        <v>9923</v>
      </c>
      <c r="BF539" t="s">
        <v>9924</v>
      </c>
      <c r="BG539">
        <v>0</v>
      </c>
      <c r="BH539" t="s">
        <v>151</v>
      </c>
      <c r="BI539">
        <v>1.2941591296099699E+17</v>
      </c>
      <c r="BK539" t="s">
        <v>9925</v>
      </c>
      <c r="BL539" t="s">
        <v>9926</v>
      </c>
      <c r="BN539" t="s">
        <v>154</v>
      </c>
      <c r="BO539">
        <v>128</v>
      </c>
      <c r="BP539" s="1" t="s">
        <v>155</v>
      </c>
      <c r="BQ539">
        <v>0</v>
      </c>
      <c r="BR539" t="s">
        <v>9927</v>
      </c>
      <c r="BS539" t="s">
        <v>157</v>
      </c>
      <c r="BT539" t="s">
        <v>158</v>
      </c>
      <c r="CD539" t="s">
        <v>1840</v>
      </c>
    </row>
    <row r="540" spans="1:100">
      <c r="A540" t="s">
        <v>9928</v>
      </c>
      <c r="B540">
        <v>1.2937374358251901E+17</v>
      </c>
      <c r="C540" s="4">
        <f t="shared" si="8"/>
        <v>12937374358.251902</v>
      </c>
      <c r="D540" s="2">
        <f>(Sheet1!$F$2-mattsout!C540)/3600</f>
        <v>1438.9004855828814</v>
      </c>
      <c r="E540" t="str">
        <f>IF(D540&gt;3595120, "", IF(D540&gt;1400, "******", ""))</f>
        <v>******</v>
      </c>
      <c r="F540" t="s">
        <v>122</v>
      </c>
      <c r="G540" t="s">
        <v>9929</v>
      </c>
      <c r="K540" t="s">
        <v>9930</v>
      </c>
      <c r="L540" t="s">
        <v>9931</v>
      </c>
      <c r="O540" t="s">
        <v>9929</v>
      </c>
      <c r="Q540" t="s">
        <v>9928</v>
      </c>
      <c r="R540">
        <v>4</v>
      </c>
      <c r="S540" t="s">
        <v>9932</v>
      </c>
      <c r="T540" t="s">
        <v>9933</v>
      </c>
      <c r="U540" t="s">
        <v>9929</v>
      </c>
      <c r="V540">
        <v>4730668</v>
      </c>
      <c r="W540" s="1" t="s">
        <v>9934</v>
      </c>
      <c r="X540">
        <v>35651887</v>
      </c>
      <c r="AB540" t="s">
        <v>665</v>
      </c>
      <c r="AC540" t="s">
        <v>138</v>
      </c>
      <c r="AE540" t="s">
        <v>9935</v>
      </c>
      <c r="AF540" t="s">
        <v>667</v>
      </c>
      <c r="AI540" t="b">
        <v>1</v>
      </c>
      <c r="AJ540" t="s">
        <v>9929</v>
      </c>
      <c r="AL540" t="s">
        <v>9929</v>
      </c>
      <c r="AM540" t="s">
        <v>9936</v>
      </c>
      <c r="AN540">
        <v>66048</v>
      </c>
      <c r="AO540">
        <v>0</v>
      </c>
      <c r="AP540">
        <v>0</v>
      </c>
      <c r="AQ540">
        <v>0</v>
      </c>
      <c r="AR540" t="s">
        <v>9937</v>
      </c>
      <c r="AS540" t="s">
        <v>146</v>
      </c>
      <c r="AT540">
        <v>1.29373743749396E+17</v>
      </c>
      <c r="AV540">
        <v>1.27942103124058E+17</v>
      </c>
      <c r="AW540">
        <v>513</v>
      </c>
      <c r="AX540" t="s">
        <v>9938</v>
      </c>
      <c r="AZ540">
        <v>9.2233720368547697E+18</v>
      </c>
      <c r="BA540">
        <v>196</v>
      </c>
      <c r="BB540" t="s">
        <v>9929</v>
      </c>
      <c r="BC540">
        <v>805306368</v>
      </c>
      <c r="BD540" s="1" t="s">
        <v>148</v>
      </c>
      <c r="BE540" t="s">
        <v>9939</v>
      </c>
      <c r="BF540" t="s">
        <v>9940</v>
      </c>
      <c r="BG540">
        <v>0</v>
      </c>
      <c r="BH540" t="s">
        <v>151</v>
      </c>
      <c r="BI540">
        <v>1.29420045865692E+17</v>
      </c>
      <c r="BK540" t="s">
        <v>9941</v>
      </c>
      <c r="BL540" t="s">
        <v>9942</v>
      </c>
      <c r="BN540" t="s">
        <v>154</v>
      </c>
      <c r="BO540">
        <v>82</v>
      </c>
      <c r="BP540" s="1" t="s">
        <v>9843</v>
      </c>
      <c r="BQ540">
        <v>0</v>
      </c>
      <c r="BR540" t="s">
        <v>9943</v>
      </c>
      <c r="BS540" t="s">
        <v>157</v>
      </c>
      <c r="BT540" t="s">
        <v>158</v>
      </c>
      <c r="BU540" t="s">
        <v>9944</v>
      </c>
      <c r="CD540" t="s">
        <v>677</v>
      </c>
      <c r="CO540" s="1" t="s">
        <v>9945</v>
      </c>
    </row>
    <row r="541" spans="1:100">
      <c r="A541" t="s">
        <v>9946</v>
      </c>
      <c r="B541">
        <v>1.2937374382283501E+17</v>
      </c>
      <c r="C541" s="4">
        <f t="shared" si="8"/>
        <v>12937374382.283501</v>
      </c>
      <c r="D541" s="2">
        <f>(Sheet1!$F$2-mattsout!C541)/3600</f>
        <v>1438.8938101387023</v>
      </c>
      <c r="E541" t="str">
        <f>IF(D541&gt;3595120, "", IF(D541&gt;1400, "******", ""))</f>
        <v>******</v>
      </c>
      <c r="F541" t="s">
        <v>122</v>
      </c>
      <c r="G541" t="s">
        <v>9947</v>
      </c>
      <c r="H541" t="s">
        <v>9948</v>
      </c>
      <c r="K541" t="s">
        <v>9949</v>
      </c>
      <c r="L541" t="s">
        <v>9950</v>
      </c>
      <c r="O541" t="s">
        <v>9951</v>
      </c>
      <c r="Q541" t="s">
        <v>9946</v>
      </c>
      <c r="R541">
        <v>4</v>
      </c>
      <c r="S541" t="s">
        <v>9952</v>
      </c>
      <c r="T541" t="s">
        <v>9953</v>
      </c>
      <c r="U541" t="s">
        <v>9947</v>
      </c>
      <c r="V541">
        <v>4734666</v>
      </c>
      <c r="W541" t="s">
        <v>9954</v>
      </c>
      <c r="X541">
        <v>33546640</v>
      </c>
      <c r="AA541" t="s">
        <v>136</v>
      </c>
      <c r="AB541" t="s">
        <v>137</v>
      </c>
      <c r="AL541" t="s">
        <v>9947</v>
      </c>
      <c r="AM541" t="s">
        <v>9955</v>
      </c>
      <c r="AN541">
        <v>66048</v>
      </c>
      <c r="AO541">
        <v>135</v>
      </c>
      <c r="AP541">
        <v>0</v>
      </c>
      <c r="AQ541">
        <v>0</v>
      </c>
      <c r="AT541">
        <v>1.29373743960024E+17</v>
      </c>
      <c r="AV541">
        <v>1.27943039116246E+17</v>
      </c>
      <c r="AW541">
        <v>513</v>
      </c>
      <c r="AX541" t="s">
        <v>9956</v>
      </c>
      <c r="AZ541">
        <v>9.2233720368547697E+18</v>
      </c>
      <c r="BA541">
        <v>26</v>
      </c>
      <c r="BB541" t="s">
        <v>9951</v>
      </c>
      <c r="BC541">
        <v>805306368</v>
      </c>
      <c r="BE541" t="s">
        <v>239</v>
      </c>
      <c r="BF541" t="s">
        <v>9957</v>
      </c>
      <c r="BG541">
        <v>1.29373743960024E+17</v>
      </c>
      <c r="BH541" t="s">
        <v>151</v>
      </c>
      <c r="BI541">
        <v>1.2937032617081901E+17</v>
      </c>
      <c r="BO541">
        <v>58</v>
      </c>
      <c r="BQ541">
        <v>0</v>
      </c>
      <c r="CD541" t="s">
        <v>3366</v>
      </c>
    </row>
    <row r="542" spans="1:100">
      <c r="A542" t="s">
        <v>9958</v>
      </c>
      <c r="B542">
        <v>1.28299095198604E+17</v>
      </c>
      <c r="C542" s="4">
        <f t="shared" si="8"/>
        <v>12829909519.860399</v>
      </c>
      <c r="D542" s="2">
        <f>(Sheet1!$F$2-mattsout!C542)/3600</f>
        <v>31290.244483222432</v>
      </c>
      <c r="E542" t="str">
        <f>IF(D542&gt;3595120, "", IF(D542&gt;1400, "******", ""))</f>
        <v>******</v>
      </c>
      <c r="F542" t="s">
        <v>122</v>
      </c>
      <c r="G542" t="s">
        <v>9959</v>
      </c>
      <c r="J542" t="s">
        <v>1845</v>
      </c>
      <c r="K542" t="s">
        <v>9960</v>
      </c>
      <c r="L542" t="s">
        <v>656</v>
      </c>
      <c r="M542" t="s">
        <v>9961</v>
      </c>
      <c r="N542" t="s">
        <v>2480</v>
      </c>
      <c r="O542" t="s">
        <v>9959</v>
      </c>
      <c r="P542" t="s">
        <v>5630</v>
      </c>
      <c r="Q542" t="s">
        <v>9958</v>
      </c>
      <c r="R542">
        <v>4</v>
      </c>
      <c r="S542" t="s">
        <v>9962</v>
      </c>
      <c r="T542" t="s">
        <v>9963</v>
      </c>
      <c r="U542" t="s">
        <v>9959</v>
      </c>
      <c r="V542">
        <v>4763892</v>
      </c>
      <c r="W542" s="1" t="s">
        <v>9964</v>
      </c>
      <c r="X542">
        <v>33547174</v>
      </c>
      <c r="Y542" t="s">
        <v>9965</v>
      </c>
      <c r="AA542" t="s">
        <v>690</v>
      </c>
      <c r="AB542" t="s">
        <v>8797</v>
      </c>
      <c r="AC542" t="s">
        <v>138</v>
      </c>
      <c r="AD542" t="b">
        <v>0</v>
      </c>
      <c r="AE542" s="1" t="s">
        <v>9966</v>
      </c>
      <c r="AF542" t="s">
        <v>667</v>
      </c>
      <c r="AI542" t="b">
        <v>1</v>
      </c>
      <c r="AJ542" t="s">
        <v>9959</v>
      </c>
      <c r="AL542" t="s">
        <v>9959</v>
      </c>
      <c r="AM542" t="s">
        <v>9967</v>
      </c>
      <c r="AN542">
        <v>512</v>
      </c>
      <c r="AO542">
        <v>99</v>
      </c>
      <c r="AP542">
        <v>0</v>
      </c>
      <c r="AQ542">
        <v>0</v>
      </c>
      <c r="AT542">
        <v>1.29373744114714E+17</v>
      </c>
      <c r="AV542">
        <v>1.28677345965706E+17</v>
      </c>
      <c r="AW542">
        <v>513</v>
      </c>
      <c r="AX542" t="s">
        <v>9968</v>
      </c>
      <c r="AZ542">
        <v>9.2233720368547697E+18</v>
      </c>
      <c r="BA542">
        <v>2</v>
      </c>
      <c r="BB542" t="s">
        <v>9959</v>
      </c>
      <c r="BC542">
        <v>805306368</v>
      </c>
      <c r="BD542" s="1" t="s">
        <v>148</v>
      </c>
      <c r="BE542" t="s">
        <v>9969</v>
      </c>
      <c r="BF542" t="s">
        <v>9970</v>
      </c>
      <c r="BG542">
        <v>1.29373744114582E+17</v>
      </c>
      <c r="BH542" t="s">
        <v>151</v>
      </c>
      <c r="BI542">
        <v>1.2868150435381699E+17</v>
      </c>
      <c r="BL542" t="s">
        <v>9971</v>
      </c>
      <c r="BN542" t="s">
        <v>154</v>
      </c>
      <c r="BO542">
        <v>94</v>
      </c>
      <c r="BP542" s="1" t="s">
        <v>9972</v>
      </c>
      <c r="BQ542">
        <v>0</v>
      </c>
      <c r="BR542" t="s">
        <v>9973</v>
      </c>
      <c r="BS542" t="s">
        <v>157</v>
      </c>
      <c r="BT542" t="s">
        <v>158</v>
      </c>
      <c r="CD542" t="s">
        <v>727</v>
      </c>
      <c r="CO542" s="1" t="s">
        <v>6434</v>
      </c>
    </row>
    <row r="543" spans="1:100">
      <c r="A543" t="s">
        <v>9974</v>
      </c>
      <c r="B543">
        <v>1.2868014846355501E+17</v>
      </c>
      <c r="C543" s="4">
        <f t="shared" si="8"/>
        <v>12868014846.355501</v>
      </c>
      <c r="D543" s="2">
        <f>(Sheet1!$F$2-mattsout!C543)/3600</f>
        <v>20705.431567916341</v>
      </c>
      <c r="E543" t="str">
        <f>IF(D543&gt;3595120, "", IF(D543&gt;1400, "******", ""))</f>
        <v>******</v>
      </c>
      <c r="F543" t="s">
        <v>122</v>
      </c>
      <c r="G543" t="s">
        <v>9975</v>
      </c>
      <c r="H543" t="s">
        <v>160</v>
      </c>
      <c r="K543" t="s">
        <v>9976</v>
      </c>
      <c r="L543" t="s">
        <v>9977</v>
      </c>
      <c r="O543" t="s">
        <v>9978</v>
      </c>
      <c r="Q543" t="s">
        <v>9974</v>
      </c>
      <c r="R543">
        <v>4</v>
      </c>
      <c r="S543" t="s">
        <v>9979</v>
      </c>
      <c r="T543" t="s">
        <v>9980</v>
      </c>
      <c r="U543" t="s">
        <v>9975</v>
      </c>
      <c r="V543">
        <v>4795774</v>
      </c>
      <c r="W543" t="s">
        <v>9981</v>
      </c>
      <c r="X543">
        <v>33408020</v>
      </c>
      <c r="AL543" t="s">
        <v>9975</v>
      </c>
      <c r="AM543" t="s">
        <v>9982</v>
      </c>
      <c r="AN543">
        <v>66048</v>
      </c>
      <c r="AO543">
        <v>99</v>
      </c>
      <c r="AP543">
        <v>0</v>
      </c>
      <c r="AQ543">
        <v>0</v>
      </c>
      <c r="AT543">
        <v>1.2937369099334099E+17</v>
      </c>
      <c r="AV543">
        <v>1.2856603978209101E+17</v>
      </c>
      <c r="AW543">
        <v>513</v>
      </c>
      <c r="AX543" t="s">
        <v>9983</v>
      </c>
      <c r="AY543">
        <v>1</v>
      </c>
      <c r="AZ543">
        <v>9.2233720368547697E+18</v>
      </c>
      <c r="BA543">
        <v>31</v>
      </c>
      <c r="BB543" t="s">
        <v>9984</v>
      </c>
      <c r="BC543">
        <v>805306368</v>
      </c>
      <c r="BF543" t="s">
        <v>9985</v>
      </c>
      <c r="BG543">
        <v>1.2937369099328899E+17</v>
      </c>
      <c r="BH543" t="s">
        <v>151</v>
      </c>
      <c r="BI543">
        <v>1.28881743567244E+17</v>
      </c>
    </row>
    <row r="544" spans="1:100">
      <c r="A544" t="s">
        <v>9986</v>
      </c>
      <c r="B544">
        <v>1.29108273205484E+17</v>
      </c>
      <c r="C544" s="4">
        <f t="shared" si="8"/>
        <v>12910827320.548401</v>
      </c>
      <c r="D544" s="2">
        <f>(Sheet1!$F$2-mattsout!C544)/3600</f>
        <v>8813.0776254442007</v>
      </c>
      <c r="E544" t="str">
        <f>IF(D544&gt;3595120, "", IF(D544&gt;1400, "******", ""))</f>
        <v>******</v>
      </c>
      <c r="F544" t="s">
        <v>122</v>
      </c>
      <c r="G544" t="s">
        <v>9987</v>
      </c>
      <c r="H544" t="s">
        <v>9988</v>
      </c>
      <c r="I544" t="s">
        <v>682</v>
      </c>
      <c r="J544" t="s">
        <v>4480</v>
      </c>
      <c r="K544" t="s">
        <v>2730</v>
      </c>
      <c r="L544" t="s">
        <v>682</v>
      </c>
      <c r="M544" t="s">
        <v>9989</v>
      </c>
      <c r="N544" t="s">
        <v>4137</v>
      </c>
      <c r="O544" t="s">
        <v>9990</v>
      </c>
      <c r="P544" t="s">
        <v>9991</v>
      </c>
      <c r="Q544" t="s">
        <v>9986</v>
      </c>
      <c r="R544">
        <v>4</v>
      </c>
      <c r="S544" t="s">
        <v>9992</v>
      </c>
      <c r="T544" t="s">
        <v>9993</v>
      </c>
      <c r="U544" t="s">
        <v>9987</v>
      </c>
      <c r="V544">
        <v>4828600</v>
      </c>
      <c r="W544" s="1" t="s">
        <v>9994</v>
      </c>
      <c r="X544">
        <v>33408691</v>
      </c>
      <c r="AA544" t="s">
        <v>714</v>
      </c>
      <c r="AB544" t="s">
        <v>1931</v>
      </c>
      <c r="AC544" t="s">
        <v>138</v>
      </c>
      <c r="AE544" t="s">
        <v>9995</v>
      </c>
      <c r="AF544" t="s">
        <v>667</v>
      </c>
      <c r="AI544" t="b">
        <v>1</v>
      </c>
      <c r="AJ544" t="s">
        <v>9996</v>
      </c>
      <c r="AL544" t="s">
        <v>9987</v>
      </c>
      <c r="AM544" t="s">
        <v>9997</v>
      </c>
      <c r="AN544">
        <v>512</v>
      </c>
      <c r="AO544">
        <v>99</v>
      </c>
      <c r="AP544">
        <v>0</v>
      </c>
      <c r="AQ544">
        <v>0</v>
      </c>
      <c r="AT544">
        <v>1.2937369121662499E+17</v>
      </c>
      <c r="AU544">
        <v>0</v>
      </c>
      <c r="AV544">
        <v>1.2909794829538499E+17</v>
      </c>
      <c r="AW544">
        <v>513</v>
      </c>
      <c r="AX544" t="s">
        <v>9998</v>
      </c>
      <c r="AZ544">
        <v>9.2233720368547697E+18</v>
      </c>
      <c r="BA544">
        <v>1135</v>
      </c>
      <c r="BB544" t="s">
        <v>9996</v>
      </c>
      <c r="BC544">
        <v>805306368</v>
      </c>
      <c r="BD544" s="1" t="s">
        <v>148</v>
      </c>
      <c r="BE544" t="s">
        <v>9999</v>
      </c>
      <c r="BF544" t="s">
        <v>10000</v>
      </c>
      <c r="BG544">
        <v>1.2937369121658E+17</v>
      </c>
      <c r="BH544" t="s">
        <v>151</v>
      </c>
      <c r="BI544">
        <v>1.29106631909836E+17</v>
      </c>
      <c r="BL544" t="s">
        <v>10001</v>
      </c>
      <c r="BN544" t="s">
        <v>154</v>
      </c>
      <c r="BO544">
        <v>120</v>
      </c>
      <c r="BP544" s="1" t="s">
        <v>10002</v>
      </c>
      <c r="BQ544">
        <v>0</v>
      </c>
      <c r="BR544" t="s">
        <v>10003</v>
      </c>
      <c r="BS544" t="s">
        <v>157</v>
      </c>
      <c r="BT544" t="s">
        <v>158</v>
      </c>
      <c r="CD544" t="s">
        <v>2520</v>
      </c>
    </row>
    <row r="545" spans="1:100">
      <c r="A545" t="s">
        <v>10004</v>
      </c>
      <c r="C545" s="4">
        <f t="shared" si="8"/>
        <v>0</v>
      </c>
      <c r="D545" s="2">
        <f>(Sheet1!$F$2-mattsout!C545)/3600</f>
        <v>3595154</v>
      </c>
      <c r="E545" t="str">
        <f>IF(D545&gt;3595120, "", IF(D545&gt;1400, "******", ""))</f>
        <v/>
      </c>
      <c r="F545" t="s">
        <v>122</v>
      </c>
      <c r="G545" t="s">
        <v>10005</v>
      </c>
      <c r="K545" t="s">
        <v>10006</v>
      </c>
      <c r="O545" t="s">
        <v>10007</v>
      </c>
      <c r="Q545" t="s">
        <v>10004</v>
      </c>
      <c r="R545">
        <v>4</v>
      </c>
      <c r="S545" t="s">
        <v>10008</v>
      </c>
      <c r="T545" t="s">
        <v>10009</v>
      </c>
      <c r="U545" t="s">
        <v>10007</v>
      </c>
      <c r="V545">
        <v>4841373</v>
      </c>
      <c r="W545" s="1" t="s">
        <v>10010</v>
      </c>
      <c r="X545">
        <v>33548450</v>
      </c>
      <c r="AA545" t="s">
        <v>136</v>
      </c>
      <c r="AB545" t="s">
        <v>4118</v>
      </c>
      <c r="AC545" t="s">
        <v>138</v>
      </c>
      <c r="AE545" t="s">
        <v>10011</v>
      </c>
      <c r="AF545" t="s">
        <v>717</v>
      </c>
      <c r="AI545" t="b">
        <v>1</v>
      </c>
      <c r="AJ545" t="s">
        <v>10007</v>
      </c>
      <c r="AL545" t="s">
        <v>10005</v>
      </c>
      <c r="AM545" t="s">
        <v>10012</v>
      </c>
      <c r="AN545">
        <v>512</v>
      </c>
      <c r="AO545">
        <v>99</v>
      </c>
      <c r="AP545">
        <v>0</v>
      </c>
      <c r="AQ545">
        <v>0</v>
      </c>
      <c r="AT545">
        <v>1.29373744397686E+17</v>
      </c>
      <c r="AV545">
        <v>1.28193338444062E+17</v>
      </c>
      <c r="AW545">
        <v>513</v>
      </c>
      <c r="AX545" t="s">
        <v>10013</v>
      </c>
      <c r="AZ545">
        <v>9.2233720368547697E+18</v>
      </c>
      <c r="BB545" t="s">
        <v>10007</v>
      </c>
      <c r="BC545">
        <v>805306368</v>
      </c>
      <c r="BD545" s="1" t="s">
        <v>148</v>
      </c>
      <c r="BE545" t="s">
        <v>10014</v>
      </c>
      <c r="BF545" t="s">
        <v>10015</v>
      </c>
      <c r="BG545">
        <v>1.29373744397722E+17</v>
      </c>
      <c r="BH545" t="s">
        <v>151</v>
      </c>
      <c r="BI545">
        <v>1.28206295430468E+17</v>
      </c>
      <c r="BK545" t="s">
        <v>10016</v>
      </c>
      <c r="BL545" t="s">
        <v>10017</v>
      </c>
      <c r="BN545" t="s">
        <v>154</v>
      </c>
      <c r="BO545">
        <v>58</v>
      </c>
      <c r="BP545" s="1" t="s">
        <v>10018</v>
      </c>
      <c r="BQ545">
        <v>0</v>
      </c>
      <c r="BR545" t="s">
        <v>10019</v>
      </c>
      <c r="BS545" t="s">
        <v>157</v>
      </c>
      <c r="BT545" t="s">
        <v>158</v>
      </c>
      <c r="CD545" t="s">
        <v>6224</v>
      </c>
    </row>
    <row r="546" spans="1:100">
      <c r="A546" t="s">
        <v>10020</v>
      </c>
      <c r="B546">
        <v>1.29421060113496E+17</v>
      </c>
      <c r="C546" s="4">
        <f t="shared" si="8"/>
        <v>12942106011.3496</v>
      </c>
      <c r="D546" s="2">
        <f>(Sheet1!$F$2-mattsout!C546)/3600</f>
        <v>124.55240288893381</v>
      </c>
      <c r="E546" t="str">
        <f>IF(D546&gt;3595120, "", IF(D546&gt;1400, "******", ""))</f>
        <v/>
      </c>
      <c r="F546" t="s">
        <v>122</v>
      </c>
      <c r="G546" t="s">
        <v>10021</v>
      </c>
      <c r="H546" t="s">
        <v>10022</v>
      </c>
      <c r="I546" t="s">
        <v>10023</v>
      </c>
      <c r="J546" t="s">
        <v>2730</v>
      </c>
      <c r="K546" t="s">
        <v>2730</v>
      </c>
      <c r="L546" t="s">
        <v>1686</v>
      </c>
      <c r="O546" t="s">
        <v>8455</v>
      </c>
      <c r="P546" t="s">
        <v>2419</v>
      </c>
      <c r="Q546" t="s">
        <v>10020</v>
      </c>
      <c r="R546">
        <v>4</v>
      </c>
      <c r="S546" t="s">
        <v>10024</v>
      </c>
      <c r="T546" t="s">
        <v>10025</v>
      </c>
      <c r="U546" t="s">
        <v>10021</v>
      </c>
      <c r="V546">
        <v>4885067</v>
      </c>
      <c r="W546" s="1" t="s">
        <v>10026</v>
      </c>
      <c r="X546">
        <v>35680575</v>
      </c>
      <c r="AA546" t="s">
        <v>714</v>
      </c>
      <c r="AB546" t="s">
        <v>1712</v>
      </c>
      <c r="AC546" t="s">
        <v>138</v>
      </c>
      <c r="AE546" t="s">
        <v>10027</v>
      </c>
      <c r="AF546" t="s">
        <v>667</v>
      </c>
      <c r="AI546" t="b">
        <v>1</v>
      </c>
      <c r="AJ546" t="s">
        <v>10028</v>
      </c>
      <c r="AL546" t="s">
        <v>10021</v>
      </c>
      <c r="AM546" t="s">
        <v>10029</v>
      </c>
      <c r="AN546">
        <v>66048</v>
      </c>
      <c r="AO546">
        <v>0</v>
      </c>
      <c r="AP546">
        <v>0</v>
      </c>
      <c r="AQ546">
        <v>0</v>
      </c>
      <c r="AT546">
        <v>1.29418568286104E+17</v>
      </c>
      <c r="AV546">
        <v>1.28781112284348E+17</v>
      </c>
      <c r="AW546">
        <v>513</v>
      </c>
      <c r="AX546" t="s">
        <v>10030</v>
      </c>
      <c r="AZ546">
        <v>9.2233720368547697E+18</v>
      </c>
      <c r="BA546">
        <v>303</v>
      </c>
      <c r="BB546" t="s">
        <v>10028</v>
      </c>
      <c r="BC546">
        <v>805306368</v>
      </c>
      <c r="BD546" s="1" t="s">
        <v>148</v>
      </c>
      <c r="BE546" t="s">
        <v>10031</v>
      </c>
      <c r="BF546" t="s">
        <v>10032</v>
      </c>
      <c r="BG546">
        <v>0</v>
      </c>
      <c r="BH546" t="s">
        <v>151</v>
      </c>
      <c r="BI546">
        <v>1.2942130347216E+17</v>
      </c>
      <c r="BL546" t="s">
        <v>10033</v>
      </c>
      <c r="BN546" t="s">
        <v>154</v>
      </c>
      <c r="BO546">
        <v>52</v>
      </c>
      <c r="BP546" s="1" t="s">
        <v>10018</v>
      </c>
      <c r="BQ546">
        <v>0</v>
      </c>
      <c r="BR546" t="s">
        <v>10034</v>
      </c>
      <c r="BS546" t="s">
        <v>157</v>
      </c>
      <c r="BT546" t="s">
        <v>158</v>
      </c>
      <c r="CD546" t="s">
        <v>1729</v>
      </c>
    </row>
    <row r="547" spans="1:100">
      <c r="A547" t="s">
        <v>10035</v>
      </c>
      <c r="B547">
        <v>1.2835922018786301E+17</v>
      </c>
      <c r="C547" s="4">
        <f t="shared" si="8"/>
        <v>12835922018.786301</v>
      </c>
      <c r="D547" s="2">
        <f>(Sheet1!$F$2-mattsout!C547)/3600</f>
        <v>29620.105892694261</v>
      </c>
      <c r="E547" t="str">
        <f>IF(D547&gt;3595120, "", IF(D547&gt;1400, "******", ""))</f>
        <v>******</v>
      </c>
      <c r="F547" t="s">
        <v>122</v>
      </c>
      <c r="G547" t="s">
        <v>10036</v>
      </c>
      <c r="H547" t="s">
        <v>3121</v>
      </c>
      <c r="I547" t="s">
        <v>3467</v>
      </c>
      <c r="J547" t="s">
        <v>5607</v>
      </c>
      <c r="K547" t="s">
        <v>5607</v>
      </c>
      <c r="L547" t="s">
        <v>3467</v>
      </c>
      <c r="M547" t="s">
        <v>10037</v>
      </c>
      <c r="N547" t="s">
        <v>1755</v>
      </c>
      <c r="O547" t="s">
        <v>10038</v>
      </c>
      <c r="P547" t="s">
        <v>10039</v>
      </c>
      <c r="Q547" t="s">
        <v>10035</v>
      </c>
      <c r="R547">
        <v>4</v>
      </c>
      <c r="S547" t="s">
        <v>10040</v>
      </c>
      <c r="T547" t="s">
        <v>10041</v>
      </c>
      <c r="U547" t="s">
        <v>10036</v>
      </c>
      <c r="V547">
        <v>4956550</v>
      </c>
      <c r="W547" s="1" t="s">
        <v>10042</v>
      </c>
      <c r="X547">
        <v>33549933</v>
      </c>
      <c r="AA547" t="s">
        <v>690</v>
      </c>
      <c r="AB547" t="s">
        <v>1765</v>
      </c>
      <c r="AC547" t="s">
        <v>138</v>
      </c>
      <c r="AE547" t="s">
        <v>10043</v>
      </c>
      <c r="AF547" t="s">
        <v>667</v>
      </c>
      <c r="AI547" t="b">
        <v>1</v>
      </c>
      <c r="AJ547" t="s">
        <v>10044</v>
      </c>
      <c r="AL547" t="s">
        <v>10036</v>
      </c>
      <c r="AM547" t="s">
        <v>10045</v>
      </c>
      <c r="AN547">
        <v>512</v>
      </c>
      <c r="AO547">
        <v>99</v>
      </c>
      <c r="AP547">
        <v>0</v>
      </c>
      <c r="AQ547">
        <v>0</v>
      </c>
      <c r="AT547">
        <v>1.2937374484441E+17</v>
      </c>
      <c r="AV547">
        <v>1.2888974579908099E+17</v>
      </c>
      <c r="AW547">
        <v>513</v>
      </c>
      <c r="AX547" t="s">
        <v>10046</v>
      </c>
      <c r="AZ547">
        <v>9.2233720368547697E+18</v>
      </c>
      <c r="BA547">
        <v>5</v>
      </c>
      <c r="BB547" t="s">
        <v>10044</v>
      </c>
      <c r="BC547">
        <v>805306368</v>
      </c>
      <c r="BD547" s="1" t="s">
        <v>148</v>
      </c>
      <c r="BE547" t="s">
        <v>10047</v>
      </c>
      <c r="BF547" t="s">
        <v>10048</v>
      </c>
      <c r="BG547">
        <v>1.29373744844494E+17</v>
      </c>
      <c r="BH547" t="s">
        <v>151</v>
      </c>
      <c r="BI547">
        <v>1.2892604038261501E+17</v>
      </c>
      <c r="BL547" t="s">
        <v>10049</v>
      </c>
      <c r="BM547" t="s">
        <v>10050</v>
      </c>
      <c r="BN547" t="s">
        <v>154</v>
      </c>
      <c r="BO547">
        <v>78</v>
      </c>
      <c r="BP547" s="1" t="s">
        <v>10051</v>
      </c>
      <c r="BQ547">
        <v>0</v>
      </c>
      <c r="BR547" t="s">
        <v>10052</v>
      </c>
      <c r="BS547" t="s">
        <v>157</v>
      </c>
      <c r="BT547" t="s">
        <v>158</v>
      </c>
      <c r="CD547" t="s">
        <v>1777</v>
      </c>
    </row>
    <row r="548" spans="1:100">
      <c r="A548" t="s">
        <v>10053</v>
      </c>
      <c r="B548">
        <v>1.29417629947416E+17</v>
      </c>
      <c r="C548" s="4">
        <f t="shared" si="8"/>
        <v>12941762994.7416</v>
      </c>
      <c r="D548" s="2">
        <f>(Sheet1!$F$2-mattsout!C548)/3600</f>
        <v>219.83479399998984</v>
      </c>
      <c r="E548" t="str">
        <f>IF(D548&gt;3595120, "", IF(D548&gt;1400, "******", ""))</f>
        <v/>
      </c>
      <c r="F548" t="s">
        <v>122</v>
      </c>
      <c r="G548" t="s">
        <v>10054</v>
      </c>
      <c r="H548" t="s">
        <v>10055</v>
      </c>
      <c r="I548" t="s">
        <v>682</v>
      </c>
      <c r="J548" t="s">
        <v>657</v>
      </c>
      <c r="K548" t="s">
        <v>657</v>
      </c>
      <c r="L548" t="s">
        <v>682</v>
      </c>
      <c r="M548" t="s">
        <v>10056</v>
      </c>
      <c r="N548" t="s">
        <v>3646</v>
      </c>
      <c r="O548" t="s">
        <v>10057</v>
      </c>
      <c r="P548" t="s">
        <v>10058</v>
      </c>
      <c r="Q548" t="s">
        <v>10053</v>
      </c>
      <c r="R548">
        <v>4</v>
      </c>
      <c r="S548" t="s">
        <v>10059</v>
      </c>
      <c r="T548" t="s">
        <v>10060</v>
      </c>
      <c r="U548" t="s">
        <v>10054</v>
      </c>
      <c r="V548">
        <v>4958634</v>
      </c>
      <c r="W548" s="1" t="s">
        <v>10061</v>
      </c>
      <c r="X548">
        <v>35609503</v>
      </c>
      <c r="AA548" t="s">
        <v>664</v>
      </c>
      <c r="AB548" t="s">
        <v>3515</v>
      </c>
      <c r="AC548" t="s">
        <v>138</v>
      </c>
      <c r="AE548" t="s">
        <v>10062</v>
      </c>
      <c r="AF548" t="s">
        <v>717</v>
      </c>
      <c r="AI548" t="b">
        <v>1</v>
      </c>
      <c r="AJ548" t="s">
        <v>10063</v>
      </c>
      <c r="AL548" t="s">
        <v>10054</v>
      </c>
      <c r="AM548" t="s">
        <v>10064</v>
      </c>
      <c r="AN548">
        <v>512</v>
      </c>
      <c r="AO548">
        <v>0</v>
      </c>
      <c r="AP548">
        <v>0</v>
      </c>
      <c r="AQ548">
        <v>0</v>
      </c>
      <c r="AT548">
        <v>1.29380815980286E+17</v>
      </c>
      <c r="AU548">
        <v>0</v>
      </c>
      <c r="AV548">
        <v>1.29418488824162E+17</v>
      </c>
      <c r="AW548">
        <v>513</v>
      </c>
      <c r="AX548" t="s">
        <v>10065</v>
      </c>
      <c r="AZ548">
        <v>9.2233720368547697E+18</v>
      </c>
      <c r="BA548">
        <v>1675</v>
      </c>
      <c r="BB548" t="s">
        <v>10063</v>
      </c>
      <c r="BC548">
        <v>805306368</v>
      </c>
      <c r="BD548" s="1" t="s">
        <v>148</v>
      </c>
      <c r="BE548" t="s">
        <v>10066</v>
      </c>
      <c r="BF548" t="s">
        <v>10067</v>
      </c>
      <c r="BG548">
        <v>0</v>
      </c>
      <c r="BH548" t="s">
        <v>151</v>
      </c>
      <c r="BI548">
        <v>1.2941322748076E+17</v>
      </c>
      <c r="BL548" t="s">
        <v>10068</v>
      </c>
      <c r="BN548" t="s">
        <v>154</v>
      </c>
      <c r="BO548">
        <v>93</v>
      </c>
      <c r="BP548" s="1" t="s">
        <v>10002</v>
      </c>
      <c r="BQ548">
        <v>0</v>
      </c>
      <c r="BR548" t="s">
        <v>10069</v>
      </c>
      <c r="BS548" t="s">
        <v>157</v>
      </c>
      <c r="BT548" t="s">
        <v>158</v>
      </c>
      <c r="CD548" t="s">
        <v>10070</v>
      </c>
      <c r="CV548" t="s">
        <v>10071</v>
      </c>
    </row>
    <row r="549" spans="1:100">
      <c r="A549" t="s">
        <v>10072</v>
      </c>
      <c r="B549">
        <v>1.29417924312992E+17</v>
      </c>
      <c r="C549" s="4">
        <f t="shared" si="8"/>
        <v>12941792431.2992</v>
      </c>
      <c r="D549" s="2">
        <f>(Sheet1!$F$2-mattsout!C549)/3600</f>
        <v>211.65797244442834</v>
      </c>
      <c r="E549" t="str">
        <f>IF(D549&gt;3595120, "", IF(D549&gt;1400, "******", ""))</f>
        <v/>
      </c>
      <c r="F549" t="s">
        <v>122</v>
      </c>
      <c r="G549" t="s">
        <v>10073</v>
      </c>
      <c r="H549" t="s">
        <v>10074</v>
      </c>
      <c r="J549" t="s">
        <v>2730</v>
      </c>
      <c r="K549" t="s">
        <v>10075</v>
      </c>
      <c r="L549" t="s">
        <v>682</v>
      </c>
      <c r="M549" t="s">
        <v>1969</v>
      </c>
      <c r="O549" t="s">
        <v>10076</v>
      </c>
      <c r="P549" t="s">
        <v>1593</v>
      </c>
      <c r="Q549" t="s">
        <v>10072</v>
      </c>
      <c r="R549">
        <v>4</v>
      </c>
      <c r="S549" t="s">
        <v>10077</v>
      </c>
      <c r="T549" t="s">
        <v>10078</v>
      </c>
      <c r="U549" t="s">
        <v>10073</v>
      </c>
      <c r="V549">
        <v>4971021</v>
      </c>
      <c r="W549" s="1" t="s">
        <v>10079</v>
      </c>
      <c r="X549">
        <v>35516349</v>
      </c>
      <c r="AA549" t="s">
        <v>714</v>
      </c>
      <c r="AB549" t="s">
        <v>1952</v>
      </c>
      <c r="AC549" t="s">
        <v>138</v>
      </c>
      <c r="AE549" t="s">
        <v>10080</v>
      </c>
      <c r="AF549" t="s">
        <v>717</v>
      </c>
      <c r="AI549" t="b">
        <v>1</v>
      </c>
      <c r="AJ549" t="s">
        <v>10081</v>
      </c>
      <c r="AL549" t="s">
        <v>10073</v>
      </c>
      <c r="AM549" t="s">
        <v>10082</v>
      </c>
      <c r="AN549">
        <v>512</v>
      </c>
      <c r="AO549">
        <v>0</v>
      </c>
      <c r="AP549">
        <v>0</v>
      </c>
      <c r="AQ549">
        <v>0</v>
      </c>
      <c r="AT549">
        <v>1.2937369145381501E+17</v>
      </c>
      <c r="AU549">
        <v>0</v>
      </c>
      <c r="AV549">
        <v>1.29381309985834E+17</v>
      </c>
      <c r="AW549">
        <v>513</v>
      </c>
      <c r="AX549" t="s">
        <v>10083</v>
      </c>
      <c r="AZ549">
        <v>9.2233720368547697E+18</v>
      </c>
      <c r="BA549">
        <v>1928</v>
      </c>
      <c r="BB549" t="s">
        <v>10081</v>
      </c>
      <c r="BC549">
        <v>805306368</v>
      </c>
      <c r="BD549" s="1" t="s">
        <v>148</v>
      </c>
      <c r="BE549" t="s">
        <v>10084</v>
      </c>
      <c r="BF549" t="s">
        <v>10085</v>
      </c>
      <c r="BG549">
        <v>0</v>
      </c>
      <c r="BH549" t="s">
        <v>151</v>
      </c>
      <c r="BI549">
        <v>1.2941587339125501E+17</v>
      </c>
      <c r="BL549" t="s">
        <v>10086</v>
      </c>
      <c r="BM549" t="s">
        <v>10087</v>
      </c>
      <c r="BN549" t="s">
        <v>154</v>
      </c>
      <c r="BO549">
        <v>55</v>
      </c>
      <c r="BP549" s="1" t="s">
        <v>155</v>
      </c>
      <c r="BQ549">
        <v>0</v>
      </c>
      <c r="BR549" t="s">
        <v>10088</v>
      </c>
      <c r="BS549" t="s">
        <v>157</v>
      </c>
      <c r="BT549" t="s">
        <v>158</v>
      </c>
      <c r="CD549" t="s">
        <v>2662</v>
      </c>
    </row>
    <row r="550" spans="1:100">
      <c r="A550" t="s">
        <v>10089</v>
      </c>
      <c r="B550">
        <v>1.2800776233753E+17</v>
      </c>
      <c r="C550" s="4">
        <f t="shared" si="8"/>
        <v>12800776233.753</v>
      </c>
      <c r="D550" s="2">
        <f>(Sheet1!$F$2-mattsout!C550)/3600</f>
        <v>39382.823957499932</v>
      </c>
      <c r="E550" t="str">
        <f>IF(D550&gt;3595120, "", IF(D550&gt;1400, "******", ""))</f>
        <v>******</v>
      </c>
      <c r="F550" t="s">
        <v>122</v>
      </c>
      <c r="G550" t="s">
        <v>10090</v>
      </c>
      <c r="H550" t="s">
        <v>2372</v>
      </c>
      <c r="K550" t="s">
        <v>10091</v>
      </c>
      <c r="O550" t="s">
        <v>8729</v>
      </c>
      <c r="Q550" t="s">
        <v>10089</v>
      </c>
      <c r="R550">
        <v>4</v>
      </c>
      <c r="S550" t="s">
        <v>10092</v>
      </c>
      <c r="T550" t="s">
        <v>10093</v>
      </c>
      <c r="U550" t="s">
        <v>10090</v>
      </c>
      <c r="V550">
        <v>4971042</v>
      </c>
      <c r="W550" s="1" t="s">
        <v>7118</v>
      </c>
      <c r="X550">
        <v>33410622</v>
      </c>
      <c r="AA550" t="s">
        <v>614</v>
      </c>
      <c r="AB550" t="s">
        <v>615</v>
      </c>
      <c r="AC550" t="s">
        <v>138</v>
      </c>
      <c r="AE550" t="s">
        <v>10094</v>
      </c>
      <c r="AF550" t="s">
        <v>717</v>
      </c>
      <c r="AI550" t="b">
        <v>1</v>
      </c>
      <c r="AJ550" t="s">
        <v>10095</v>
      </c>
      <c r="AL550" t="s">
        <v>10090</v>
      </c>
      <c r="AM550" t="s">
        <v>10096</v>
      </c>
      <c r="AN550">
        <v>512</v>
      </c>
      <c r="AO550">
        <v>99</v>
      </c>
      <c r="AP550">
        <v>0</v>
      </c>
      <c r="AQ550">
        <v>0</v>
      </c>
      <c r="AT550">
        <v>1.29373691731632E+17</v>
      </c>
      <c r="AU550">
        <v>0</v>
      </c>
      <c r="AV550">
        <v>1.2800774831906899E+17</v>
      </c>
      <c r="AW550">
        <v>513</v>
      </c>
      <c r="AX550" t="s">
        <v>10097</v>
      </c>
      <c r="AZ550">
        <v>9.2233720368547697E+18</v>
      </c>
      <c r="BA550">
        <v>11</v>
      </c>
      <c r="BB550" t="s">
        <v>10095</v>
      </c>
      <c r="BC550">
        <v>805306368</v>
      </c>
      <c r="BD550" s="1" t="s">
        <v>148</v>
      </c>
      <c r="BE550" t="s">
        <v>10098</v>
      </c>
      <c r="BF550" t="s">
        <v>10099</v>
      </c>
      <c r="BG550">
        <v>1.2937369173160301E+17</v>
      </c>
      <c r="BH550" t="s">
        <v>151</v>
      </c>
      <c r="BI550">
        <v>1.2800774515239501E+17</v>
      </c>
      <c r="BL550" t="s">
        <v>10100</v>
      </c>
      <c r="BN550" t="s">
        <v>154</v>
      </c>
      <c r="BO550">
        <v>54</v>
      </c>
      <c r="BP550" s="1" t="s">
        <v>155</v>
      </c>
      <c r="BQ550">
        <v>0</v>
      </c>
      <c r="BR550" t="s">
        <v>10101</v>
      </c>
      <c r="BS550" t="s">
        <v>157</v>
      </c>
      <c r="BT550" t="s">
        <v>158</v>
      </c>
      <c r="CD550" t="s">
        <v>4758</v>
      </c>
    </row>
    <row r="551" spans="1:100">
      <c r="A551" t="s">
        <v>10102</v>
      </c>
      <c r="B551">
        <v>1.2942108370685101E+17</v>
      </c>
      <c r="C551" s="4">
        <f t="shared" si="8"/>
        <v>12942108370.685101</v>
      </c>
      <c r="D551" s="2">
        <f>(Sheet1!$F$2-mattsout!C551)/3600</f>
        <v>123.89703191651239</v>
      </c>
      <c r="E551" t="str">
        <f>IF(D551&gt;3595120, "", IF(D551&gt;1400, "******", ""))</f>
        <v/>
      </c>
      <c r="F551" t="s">
        <v>122</v>
      </c>
      <c r="G551" t="s">
        <v>10103</v>
      </c>
      <c r="H551" t="s">
        <v>10104</v>
      </c>
      <c r="I551" t="s">
        <v>1061</v>
      </c>
      <c r="J551" t="s">
        <v>10105</v>
      </c>
      <c r="K551" t="s">
        <v>10105</v>
      </c>
      <c r="L551" t="s">
        <v>1061</v>
      </c>
      <c r="M551" t="s">
        <v>10106</v>
      </c>
      <c r="N551" t="s">
        <v>1470</v>
      </c>
      <c r="O551" t="s">
        <v>10107</v>
      </c>
      <c r="P551" t="s">
        <v>5412</v>
      </c>
      <c r="Q551" t="s">
        <v>10102</v>
      </c>
      <c r="R551">
        <v>4</v>
      </c>
      <c r="S551" t="s">
        <v>10108</v>
      </c>
      <c r="T551" t="s">
        <v>10109</v>
      </c>
      <c r="U551" t="s">
        <v>10103</v>
      </c>
      <c r="V551">
        <v>4971043</v>
      </c>
      <c r="W551" s="1" t="s">
        <v>10110</v>
      </c>
      <c r="X551">
        <v>35519215</v>
      </c>
      <c r="AA551" t="s">
        <v>714</v>
      </c>
      <c r="AB551" t="s">
        <v>1071</v>
      </c>
      <c r="AC551" t="s">
        <v>138</v>
      </c>
      <c r="AE551" t="s">
        <v>10111</v>
      </c>
      <c r="AF551" t="s">
        <v>667</v>
      </c>
      <c r="AI551" t="b">
        <v>1</v>
      </c>
      <c r="AJ551" t="s">
        <v>10112</v>
      </c>
      <c r="AL551" t="s">
        <v>10103</v>
      </c>
      <c r="AM551" t="s">
        <v>10113</v>
      </c>
      <c r="AN551">
        <v>512</v>
      </c>
      <c r="AO551">
        <v>0</v>
      </c>
      <c r="AP551">
        <v>0</v>
      </c>
      <c r="AQ551">
        <v>0</v>
      </c>
      <c r="AT551">
        <v>1.2937369193054E+17</v>
      </c>
      <c r="AU551">
        <v>0</v>
      </c>
      <c r="AV551">
        <v>1.2939775279799101E+17</v>
      </c>
      <c r="AW551">
        <v>513</v>
      </c>
      <c r="AX551" t="s">
        <v>10114</v>
      </c>
      <c r="AZ551">
        <v>9.2233720368547697E+18</v>
      </c>
      <c r="BA551">
        <v>165</v>
      </c>
      <c r="BB551" t="s">
        <v>10112</v>
      </c>
      <c r="BC551">
        <v>805306368</v>
      </c>
      <c r="BD551" s="1" t="s">
        <v>148</v>
      </c>
      <c r="BE551" t="s">
        <v>10115</v>
      </c>
      <c r="BF551" t="s">
        <v>10116</v>
      </c>
      <c r="BG551">
        <v>0</v>
      </c>
      <c r="BH551" t="s">
        <v>151</v>
      </c>
      <c r="BI551">
        <v>1.2941591882594701E+17</v>
      </c>
      <c r="BL551" t="s">
        <v>10117</v>
      </c>
      <c r="BN551" t="s">
        <v>154</v>
      </c>
      <c r="BO551">
        <v>90</v>
      </c>
      <c r="BP551" s="1" t="s">
        <v>155</v>
      </c>
      <c r="BQ551">
        <v>0</v>
      </c>
      <c r="BR551" t="s">
        <v>10118</v>
      </c>
      <c r="BS551" t="s">
        <v>157</v>
      </c>
      <c r="BT551" t="s">
        <v>158</v>
      </c>
      <c r="CD551" t="s">
        <v>10119</v>
      </c>
      <c r="CV551" t="s">
        <v>10120</v>
      </c>
    </row>
    <row r="552" spans="1:100">
      <c r="A552" t="s">
        <v>10121</v>
      </c>
      <c r="B552">
        <v>1.29415222314364E+17</v>
      </c>
      <c r="C552" s="4">
        <f t="shared" si="8"/>
        <v>12941522231.436399</v>
      </c>
      <c r="D552" s="2">
        <f>(Sheet1!$F$2-mattsout!C552)/3600</f>
        <v>286.71348988903895</v>
      </c>
      <c r="E552" t="str">
        <f>IF(D552&gt;3595120, "", IF(D552&gt;1400, "******", ""))</f>
        <v/>
      </c>
      <c r="F552" t="s">
        <v>122</v>
      </c>
      <c r="G552" t="s">
        <v>10122</v>
      </c>
      <c r="H552" t="s">
        <v>10123</v>
      </c>
      <c r="I552" t="s">
        <v>682</v>
      </c>
      <c r="J552" t="s">
        <v>2730</v>
      </c>
      <c r="K552" t="s">
        <v>2730</v>
      </c>
      <c r="L552" t="s">
        <v>682</v>
      </c>
      <c r="M552" t="s">
        <v>10124</v>
      </c>
      <c r="N552" t="s">
        <v>10125</v>
      </c>
      <c r="O552" t="s">
        <v>10126</v>
      </c>
      <c r="P552" t="s">
        <v>4895</v>
      </c>
      <c r="Q552" t="s">
        <v>10121</v>
      </c>
      <c r="R552">
        <v>4</v>
      </c>
      <c r="S552" t="s">
        <v>10127</v>
      </c>
      <c r="T552" t="s">
        <v>10128</v>
      </c>
      <c r="U552" t="s">
        <v>10122</v>
      </c>
      <c r="V552">
        <v>4971165</v>
      </c>
      <c r="W552" s="1" t="s">
        <v>10129</v>
      </c>
      <c r="X552">
        <v>35677076</v>
      </c>
      <c r="AA552" t="s">
        <v>714</v>
      </c>
      <c r="AB552" t="s">
        <v>1071</v>
      </c>
      <c r="AC552" t="s">
        <v>138</v>
      </c>
      <c r="AE552" t="s">
        <v>10130</v>
      </c>
      <c r="AF552" t="s">
        <v>717</v>
      </c>
      <c r="AI552" t="b">
        <v>1</v>
      </c>
      <c r="AJ552" t="s">
        <v>10131</v>
      </c>
      <c r="AL552" t="s">
        <v>10122</v>
      </c>
      <c r="AM552" t="s">
        <v>10132</v>
      </c>
      <c r="AN552">
        <v>512</v>
      </c>
      <c r="AO552">
        <v>0</v>
      </c>
      <c r="AP552">
        <v>0</v>
      </c>
      <c r="AQ552">
        <v>0</v>
      </c>
      <c r="AT552">
        <v>1.2941522224513901E+17</v>
      </c>
      <c r="AV552">
        <v>1.29399798255726E+17</v>
      </c>
      <c r="AW552">
        <v>513</v>
      </c>
      <c r="AX552" t="s">
        <v>10133</v>
      </c>
      <c r="AZ552">
        <v>9.2233720368547697E+18</v>
      </c>
      <c r="BA552">
        <v>137</v>
      </c>
      <c r="BB552" t="s">
        <v>10131</v>
      </c>
      <c r="BC552">
        <v>805306368</v>
      </c>
      <c r="BD552" s="1" t="s">
        <v>148</v>
      </c>
      <c r="BE552" t="s">
        <v>10134</v>
      </c>
      <c r="BF552" t="s">
        <v>10135</v>
      </c>
      <c r="BG552">
        <v>0</v>
      </c>
      <c r="BH552" t="s">
        <v>151</v>
      </c>
      <c r="BI552">
        <v>1.29421222633012E+17</v>
      </c>
      <c r="BL552" t="s">
        <v>10136</v>
      </c>
      <c r="BN552" t="s">
        <v>154</v>
      </c>
      <c r="BO552">
        <v>54</v>
      </c>
      <c r="BP552" s="1" t="s">
        <v>155</v>
      </c>
      <c r="BQ552">
        <v>0</v>
      </c>
      <c r="BR552" t="s">
        <v>10137</v>
      </c>
      <c r="BS552" t="s">
        <v>157</v>
      </c>
      <c r="BT552" t="s">
        <v>158</v>
      </c>
      <c r="CD552" t="s">
        <v>1127</v>
      </c>
    </row>
    <row r="553" spans="1:100">
      <c r="A553" t="s">
        <v>10138</v>
      </c>
      <c r="B553">
        <v>1.27995452158182E+17</v>
      </c>
      <c r="C553" s="4">
        <f t="shared" si="8"/>
        <v>12799545215.818199</v>
      </c>
      <c r="D553" s="2">
        <f>(Sheet1!$F$2-mattsout!C553)/3600</f>
        <v>39724.77338383357</v>
      </c>
      <c r="E553" t="str">
        <f>IF(D553&gt;3595120, "", IF(D553&gt;1400, "******", ""))</f>
        <v>******</v>
      </c>
      <c r="F553" t="s">
        <v>122</v>
      </c>
      <c r="G553" t="s">
        <v>10139</v>
      </c>
      <c r="H553" t="s">
        <v>1061</v>
      </c>
      <c r="J553" t="s">
        <v>2730</v>
      </c>
      <c r="K553" t="s">
        <v>10140</v>
      </c>
      <c r="L553" t="s">
        <v>1061</v>
      </c>
      <c r="M553" t="s">
        <v>10141</v>
      </c>
      <c r="N553" t="s">
        <v>1470</v>
      </c>
      <c r="O553" t="s">
        <v>10142</v>
      </c>
      <c r="P553" t="s">
        <v>1948</v>
      </c>
      <c r="Q553" t="s">
        <v>10138</v>
      </c>
      <c r="R553">
        <v>4</v>
      </c>
      <c r="S553" t="s">
        <v>10143</v>
      </c>
      <c r="T553" t="s">
        <v>10144</v>
      </c>
      <c r="U553" t="s">
        <v>10145</v>
      </c>
      <c r="V553">
        <v>4971169</v>
      </c>
      <c r="W553" s="1" t="s">
        <v>9554</v>
      </c>
      <c r="X553">
        <v>33412235</v>
      </c>
      <c r="AA553" t="s">
        <v>714</v>
      </c>
      <c r="AB553" t="s">
        <v>1071</v>
      </c>
      <c r="AC553" t="s">
        <v>138</v>
      </c>
      <c r="AE553" t="s">
        <v>10146</v>
      </c>
      <c r="AF553" t="s">
        <v>717</v>
      </c>
      <c r="AI553" t="b">
        <v>1</v>
      </c>
      <c r="AJ553" t="s">
        <v>10139</v>
      </c>
      <c r="AL553" t="s">
        <v>10139</v>
      </c>
      <c r="AM553" t="s">
        <v>10147</v>
      </c>
      <c r="AN553">
        <v>512</v>
      </c>
      <c r="AO553">
        <v>99</v>
      </c>
      <c r="AP553">
        <v>0</v>
      </c>
      <c r="AQ553">
        <v>0</v>
      </c>
      <c r="AT553">
        <v>1.29373692402578E+17</v>
      </c>
      <c r="AV553">
        <v>1.2860136739660301E+17</v>
      </c>
      <c r="AW553">
        <v>513</v>
      </c>
      <c r="AX553" t="s">
        <v>10148</v>
      </c>
      <c r="AZ553">
        <v>9.2233720368547697E+18</v>
      </c>
      <c r="BA553">
        <v>4</v>
      </c>
      <c r="BB553" t="s">
        <v>10139</v>
      </c>
      <c r="BC553">
        <v>805306368</v>
      </c>
      <c r="BD553" s="1" t="s">
        <v>148</v>
      </c>
      <c r="BE553" t="s">
        <v>10149</v>
      </c>
      <c r="BF553" t="s">
        <v>10150</v>
      </c>
      <c r="BG553">
        <v>1.2937369240257101E+17</v>
      </c>
      <c r="BH553" t="s">
        <v>151</v>
      </c>
      <c r="BI553">
        <v>1.2861444456736E+17</v>
      </c>
      <c r="BL553" t="s">
        <v>10151</v>
      </c>
      <c r="BN553" t="s">
        <v>154</v>
      </c>
      <c r="BO553">
        <v>54</v>
      </c>
      <c r="BP553" s="1" t="s">
        <v>155</v>
      </c>
      <c r="BQ553">
        <v>0</v>
      </c>
      <c r="BR553" t="s">
        <v>10152</v>
      </c>
      <c r="BS553" t="s">
        <v>157</v>
      </c>
      <c r="BT553" t="s">
        <v>158</v>
      </c>
      <c r="CD553" t="s">
        <v>10153</v>
      </c>
    </row>
    <row r="554" spans="1:100">
      <c r="A554" t="s">
        <v>10154</v>
      </c>
      <c r="B554">
        <v>1.2908791124875699E+17</v>
      </c>
      <c r="C554" s="4">
        <f t="shared" si="8"/>
        <v>12908791124.8757</v>
      </c>
      <c r="D554" s="2">
        <f>(Sheet1!$F$2-mattsout!C554)/3600</f>
        <v>9378.6875345277786</v>
      </c>
      <c r="E554" t="str">
        <f>IF(D554&gt;3595120, "", IF(D554&gt;1400, "******", ""))</f>
        <v>******</v>
      </c>
      <c r="F554" t="s">
        <v>122</v>
      </c>
      <c r="G554" t="s">
        <v>10155</v>
      </c>
      <c r="H554" t="s">
        <v>10156</v>
      </c>
      <c r="I554" t="s">
        <v>1734</v>
      </c>
      <c r="J554" t="s">
        <v>2051</v>
      </c>
      <c r="K554" t="s">
        <v>10157</v>
      </c>
      <c r="L554" t="s">
        <v>1734</v>
      </c>
      <c r="M554" t="s">
        <v>10158</v>
      </c>
      <c r="N554" t="s">
        <v>8051</v>
      </c>
      <c r="O554" t="s">
        <v>10159</v>
      </c>
      <c r="P554" t="s">
        <v>3753</v>
      </c>
      <c r="Q554" t="s">
        <v>10154</v>
      </c>
      <c r="R554">
        <v>4</v>
      </c>
      <c r="S554" t="s">
        <v>10160</v>
      </c>
      <c r="T554" t="s">
        <v>10161</v>
      </c>
      <c r="U554" t="s">
        <v>10155</v>
      </c>
      <c r="V554">
        <v>4980995</v>
      </c>
      <c r="W554" s="1" t="s">
        <v>10162</v>
      </c>
      <c r="X554">
        <v>35115497</v>
      </c>
      <c r="Y554" t="s">
        <v>10163</v>
      </c>
      <c r="AA554" t="s">
        <v>10164</v>
      </c>
      <c r="AB554" t="s">
        <v>2283</v>
      </c>
      <c r="AC554" t="s">
        <v>138</v>
      </c>
      <c r="AD554" t="b">
        <v>1</v>
      </c>
      <c r="AE554" t="s">
        <v>10165</v>
      </c>
      <c r="AF554" t="s">
        <v>717</v>
      </c>
      <c r="AI554" t="b">
        <v>1</v>
      </c>
      <c r="AJ554" t="s">
        <v>10166</v>
      </c>
      <c r="AL554" t="s">
        <v>10155</v>
      </c>
      <c r="AM554" t="s">
        <v>10167</v>
      </c>
      <c r="AN554">
        <v>512</v>
      </c>
      <c r="AO554">
        <v>99</v>
      </c>
      <c r="AP554">
        <v>0</v>
      </c>
      <c r="AQ554">
        <v>0</v>
      </c>
      <c r="AT554">
        <v>1.2937369262023699E+17</v>
      </c>
      <c r="AU554">
        <v>0</v>
      </c>
      <c r="AV554">
        <v>1.2908241710210899E+17</v>
      </c>
      <c r="AW554">
        <v>513</v>
      </c>
      <c r="AX554" t="s">
        <v>10168</v>
      </c>
      <c r="AZ554">
        <v>9.2233720368547697E+18</v>
      </c>
      <c r="BA554">
        <v>81</v>
      </c>
      <c r="BB554" t="s">
        <v>10169</v>
      </c>
      <c r="BC554">
        <v>805306368</v>
      </c>
      <c r="BD554" s="1" t="s">
        <v>148</v>
      </c>
      <c r="BE554" t="s">
        <v>10170</v>
      </c>
      <c r="BF554" t="s">
        <v>10171</v>
      </c>
      <c r="BG554">
        <v>1.2937369262023699E+17</v>
      </c>
      <c r="BH554" t="s">
        <v>151</v>
      </c>
      <c r="BI554">
        <v>1.29091929281066E+17</v>
      </c>
      <c r="BL554" t="s">
        <v>10172</v>
      </c>
      <c r="BM554" t="s">
        <v>10173</v>
      </c>
      <c r="BN554" t="s">
        <v>154</v>
      </c>
      <c r="BO554">
        <v>47</v>
      </c>
      <c r="BP554" s="1" t="s">
        <v>155</v>
      </c>
      <c r="BQ554">
        <v>0</v>
      </c>
      <c r="BR554" t="s">
        <v>10174</v>
      </c>
      <c r="BS554" t="s">
        <v>157</v>
      </c>
      <c r="BT554" t="s">
        <v>158</v>
      </c>
      <c r="CD554" t="s">
        <v>10175</v>
      </c>
    </row>
    <row r="555" spans="1:100">
      <c r="A555" t="s">
        <v>10176</v>
      </c>
      <c r="C555" s="4">
        <f t="shared" si="8"/>
        <v>0</v>
      </c>
      <c r="D555" s="2">
        <f>(Sheet1!$F$2-mattsout!C555)/3600</f>
        <v>3595154</v>
      </c>
      <c r="E555" t="str">
        <f>IF(D555&gt;3595120, "", IF(D555&gt;1400, "******", ""))</f>
        <v/>
      </c>
      <c r="F555" t="s">
        <v>122</v>
      </c>
      <c r="G555" t="s">
        <v>10177</v>
      </c>
      <c r="H555" t="s">
        <v>10178</v>
      </c>
      <c r="K555" t="s">
        <v>10179</v>
      </c>
      <c r="O555" t="s">
        <v>10180</v>
      </c>
      <c r="Q555" t="s">
        <v>10176</v>
      </c>
      <c r="R555">
        <v>4</v>
      </c>
      <c r="S555" t="s">
        <v>10181</v>
      </c>
      <c r="T555" t="s">
        <v>10182</v>
      </c>
      <c r="U555" t="s">
        <v>10177</v>
      </c>
      <c r="V555">
        <v>5002714</v>
      </c>
      <c r="X555">
        <v>33550944</v>
      </c>
      <c r="AL555" t="s">
        <v>10177</v>
      </c>
      <c r="AM555" t="s">
        <v>10183</v>
      </c>
      <c r="AN555">
        <v>66048</v>
      </c>
      <c r="AO555">
        <v>99</v>
      </c>
      <c r="AP555">
        <v>0</v>
      </c>
      <c r="AQ555">
        <v>0</v>
      </c>
      <c r="AT555">
        <v>1.2937374529894701E+17</v>
      </c>
      <c r="AV555">
        <v>1.28000706239062E+17</v>
      </c>
      <c r="AW555">
        <v>513</v>
      </c>
      <c r="AX555" t="s">
        <v>10184</v>
      </c>
      <c r="AZ555">
        <v>9.2233720368547697E+18</v>
      </c>
      <c r="BB555" t="s">
        <v>10185</v>
      </c>
      <c r="BC555">
        <v>805306368</v>
      </c>
      <c r="BE555" t="s">
        <v>239</v>
      </c>
      <c r="BF555" t="s">
        <v>10186</v>
      </c>
      <c r="BG555">
        <v>1.29373745299046E+17</v>
      </c>
      <c r="BH555" t="s">
        <v>151</v>
      </c>
      <c r="BO555">
        <v>60</v>
      </c>
      <c r="BQ555">
        <v>0</v>
      </c>
      <c r="CD555" t="s">
        <v>193</v>
      </c>
    </row>
    <row r="556" spans="1:100">
      <c r="A556" t="s">
        <v>10187</v>
      </c>
      <c r="C556" s="4">
        <f t="shared" si="8"/>
        <v>0</v>
      </c>
      <c r="D556" s="2">
        <f>(Sheet1!$F$2-mattsout!C556)/3600</f>
        <v>3595154</v>
      </c>
      <c r="E556" t="str">
        <f>IF(D556&gt;3595120, "", IF(D556&gt;1400, "******", ""))</f>
        <v/>
      </c>
      <c r="F556" t="s">
        <v>122</v>
      </c>
      <c r="G556" t="s">
        <v>10188</v>
      </c>
      <c r="H556" t="s">
        <v>10189</v>
      </c>
      <c r="K556" t="s">
        <v>10190</v>
      </c>
      <c r="O556" t="s">
        <v>10180</v>
      </c>
      <c r="Q556" t="s">
        <v>10187</v>
      </c>
      <c r="R556">
        <v>4</v>
      </c>
      <c r="S556" t="s">
        <v>10191</v>
      </c>
      <c r="T556" t="s">
        <v>10192</v>
      </c>
      <c r="U556" t="s">
        <v>10188</v>
      </c>
      <c r="V556">
        <v>5002796</v>
      </c>
      <c r="X556">
        <v>33551074</v>
      </c>
      <c r="AL556" t="s">
        <v>10188</v>
      </c>
      <c r="AM556" t="s">
        <v>10193</v>
      </c>
      <c r="AN556">
        <v>66048</v>
      </c>
      <c r="AO556">
        <v>99</v>
      </c>
      <c r="AP556">
        <v>0</v>
      </c>
      <c r="AQ556">
        <v>0</v>
      </c>
      <c r="AT556">
        <v>1.29373745534888E+17</v>
      </c>
      <c r="AV556">
        <v>1.2800070859875E+17</v>
      </c>
      <c r="AW556">
        <v>513</v>
      </c>
      <c r="AX556" t="s">
        <v>10194</v>
      </c>
      <c r="AZ556">
        <v>9.2233720368547697E+18</v>
      </c>
      <c r="BB556" t="s">
        <v>10195</v>
      </c>
      <c r="BC556">
        <v>805306368</v>
      </c>
      <c r="BE556" t="s">
        <v>239</v>
      </c>
      <c r="BF556" t="s">
        <v>10196</v>
      </c>
      <c r="BG556">
        <v>1.29373745534994E+17</v>
      </c>
      <c r="BH556" t="s">
        <v>151</v>
      </c>
      <c r="BO556">
        <v>56</v>
      </c>
      <c r="BQ556">
        <v>0</v>
      </c>
      <c r="CD556" t="s">
        <v>193</v>
      </c>
    </row>
    <row r="557" spans="1:100">
      <c r="A557" t="s">
        <v>10197</v>
      </c>
      <c r="B557">
        <v>1.2941782588293699E+17</v>
      </c>
      <c r="C557" s="4">
        <f t="shared" si="8"/>
        <v>12941782588.293699</v>
      </c>
      <c r="D557" s="2">
        <f>(Sheet1!$F$2-mattsout!C557)/3600</f>
        <v>214.39214063909318</v>
      </c>
      <c r="E557" t="str">
        <f>IF(D557&gt;3595120, "", IF(D557&gt;1400, "******", ""))</f>
        <v/>
      </c>
      <c r="F557" t="s">
        <v>122</v>
      </c>
      <c r="G557" t="s">
        <v>10198</v>
      </c>
      <c r="H557" t="s">
        <v>10199</v>
      </c>
      <c r="I557" t="s">
        <v>3467</v>
      </c>
      <c r="J557" t="s">
        <v>1641</v>
      </c>
      <c r="K557" t="s">
        <v>1641</v>
      </c>
      <c r="L557" t="s">
        <v>1765</v>
      </c>
      <c r="M557" t="s">
        <v>10200</v>
      </c>
      <c r="N557" t="s">
        <v>5469</v>
      </c>
      <c r="O557" t="s">
        <v>10201</v>
      </c>
      <c r="P557" t="s">
        <v>10202</v>
      </c>
      <c r="Q557" t="s">
        <v>10197</v>
      </c>
      <c r="R557">
        <v>4</v>
      </c>
      <c r="S557" t="s">
        <v>10203</v>
      </c>
      <c r="T557" t="s">
        <v>10204</v>
      </c>
      <c r="U557" t="s">
        <v>10198</v>
      </c>
      <c r="V557">
        <v>5013598</v>
      </c>
      <c r="W557" s="1" t="s">
        <v>10205</v>
      </c>
      <c r="X557">
        <v>35625840</v>
      </c>
      <c r="AA557" t="s">
        <v>136</v>
      </c>
      <c r="AB557" t="s">
        <v>1765</v>
      </c>
      <c r="AC557" t="s">
        <v>138</v>
      </c>
      <c r="AD557" t="b">
        <v>0</v>
      </c>
      <c r="AE557" t="s">
        <v>10206</v>
      </c>
      <c r="AF557" t="s">
        <v>667</v>
      </c>
      <c r="AI557" t="b">
        <v>1</v>
      </c>
      <c r="AJ557" t="s">
        <v>10207</v>
      </c>
      <c r="AL557" t="s">
        <v>10198</v>
      </c>
      <c r="AM557" t="s">
        <v>10208</v>
      </c>
      <c r="AN557">
        <v>512</v>
      </c>
      <c r="AO557">
        <v>0</v>
      </c>
      <c r="AP557">
        <v>0</v>
      </c>
      <c r="AQ557">
        <v>0</v>
      </c>
      <c r="AT557">
        <v>1.2940636456803501E+17</v>
      </c>
      <c r="AU557">
        <v>0</v>
      </c>
      <c r="AV557">
        <v>1.2941879332607101E+17</v>
      </c>
      <c r="AW557">
        <v>513</v>
      </c>
      <c r="AX557" t="s">
        <v>10209</v>
      </c>
      <c r="AZ557">
        <v>9.2233720368547697E+18</v>
      </c>
      <c r="BA557">
        <v>167</v>
      </c>
      <c r="BB557" t="s">
        <v>10210</v>
      </c>
      <c r="BC557">
        <v>805306368</v>
      </c>
      <c r="BD557" s="1" t="s">
        <v>148</v>
      </c>
      <c r="BE557" t="s">
        <v>10211</v>
      </c>
      <c r="BF557" t="s">
        <v>10212</v>
      </c>
      <c r="BG557">
        <v>0</v>
      </c>
      <c r="BH557" t="s">
        <v>151</v>
      </c>
      <c r="BI557">
        <v>1.2941514333559E+17</v>
      </c>
      <c r="BL557" t="s">
        <v>10213</v>
      </c>
      <c r="BN557" t="s">
        <v>154</v>
      </c>
      <c r="BO557">
        <v>56</v>
      </c>
      <c r="BP557" s="1" t="s">
        <v>155</v>
      </c>
      <c r="BQ557">
        <v>0</v>
      </c>
      <c r="BR557" t="s">
        <v>10214</v>
      </c>
      <c r="BS557" t="s">
        <v>157</v>
      </c>
      <c r="BT557" t="s">
        <v>158</v>
      </c>
      <c r="CD557" t="s">
        <v>1729</v>
      </c>
    </row>
    <row r="558" spans="1:100">
      <c r="A558" t="s">
        <v>10215</v>
      </c>
      <c r="B558">
        <v>1.2942107991388499E+17</v>
      </c>
      <c r="C558" s="4">
        <f t="shared" si="8"/>
        <v>12942107991.388498</v>
      </c>
      <c r="D558" s="2">
        <f>(Sheet1!$F$2-mattsout!C558)/3600</f>
        <v>124.00239208380381</v>
      </c>
      <c r="E558" t="str">
        <f>IF(D558&gt;3595120, "", IF(D558&gt;1400, "******", ""))</f>
        <v/>
      </c>
      <c r="F558" t="s">
        <v>122</v>
      </c>
      <c r="G558" t="s">
        <v>10216</v>
      </c>
      <c r="H558" t="s">
        <v>10217</v>
      </c>
      <c r="I558" t="s">
        <v>3467</v>
      </c>
      <c r="J558" t="s">
        <v>2051</v>
      </c>
      <c r="K558" t="s">
        <v>2051</v>
      </c>
      <c r="L558" t="s">
        <v>3467</v>
      </c>
      <c r="M558" t="s">
        <v>10218</v>
      </c>
      <c r="N558" t="s">
        <v>8051</v>
      </c>
      <c r="O558" t="s">
        <v>1985</v>
      </c>
      <c r="P558" t="s">
        <v>2118</v>
      </c>
      <c r="Q558" t="s">
        <v>10215</v>
      </c>
      <c r="R558">
        <v>4</v>
      </c>
      <c r="S558" t="s">
        <v>10219</v>
      </c>
      <c r="T558" t="s">
        <v>10220</v>
      </c>
      <c r="U558" t="s">
        <v>10216</v>
      </c>
      <c r="V558">
        <v>5021980</v>
      </c>
      <c r="W558" s="1" t="s">
        <v>10221</v>
      </c>
      <c r="X558">
        <v>35497552</v>
      </c>
      <c r="AA558" t="s">
        <v>690</v>
      </c>
      <c r="AB558" t="s">
        <v>2283</v>
      </c>
      <c r="AC558" t="s">
        <v>138</v>
      </c>
      <c r="AE558" t="s">
        <v>10222</v>
      </c>
      <c r="AF558" t="s">
        <v>667</v>
      </c>
      <c r="AI558" t="b">
        <v>1</v>
      </c>
      <c r="AJ558" t="s">
        <v>10223</v>
      </c>
      <c r="AL558" t="s">
        <v>10216</v>
      </c>
      <c r="AM558" t="s">
        <v>10224</v>
      </c>
      <c r="AN558">
        <v>512</v>
      </c>
      <c r="AO558">
        <v>0</v>
      </c>
      <c r="AP558">
        <v>0</v>
      </c>
      <c r="AQ558">
        <v>0</v>
      </c>
      <c r="AT558">
        <v>1.2941171293545901E+17</v>
      </c>
      <c r="AU558">
        <v>0</v>
      </c>
      <c r="AV558">
        <v>1.2939947741024099E+17</v>
      </c>
      <c r="AW558">
        <v>513</v>
      </c>
      <c r="AX558" t="s">
        <v>10225</v>
      </c>
      <c r="AZ558">
        <v>9.2233720368547697E+18</v>
      </c>
      <c r="BA558">
        <v>308</v>
      </c>
      <c r="BB558" t="s">
        <v>10223</v>
      </c>
      <c r="BC558">
        <v>805306368</v>
      </c>
      <c r="BD558" s="1" t="s">
        <v>148</v>
      </c>
      <c r="BE558" t="s">
        <v>10226</v>
      </c>
      <c r="BF558" t="s">
        <v>10227</v>
      </c>
      <c r="BG558">
        <v>0</v>
      </c>
      <c r="BH558" t="s">
        <v>151</v>
      </c>
      <c r="BI558">
        <v>1.29415163910942E+17</v>
      </c>
      <c r="BL558" t="s">
        <v>10228</v>
      </c>
      <c r="BM558" t="s">
        <v>10229</v>
      </c>
      <c r="BN558" t="s">
        <v>154</v>
      </c>
      <c r="BO558">
        <v>59</v>
      </c>
      <c r="BP558" s="1" t="s">
        <v>155</v>
      </c>
      <c r="BQ558">
        <v>0</v>
      </c>
      <c r="BR558" t="s">
        <v>10230</v>
      </c>
      <c r="BS558" t="s">
        <v>157</v>
      </c>
      <c r="BT558" t="s">
        <v>158</v>
      </c>
      <c r="CD558" t="s">
        <v>2294</v>
      </c>
      <c r="CO558" s="1" t="s">
        <v>592</v>
      </c>
    </row>
    <row r="559" spans="1:100">
      <c r="A559" t="s">
        <v>10231</v>
      </c>
      <c r="B559">
        <v>1.2941847703753E+17</v>
      </c>
      <c r="C559" s="4">
        <f t="shared" si="8"/>
        <v>12941847703.753</v>
      </c>
      <c r="D559" s="2">
        <f>(Sheet1!$F$2-mattsout!C559)/3600</f>
        <v>196.30451305548351</v>
      </c>
      <c r="E559" t="str">
        <f>IF(D559&gt;3595120, "", IF(D559&gt;1400, "******", ""))</f>
        <v/>
      </c>
      <c r="F559" t="s">
        <v>122</v>
      </c>
      <c r="G559" t="s">
        <v>10232</v>
      </c>
      <c r="H559" t="s">
        <v>10233</v>
      </c>
      <c r="I559" t="s">
        <v>682</v>
      </c>
      <c r="J559" t="s">
        <v>2730</v>
      </c>
      <c r="K559" t="s">
        <v>2730</v>
      </c>
      <c r="L559" t="s">
        <v>682</v>
      </c>
      <c r="M559" t="s">
        <v>10234</v>
      </c>
      <c r="N559" t="s">
        <v>1511</v>
      </c>
      <c r="O559" t="s">
        <v>5873</v>
      </c>
      <c r="P559" t="s">
        <v>10235</v>
      </c>
      <c r="Q559" t="s">
        <v>10231</v>
      </c>
      <c r="R559">
        <v>4</v>
      </c>
      <c r="S559" t="s">
        <v>10236</v>
      </c>
      <c r="T559" t="s">
        <v>10237</v>
      </c>
      <c r="U559" t="s">
        <v>10232</v>
      </c>
      <c r="V559">
        <v>5036341</v>
      </c>
      <c r="W559" s="1" t="s">
        <v>10238</v>
      </c>
      <c r="X559">
        <v>35456113</v>
      </c>
      <c r="AA559" t="s">
        <v>714</v>
      </c>
      <c r="AB559" t="s">
        <v>1258</v>
      </c>
      <c r="AC559" t="s">
        <v>138</v>
      </c>
      <c r="AD559" t="b">
        <v>0</v>
      </c>
      <c r="AE559" t="s">
        <v>10239</v>
      </c>
      <c r="AF559" t="s">
        <v>717</v>
      </c>
      <c r="AI559" t="b">
        <v>1</v>
      </c>
      <c r="AJ559" t="s">
        <v>10240</v>
      </c>
      <c r="AL559" t="s">
        <v>10232</v>
      </c>
      <c r="AM559" t="s">
        <v>10241</v>
      </c>
      <c r="AN559">
        <v>512</v>
      </c>
      <c r="AO559">
        <v>0</v>
      </c>
      <c r="AP559">
        <v>0</v>
      </c>
      <c r="AQ559">
        <v>0</v>
      </c>
      <c r="AT559">
        <v>1.29381324059712E+17</v>
      </c>
      <c r="AU559">
        <v>0</v>
      </c>
      <c r="AV559">
        <v>1.2938564248737E+17</v>
      </c>
      <c r="AW559">
        <v>513</v>
      </c>
      <c r="AX559" t="s">
        <v>10242</v>
      </c>
      <c r="AZ559">
        <v>9.2233720368547697E+18</v>
      </c>
      <c r="BA559">
        <v>854</v>
      </c>
      <c r="BB559" t="s">
        <v>10240</v>
      </c>
      <c r="BC559">
        <v>805306368</v>
      </c>
      <c r="BD559" s="1" t="s">
        <v>148</v>
      </c>
      <c r="BE559" t="s">
        <v>10243</v>
      </c>
      <c r="BF559" t="s">
        <v>10244</v>
      </c>
      <c r="BG559">
        <v>0</v>
      </c>
      <c r="BH559" t="s">
        <v>151</v>
      </c>
      <c r="BI559">
        <v>1.29413286283284E+17</v>
      </c>
      <c r="BL559" t="s">
        <v>10245</v>
      </c>
      <c r="BN559" t="s">
        <v>154</v>
      </c>
      <c r="BO559">
        <v>48</v>
      </c>
      <c r="BP559" s="1" t="s">
        <v>155</v>
      </c>
      <c r="BQ559">
        <v>0</v>
      </c>
      <c r="BR559" t="s">
        <v>10246</v>
      </c>
      <c r="BS559" t="s">
        <v>157</v>
      </c>
      <c r="BT559" t="s">
        <v>158</v>
      </c>
      <c r="CD559" t="s">
        <v>1269</v>
      </c>
      <c r="CO559" s="1" t="s">
        <v>592</v>
      </c>
    </row>
    <row r="560" spans="1:100">
      <c r="A560" t="s">
        <v>10247</v>
      </c>
      <c r="B560">
        <v>1.29421063669746E+17</v>
      </c>
      <c r="C560" s="4">
        <f t="shared" si="8"/>
        <v>12942106366.9746</v>
      </c>
      <c r="D560" s="2">
        <f>(Sheet1!$F$2-mattsout!C560)/3600</f>
        <v>124.45361816671159</v>
      </c>
      <c r="E560" t="str">
        <f>IF(D560&gt;3595120, "", IF(D560&gt;1400, "******", ""))</f>
        <v/>
      </c>
      <c r="F560" t="s">
        <v>122</v>
      </c>
      <c r="G560" t="s">
        <v>10248</v>
      </c>
      <c r="H560" t="s">
        <v>10249</v>
      </c>
      <c r="I560" t="s">
        <v>3467</v>
      </c>
      <c r="J560" t="s">
        <v>2730</v>
      </c>
      <c r="K560" t="s">
        <v>2730</v>
      </c>
      <c r="L560" t="s">
        <v>3467</v>
      </c>
      <c r="M560" t="s">
        <v>10250</v>
      </c>
      <c r="N560" t="s">
        <v>10251</v>
      </c>
      <c r="O560" t="s">
        <v>3252</v>
      </c>
      <c r="P560" t="s">
        <v>3253</v>
      </c>
      <c r="Q560" t="s">
        <v>10247</v>
      </c>
      <c r="R560">
        <v>4</v>
      </c>
      <c r="S560" t="s">
        <v>10252</v>
      </c>
      <c r="T560" t="s">
        <v>10253</v>
      </c>
      <c r="U560" t="s">
        <v>10248</v>
      </c>
      <c r="V560">
        <v>5042919</v>
      </c>
      <c r="W560" s="1" t="s">
        <v>10254</v>
      </c>
      <c r="X560">
        <v>35432405</v>
      </c>
      <c r="AA560" t="s">
        <v>714</v>
      </c>
      <c r="AB560" t="s">
        <v>1765</v>
      </c>
      <c r="AC560" t="s">
        <v>138</v>
      </c>
      <c r="AE560" t="s">
        <v>10255</v>
      </c>
      <c r="AF560" t="s">
        <v>667</v>
      </c>
      <c r="AI560" t="b">
        <v>1</v>
      </c>
      <c r="AJ560" t="s">
        <v>10256</v>
      </c>
      <c r="AL560" t="s">
        <v>10248</v>
      </c>
      <c r="AM560" t="s">
        <v>10257</v>
      </c>
      <c r="AN560">
        <v>512</v>
      </c>
      <c r="AO560">
        <v>0</v>
      </c>
      <c r="AP560">
        <v>0</v>
      </c>
      <c r="AQ560">
        <v>0</v>
      </c>
      <c r="AT560">
        <v>1.2940377861783501E+17</v>
      </c>
      <c r="AU560">
        <v>0</v>
      </c>
      <c r="AV560">
        <v>1.2938130509998899E+17</v>
      </c>
      <c r="AW560">
        <v>513</v>
      </c>
      <c r="AX560" t="s">
        <v>10258</v>
      </c>
      <c r="AZ560">
        <v>9.2233720368547697E+18</v>
      </c>
      <c r="BA560">
        <v>112</v>
      </c>
      <c r="BB560" t="s">
        <v>10256</v>
      </c>
      <c r="BC560">
        <v>805306368</v>
      </c>
      <c r="BD560" s="1" t="s">
        <v>148</v>
      </c>
      <c r="BE560" t="s">
        <v>10259</v>
      </c>
      <c r="BF560" t="s">
        <v>10260</v>
      </c>
      <c r="BG560">
        <v>0</v>
      </c>
      <c r="BH560" t="s">
        <v>151</v>
      </c>
      <c r="BI560">
        <v>1.2941252361605299E+17</v>
      </c>
      <c r="BL560" t="s">
        <v>10261</v>
      </c>
      <c r="BN560" t="s">
        <v>154</v>
      </c>
      <c r="BO560">
        <v>123</v>
      </c>
      <c r="BP560" s="1" t="s">
        <v>155</v>
      </c>
      <c r="BQ560">
        <v>0</v>
      </c>
      <c r="BR560" t="s">
        <v>10262</v>
      </c>
      <c r="BS560" t="s">
        <v>157</v>
      </c>
      <c r="BT560" t="s">
        <v>158</v>
      </c>
      <c r="CD560" t="s">
        <v>1777</v>
      </c>
    </row>
    <row r="561" spans="1:105">
      <c r="A561" t="s">
        <v>10263</v>
      </c>
      <c r="B561">
        <v>1.2941537083395299E+17</v>
      </c>
      <c r="C561" s="4">
        <f t="shared" si="8"/>
        <v>12941537083.3953</v>
      </c>
      <c r="D561" s="2">
        <f>(Sheet1!$F$2-mattsout!C561)/3600</f>
        <v>282.58794575002457</v>
      </c>
      <c r="E561" t="str">
        <f>IF(D561&gt;3595120, "", IF(D561&gt;1400, "******", ""))</f>
        <v/>
      </c>
      <c r="F561" t="s">
        <v>122</v>
      </c>
      <c r="G561" t="s">
        <v>10264</v>
      </c>
      <c r="H561" t="s">
        <v>10265</v>
      </c>
      <c r="I561" t="s">
        <v>682</v>
      </c>
      <c r="J561" t="s">
        <v>1845</v>
      </c>
      <c r="K561" t="s">
        <v>1845</v>
      </c>
      <c r="L561" t="s">
        <v>682</v>
      </c>
      <c r="M561" t="s">
        <v>10266</v>
      </c>
      <c r="N561" t="s">
        <v>1925</v>
      </c>
      <c r="O561" t="s">
        <v>340</v>
      </c>
      <c r="P561" t="s">
        <v>4008</v>
      </c>
      <c r="Q561" t="s">
        <v>10263</v>
      </c>
      <c r="R561">
        <v>4</v>
      </c>
      <c r="S561" t="s">
        <v>10267</v>
      </c>
      <c r="T561" t="s">
        <v>10268</v>
      </c>
      <c r="U561" t="s">
        <v>10264</v>
      </c>
      <c r="V561">
        <v>5053358</v>
      </c>
      <c r="W561" s="1" t="s">
        <v>10269</v>
      </c>
      <c r="X561">
        <v>35607879</v>
      </c>
      <c r="AA561" t="s">
        <v>690</v>
      </c>
      <c r="AB561" t="s">
        <v>1931</v>
      </c>
      <c r="AC561" t="s">
        <v>138</v>
      </c>
      <c r="AE561" t="s">
        <v>10270</v>
      </c>
      <c r="AF561" t="s">
        <v>667</v>
      </c>
      <c r="AI561" t="b">
        <v>1</v>
      </c>
      <c r="AJ561" t="s">
        <v>10271</v>
      </c>
      <c r="AL561" t="s">
        <v>10264</v>
      </c>
      <c r="AM561" t="s">
        <v>10272</v>
      </c>
      <c r="AN561">
        <v>512</v>
      </c>
      <c r="AO561">
        <v>0</v>
      </c>
      <c r="AP561">
        <v>0</v>
      </c>
      <c r="AQ561">
        <v>0</v>
      </c>
      <c r="AT561">
        <v>1.2940982381372499E+17</v>
      </c>
      <c r="AU561">
        <v>0</v>
      </c>
      <c r="AV561">
        <v>1.293701414623E+17</v>
      </c>
      <c r="AW561">
        <v>513</v>
      </c>
      <c r="AX561" t="s">
        <v>10273</v>
      </c>
      <c r="AZ561">
        <v>9.2233720368547697E+18</v>
      </c>
      <c r="BA561">
        <v>1350</v>
      </c>
      <c r="BB561" t="s">
        <v>10271</v>
      </c>
      <c r="BC561">
        <v>805306368</v>
      </c>
      <c r="BD561" s="1" t="s">
        <v>148</v>
      </c>
      <c r="BE561" t="s">
        <v>10274</v>
      </c>
      <c r="BF561" t="s">
        <v>10275</v>
      </c>
      <c r="BG561">
        <v>0</v>
      </c>
      <c r="BH561" t="s">
        <v>151</v>
      </c>
      <c r="BI561">
        <v>1.29418461549292E+17</v>
      </c>
      <c r="BL561" t="s">
        <v>10276</v>
      </c>
      <c r="BM561" t="s">
        <v>10277</v>
      </c>
      <c r="BN561" t="s">
        <v>154</v>
      </c>
      <c r="BO561">
        <v>48</v>
      </c>
      <c r="BP561" s="1" t="s">
        <v>155</v>
      </c>
      <c r="BQ561">
        <v>0</v>
      </c>
      <c r="BR561" t="s">
        <v>10278</v>
      </c>
      <c r="BS561" t="s">
        <v>157</v>
      </c>
      <c r="BT561" t="s">
        <v>158</v>
      </c>
      <c r="CD561" t="s">
        <v>2520</v>
      </c>
      <c r="CV561" t="s">
        <v>10279</v>
      </c>
    </row>
    <row r="562" spans="1:105">
      <c r="A562" t="s">
        <v>10280</v>
      </c>
      <c r="B562">
        <v>1.2927685239988499E+17</v>
      </c>
      <c r="C562" s="4">
        <f t="shared" si="8"/>
        <v>12927685239.988499</v>
      </c>
      <c r="D562" s="2">
        <f>(Sheet1!$F$2-mattsout!C562)/3600</f>
        <v>4130.3222254170314</v>
      </c>
      <c r="E562" t="str">
        <f>IF(D562&gt;3595120, "", IF(D562&gt;1400, "******", ""))</f>
        <v>******</v>
      </c>
      <c r="F562" t="s">
        <v>122</v>
      </c>
      <c r="G562" t="s">
        <v>10281</v>
      </c>
      <c r="H562" t="s">
        <v>3226</v>
      </c>
      <c r="I562" t="s">
        <v>682</v>
      </c>
      <c r="J562" t="s">
        <v>1297</v>
      </c>
      <c r="K562" t="s">
        <v>1297</v>
      </c>
      <c r="L562" t="s">
        <v>682</v>
      </c>
      <c r="M562" t="s">
        <v>10282</v>
      </c>
      <c r="N562" t="s">
        <v>1925</v>
      </c>
      <c r="O562" t="s">
        <v>874</v>
      </c>
      <c r="P562" t="s">
        <v>1786</v>
      </c>
      <c r="Q562" t="s">
        <v>10280</v>
      </c>
      <c r="R562">
        <v>4</v>
      </c>
      <c r="S562" t="s">
        <v>10283</v>
      </c>
      <c r="T562" t="s">
        <v>10284</v>
      </c>
      <c r="U562" t="s">
        <v>10281</v>
      </c>
      <c r="V562">
        <v>5053431</v>
      </c>
      <c r="W562" s="1" t="s">
        <v>10285</v>
      </c>
      <c r="X562">
        <v>33418030</v>
      </c>
      <c r="AA562" t="s">
        <v>690</v>
      </c>
      <c r="AB562" t="s">
        <v>1931</v>
      </c>
      <c r="AC562" t="s">
        <v>138</v>
      </c>
      <c r="AE562" t="s">
        <v>10286</v>
      </c>
      <c r="AF562" t="s">
        <v>667</v>
      </c>
      <c r="AI562" t="b">
        <v>1</v>
      </c>
      <c r="AJ562" t="s">
        <v>10287</v>
      </c>
      <c r="AL562" t="s">
        <v>10281</v>
      </c>
      <c r="AM562" t="s">
        <v>10288</v>
      </c>
      <c r="AN562">
        <v>512</v>
      </c>
      <c r="AO562">
        <v>99</v>
      </c>
      <c r="AP562">
        <v>0</v>
      </c>
      <c r="AQ562">
        <v>0</v>
      </c>
      <c r="AT562">
        <v>1.2937369400197299E+17</v>
      </c>
      <c r="AU562">
        <v>0</v>
      </c>
      <c r="AV562">
        <v>1.2926816541434899E+17</v>
      </c>
      <c r="AW562">
        <v>513</v>
      </c>
      <c r="AX562" t="s">
        <v>10289</v>
      </c>
      <c r="AZ562">
        <v>9.2233720368547697E+18</v>
      </c>
      <c r="BA562">
        <v>1584</v>
      </c>
      <c r="BB562" t="s">
        <v>10287</v>
      </c>
      <c r="BC562">
        <v>805306368</v>
      </c>
      <c r="BD562" s="1" t="s">
        <v>148</v>
      </c>
      <c r="BE562" t="s">
        <v>10290</v>
      </c>
      <c r="BF562" t="s">
        <v>10291</v>
      </c>
      <c r="BG562">
        <v>1.29373694002018E+17</v>
      </c>
      <c r="BH562" t="s">
        <v>151</v>
      </c>
      <c r="BI562">
        <v>1.29276831909638E+17</v>
      </c>
      <c r="BL562" t="s">
        <v>10292</v>
      </c>
      <c r="BM562" t="s">
        <v>10293</v>
      </c>
      <c r="BN562" t="s">
        <v>154</v>
      </c>
      <c r="BO562">
        <v>55</v>
      </c>
      <c r="BP562" s="1" t="s">
        <v>155</v>
      </c>
      <c r="BQ562">
        <v>0</v>
      </c>
      <c r="BR562" t="s">
        <v>10294</v>
      </c>
      <c r="BS562" t="s">
        <v>157</v>
      </c>
      <c r="BT562" t="s">
        <v>158</v>
      </c>
      <c r="CD562" t="s">
        <v>2520</v>
      </c>
    </row>
    <row r="563" spans="1:105">
      <c r="A563" t="s">
        <v>10295</v>
      </c>
      <c r="B563">
        <v>1.2941943129147501E+17</v>
      </c>
      <c r="C563" s="4">
        <f t="shared" si="8"/>
        <v>12941943129.147501</v>
      </c>
      <c r="D563" s="2">
        <f>(Sheet1!$F$2-mattsout!C563)/3600</f>
        <v>169.79745902750227</v>
      </c>
      <c r="E563" t="str">
        <f>IF(D563&gt;3595120, "", IF(D563&gt;1400, "******", ""))</f>
        <v/>
      </c>
      <c r="F563" t="s">
        <v>122</v>
      </c>
      <c r="G563" t="s">
        <v>10296</v>
      </c>
      <c r="H563" t="s">
        <v>10297</v>
      </c>
      <c r="I563" t="s">
        <v>682</v>
      </c>
      <c r="J563" t="s">
        <v>1845</v>
      </c>
      <c r="K563" t="s">
        <v>1845</v>
      </c>
      <c r="L563" t="s">
        <v>682</v>
      </c>
      <c r="M563" t="s">
        <v>10298</v>
      </c>
      <c r="N563" t="s">
        <v>1925</v>
      </c>
      <c r="O563" t="s">
        <v>268</v>
      </c>
      <c r="P563" t="s">
        <v>3060</v>
      </c>
      <c r="Q563" t="s">
        <v>10295</v>
      </c>
      <c r="R563">
        <v>4</v>
      </c>
      <c r="S563" t="s">
        <v>10299</v>
      </c>
      <c r="T563" t="s">
        <v>10300</v>
      </c>
      <c r="U563" t="s">
        <v>10296</v>
      </c>
      <c r="V563">
        <v>5053434</v>
      </c>
      <c r="W563" s="1" t="s">
        <v>10301</v>
      </c>
      <c r="X563">
        <v>35591638</v>
      </c>
      <c r="AA563" t="s">
        <v>690</v>
      </c>
      <c r="AB563" t="s">
        <v>1931</v>
      </c>
      <c r="AC563" t="s">
        <v>138</v>
      </c>
      <c r="AE563" t="s">
        <v>10302</v>
      </c>
      <c r="AF563" t="s">
        <v>717</v>
      </c>
      <c r="AI563" t="b">
        <v>1</v>
      </c>
      <c r="AJ563" t="s">
        <v>10303</v>
      </c>
      <c r="AL563" t="s">
        <v>10296</v>
      </c>
      <c r="AM563" t="s">
        <v>10304</v>
      </c>
      <c r="AN563">
        <v>512</v>
      </c>
      <c r="AO563">
        <v>0</v>
      </c>
      <c r="AP563">
        <v>0</v>
      </c>
      <c r="AQ563">
        <v>0</v>
      </c>
      <c r="AT563">
        <v>1.2937369430588301E+17</v>
      </c>
      <c r="AU563">
        <v>0</v>
      </c>
      <c r="AV563">
        <v>1.29403915466628E+17</v>
      </c>
      <c r="AW563">
        <v>513</v>
      </c>
      <c r="AX563" t="s">
        <v>10305</v>
      </c>
      <c r="AZ563">
        <v>9.2233720368547697E+18</v>
      </c>
      <c r="BA563">
        <v>1431</v>
      </c>
      <c r="BB563" t="s">
        <v>10303</v>
      </c>
      <c r="BC563">
        <v>805306368</v>
      </c>
      <c r="BD563" s="1" t="s">
        <v>148</v>
      </c>
      <c r="BE563" t="s">
        <v>10306</v>
      </c>
      <c r="BF563" t="s">
        <v>10307</v>
      </c>
      <c r="BG563">
        <v>0</v>
      </c>
      <c r="BH563" t="s">
        <v>151</v>
      </c>
      <c r="BI563">
        <v>1.2941785397847299E+17</v>
      </c>
      <c r="BL563" t="s">
        <v>10308</v>
      </c>
      <c r="BM563" t="s">
        <v>10309</v>
      </c>
      <c r="BN563" t="s">
        <v>154</v>
      </c>
      <c r="BO563">
        <v>48</v>
      </c>
      <c r="BP563" s="1" t="s">
        <v>155</v>
      </c>
      <c r="BQ563">
        <v>0</v>
      </c>
      <c r="BR563" t="s">
        <v>10310</v>
      </c>
      <c r="BS563" t="s">
        <v>157</v>
      </c>
      <c r="BT563" t="s">
        <v>158</v>
      </c>
      <c r="CD563" t="s">
        <v>10311</v>
      </c>
    </row>
    <row r="564" spans="1:105">
      <c r="A564" t="s">
        <v>10312</v>
      </c>
      <c r="B564">
        <v>1.29358333129832E+17</v>
      </c>
      <c r="C564" s="4">
        <f t="shared" si="8"/>
        <v>12935833312.9832</v>
      </c>
      <c r="D564" s="2">
        <f>(Sheet1!$F$2-mattsout!C564)/3600</f>
        <v>1866.9686157777573</v>
      </c>
      <c r="E564" t="str">
        <f>IF(D564&gt;3595120, "", IF(D564&gt;1400, "******", ""))</f>
        <v>******</v>
      </c>
      <c r="F564" t="s">
        <v>122</v>
      </c>
      <c r="G564" t="s">
        <v>10313</v>
      </c>
      <c r="H564" t="s">
        <v>10314</v>
      </c>
      <c r="J564" t="s">
        <v>10315</v>
      </c>
      <c r="K564" t="s">
        <v>10316</v>
      </c>
      <c r="L564" t="s">
        <v>682</v>
      </c>
      <c r="M564" t="s">
        <v>3608</v>
      </c>
      <c r="N564" t="s">
        <v>1947</v>
      </c>
      <c r="O564" t="s">
        <v>10317</v>
      </c>
      <c r="P564" t="s">
        <v>8497</v>
      </c>
      <c r="Q564" t="s">
        <v>10312</v>
      </c>
      <c r="R564">
        <v>4</v>
      </c>
      <c r="S564" t="s">
        <v>10318</v>
      </c>
      <c r="T564" t="s">
        <v>10319</v>
      </c>
      <c r="U564" t="s">
        <v>10313</v>
      </c>
      <c r="V564">
        <v>5055535</v>
      </c>
      <c r="W564" s="1" t="s">
        <v>10320</v>
      </c>
      <c r="X564">
        <v>33419335</v>
      </c>
      <c r="AA564" t="s">
        <v>690</v>
      </c>
      <c r="AB564" t="s">
        <v>1952</v>
      </c>
      <c r="AC564" t="s">
        <v>138</v>
      </c>
      <c r="AE564" t="s">
        <v>10321</v>
      </c>
      <c r="AF564" t="s">
        <v>667</v>
      </c>
      <c r="AI564" t="b">
        <v>1</v>
      </c>
      <c r="AJ564" t="s">
        <v>10322</v>
      </c>
      <c r="AL564" t="s">
        <v>10313</v>
      </c>
      <c r="AM564" t="s">
        <v>10323</v>
      </c>
      <c r="AN564">
        <v>512</v>
      </c>
      <c r="AO564">
        <v>99</v>
      </c>
      <c r="AP564">
        <v>0</v>
      </c>
      <c r="AQ564">
        <v>0</v>
      </c>
      <c r="AT564">
        <v>1.29373694494948E+17</v>
      </c>
      <c r="AU564">
        <v>0</v>
      </c>
      <c r="AV564">
        <v>1.2932777072257501E+17</v>
      </c>
      <c r="AW564">
        <v>513</v>
      </c>
      <c r="AX564" t="s">
        <v>10324</v>
      </c>
      <c r="AZ564">
        <v>9.2233720368547697E+18</v>
      </c>
      <c r="BA564">
        <v>1488</v>
      </c>
      <c r="BB564" t="s">
        <v>10322</v>
      </c>
      <c r="BC564">
        <v>805306368</v>
      </c>
      <c r="BD564" s="1" t="s">
        <v>148</v>
      </c>
      <c r="BE564" t="s">
        <v>10325</v>
      </c>
      <c r="BF564" t="s">
        <v>10326</v>
      </c>
      <c r="BG564">
        <v>1.29373694495008E+17</v>
      </c>
      <c r="BH564" t="s">
        <v>151</v>
      </c>
      <c r="BI564">
        <v>1.29355397468616E+17</v>
      </c>
      <c r="BL564" t="s">
        <v>10327</v>
      </c>
      <c r="BN564" t="s">
        <v>154</v>
      </c>
      <c r="BO564">
        <v>48</v>
      </c>
      <c r="BP564" s="1" t="s">
        <v>155</v>
      </c>
      <c r="BQ564">
        <v>0</v>
      </c>
      <c r="BR564" t="s">
        <v>10328</v>
      </c>
      <c r="BS564" t="s">
        <v>157</v>
      </c>
      <c r="BT564" t="s">
        <v>158</v>
      </c>
      <c r="CD564" t="s">
        <v>1962</v>
      </c>
    </row>
    <row r="565" spans="1:105">
      <c r="A565" t="s">
        <v>10329</v>
      </c>
      <c r="B565">
        <v>1.2940985192659501E+17</v>
      </c>
      <c r="C565" s="4">
        <f t="shared" si="8"/>
        <v>12940985192.6595</v>
      </c>
      <c r="D565" s="2">
        <f>(Sheet1!$F$2-mattsout!C565)/3600</f>
        <v>435.89092791663273</v>
      </c>
      <c r="E565" t="str">
        <f>IF(D565&gt;3595120, "", IF(D565&gt;1400, "******", ""))</f>
        <v/>
      </c>
      <c r="F565" t="s">
        <v>122</v>
      </c>
      <c r="G565" t="s">
        <v>10330</v>
      </c>
      <c r="H565" t="s">
        <v>10331</v>
      </c>
      <c r="I565" t="s">
        <v>682</v>
      </c>
      <c r="J565" t="s">
        <v>10332</v>
      </c>
      <c r="K565" t="s">
        <v>10333</v>
      </c>
      <c r="L565" t="s">
        <v>682</v>
      </c>
      <c r="M565" t="s">
        <v>10334</v>
      </c>
      <c r="N565" t="s">
        <v>1947</v>
      </c>
      <c r="O565" t="s">
        <v>268</v>
      </c>
      <c r="P565" t="s">
        <v>269</v>
      </c>
      <c r="Q565" t="s">
        <v>10329</v>
      </c>
      <c r="R565">
        <v>4</v>
      </c>
      <c r="S565" t="s">
        <v>10335</v>
      </c>
      <c r="T565" t="s">
        <v>10336</v>
      </c>
      <c r="U565" t="s">
        <v>10330</v>
      </c>
      <c r="V565">
        <v>5055585</v>
      </c>
      <c r="W565" s="1" t="s">
        <v>10337</v>
      </c>
      <c r="X565">
        <v>35372162</v>
      </c>
      <c r="AA565" t="s">
        <v>690</v>
      </c>
      <c r="AB565" t="s">
        <v>1952</v>
      </c>
      <c r="AC565" t="s">
        <v>138</v>
      </c>
      <c r="AE565" t="s">
        <v>10338</v>
      </c>
      <c r="AF565" t="s">
        <v>742</v>
      </c>
      <c r="AI565" t="b">
        <v>1</v>
      </c>
      <c r="AJ565" t="s">
        <v>10339</v>
      </c>
      <c r="AL565" t="s">
        <v>10330</v>
      </c>
      <c r="AM565" t="s">
        <v>10340</v>
      </c>
      <c r="AN565">
        <v>512</v>
      </c>
      <c r="AO565">
        <v>0</v>
      </c>
      <c r="AP565">
        <v>0</v>
      </c>
      <c r="AQ565">
        <v>0</v>
      </c>
      <c r="AT565">
        <v>1.29373694721982E+17</v>
      </c>
      <c r="AU565">
        <v>0</v>
      </c>
      <c r="AV565">
        <v>1.2939773331368E+17</v>
      </c>
      <c r="AW565">
        <v>513</v>
      </c>
      <c r="AX565" t="s">
        <v>10341</v>
      </c>
      <c r="AZ565">
        <v>9.2233720368547697E+18</v>
      </c>
      <c r="BA565">
        <v>2348</v>
      </c>
      <c r="BB565" t="s">
        <v>10339</v>
      </c>
      <c r="BC565">
        <v>805306368</v>
      </c>
      <c r="BD565" s="1" t="s">
        <v>148</v>
      </c>
      <c r="BE565" t="s">
        <v>10342</v>
      </c>
      <c r="BF565" t="s">
        <v>10343</v>
      </c>
      <c r="BG565">
        <v>0</v>
      </c>
      <c r="BH565" t="s">
        <v>151</v>
      </c>
      <c r="BI565">
        <v>1.29410666860872E+17</v>
      </c>
      <c r="BL565" t="s">
        <v>10344</v>
      </c>
      <c r="BM565" t="s">
        <v>10345</v>
      </c>
      <c r="BN565" t="s">
        <v>154</v>
      </c>
      <c r="BO565">
        <v>55</v>
      </c>
      <c r="BP565" s="1" t="s">
        <v>155</v>
      </c>
      <c r="BQ565">
        <v>0</v>
      </c>
      <c r="BR565" t="s">
        <v>10346</v>
      </c>
      <c r="BS565" t="s">
        <v>157</v>
      </c>
      <c r="BT565" t="s">
        <v>158</v>
      </c>
      <c r="CD565" t="s">
        <v>1962</v>
      </c>
    </row>
    <row r="566" spans="1:105">
      <c r="A566" t="s">
        <v>10347</v>
      </c>
      <c r="B566">
        <v>1.2905474886944499E+17</v>
      </c>
      <c r="C566" s="4">
        <f t="shared" si="8"/>
        <v>12905474886.9445</v>
      </c>
      <c r="D566" s="2">
        <f>(Sheet1!$F$2-mattsout!C566)/3600</f>
        <v>10299.864737638898</v>
      </c>
      <c r="E566" t="str">
        <f>IF(D566&gt;3595120, "", IF(D566&gt;1400, "******", ""))</f>
        <v>******</v>
      </c>
      <c r="F566" t="s">
        <v>122</v>
      </c>
      <c r="G566" t="s">
        <v>10348</v>
      </c>
      <c r="H566" t="s">
        <v>10349</v>
      </c>
      <c r="J566" t="s">
        <v>10350</v>
      </c>
      <c r="K566" t="s">
        <v>10350</v>
      </c>
      <c r="L566" t="s">
        <v>682</v>
      </c>
      <c r="M566" t="s">
        <v>10351</v>
      </c>
      <c r="N566" t="s">
        <v>1947</v>
      </c>
      <c r="O566" t="s">
        <v>10352</v>
      </c>
      <c r="P566" t="s">
        <v>10353</v>
      </c>
      <c r="Q566" t="s">
        <v>10347</v>
      </c>
      <c r="R566">
        <v>4</v>
      </c>
      <c r="S566" t="s">
        <v>10354</v>
      </c>
      <c r="T566" t="s">
        <v>10355</v>
      </c>
      <c r="U566" t="s">
        <v>10348</v>
      </c>
      <c r="V566">
        <v>5055586</v>
      </c>
      <c r="W566" s="1" t="s">
        <v>10356</v>
      </c>
      <c r="X566">
        <v>33420775</v>
      </c>
      <c r="AA566" t="s">
        <v>690</v>
      </c>
      <c r="AB566" t="s">
        <v>1952</v>
      </c>
      <c r="AC566" t="s">
        <v>138</v>
      </c>
      <c r="AE566" t="s">
        <v>10357</v>
      </c>
      <c r="AF566" t="s">
        <v>667</v>
      </c>
      <c r="AI566" t="b">
        <v>1</v>
      </c>
      <c r="AJ566" t="s">
        <v>10358</v>
      </c>
      <c r="AL566" t="s">
        <v>10348</v>
      </c>
      <c r="AM566" t="s">
        <v>10359</v>
      </c>
      <c r="AN566">
        <v>512</v>
      </c>
      <c r="AO566">
        <v>99</v>
      </c>
      <c r="AP566">
        <v>0</v>
      </c>
      <c r="AQ566">
        <v>0</v>
      </c>
      <c r="AT566">
        <v>1.29373694984954E+17</v>
      </c>
      <c r="AU566">
        <v>0</v>
      </c>
      <c r="AV566">
        <v>1.2903058032859901E+17</v>
      </c>
      <c r="AW566">
        <v>513</v>
      </c>
      <c r="AX566" t="s">
        <v>10360</v>
      </c>
      <c r="AZ566">
        <v>9.2233720368547697E+18</v>
      </c>
      <c r="BA566">
        <v>2478</v>
      </c>
      <c r="BB566" t="s">
        <v>10358</v>
      </c>
      <c r="BC566">
        <v>805306368</v>
      </c>
      <c r="BD566" s="1" t="s">
        <v>148</v>
      </c>
      <c r="BE566" t="s">
        <v>10361</v>
      </c>
      <c r="BF566" t="s">
        <v>10362</v>
      </c>
      <c r="BG566">
        <v>1.29373694984874E+17</v>
      </c>
      <c r="BH566" t="s">
        <v>151</v>
      </c>
      <c r="BI566">
        <v>1.290557027582E+17</v>
      </c>
      <c r="BL566" t="s">
        <v>10363</v>
      </c>
      <c r="BM566" t="s">
        <v>10364</v>
      </c>
      <c r="BN566" t="s">
        <v>154</v>
      </c>
      <c r="BO566">
        <v>48</v>
      </c>
      <c r="BP566" s="1" t="s">
        <v>155</v>
      </c>
      <c r="BQ566">
        <v>0</v>
      </c>
      <c r="BR566" t="s">
        <v>10365</v>
      </c>
      <c r="BS566" t="s">
        <v>157</v>
      </c>
      <c r="BT566" t="s">
        <v>158</v>
      </c>
      <c r="CD566" t="s">
        <v>1962</v>
      </c>
    </row>
    <row r="567" spans="1:105">
      <c r="A567" t="s">
        <v>10366</v>
      </c>
      <c r="B567">
        <v>0</v>
      </c>
      <c r="C567" s="4">
        <f t="shared" si="8"/>
        <v>0</v>
      </c>
      <c r="D567" s="2">
        <f>(Sheet1!$F$2-mattsout!C567)/3600</f>
        <v>3595154</v>
      </c>
      <c r="E567" t="str">
        <f>IF(D567&gt;3595120, "", IF(D567&gt;1400, "******", ""))</f>
        <v/>
      </c>
      <c r="F567" t="s">
        <v>122</v>
      </c>
      <c r="G567" t="s">
        <v>10367</v>
      </c>
      <c r="H567" t="s">
        <v>10368</v>
      </c>
      <c r="I567" t="s">
        <v>656</v>
      </c>
      <c r="J567" t="s">
        <v>2051</v>
      </c>
      <c r="K567" t="s">
        <v>10369</v>
      </c>
      <c r="L567" t="s">
        <v>656</v>
      </c>
      <c r="M567" t="s">
        <v>10370</v>
      </c>
      <c r="N567" t="s">
        <v>4503</v>
      </c>
      <c r="O567" t="s">
        <v>10371</v>
      </c>
      <c r="P567" t="s">
        <v>10372</v>
      </c>
      <c r="Q567" t="s">
        <v>10366</v>
      </c>
      <c r="R567">
        <v>4</v>
      </c>
      <c r="S567" t="s">
        <v>10373</v>
      </c>
      <c r="T567" t="s">
        <v>10374</v>
      </c>
      <c r="U567" t="s">
        <v>10367</v>
      </c>
      <c r="V567">
        <v>5076534</v>
      </c>
      <c r="W567" s="1" t="s">
        <v>10375</v>
      </c>
      <c r="X567">
        <v>33421887</v>
      </c>
      <c r="AA567" t="s">
        <v>690</v>
      </c>
      <c r="AB567" t="s">
        <v>665</v>
      </c>
      <c r="AC567" t="s">
        <v>138</v>
      </c>
      <c r="AE567" t="s">
        <v>10376</v>
      </c>
      <c r="AF567" t="s">
        <v>717</v>
      </c>
      <c r="AI567" t="b">
        <v>1</v>
      </c>
      <c r="AJ567" t="s">
        <v>10377</v>
      </c>
      <c r="AL567" t="s">
        <v>10367</v>
      </c>
      <c r="AM567" t="s">
        <v>10378</v>
      </c>
      <c r="AN567">
        <v>512</v>
      </c>
      <c r="AO567">
        <v>99</v>
      </c>
      <c r="AP567">
        <v>0</v>
      </c>
      <c r="AQ567">
        <v>0</v>
      </c>
      <c r="AT567">
        <v>1.29373695258708E+17</v>
      </c>
      <c r="AU567">
        <v>0</v>
      </c>
      <c r="AV567">
        <v>1.2887243977929901E+17</v>
      </c>
      <c r="AW567">
        <v>513</v>
      </c>
      <c r="AX567" t="s">
        <v>10379</v>
      </c>
      <c r="AZ567">
        <v>9.2233720368547697E+18</v>
      </c>
      <c r="BA567">
        <v>0</v>
      </c>
      <c r="BB567" t="s">
        <v>10377</v>
      </c>
      <c r="BC567">
        <v>805306368</v>
      </c>
      <c r="BD567" s="1" t="s">
        <v>148</v>
      </c>
      <c r="BE567" t="s">
        <v>10380</v>
      </c>
      <c r="BF567" t="s">
        <v>10381</v>
      </c>
      <c r="BG567">
        <v>1.29373695258636E+17</v>
      </c>
      <c r="BH567" t="s">
        <v>151</v>
      </c>
      <c r="BI567">
        <v>1.2890444026304099E+17</v>
      </c>
      <c r="BL567" t="s">
        <v>10382</v>
      </c>
      <c r="BM567" t="s">
        <v>10383</v>
      </c>
      <c r="BN567" t="s">
        <v>154</v>
      </c>
      <c r="BO567">
        <v>76</v>
      </c>
      <c r="BP567" s="1" t="s">
        <v>155</v>
      </c>
      <c r="BQ567">
        <v>0</v>
      </c>
      <c r="BR567" t="s">
        <v>10384</v>
      </c>
      <c r="BS567" t="s">
        <v>157</v>
      </c>
      <c r="BT567" t="s">
        <v>158</v>
      </c>
      <c r="CD567" t="s">
        <v>677</v>
      </c>
    </row>
    <row r="568" spans="1:105">
      <c r="A568" t="s">
        <v>10385</v>
      </c>
      <c r="B568">
        <v>1.29145527668706E+17</v>
      </c>
      <c r="C568" s="4">
        <f t="shared" si="8"/>
        <v>12914552766.8706</v>
      </c>
      <c r="D568" s="2">
        <f>(Sheet1!$F$2-mattsout!C568)/3600</f>
        <v>7778.2314248334033</v>
      </c>
      <c r="E568" t="str">
        <f>IF(D568&gt;3595120, "", IF(D568&gt;1400, "******", ""))</f>
        <v>******</v>
      </c>
      <c r="F568" t="s">
        <v>122</v>
      </c>
      <c r="G568" t="s">
        <v>10386</v>
      </c>
      <c r="H568" t="s">
        <v>8865</v>
      </c>
      <c r="I568" t="s">
        <v>3467</v>
      </c>
      <c r="J568" t="s">
        <v>2730</v>
      </c>
      <c r="K568" t="s">
        <v>2730</v>
      </c>
      <c r="L568" t="s">
        <v>3467</v>
      </c>
      <c r="M568" t="s">
        <v>5540</v>
      </c>
      <c r="N568" t="s">
        <v>7019</v>
      </c>
      <c r="O568" t="s">
        <v>10387</v>
      </c>
      <c r="P568" t="s">
        <v>10388</v>
      </c>
      <c r="Q568" t="s">
        <v>10385</v>
      </c>
      <c r="R568">
        <v>4</v>
      </c>
      <c r="S568" t="s">
        <v>10389</v>
      </c>
      <c r="T568" t="s">
        <v>10390</v>
      </c>
      <c r="U568" t="s">
        <v>10386</v>
      </c>
      <c r="V568">
        <v>5076661</v>
      </c>
      <c r="W568" s="1" t="s">
        <v>10391</v>
      </c>
      <c r="X568">
        <v>33423745</v>
      </c>
      <c r="Y568" t="s">
        <v>10392</v>
      </c>
      <c r="AA568" t="s">
        <v>714</v>
      </c>
      <c r="AB568" t="s">
        <v>1765</v>
      </c>
      <c r="AC568" t="s">
        <v>138</v>
      </c>
      <c r="AE568" t="s">
        <v>10393</v>
      </c>
      <c r="AF568" t="s">
        <v>667</v>
      </c>
      <c r="AI568" t="b">
        <v>1</v>
      </c>
      <c r="AJ568" t="s">
        <v>10394</v>
      </c>
      <c r="AL568" t="s">
        <v>10386</v>
      </c>
      <c r="AM568" t="s">
        <v>10395</v>
      </c>
      <c r="AN568">
        <v>512</v>
      </c>
      <c r="AO568">
        <v>99</v>
      </c>
      <c r="AP568">
        <v>0</v>
      </c>
      <c r="AQ568">
        <v>0</v>
      </c>
      <c r="AT568">
        <v>1.2937369596277901E+17</v>
      </c>
      <c r="AU568">
        <v>0</v>
      </c>
      <c r="AV568">
        <v>1.2915069419598499E+17</v>
      </c>
      <c r="AW568">
        <v>513</v>
      </c>
      <c r="AX568" t="s">
        <v>10396</v>
      </c>
      <c r="AZ568">
        <v>9.2233720368547697E+18</v>
      </c>
      <c r="BA568">
        <v>131</v>
      </c>
      <c r="BB568" t="s">
        <v>10397</v>
      </c>
      <c r="BC568">
        <v>805306368</v>
      </c>
      <c r="BD568" s="1" t="s">
        <v>148</v>
      </c>
      <c r="BE568" t="s">
        <v>10398</v>
      </c>
      <c r="BF568" t="s">
        <v>10399</v>
      </c>
      <c r="BG568">
        <v>1.2937369596273E+17</v>
      </c>
      <c r="BH568" t="s">
        <v>151</v>
      </c>
      <c r="BI568">
        <v>1.29150694502806E+17</v>
      </c>
      <c r="BK568" t="s">
        <v>10400</v>
      </c>
      <c r="BL568" t="s">
        <v>10401</v>
      </c>
      <c r="BN568" t="s">
        <v>154</v>
      </c>
      <c r="BO568">
        <v>68</v>
      </c>
      <c r="BP568" s="1" t="s">
        <v>155</v>
      </c>
      <c r="BQ568">
        <v>0</v>
      </c>
      <c r="BR568" t="s">
        <v>10402</v>
      </c>
      <c r="BS568" t="s">
        <v>177</v>
      </c>
      <c r="CD568" t="s">
        <v>10403</v>
      </c>
    </row>
    <row r="569" spans="1:105">
      <c r="A569" t="s">
        <v>10404</v>
      </c>
      <c r="C569" s="4">
        <f t="shared" si="8"/>
        <v>0</v>
      </c>
      <c r="D569" s="2">
        <f>(Sheet1!$F$2-mattsout!C569)/3600</f>
        <v>3595154</v>
      </c>
      <c r="E569" t="str">
        <f>IF(D569&gt;3595120, "", IF(D569&gt;1400, "******", ""))</f>
        <v/>
      </c>
      <c r="F569" t="s">
        <v>122</v>
      </c>
      <c r="G569" t="s">
        <v>10405</v>
      </c>
      <c r="K569" t="s">
        <v>10406</v>
      </c>
      <c r="O569" t="s">
        <v>10405</v>
      </c>
      <c r="Q569" t="s">
        <v>10404</v>
      </c>
      <c r="R569">
        <v>4</v>
      </c>
      <c r="S569" t="s">
        <v>10407</v>
      </c>
      <c r="T569" t="s">
        <v>10408</v>
      </c>
      <c r="U569" t="s">
        <v>10405</v>
      </c>
      <c r="V569">
        <v>5076662</v>
      </c>
      <c r="W569" s="1" t="s">
        <v>9891</v>
      </c>
      <c r="X569">
        <v>33423172</v>
      </c>
      <c r="AB569" t="s">
        <v>1765</v>
      </c>
      <c r="AC569" t="s">
        <v>138</v>
      </c>
      <c r="AE569" t="s">
        <v>10409</v>
      </c>
      <c r="AF569" t="s">
        <v>717</v>
      </c>
      <c r="AI569" t="b">
        <v>1</v>
      </c>
      <c r="AJ569" t="s">
        <v>10405</v>
      </c>
      <c r="AL569" t="s">
        <v>10405</v>
      </c>
      <c r="AM569" t="s">
        <v>10410</v>
      </c>
      <c r="AN569">
        <v>512</v>
      </c>
      <c r="AO569">
        <v>99</v>
      </c>
      <c r="AP569">
        <v>0</v>
      </c>
      <c r="AQ569">
        <v>0</v>
      </c>
      <c r="AT569">
        <v>1.29373695771058E+17</v>
      </c>
      <c r="AV569">
        <v>1.2801790939022E+17</v>
      </c>
      <c r="AW569">
        <v>513</v>
      </c>
      <c r="AX569" t="s">
        <v>10411</v>
      </c>
      <c r="AZ569">
        <v>9.2233720368547697E+18</v>
      </c>
      <c r="BB569" t="s">
        <v>10405</v>
      </c>
      <c r="BC569">
        <v>805306368</v>
      </c>
      <c r="BD569" s="1" t="s">
        <v>148</v>
      </c>
      <c r="BE569" t="s">
        <v>10412</v>
      </c>
      <c r="BF569" t="s">
        <v>10413</v>
      </c>
      <c r="BG569">
        <v>1.2937369577100301E+17</v>
      </c>
      <c r="BH569" t="s">
        <v>151</v>
      </c>
      <c r="BI569">
        <v>1.28017999436452E+17</v>
      </c>
      <c r="BK569" t="s">
        <v>10414</v>
      </c>
      <c r="BL569" t="s">
        <v>10415</v>
      </c>
      <c r="BN569" t="s">
        <v>154</v>
      </c>
      <c r="BO569">
        <v>59</v>
      </c>
      <c r="BP569" s="1" t="s">
        <v>155</v>
      </c>
      <c r="BQ569">
        <v>0</v>
      </c>
      <c r="BR569" t="s">
        <v>10416</v>
      </c>
      <c r="BS569" t="s">
        <v>157</v>
      </c>
      <c r="BT569" t="s">
        <v>158</v>
      </c>
      <c r="CD569" t="s">
        <v>1729</v>
      </c>
    </row>
    <row r="570" spans="1:105">
      <c r="A570" t="s">
        <v>10417</v>
      </c>
      <c r="B570">
        <v>1.2904172406635901E+17</v>
      </c>
      <c r="C570" s="4">
        <f t="shared" si="8"/>
        <v>12904172406.6359</v>
      </c>
      <c r="D570" s="2">
        <f>(Sheet1!$F$2-mattsout!C570)/3600</f>
        <v>10661.664823360972</v>
      </c>
      <c r="E570" t="str">
        <f>IF(D570&gt;3595120, "", IF(D570&gt;1400, "******", ""))</f>
        <v>******</v>
      </c>
      <c r="F570" t="s">
        <v>122</v>
      </c>
      <c r="G570" t="s">
        <v>10418</v>
      </c>
      <c r="H570" t="s">
        <v>10419</v>
      </c>
      <c r="I570" t="s">
        <v>3467</v>
      </c>
      <c r="J570" t="s">
        <v>6865</v>
      </c>
      <c r="K570" t="s">
        <v>6865</v>
      </c>
      <c r="L570" t="s">
        <v>3467</v>
      </c>
      <c r="M570" t="s">
        <v>10420</v>
      </c>
      <c r="N570" t="s">
        <v>8692</v>
      </c>
      <c r="O570" t="s">
        <v>10421</v>
      </c>
      <c r="P570" t="s">
        <v>579</v>
      </c>
      <c r="Q570" t="s">
        <v>10417</v>
      </c>
      <c r="R570">
        <v>4</v>
      </c>
      <c r="S570" t="s">
        <v>10422</v>
      </c>
      <c r="T570" t="s">
        <v>10423</v>
      </c>
      <c r="U570" t="s">
        <v>10418</v>
      </c>
      <c r="V570">
        <v>5076664</v>
      </c>
      <c r="W570" s="1" t="s">
        <v>10424</v>
      </c>
      <c r="X570">
        <v>33422406</v>
      </c>
      <c r="AA570" t="s">
        <v>714</v>
      </c>
      <c r="AB570" t="s">
        <v>8654</v>
      </c>
      <c r="AC570" t="s">
        <v>138</v>
      </c>
      <c r="AE570" s="1" t="s">
        <v>10425</v>
      </c>
      <c r="AF570" t="s">
        <v>667</v>
      </c>
      <c r="AI570" t="b">
        <v>1</v>
      </c>
      <c r="AJ570" t="s">
        <v>10426</v>
      </c>
      <c r="AL570" t="s">
        <v>10418</v>
      </c>
      <c r="AM570" t="s">
        <v>10427</v>
      </c>
      <c r="AN570">
        <v>512</v>
      </c>
      <c r="AO570">
        <v>99</v>
      </c>
      <c r="AP570">
        <v>0</v>
      </c>
      <c r="AQ570">
        <v>0</v>
      </c>
      <c r="AT570">
        <v>1.2937369549761699E+17</v>
      </c>
      <c r="AU570">
        <v>0</v>
      </c>
      <c r="AV570">
        <v>1.2916901286881101E+17</v>
      </c>
      <c r="AW570">
        <v>513</v>
      </c>
      <c r="AX570" t="s">
        <v>10428</v>
      </c>
      <c r="AZ570">
        <v>9.2233720368547697E+18</v>
      </c>
      <c r="BA570">
        <v>27</v>
      </c>
      <c r="BB570" t="s">
        <v>10429</v>
      </c>
      <c r="BC570">
        <v>805306368</v>
      </c>
      <c r="BD570" s="1" t="s">
        <v>148</v>
      </c>
      <c r="BE570" t="s">
        <v>10430</v>
      </c>
      <c r="BF570" t="s">
        <v>10431</v>
      </c>
      <c r="BG570">
        <v>1.2937369549771E+17</v>
      </c>
      <c r="BH570" t="s">
        <v>151</v>
      </c>
      <c r="BI570">
        <v>1.2903478626228099E+17</v>
      </c>
      <c r="BK570" t="s">
        <v>10432</v>
      </c>
      <c r="BL570" t="s">
        <v>10433</v>
      </c>
      <c r="BN570" t="s">
        <v>154</v>
      </c>
      <c r="BO570">
        <v>96</v>
      </c>
      <c r="BP570" s="1" t="s">
        <v>10434</v>
      </c>
      <c r="BQ570">
        <v>0</v>
      </c>
      <c r="BR570" t="s">
        <v>10435</v>
      </c>
      <c r="BS570" t="s">
        <v>157</v>
      </c>
      <c r="BT570" t="s">
        <v>158</v>
      </c>
      <c r="CD570" t="s">
        <v>8664</v>
      </c>
    </row>
    <row r="571" spans="1:105">
      <c r="A571" t="s">
        <v>10436</v>
      </c>
      <c r="B571">
        <v>1.29344192320126E+17</v>
      </c>
      <c r="C571" s="4">
        <f t="shared" si="8"/>
        <v>12934419232.0126</v>
      </c>
      <c r="D571" s="2">
        <f>(Sheet1!$F$2-mattsout!C571)/3600</f>
        <v>2259.768885388904</v>
      </c>
      <c r="E571" t="str">
        <f>IF(D571&gt;3595120, "", IF(D571&gt;1400, "******", ""))</f>
        <v>******</v>
      </c>
      <c r="F571" t="s">
        <v>122</v>
      </c>
      <c r="G571" t="s">
        <v>10437</v>
      </c>
      <c r="H571" t="s">
        <v>10438</v>
      </c>
      <c r="I571" t="s">
        <v>682</v>
      </c>
      <c r="J571" t="s">
        <v>10439</v>
      </c>
      <c r="K571" t="s">
        <v>10439</v>
      </c>
      <c r="L571" t="s">
        <v>682</v>
      </c>
      <c r="M571" t="s">
        <v>10440</v>
      </c>
      <c r="N571" t="s">
        <v>967</v>
      </c>
      <c r="O571" t="s">
        <v>10441</v>
      </c>
      <c r="P571" t="s">
        <v>2118</v>
      </c>
      <c r="Q571" t="s">
        <v>10436</v>
      </c>
      <c r="R571">
        <v>4</v>
      </c>
      <c r="S571" t="s">
        <v>10442</v>
      </c>
      <c r="T571" t="s">
        <v>10443</v>
      </c>
      <c r="U571" t="s">
        <v>10437</v>
      </c>
      <c r="V571">
        <v>5079123</v>
      </c>
      <c r="W571" s="1" t="s">
        <v>10444</v>
      </c>
      <c r="X571">
        <v>35555470</v>
      </c>
      <c r="AA571" t="s">
        <v>614</v>
      </c>
      <c r="AB571" t="s">
        <v>974</v>
      </c>
      <c r="AC571" t="s">
        <v>138</v>
      </c>
      <c r="AE571" t="s">
        <v>10445</v>
      </c>
      <c r="AF571" t="s">
        <v>667</v>
      </c>
      <c r="AI571" t="b">
        <v>1</v>
      </c>
      <c r="AJ571" t="s">
        <v>10446</v>
      </c>
      <c r="AL571" t="s">
        <v>10437</v>
      </c>
      <c r="AM571" t="s">
        <v>10447</v>
      </c>
      <c r="AN571">
        <v>512</v>
      </c>
      <c r="AO571">
        <v>0</v>
      </c>
      <c r="AP571">
        <v>0</v>
      </c>
      <c r="AQ571">
        <v>0</v>
      </c>
      <c r="AR571" t="s">
        <v>10448</v>
      </c>
      <c r="AS571" t="s">
        <v>146</v>
      </c>
      <c r="AT571">
        <v>1.29373696258096E+17</v>
      </c>
      <c r="AU571">
        <v>0</v>
      </c>
      <c r="AV571">
        <v>1.2940555249601E+17</v>
      </c>
      <c r="AW571">
        <v>513</v>
      </c>
      <c r="AX571" t="s">
        <v>10449</v>
      </c>
      <c r="AZ571">
        <v>9.2233720368547697E+18</v>
      </c>
      <c r="BA571">
        <v>156</v>
      </c>
      <c r="BB571" t="s">
        <v>10446</v>
      </c>
      <c r="BC571">
        <v>805306368</v>
      </c>
      <c r="BD571" s="1" t="s">
        <v>148</v>
      </c>
      <c r="BE571" t="s">
        <v>10450</v>
      </c>
      <c r="BF571" t="s">
        <v>10451</v>
      </c>
      <c r="BG571">
        <v>0</v>
      </c>
      <c r="BH571" t="s">
        <v>151</v>
      </c>
      <c r="BI571">
        <v>1.2941682449322301E+17</v>
      </c>
      <c r="BL571" t="s">
        <v>10452</v>
      </c>
      <c r="BN571" t="s">
        <v>154</v>
      </c>
      <c r="BO571">
        <v>88</v>
      </c>
      <c r="BP571" s="1" t="s">
        <v>155</v>
      </c>
      <c r="BQ571">
        <v>0</v>
      </c>
      <c r="BR571" t="s">
        <v>10453</v>
      </c>
      <c r="BS571" t="s">
        <v>157</v>
      </c>
      <c r="BT571" t="s">
        <v>158</v>
      </c>
      <c r="CD571" t="s">
        <v>865</v>
      </c>
      <c r="CO571" s="1" t="s">
        <v>10454</v>
      </c>
      <c r="DA571" t="s">
        <v>1010</v>
      </c>
    </row>
    <row r="572" spans="1:105">
      <c r="A572" t="s">
        <v>10455</v>
      </c>
      <c r="B572">
        <v>1.2914545628011299E+17</v>
      </c>
      <c r="C572" s="4">
        <f t="shared" si="8"/>
        <v>12914545628.011299</v>
      </c>
      <c r="D572" s="2">
        <f>(Sheet1!$F$2-mattsout!C572)/3600</f>
        <v>7780.2144413057968</v>
      </c>
      <c r="E572" t="str">
        <f>IF(D572&gt;3595120, "", IF(D572&gt;1400, "******", ""))</f>
        <v>******</v>
      </c>
      <c r="F572" t="s">
        <v>122</v>
      </c>
      <c r="G572" t="s">
        <v>10456</v>
      </c>
      <c r="J572" t="s">
        <v>807</v>
      </c>
      <c r="K572" t="s">
        <v>807</v>
      </c>
      <c r="M572" t="s">
        <v>1946</v>
      </c>
      <c r="O572" t="s">
        <v>10456</v>
      </c>
      <c r="Q572" t="s">
        <v>10455</v>
      </c>
      <c r="R572">
        <v>4</v>
      </c>
      <c r="S572" t="s">
        <v>10457</v>
      </c>
      <c r="T572" t="s">
        <v>10458</v>
      </c>
      <c r="U572" t="s">
        <v>10456</v>
      </c>
      <c r="V572">
        <v>5079127</v>
      </c>
      <c r="W572" s="1" t="s">
        <v>10459</v>
      </c>
      <c r="X572">
        <v>33425333</v>
      </c>
      <c r="AA572" t="s">
        <v>614</v>
      </c>
      <c r="AB572" t="s">
        <v>1931</v>
      </c>
      <c r="AL572" t="s">
        <v>10456</v>
      </c>
      <c r="AM572" t="s">
        <v>10460</v>
      </c>
      <c r="AN572">
        <v>512</v>
      </c>
      <c r="AO572">
        <v>99</v>
      </c>
      <c r="AP572">
        <v>0</v>
      </c>
      <c r="AQ572">
        <v>0</v>
      </c>
      <c r="AR572" t="s">
        <v>10461</v>
      </c>
      <c r="AS572" t="s">
        <v>146</v>
      </c>
      <c r="AT572">
        <v>1.29373696479974E+17</v>
      </c>
      <c r="AU572">
        <v>0</v>
      </c>
      <c r="AV572">
        <v>1.2924916367648701E+17</v>
      </c>
      <c r="AW572">
        <v>513</v>
      </c>
      <c r="AX572" t="s">
        <v>10462</v>
      </c>
      <c r="AZ572">
        <v>9.2233720368547697E+18</v>
      </c>
      <c r="BA572">
        <v>21</v>
      </c>
      <c r="BB572" t="s">
        <v>10463</v>
      </c>
      <c r="BC572">
        <v>805306368</v>
      </c>
      <c r="BE572" t="s">
        <v>239</v>
      </c>
      <c r="BF572" t="s">
        <v>10464</v>
      </c>
      <c r="BG572">
        <v>1.2937369647994099E+17</v>
      </c>
      <c r="BH572" t="s">
        <v>151</v>
      </c>
      <c r="BI572">
        <v>1.29249163691332E+17</v>
      </c>
      <c r="BO572">
        <v>57</v>
      </c>
      <c r="BQ572">
        <v>0</v>
      </c>
      <c r="CD572" t="s">
        <v>10465</v>
      </c>
      <c r="CO572" s="1" t="s">
        <v>10466</v>
      </c>
    </row>
    <row r="573" spans="1:105">
      <c r="A573" t="s">
        <v>10467</v>
      </c>
      <c r="C573" s="4">
        <f t="shared" si="8"/>
        <v>0</v>
      </c>
      <c r="D573" s="2">
        <f>(Sheet1!$F$2-mattsout!C573)/3600</f>
        <v>3595154</v>
      </c>
      <c r="E573" t="str">
        <f>IF(D573&gt;3595120, "", IF(D573&gt;1400, "******", ""))</f>
        <v/>
      </c>
      <c r="F573" t="s">
        <v>122</v>
      </c>
      <c r="G573" t="s">
        <v>10468</v>
      </c>
      <c r="H573" t="s">
        <v>10469</v>
      </c>
      <c r="K573" t="s">
        <v>10470</v>
      </c>
      <c r="L573" t="s">
        <v>10471</v>
      </c>
      <c r="O573" t="s">
        <v>4580</v>
      </c>
      <c r="Q573" t="s">
        <v>10467</v>
      </c>
      <c r="R573">
        <v>4</v>
      </c>
      <c r="S573" t="s">
        <v>10472</v>
      </c>
      <c r="T573" t="s">
        <v>10473</v>
      </c>
      <c r="U573" t="s">
        <v>10468</v>
      </c>
      <c r="V573">
        <v>5103983</v>
      </c>
      <c r="W573" s="1" t="s">
        <v>10474</v>
      </c>
      <c r="X573">
        <v>33551190</v>
      </c>
      <c r="AB573" t="s">
        <v>1991</v>
      </c>
      <c r="AC573" t="s">
        <v>138</v>
      </c>
      <c r="AE573" t="s">
        <v>10475</v>
      </c>
      <c r="AF573" t="s">
        <v>717</v>
      </c>
      <c r="AI573" t="b">
        <v>1</v>
      </c>
      <c r="AJ573" t="s">
        <v>10476</v>
      </c>
      <c r="AL573" t="s">
        <v>10468</v>
      </c>
      <c r="AM573" t="s">
        <v>10477</v>
      </c>
      <c r="AN573">
        <v>512</v>
      </c>
      <c r="AO573">
        <v>99</v>
      </c>
      <c r="AP573">
        <v>0</v>
      </c>
      <c r="AQ573">
        <v>0</v>
      </c>
      <c r="AT573">
        <v>1.29373745760516E+17</v>
      </c>
      <c r="AV573">
        <v>1.28072498187812E+17</v>
      </c>
      <c r="AW573">
        <v>513</v>
      </c>
      <c r="AX573" t="s">
        <v>10478</v>
      </c>
      <c r="AZ573">
        <v>9.2233720368547697E+18</v>
      </c>
      <c r="BB573" t="s">
        <v>10476</v>
      </c>
      <c r="BC573">
        <v>805306368</v>
      </c>
      <c r="BD573" s="1" t="s">
        <v>148</v>
      </c>
      <c r="BE573" t="s">
        <v>10479</v>
      </c>
      <c r="BF573" t="s">
        <v>10480</v>
      </c>
      <c r="BG573">
        <v>1.2937374576047299E+17</v>
      </c>
      <c r="BH573" t="s">
        <v>151</v>
      </c>
      <c r="BI573">
        <v>1.2810886881148899E+17</v>
      </c>
      <c r="BK573" t="s">
        <v>10481</v>
      </c>
      <c r="BL573" t="s">
        <v>10482</v>
      </c>
      <c r="BN573" t="s">
        <v>154</v>
      </c>
      <c r="BO573">
        <v>80</v>
      </c>
      <c r="BP573" s="1" t="s">
        <v>10483</v>
      </c>
      <c r="BQ573">
        <v>0</v>
      </c>
      <c r="BR573" t="s">
        <v>10484</v>
      </c>
      <c r="BS573" t="s">
        <v>157</v>
      </c>
      <c r="BT573" t="s">
        <v>158</v>
      </c>
      <c r="CD573" t="s">
        <v>2002</v>
      </c>
    </row>
    <row r="574" spans="1:105">
      <c r="A574" t="s">
        <v>10485</v>
      </c>
      <c r="B574">
        <v>1.2941959640200899E+17</v>
      </c>
      <c r="C574" s="4">
        <f t="shared" si="8"/>
        <v>12941959640.200899</v>
      </c>
      <c r="D574" s="2">
        <f>(Sheet1!$F$2-mattsout!C574)/3600</f>
        <v>165.21105530579885</v>
      </c>
      <c r="E574" t="str">
        <f>IF(D574&gt;3595120, "", IF(D574&gt;1400, "******", ""))</f>
        <v/>
      </c>
      <c r="F574" t="s">
        <v>122</v>
      </c>
      <c r="G574" t="s">
        <v>10486</v>
      </c>
      <c r="H574" t="s">
        <v>10487</v>
      </c>
      <c r="I574" t="s">
        <v>870</v>
      </c>
      <c r="J574" t="s">
        <v>1845</v>
      </c>
      <c r="K574" t="s">
        <v>1845</v>
      </c>
      <c r="L574" t="s">
        <v>682</v>
      </c>
      <c r="M574" t="s">
        <v>10488</v>
      </c>
      <c r="N574" t="s">
        <v>3646</v>
      </c>
      <c r="O574" t="s">
        <v>9915</v>
      </c>
      <c r="P574" t="s">
        <v>3253</v>
      </c>
      <c r="Q574" t="s">
        <v>10485</v>
      </c>
      <c r="R574">
        <v>4</v>
      </c>
      <c r="S574" t="s">
        <v>10489</v>
      </c>
      <c r="T574" t="s">
        <v>6722</v>
      </c>
      <c r="U574" t="s">
        <v>10486</v>
      </c>
      <c r="V574">
        <v>5118554</v>
      </c>
      <c r="W574" s="1" t="s">
        <v>10490</v>
      </c>
      <c r="X574">
        <v>35670890</v>
      </c>
      <c r="AA574" t="s">
        <v>690</v>
      </c>
      <c r="AB574" t="s">
        <v>3515</v>
      </c>
      <c r="AC574" t="s">
        <v>138</v>
      </c>
      <c r="AE574" t="s">
        <v>10491</v>
      </c>
      <c r="AF574" t="s">
        <v>717</v>
      </c>
      <c r="AI574" t="b">
        <v>1</v>
      </c>
      <c r="AJ574" t="s">
        <v>10492</v>
      </c>
      <c r="AL574" t="s">
        <v>10486</v>
      </c>
      <c r="AM574" t="s">
        <v>10493</v>
      </c>
      <c r="AN574">
        <v>512</v>
      </c>
      <c r="AO574">
        <v>0</v>
      </c>
      <c r="AP574">
        <v>0</v>
      </c>
      <c r="AQ574">
        <v>0</v>
      </c>
      <c r="AT574">
        <v>1.2937369673153901E+17</v>
      </c>
      <c r="AU574">
        <v>0</v>
      </c>
      <c r="AV574">
        <v>1.2942110451258301E+17</v>
      </c>
      <c r="AW574">
        <v>513</v>
      </c>
      <c r="AX574" t="s">
        <v>10494</v>
      </c>
      <c r="AZ574">
        <v>9.2233720368547697E+18</v>
      </c>
      <c r="BA574">
        <v>845</v>
      </c>
      <c r="BB574" t="s">
        <v>10492</v>
      </c>
      <c r="BC574">
        <v>805306368</v>
      </c>
      <c r="BD574" s="1" t="s">
        <v>148</v>
      </c>
      <c r="BE574" t="s">
        <v>10495</v>
      </c>
      <c r="BF574" t="s">
        <v>10496</v>
      </c>
      <c r="BG574">
        <v>0</v>
      </c>
      <c r="BH574" t="s">
        <v>151</v>
      </c>
      <c r="BI574">
        <v>1.29419415654626E+17</v>
      </c>
      <c r="BL574" t="s">
        <v>10497</v>
      </c>
      <c r="BM574" t="s">
        <v>10498</v>
      </c>
      <c r="BN574" t="s">
        <v>154</v>
      </c>
      <c r="BO574">
        <v>59</v>
      </c>
      <c r="BP574" s="1" t="s">
        <v>155</v>
      </c>
      <c r="BQ574">
        <v>0</v>
      </c>
      <c r="BR574" t="s">
        <v>10499</v>
      </c>
      <c r="BS574" t="s">
        <v>157</v>
      </c>
      <c r="BT574" t="s">
        <v>158</v>
      </c>
      <c r="CD574" t="s">
        <v>802</v>
      </c>
    </row>
    <row r="575" spans="1:105">
      <c r="A575" t="s">
        <v>3595</v>
      </c>
      <c r="B575">
        <v>1.29106592689928E+17</v>
      </c>
      <c r="C575" s="4">
        <f t="shared" si="8"/>
        <v>12910659268.9928</v>
      </c>
      <c r="D575" s="2">
        <f>(Sheet1!$F$2-mattsout!C575)/3600</f>
        <v>8859.7586131111784</v>
      </c>
      <c r="E575" t="str">
        <f>IF(D575&gt;3595120, "", IF(D575&gt;1400, "******", ""))</f>
        <v>******</v>
      </c>
      <c r="F575" t="s">
        <v>122</v>
      </c>
      <c r="G575" t="s">
        <v>10500</v>
      </c>
      <c r="H575" t="s">
        <v>10501</v>
      </c>
      <c r="I575" t="s">
        <v>682</v>
      </c>
      <c r="J575" t="s">
        <v>1845</v>
      </c>
      <c r="K575" t="s">
        <v>1845</v>
      </c>
      <c r="L575" t="s">
        <v>682</v>
      </c>
      <c r="M575" t="s">
        <v>10502</v>
      </c>
      <c r="N575" t="s">
        <v>3590</v>
      </c>
      <c r="O575" t="s">
        <v>10503</v>
      </c>
      <c r="P575" t="s">
        <v>10504</v>
      </c>
      <c r="Q575" t="s">
        <v>3595</v>
      </c>
      <c r="R575">
        <v>4</v>
      </c>
      <c r="S575" t="s">
        <v>10505</v>
      </c>
      <c r="T575" t="s">
        <v>10506</v>
      </c>
      <c r="U575" t="s">
        <v>10507</v>
      </c>
      <c r="V575">
        <v>5118640</v>
      </c>
      <c r="W575" s="1" t="s">
        <v>10508</v>
      </c>
      <c r="X575">
        <v>33427016</v>
      </c>
      <c r="AA575" t="s">
        <v>690</v>
      </c>
      <c r="AB575" t="s">
        <v>3515</v>
      </c>
      <c r="AC575" t="s">
        <v>138</v>
      </c>
      <c r="AE575" t="s">
        <v>10509</v>
      </c>
      <c r="AF575" t="s">
        <v>667</v>
      </c>
      <c r="AI575" t="b">
        <v>1</v>
      </c>
      <c r="AJ575" t="s">
        <v>10510</v>
      </c>
      <c r="AL575" t="s">
        <v>10500</v>
      </c>
      <c r="AM575" t="s">
        <v>10511</v>
      </c>
      <c r="AN575">
        <v>512</v>
      </c>
      <c r="AO575">
        <v>99</v>
      </c>
      <c r="AP575">
        <v>0</v>
      </c>
      <c r="AQ575">
        <v>0</v>
      </c>
      <c r="AT575">
        <v>1.29373697038262E+17</v>
      </c>
      <c r="AU575">
        <v>0</v>
      </c>
      <c r="AV575">
        <v>1.2910254244421101E+17</v>
      </c>
      <c r="AW575">
        <v>513</v>
      </c>
      <c r="AX575" t="s">
        <v>10512</v>
      </c>
      <c r="AZ575">
        <v>9.2233720368547697E+18</v>
      </c>
      <c r="BA575">
        <v>466</v>
      </c>
      <c r="BB575" t="s">
        <v>10510</v>
      </c>
      <c r="BC575">
        <v>805306368</v>
      </c>
      <c r="BD575" s="1" t="s">
        <v>148</v>
      </c>
      <c r="BE575" t="s">
        <v>10513</v>
      </c>
      <c r="BF575" t="s">
        <v>10514</v>
      </c>
      <c r="BG575">
        <v>1.2937369703809101E+17</v>
      </c>
      <c r="BH575" t="s">
        <v>151</v>
      </c>
      <c r="BI575">
        <v>1.2910155299319101E+17</v>
      </c>
      <c r="BL575" t="s">
        <v>10515</v>
      </c>
      <c r="BM575" t="s">
        <v>10516</v>
      </c>
      <c r="BN575" t="s">
        <v>154</v>
      </c>
      <c r="BO575">
        <v>75</v>
      </c>
      <c r="BP575" s="1" t="s">
        <v>155</v>
      </c>
      <c r="BQ575">
        <v>0</v>
      </c>
      <c r="BR575" t="s">
        <v>10517</v>
      </c>
      <c r="BS575" t="s">
        <v>157</v>
      </c>
      <c r="BT575" t="s">
        <v>158</v>
      </c>
      <c r="CD575" t="s">
        <v>802</v>
      </c>
      <c r="CV575" t="s">
        <v>3585</v>
      </c>
    </row>
    <row r="576" spans="1:105">
      <c r="A576" t="s">
        <v>10518</v>
      </c>
      <c r="B576">
        <v>1.2941884776186899E+17</v>
      </c>
      <c r="C576" s="4">
        <f t="shared" si="8"/>
        <v>12941884776.186899</v>
      </c>
      <c r="D576" s="2">
        <f>(Sheet1!$F$2-mattsout!C576)/3600</f>
        <v>186.00661475022633</v>
      </c>
      <c r="E576" t="str">
        <f>IF(D576&gt;3595120, "", IF(D576&gt;1400, "******", ""))</f>
        <v/>
      </c>
      <c r="F576" t="s">
        <v>122</v>
      </c>
      <c r="G576" t="s">
        <v>10519</v>
      </c>
      <c r="H576" t="s">
        <v>10520</v>
      </c>
      <c r="J576" t="s">
        <v>1845</v>
      </c>
      <c r="K576" t="s">
        <v>1845</v>
      </c>
      <c r="L576" t="s">
        <v>3449</v>
      </c>
      <c r="M576" t="s">
        <v>10521</v>
      </c>
      <c r="N576" t="s">
        <v>3451</v>
      </c>
      <c r="O576" t="s">
        <v>10522</v>
      </c>
      <c r="P576" t="s">
        <v>9125</v>
      </c>
      <c r="Q576" t="s">
        <v>10518</v>
      </c>
      <c r="R576">
        <v>4</v>
      </c>
      <c r="S576" t="s">
        <v>10523</v>
      </c>
      <c r="T576" t="s">
        <v>10524</v>
      </c>
      <c r="U576" t="s">
        <v>10519</v>
      </c>
      <c r="V576">
        <v>5118645</v>
      </c>
      <c r="W576" s="1" t="s">
        <v>10525</v>
      </c>
      <c r="X576">
        <v>35524588</v>
      </c>
      <c r="AA576" t="s">
        <v>690</v>
      </c>
      <c r="AB576" t="s">
        <v>3455</v>
      </c>
      <c r="AC576" t="s">
        <v>138</v>
      </c>
      <c r="AD576" t="b">
        <v>0</v>
      </c>
      <c r="AE576" t="s">
        <v>10526</v>
      </c>
      <c r="AF576" t="s">
        <v>667</v>
      </c>
      <c r="AI576" t="b">
        <v>1</v>
      </c>
      <c r="AJ576" t="s">
        <v>10527</v>
      </c>
      <c r="AL576" t="s">
        <v>10519</v>
      </c>
      <c r="AM576" t="s">
        <v>10528</v>
      </c>
      <c r="AN576">
        <v>512</v>
      </c>
      <c r="AO576">
        <v>0</v>
      </c>
      <c r="AP576">
        <v>0</v>
      </c>
      <c r="AQ576">
        <v>0</v>
      </c>
      <c r="AT576">
        <v>1.29373697221546E+17</v>
      </c>
      <c r="AU576">
        <v>0</v>
      </c>
      <c r="AV576">
        <v>1.29401269278432E+17</v>
      </c>
      <c r="AW576">
        <v>513</v>
      </c>
      <c r="AX576" t="s">
        <v>10529</v>
      </c>
      <c r="AZ576">
        <v>9.2233720368547697E+18</v>
      </c>
      <c r="BA576">
        <v>369</v>
      </c>
      <c r="BB576" t="s">
        <v>10527</v>
      </c>
      <c r="BC576">
        <v>805306368</v>
      </c>
      <c r="BD576" s="1" t="s">
        <v>148</v>
      </c>
      <c r="BE576" t="s">
        <v>10530</v>
      </c>
      <c r="BF576" t="s">
        <v>10531</v>
      </c>
      <c r="BG576">
        <v>0</v>
      </c>
      <c r="BH576" t="s">
        <v>151</v>
      </c>
      <c r="BI576">
        <v>1.29416013025838E+17</v>
      </c>
      <c r="BK576" t="s">
        <v>10532</v>
      </c>
      <c r="BL576" t="s">
        <v>10533</v>
      </c>
      <c r="BN576" t="s">
        <v>154</v>
      </c>
      <c r="BO576">
        <v>70</v>
      </c>
      <c r="BP576" s="1" t="s">
        <v>155</v>
      </c>
      <c r="BQ576">
        <v>0</v>
      </c>
      <c r="BR576" t="s">
        <v>10534</v>
      </c>
      <c r="BS576" t="s">
        <v>157</v>
      </c>
      <c r="BT576" t="s">
        <v>158</v>
      </c>
      <c r="CD576" t="s">
        <v>802</v>
      </c>
      <c r="CV576" t="s">
        <v>10535</v>
      </c>
    </row>
    <row r="577" spans="1:116">
      <c r="A577" t="s">
        <v>10536</v>
      </c>
      <c r="B577">
        <v>1.2937374588379901E+17</v>
      </c>
      <c r="C577" s="4">
        <f t="shared" si="8"/>
        <v>12937374588.3799</v>
      </c>
      <c r="D577" s="2">
        <f>(Sheet1!$F$2-mattsout!C577)/3600</f>
        <v>1438.8365611388949</v>
      </c>
      <c r="E577" t="str">
        <f>IF(D577&gt;3595120, "", IF(D577&gt;1400, "******", ""))</f>
        <v>******</v>
      </c>
      <c r="F577" t="s">
        <v>122</v>
      </c>
      <c r="G577" t="s">
        <v>10537</v>
      </c>
      <c r="K577" t="s">
        <v>10538</v>
      </c>
      <c r="O577" t="s">
        <v>10537</v>
      </c>
      <c r="Q577" t="s">
        <v>10536</v>
      </c>
      <c r="R577">
        <v>4</v>
      </c>
      <c r="S577" t="s">
        <v>10539</v>
      </c>
      <c r="T577" t="s">
        <v>10540</v>
      </c>
      <c r="U577" t="s">
        <v>10537</v>
      </c>
      <c r="V577">
        <v>5140756</v>
      </c>
      <c r="W577" t="s">
        <v>1054</v>
      </c>
      <c r="X577">
        <v>33551522</v>
      </c>
      <c r="AL577" t="s">
        <v>10537</v>
      </c>
      <c r="AM577" t="s">
        <v>10541</v>
      </c>
      <c r="AN577">
        <v>66048</v>
      </c>
      <c r="AO577">
        <v>153</v>
      </c>
      <c r="AP577">
        <v>0</v>
      </c>
      <c r="AQ577">
        <v>0</v>
      </c>
      <c r="AT577">
        <v>1.2937374603505101E+17</v>
      </c>
      <c r="AV577">
        <v>1.2803033856609299E+17</v>
      </c>
      <c r="AW577">
        <v>513</v>
      </c>
      <c r="AX577" t="s">
        <v>10542</v>
      </c>
      <c r="AZ577">
        <v>9.2233720368547697E+18</v>
      </c>
      <c r="BA577">
        <v>27</v>
      </c>
      <c r="BB577" t="s">
        <v>10537</v>
      </c>
      <c r="BC577">
        <v>805306368</v>
      </c>
      <c r="BF577" t="s">
        <v>10543</v>
      </c>
      <c r="BG577">
        <v>1.2937374603505101E+17</v>
      </c>
      <c r="BH577" t="s">
        <v>151</v>
      </c>
      <c r="BI577">
        <v>1.2936970074848E+17</v>
      </c>
      <c r="CD577" t="s">
        <v>193</v>
      </c>
    </row>
    <row r="578" spans="1:116">
      <c r="A578" t="s">
        <v>10544</v>
      </c>
      <c r="B578">
        <v>1.2941610059954499E+17</v>
      </c>
      <c r="C578" s="4">
        <f t="shared" si="8"/>
        <v>12941610059.954498</v>
      </c>
      <c r="D578" s="2">
        <f>(Sheet1!$F$2-mattsout!C578)/3600</f>
        <v>262.31667930603027</v>
      </c>
      <c r="E578" t="str">
        <f>IF(D578&gt;3595120, "", IF(D578&gt;1400, "******", ""))</f>
        <v/>
      </c>
      <c r="F578" t="s">
        <v>122</v>
      </c>
      <c r="G578" t="s">
        <v>10545</v>
      </c>
      <c r="H578" t="s">
        <v>10546</v>
      </c>
      <c r="I578" t="s">
        <v>682</v>
      </c>
      <c r="J578" t="s">
        <v>1845</v>
      </c>
      <c r="K578" t="s">
        <v>10350</v>
      </c>
      <c r="L578" t="s">
        <v>682</v>
      </c>
      <c r="M578" t="s">
        <v>10547</v>
      </c>
      <c r="N578" t="s">
        <v>1947</v>
      </c>
      <c r="O578" t="s">
        <v>10548</v>
      </c>
      <c r="P578" t="s">
        <v>10549</v>
      </c>
      <c r="Q578" t="s">
        <v>10544</v>
      </c>
      <c r="R578">
        <v>4</v>
      </c>
      <c r="S578" t="s">
        <v>10550</v>
      </c>
      <c r="T578" t="s">
        <v>10551</v>
      </c>
      <c r="U578" t="s">
        <v>10545</v>
      </c>
      <c r="V578">
        <v>5184528</v>
      </c>
      <c r="W578" s="1" t="s">
        <v>10552</v>
      </c>
      <c r="X578">
        <v>35628014</v>
      </c>
      <c r="AA578" t="s">
        <v>690</v>
      </c>
      <c r="AB578" t="s">
        <v>1952</v>
      </c>
      <c r="AC578" t="s">
        <v>138</v>
      </c>
      <c r="AE578" t="s">
        <v>10553</v>
      </c>
      <c r="AF578" t="s">
        <v>667</v>
      </c>
      <c r="AI578" t="b">
        <v>1</v>
      </c>
      <c r="AJ578" t="s">
        <v>10554</v>
      </c>
      <c r="AL578" t="s">
        <v>10545</v>
      </c>
      <c r="AM578" t="s">
        <v>10555</v>
      </c>
      <c r="AN578">
        <v>512</v>
      </c>
      <c r="AO578">
        <v>0</v>
      </c>
      <c r="AP578">
        <v>0</v>
      </c>
      <c r="AQ578">
        <v>0</v>
      </c>
      <c r="AT578">
        <v>1.2941610053813901E+17</v>
      </c>
      <c r="AU578">
        <v>0</v>
      </c>
      <c r="AV578">
        <v>1.29415949298412E+17</v>
      </c>
      <c r="AW578">
        <v>513</v>
      </c>
      <c r="AX578" t="s">
        <v>10556</v>
      </c>
      <c r="AZ578">
        <v>9.2233720368547697E+18</v>
      </c>
      <c r="BA578">
        <v>1639</v>
      </c>
      <c r="BB578" t="s">
        <v>10554</v>
      </c>
      <c r="BC578">
        <v>805306368</v>
      </c>
      <c r="BD578" s="1" t="s">
        <v>148</v>
      </c>
      <c r="BE578" t="s">
        <v>10557</v>
      </c>
      <c r="BF578" t="s">
        <v>10558</v>
      </c>
      <c r="BG578">
        <v>0</v>
      </c>
      <c r="BH578" t="s">
        <v>151</v>
      </c>
      <c r="BI578">
        <v>1.2941886372598E+17</v>
      </c>
      <c r="BL578" t="s">
        <v>10559</v>
      </c>
      <c r="BM578" t="s">
        <v>10560</v>
      </c>
      <c r="BN578" t="s">
        <v>154</v>
      </c>
      <c r="BO578">
        <v>76</v>
      </c>
      <c r="BP578" s="1" t="s">
        <v>10561</v>
      </c>
      <c r="BQ578">
        <v>0</v>
      </c>
      <c r="BR578" t="s">
        <v>10562</v>
      </c>
      <c r="BS578" t="s">
        <v>157</v>
      </c>
      <c r="BT578" t="s">
        <v>158</v>
      </c>
      <c r="CD578" t="s">
        <v>1962</v>
      </c>
    </row>
    <row r="579" spans="1:116">
      <c r="A579" t="s">
        <v>10563</v>
      </c>
      <c r="C579" s="4">
        <f t="shared" ref="C579:C642" si="9">B579/10000000</f>
        <v>0</v>
      </c>
      <c r="D579" s="2">
        <f>(Sheet1!$F$2-mattsout!C579)/3600</f>
        <v>3595154</v>
      </c>
      <c r="E579" t="str">
        <f>IF(D579&gt;3595120, "", IF(D579&gt;1400, "******", ""))</f>
        <v/>
      </c>
      <c r="F579" t="s">
        <v>122</v>
      </c>
      <c r="G579" t="s">
        <v>10564</v>
      </c>
      <c r="J579" t="s">
        <v>4302</v>
      </c>
      <c r="K579" t="s">
        <v>1629</v>
      </c>
      <c r="M579" t="s">
        <v>10565</v>
      </c>
      <c r="O579" t="s">
        <v>10564</v>
      </c>
      <c r="Q579" t="s">
        <v>10563</v>
      </c>
      <c r="R579">
        <v>4</v>
      </c>
      <c r="S579" t="s">
        <v>10566</v>
      </c>
      <c r="T579" t="s">
        <v>10567</v>
      </c>
      <c r="U579" t="s">
        <v>10564</v>
      </c>
      <c r="V579">
        <v>5217770</v>
      </c>
      <c r="W579" s="1" t="s">
        <v>10568</v>
      </c>
      <c r="X579">
        <v>33428648</v>
      </c>
      <c r="AA579" t="s">
        <v>614</v>
      </c>
      <c r="AB579" t="s">
        <v>1712</v>
      </c>
      <c r="AL579" t="s">
        <v>10564</v>
      </c>
      <c r="AM579" t="s">
        <v>10569</v>
      </c>
      <c r="AN579">
        <v>512</v>
      </c>
      <c r="AO579">
        <v>99</v>
      </c>
      <c r="AP579">
        <v>0</v>
      </c>
      <c r="AQ579">
        <v>0</v>
      </c>
      <c r="AT579">
        <v>1.2937369767014499E+17</v>
      </c>
      <c r="AV579">
        <v>1.2836614427984301E+17</v>
      </c>
      <c r="AW579">
        <v>513</v>
      </c>
      <c r="AX579" t="s">
        <v>10570</v>
      </c>
      <c r="AZ579">
        <v>9.2233720368547697E+18</v>
      </c>
      <c r="BB579" t="s">
        <v>10564</v>
      </c>
      <c r="BC579">
        <v>805306368</v>
      </c>
      <c r="BF579" t="s">
        <v>10571</v>
      </c>
      <c r="BG579">
        <v>1.2937369767015101E+17</v>
      </c>
      <c r="BH579" t="s">
        <v>151</v>
      </c>
      <c r="BI579">
        <v>1.2838796881543901E+17</v>
      </c>
      <c r="BQ579">
        <v>0</v>
      </c>
      <c r="CD579" t="s">
        <v>1729</v>
      </c>
    </row>
    <row r="580" spans="1:116">
      <c r="A580" t="s">
        <v>10572</v>
      </c>
      <c r="B580">
        <v>1.2933035023185E+17</v>
      </c>
      <c r="C580" s="4">
        <f t="shared" si="9"/>
        <v>12933035023.184999</v>
      </c>
      <c r="D580" s="2">
        <f>(Sheet1!$F$2-mattsout!C580)/3600</f>
        <v>2644.2713375001485</v>
      </c>
      <c r="E580" t="str">
        <f>IF(D580&gt;3595120, "", IF(D580&gt;1400, "******", ""))</f>
        <v>******</v>
      </c>
      <c r="F580" t="s">
        <v>122</v>
      </c>
      <c r="G580" t="s">
        <v>10573</v>
      </c>
      <c r="H580" t="s">
        <v>3101</v>
      </c>
      <c r="I580" t="s">
        <v>682</v>
      </c>
      <c r="J580" t="s">
        <v>10574</v>
      </c>
      <c r="K580" t="s">
        <v>10574</v>
      </c>
      <c r="L580" t="s">
        <v>682</v>
      </c>
      <c r="M580" t="s">
        <v>10575</v>
      </c>
      <c r="O580" t="s">
        <v>4652</v>
      </c>
      <c r="P580" t="s">
        <v>10576</v>
      </c>
      <c r="Q580" t="s">
        <v>10572</v>
      </c>
      <c r="R580">
        <v>4</v>
      </c>
      <c r="S580" t="s">
        <v>10577</v>
      </c>
      <c r="T580" t="s">
        <v>10578</v>
      </c>
      <c r="U580" t="s">
        <v>10573</v>
      </c>
      <c r="V580">
        <v>5238129</v>
      </c>
      <c r="W580" s="1" t="s">
        <v>10579</v>
      </c>
      <c r="X580">
        <v>33429310</v>
      </c>
      <c r="AA580" t="s">
        <v>136</v>
      </c>
      <c r="AB580" t="s">
        <v>1915</v>
      </c>
      <c r="AC580" t="s">
        <v>138</v>
      </c>
      <c r="AE580" t="s">
        <v>10580</v>
      </c>
      <c r="AF580" t="s">
        <v>2314</v>
      </c>
      <c r="AI580" t="b">
        <v>1</v>
      </c>
      <c r="AJ580" t="s">
        <v>10581</v>
      </c>
      <c r="AL580" t="s">
        <v>10573</v>
      </c>
      <c r="AM580" t="s">
        <v>10582</v>
      </c>
      <c r="AN580">
        <v>512</v>
      </c>
      <c r="AO580">
        <v>99</v>
      </c>
      <c r="AP580">
        <v>0</v>
      </c>
      <c r="AQ580">
        <v>0</v>
      </c>
      <c r="AR580" t="s">
        <v>5371</v>
      </c>
      <c r="AS580" t="s">
        <v>5372</v>
      </c>
      <c r="AT580">
        <v>1.29373697922492E+17</v>
      </c>
      <c r="AU580">
        <v>0</v>
      </c>
      <c r="AV580">
        <v>1.2928314117511901E+17</v>
      </c>
      <c r="AW580">
        <v>513</v>
      </c>
      <c r="AX580" t="s">
        <v>10583</v>
      </c>
      <c r="AZ580">
        <v>9.2233720368547697E+18</v>
      </c>
      <c r="BA580">
        <v>937</v>
      </c>
      <c r="BB580" t="s">
        <v>10581</v>
      </c>
      <c r="BC580">
        <v>805306368</v>
      </c>
      <c r="BD580" s="1" t="s">
        <v>148</v>
      </c>
      <c r="BE580" t="s">
        <v>10584</v>
      </c>
      <c r="BF580" t="s">
        <v>10585</v>
      </c>
      <c r="BG580">
        <v>1.2937369792235E+17</v>
      </c>
      <c r="BH580" t="s">
        <v>151</v>
      </c>
      <c r="BI580">
        <v>1.2933220236940899E+17</v>
      </c>
      <c r="BL580" t="s">
        <v>10585</v>
      </c>
      <c r="BN580" t="s">
        <v>154</v>
      </c>
      <c r="BO580">
        <v>67</v>
      </c>
      <c r="BP580" s="1" t="s">
        <v>155</v>
      </c>
      <c r="BQ580">
        <v>0</v>
      </c>
      <c r="BR580" t="s">
        <v>10586</v>
      </c>
      <c r="BS580" t="s">
        <v>157</v>
      </c>
      <c r="BT580" t="s">
        <v>158</v>
      </c>
      <c r="CD580" t="s">
        <v>1920</v>
      </c>
    </row>
    <row r="581" spans="1:116">
      <c r="A581" t="s">
        <v>10587</v>
      </c>
      <c r="B581">
        <v>1.2935515619921901E+17</v>
      </c>
      <c r="C581" s="4">
        <f t="shared" si="9"/>
        <v>12935515619.921902</v>
      </c>
      <c r="D581" s="2">
        <f>(Sheet1!$F$2-mattsout!C581)/3600</f>
        <v>1955.216688360638</v>
      </c>
      <c r="E581" t="str">
        <f>IF(D581&gt;3595120, "", IF(D581&gt;1400, "******", ""))</f>
        <v>******</v>
      </c>
      <c r="F581" t="s">
        <v>122</v>
      </c>
      <c r="G581" t="s">
        <v>10588</v>
      </c>
      <c r="K581" t="s">
        <v>6854</v>
      </c>
      <c r="O581" t="s">
        <v>10588</v>
      </c>
      <c r="Q581" t="s">
        <v>10587</v>
      </c>
      <c r="R581">
        <v>4</v>
      </c>
      <c r="S581" t="s">
        <v>10589</v>
      </c>
      <c r="T581" t="s">
        <v>10590</v>
      </c>
      <c r="U581" t="s">
        <v>10588</v>
      </c>
      <c r="V581">
        <v>5251239</v>
      </c>
      <c r="W581" t="s">
        <v>1054</v>
      </c>
      <c r="X581">
        <v>35484223</v>
      </c>
      <c r="AL581" t="s">
        <v>10588</v>
      </c>
      <c r="AM581" t="s">
        <v>10591</v>
      </c>
      <c r="AN581">
        <v>66048</v>
      </c>
      <c r="AO581">
        <v>1</v>
      </c>
      <c r="AP581">
        <v>0</v>
      </c>
      <c r="AQ581">
        <v>0</v>
      </c>
      <c r="AT581">
        <v>1.2937554322140899E+17</v>
      </c>
      <c r="AU581">
        <v>0</v>
      </c>
      <c r="AV581">
        <v>1.2805085029718701E+17</v>
      </c>
      <c r="AW581">
        <v>513</v>
      </c>
      <c r="AX581" t="s">
        <v>10592</v>
      </c>
      <c r="AY581">
        <v>1</v>
      </c>
      <c r="AZ581">
        <v>9.2233720368547697E+18</v>
      </c>
      <c r="BA581">
        <v>217</v>
      </c>
      <c r="BB581" t="s">
        <v>10588</v>
      </c>
      <c r="BC581">
        <v>805306368</v>
      </c>
      <c r="BF581" t="s">
        <v>10593</v>
      </c>
      <c r="BG581">
        <v>0</v>
      </c>
      <c r="BH581" t="s">
        <v>151</v>
      </c>
      <c r="BI581">
        <v>1.2941477219829E+17</v>
      </c>
      <c r="CD581" t="s">
        <v>10594</v>
      </c>
      <c r="DL581" t="s">
        <v>10595</v>
      </c>
    </row>
    <row r="582" spans="1:116">
      <c r="A582" t="s">
        <v>10596</v>
      </c>
      <c r="B582">
        <v>1.28804255998278E+17</v>
      </c>
      <c r="C582" s="4">
        <f t="shared" si="9"/>
        <v>12880425599.827801</v>
      </c>
      <c r="D582" s="2">
        <f>(Sheet1!$F$2-mattsout!C582)/3600</f>
        <v>17258.000047833124</v>
      </c>
      <c r="E582" t="str">
        <f>IF(D582&gt;3595120, "", IF(D582&gt;1400, "******", ""))</f>
        <v>******</v>
      </c>
      <c r="F582" t="s">
        <v>122</v>
      </c>
      <c r="G582" t="s">
        <v>10597</v>
      </c>
      <c r="H582" t="s">
        <v>10598</v>
      </c>
      <c r="I582" t="s">
        <v>606</v>
      </c>
      <c r="J582" t="s">
        <v>8909</v>
      </c>
      <c r="K582" t="s">
        <v>10599</v>
      </c>
      <c r="L582" t="s">
        <v>606</v>
      </c>
      <c r="M582" t="s">
        <v>10600</v>
      </c>
      <c r="N582" t="s">
        <v>5030</v>
      </c>
      <c r="O582" t="s">
        <v>6619</v>
      </c>
      <c r="P582" t="s">
        <v>2055</v>
      </c>
      <c r="Q582" t="s">
        <v>10596</v>
      </c>
      <c r="R582">
        <v>4</v>
      </c>
      <c r="S582" t="s">
        <v>10601</v>
      </c>
      <c r="T582" t="s">
        <v>10602</v>
      </c>
      <c r="U582" t="s">
        <v>10597</v>
      </c>
      <c r="V582">
        <v>5274985</v>
      </c>
      <c r="W582" s="1" t="s">
        <v>10603</v>
      </c>
      <c r="X582">
        <v>33430111</v>
      </c>
      <c r="AA582" t="s">
        <v>714</v>
      </c>
      <c r="AB582" t="s">
        <v>5035</v>
      </c>
      <c r="AC582" t="s">
        <v>138</v>
      </c>
      <c r="AE582" t="s">
        <v>10604</v>
      </c>
      <c r="AF582" t="s">
        <v>717</v>
      </c>
      <c r="AI582" t="b">
        <v>1</v>
      </c>
      <c r="AJ582" t="s">
        <v>10605</v>
      </c>
      <c r="AL582" t="s">
        <v>10597</v>
      </c>
      <c r="AM582" t="s">
        <v>10606</v>
      </c>
      <c r="AN582">
        <v>512</v>
      </c>
      <c r="AO582">
        <v>99</v>
      </c>
      <c r="AP582">
        <v>0</v>
      </c>
      <c r="AQ582">
        <v>0</v>
      </c>
      <c r="AT582">
        <v>1.2937369819582499E+17</v>
      </c>
      <c r="AV582">
        <v>1.28781121319316E+17</v>
      </c>
      <c r="AW582">
        <v>513</v>
      </c>
      <c r="AX582" t="s">
        <v>10607</v>
      </c>
      <c r="AZ582">
        <v>9.2233720368547697E+18</v>
      </c>
      <c r="BA582">
        <v>5</v>
      </c>
      <c r="BB582" t="s">
        <v>10605</v>
      </c>
      <c r="BC582">
        <v>805306368</v>
      </c>
      <c r="BD582" s="1" t="s">
        <v>148</v>
      </c>
      <c r="BE582" t="s">
        <v>10608</v>
      </c>
      <c r="BF582" t="s">
        <v>10609</v>
      </c>
      <c r="BG582">
        <v>1.2937369819579901E+17</v>
      </c>
      <c r="BH582" t="s">
        <v>151</v>
      </c>
      <c r="BI582">
        <v>1.2881030374478099E+17</v>
      </c>
      <c r="BL582" t="s">
        <v>10609</v>
      </c>
      <c r="BN582" t="s">
        <v>154</v>
      </c>
      <c r="BO582">
        <v>59</v>
      </c>
      <c r="BP582" s="1" t="s">
        <v>7158</v>
      </c>
      <c r="BQ582">
        <v>0</v>
      </c>
      <c r="BR582" t="s">
        <v>10610</v>
      </c>
      <c r="BS582" t="s">
        <v>157</v>
      </c>
      <c r="BT582" t="s">
        <v>158</v>
      </c>
      <c r="CD582" t="s">
        <v>5109</v>
      </c>
    </row>
    <row r="583" spans="1:116">
      <c r="A583" t="s">
        <v>10611</v>
      </c>
      <c r="B583">
        <v>1.2881101377666499E+17</v>
      </c>
      <c r="C583" s="4">
        <f t="shared" si="9"/>
        <v>12881101377.6665</v>
      </c>
      <c r="D583" s="2">
        <f>(Sheet1!$F$2-mattsout!C583)/3600</f>
        <v>17070.283981527751</v>
      </c>
      <c r="E583" t="str">
        <f>IF(D583&gt;3595120, "", IF(D583&gt;1400, "******", ""))</f>
        <v>******</v>
      </c>
      <c r="F583" t="s">
        <v>122</v>
      </c>
      <c r="G583" t="s">
        <v>10612</v>
      </c>
      <c r="H583" t="s">
        <v>10613</v>
      </c>
      <c r="J583" t="s">
        <v>1180</v>
      </c>
      <c r="K583" t="s">
        <v>10614</v>
      </c>
      <c r="L583" t="s">
        <v>606</v>
      </c>
      <c r="M583" t="s">
        <v>10615</v>
      </c>
      <c r="N583" t="s">
        <v>5030</v>
      </c>
      <c r="O583" t="s">
        <v>6581</v>
      </c>
      <c r="P583" t="s">
        <v>3336</v>
      </c>
      <c r="Q583" t="s">
        <v>10611</v>
      </c>
      <c r="R583">
        <v>4</v>
      </c>
      <c r="S583" t="s">
        <v>10616</v>
      </c>
      <c r="T583" t="s">
        <v>10617</v>
      </c>
      <c r="U583" t="s">
        <v>10618</v>
      </c>
      <c r="V583">
        <v>5274991</v>
      </c>
      <c r="W583" s="1" t="s">
        <v>10619</v>
      </c>
      <c r="X583">
        <v>33431319</v>
      </c>
      <c r="AA583" t="s">
        <v>714</v>
      </c>
      <c r="AB583" t="s">
        <v>5035</v>
      </c>
      <c r="AC583" t="s">
        <v>138</v>
      </c>
      <c r="AE583" t="s">
        <v>10620</v>
      </c>
      <c r="AF583" t="s">
        <v>717</v>
      </c>
      <c r="AI583" t="b">
        <v>1</v>
      </c>
      <c r="AJ583" t="s">
        <v>10621</v>
      </c>
      <c r="AL583" t="s">
        <v>10612</v>
      </c>
      <c r="AM583" t="s">
        <v>10622</v>
      </c>
      <c r="AN583">
        <v>512</v>
      </c>
      <c r="AO583">
        <v>99</v>
      </c>
      <c r="AP583">
        <v>0</v>
      </c>
      <c r="AQ583">
        <v>0</v>
      </c>
      <c r="AT583">
        <v>1.29373698615798E+17</v>
      </c>
      <c r="AU583">
        <v>0</v>
      </c>
      <c r="AV583">
        <v>1.2881359533215901E+17</v>
      </c>
      <c r="AW583">
        <v>513</v>
      </c>
      <c r="AX583" t="s">
        <v>10623</v>
      </c>
      <c r="AZ583">
        <v>9.2233720368547697E+18</v>
      </c>
      <c r="BA583">
        <v>25</v>
      </c>
      <c r="BB583" t="s">
        <v>10624</v>
      </c>
      <c r="BC583">
        <v>805306368</v>
      </c>
      <c r="BD583" s="1" t="s">
        <v>148</v>
      </c>
      <c r="BE583" t="s">
        <v>10625</v>
      </c>
      <c r="BF583" t="s">
        <v>10626</v>
      </c>
      <c r="BG583">
        <v>1.29373698615974E+17</v>
      </c>
      <c r="BH583" t="s">
        <v>151</v>
      </c>
      <c r="BI583">
        <v>1.28830942125136E+17</v>
      </c>
      <c r="BL583" t="s">
        <v>10627</v>
      </c>
      <c r="BN583" t="s">
        <v>154</v>
      </c>
      <c r="BO583">
        <v>84</v>
      </c>
      <c r="BP583" s="1" t="s">
        <v>10628</v>
      </c>
      <c r="BQ583">
        <v>0</v>
      </c>
      <c r="BR583" t="s">
        <v>10629</v>
      </c>
      <c r="BS583" t="s">
        <v>157</v>
      </c>
      <c r="BT583" t="s">
        <v>158</v>
      </c>
      <c r="CD583" t="s">
        <v>5109</v>
      </c>
    </row>
    <row r="584" spans="1:116">
      <c r="A584" t="s">
        <v>10630</v>
      </c>
      <c r="B584">
        <v>1.29421026164112E+17</v>
      </c>
      <c r="C584" s="4">
        <f t="shared" si="9"/>
        <v>12942102616.4112</v>
      </c>
      <c r="D584" s="2">
        <f>(Sheet1!$F$2-mattsout!C584)/3600</f>
        <v>125.49544133345286</v>
      </c>
      <c r="E584" t="str">
        <f>IF(D584&gt;3595120, "", IF(D584&gt;1400, "******", ""))</f>
        <v/>
      </c>
      <c r="F584" t="s">
        <v>122</v>
      </c>
      <c r="G584" t="s">
        <v>10631</v>
      </c>
      <c r="H584" t="s">
        <v>10632</v>
      </c>
      <c r="I584" t="s">
        <v>606</v>
      </c>
      <c r="J584" t="s">
        <v>1180</v>
      </c>
      <c r="K584" t="s">
        <v>1180</v>
      </c>
      <c r="L584" t="s">
        <v>606</v>
      </c>
      <c r="M584" t="s">
        <v>10633</v>
      </c>
      <c r="N584" t="s">
        <v>5030</v>
      </c>
      <c r="O584" t="s">
        <v>6363</v>
      </c>
      <c r="P584" t="s">
        <v>10634</v>
      </c>
      <c r="Q584" t="s">
        <v>10630</v>
      </c>
      <c r="R584">
        <v>4</v>
      </c>
      <c r="S584" t="s">
        <v>10635</v>
      </c>
      <c r="T584" t="s">
        <v>10636</v>
      </c>
      <c r="U584" t="s">
        <v>10631</v>
      </c>
      <c r="V584">
        <v>5274995</v>
      </c>
      <c r="W584" s="1" t="s">
        <v>10637</v>
      </c>
      <c r="X584">
        <v>35487036</v>
      </c>
      <c r="AA584" t="s">
        <v>714</v>
      </c>
      <c r="AB584" t="s">
        <v>5035</v>
      </c>
      <c r="AC584" t="s">
        <v>138</v>
      </c>
      <c r="AE584" t="s">
        <v>10638</v>
      </c>
      <c r="AF584" t="s">
        <v>667</v>
      </c>
      <c r="AI584" t="b">
        <v>1</v>
      </c>
      <c r="AJ584" t="s">
        <v>10639</v>
      </c>
      <c r="AL584" t="s">
        <v>10631</v>
      </c>
      <c r="AM584" t="s">
        <v>10640</v>
      </c>
      <c r="AN584">
        <v>512</v>
      </c>
      <c r="AO584">
        <v>0</v>
      </c>
      <c r="AP584">
        <v>0</v>
      </c>
      <c r="AQ584">
        <v>0</v>
      </c>
      <c r="AT584">
        <v>1.29399814552922E+17</v>
      </c>
      <c r="AU584">
        <v>0</v>
      </c>
      <c r="AV584">
        <v>1.29406299871092E+17</v>
      </c>
      <c r="AW584">
        <v>513</v>
      </c>
      <c r="AX584" t="s">
        <v>10641</v>
      </c>
      <c r="AZ584">
        <v>9.2233720368547697E+18</v>
      </c>
      <c r="BA584">
        <v>236</v>
      </c>
      <c r="BB584" t="s">
        <v>10639</v>
      </c>
      <c r="BC584">
        <v>805306368</v>
      </c>
      <c r="BD584" s="1" t="s">
        <v>148</v>
      </c>
      <c r="BE584" t="s">
        <v>10642</v>
      </c>
      <c r="BF584" t="s">
        <v>10643</v>
      </c>
      <c r="BG584">
        <v>0</v>
      </c>
      <c r="BH584" t="s">
        <v>151</v>
      </c>
      <c r="BI584">
        <v>1.2941497594634899E+17</v>
      </c>
      <c r="BK584" t="s">
        <v>10644</v>
      </c>
      <c r="BL584" t="s">
        <v>10643</v>
      </c>
      <c r="BN584" t="s">
        <v>154</v>
      </c>
      <c r="BO584">
        <v>62</v>
      </c>
      <c r="BP584" s="1" t="s">
        <v>7158</v>
      </c>
      <c r="BQ584">
        <v>0</v>
      </c>
      <c r="BR584" t="s">
        <v>10645</v>
      </c>
      <c r="BS584" t="s">
        <v>157</v>
      </c>
      <c r="BT584" t="s">
        <v>158</v>
      </c>
      <c r="CD584" t="s">
        <v>5109</v>
      </c>
    </row>
    <row r="585" spans="1:116">
      <c r="A585" t="s">
        <v>10646</v>
      </c>
      <c r="B585">
        <v>1.2942128456358301E+17</v>
      </c>
      <c r="C585" s="4">
        <f t="shared" si="9"/>
        <v>12942128456.358301</v>
      </c>
      <c r="D585" s="2">
        <f>(Sheet1!$F$2-mattsout!C585)/3600</f>
        <v>118.31767824967702</v>
      </c>
      <c r="E585" t="str">
        <f>IF(D585&gt;3595120, "", IF(D585&gt;1400, "******", ""))</f>
        <v/>
      </c>
      <c r="F585" t="s">
        <v>122</v>
      </c>
      <c r="G585" t="s">
        <v>10647</v>
      </c>
      <c r="H585" t="s">
        <v>10648</v>
      </c>
      <c r="I585" t="s">
        <v>606</v>
      </c>
      <c r="J585" t="s">
        <v>8909</v>
      </c>
      <c r="K585" t="s">
        <v>8909</v>
      </c>
      <c r="L585" t="s">
        <v>606</v>
      </c>
      <c r="M585" t="s">
        <v>10649</v>
      </c>
      <c r="N585" t="s">
        <v>5030</v>
      </c>
      <c r="O585" t="s">
        <v>4262</v>
      </c>
      <c r="P585" t="s">
        <v>3037</v>
      </c>
      <c r="Q585" t="s">
        <v>10646</v>
      </c>
      <c r="R585">
        <v>4</v>
      </c>
      <c r="S585" t="s">
        <v>10650</v>
      </c>
      <c r="T585" t="s">
        <v>10651</v>
      </c>
      <c r="U585" t="s">
        <v>10647</v>
      </c>
      <c r="V585">
        <v>5274996</v>
      </c>
      <c r="W585" s="1" t="s">
        <v>10652</v>
      </c>
      <c r="X585">
        <v>35669899</v>
      </c>
      <c r="AA585" t="s">
        <v>714</v>
      </c>
      <c r="AB585" t="s">
        <v>5035</v>
      </c>
      <c r="AC585" t="s">
        <v>138</v>
      </c>
      <c r="AE585" t="s">
        <v>10653</v>
      </c>
      <c r="AF585" t="s">
        <v>667</v>
      </c>
      <c r="AI585" t="b">
        <v>1</v>
      </c>
      <c r="AJ585" t="s">
        <v>10654</v>
      </c>
      <c r="AL585" t="s">
        <v>10647</v>
      </c>
      <c r="AM585" t="s">
        <v>10655</v>
      </c>
      <c r="AN585">
        <v>512</v>
      </c>
      <c r="AO585">
        <v>0</v>
      </c>
      <c r="AP585">
        <v>0</v>
      </c>
      <c r="AQ585">
        <v>0</v>
      </c>
      <c r="AT585">
        <v>1.2942123590053699E+17</v>
      </c>
      <c r="AU585">
        <v>0</v>
      </c>
      <c r="AV585">
        <v>1.29385607102974E+17</v>
      </c>
      <c r="AW585">
        <v>513</v>
      </c>
      <c r="AX585" t="s">
        <v>10656</v>
      </c>
      <c r="AZ585">
        <v>9.2233720368547697E+18</v>
      </c>
      <c r="BA585">
        <v>487</v>
      </c>
      <c r="BB585" t="s">
        <v>10654</v>
      </c>
      <c r="BC585">
        <v>805306368</v>
      </c>
      <c r="BD585" s="1" t="s">
        <v>148</v>
      </c>
      <c r="BE585" t="s">
        <v>10657</v>
      </c>
      <c r="BF585" t="s">
        <v>10658</v>
      </c>
      <c r="BG585">
        <v>0</v>
      </c>
      <c r="BH585" t="s">
        <v>151</v>
      </c>
      <c r="BI585">
        <v>1.29421087845274E+17</v>
      </c>
      <c r="BL585" t="s">
        <v>10658</v>
      </c>
      <c r="BN585" t="s">
        <v>154</v>
      </c>
      <c r="BO585">
        <v>58</v>
      </c>
      <c r="BP585" s="1" t="s">
        <v>7158</v>
      </c>
      <c r="BQ585">
        <v>0</v>
      </c>
      <c r="BR585" t="s">
        <v>10659</v>
      </c>
      <c r="BS585" t="s">
        <v>157</v>
      </c>
      <c r="BT585" t="s">
        <v>158</v>
      </c>
      <c r="CD585" t="s">
        <v>5109</v>
      </c>
    </row>
    <row r="586" spans="1:116">
      <c r="A586" t="s">
        <v>10660</v>
      </c>
      <c r="B586">
        <v>1.2941985582736499E+17</v>
      </c>
      <c r="C586" s="4">
        <f t="shared" si="9"/>
        <v>12941985582.7365</v>
      </c>
      <c r="D586" s="2">
        <f>(Sheet1!$F$2-mattsout!C586)/3600</f>
        <v>158.00479541672601</v>
      </c>
      <c r="E586" t="str">
        <f>IF(D586&gt;3595120, "", IF(D586&gt;1400, "******", ""))</f>
        <v/>
      </c>
      <c r="F586" t="s">
        <v>122</v>
      </c>
      <c r="G586" t="s">
        <v>10661</v>
      </c>
      <c r="H586" t="s">
        <v>6882</v>
      </c>
      <c r="I586" t="s">
        <v>656</v>
      </c>
      <c r="J586" t="s">
        <v>1845</v>
      </c>
      <c r="K586" t="s">
        <v>9960</v>
      </c>
      <c r="L586" t="s">
        <v>656</v>
      </c>
      <c r="M586" t="s">
        <v>10662</v>
      </c>
      <c r="N586" t="s">
        <v>708</v>
      </c>
      <c r="O586" t="s">
        <v>10663</v>
      </c>
      <c r="P586" t="s">
        <v>3699</v>
      </c>
      <c r="Q586" t="s">
        <v>10660</v>
      </c>
      <c r="R586">
        <v>4</v>
      </c>
      <c r="S586" t="s">
        <v>10664</v>
      </c>
      <c r="T586" t="s">
        <v>10665</v>
      </c>
      <c r="U586" t="s">
        <v>10661</v>
      </c>
      <c r="V586">
        <v>5275159</v>
      </c>
      <c r="W586" s="1" t="s">
        <v>10666</v>
      </c>
      <c r="X586">
        <v>35636763</v>
      </c>
      <c r="AA586" t="s">
        <v>690</v>
      </c>
      <c r="AB586" t="s">
        <v>715</v>
      </c>
      <c r="AC586" t="s">
        <v>138</v>
      </c>
      <c r="AD586" t="b">
        <v>0</v>
      </c>
      <c r="AE586" t="s">
        <v>10667</v>
      </c>
      <c r="AF586" t="s">
        <v>667</v>
      </c>
      <c r="AI586" t="b">
        <v>1</v>
      </c>
      <c r="AJ586" t="s">
        <v>10668</v>
      </c>
      <c r="AL586" t="s">
        <v>10661</v>
      </c>
      <c r="AM586" t="s">
        <v>10669</v>
      </c>
      <c r="AN586">
        <v>512</v>
      </c>
      <c r="AO586">
        <v>0</v>
      </c>
      <c r="AP586">
        <v>0</v>
      </c>
      <c r="AQ586">
        <v>0</v>
      </c>
      <c r="AT586">
        <v>1.2937369927924301E+17</v>
      </c>
      <c r="AU586">
        <v>0</v>
      </c>
      <c r="AV586">
        <v>1.2939085369562099E+17</v>
      </c>
      <c r="AW586">
        <v>513</v>
      </c>
      <c r="AX586" t="s">
        <v>10670</v>
      </c>
      <c r="AZ586">
        <v>9.2233720368547697E+18</v>
      </c>
      <c r="BA586">
        <v>321</v>
      </c>
      <c r="BB586" t="s">
        <v>10668</v>
      </c>
      <c r="BC586">
        <v>805306368</v>
      </c>
      <c r="BD586" s="1" t="s">
        <v>148</v>
      </c>
      <c r="BE586" t="s">
        <v>10671</v>
      </c>
      <c r="BF586" t="s">
        <v>10672</v>
      </c>
      <c r="BG586">
        <v>0</v>
      </c>
      <c r="BH586" t="s">
        <v>151</v>
      </c>
      <c r="BI586">
        <v>1.2941936939455299E+17</v>
      </c>
      <c r="BK586" t="s">
        <v>10673</v>
      </c>
      <c r="BL586" t="s">
        <v>10674</v>
      </c>
      <c r="BM586" t="s">
        <v>10675</v>
      </c>
      <c r="BN586" t="s">
        <v>154</v>
      </c>
      <c r="BO586">
        <v>87</v>
      </c>
      <c r="BP586" s="1" t="s">
        <v>7158</v>
      </c>
      <c r="BQ586">
        <v>0</v>
      </c>
      <c r="BR586" t="s">
        <v>10676</v>
      </c>
      <c r="BS586" t="s">
        <v>157</v>
      </c>
      <c r="BT586" t="s">
        <v>158</v>
      </c>
      <c r="CD586" t="s">
        <v>727</v>
      </c>
    </row>
    <row r="587" spans="1:116">
      <c r="A587" t="s">
        <v>9965</v>
      </c>
      <c r="B587">
        <v>1.2941696163963101E+17</v>
      </c>
      <c r="C587" s="4">
        <f t="shared" si="9"/>
        <v>12941696163.9631</v>
      </c>
      <c r="D587" s="2">
        <f>(Sheet1!$F$2-mattsout!C587)/3600</f>
        <v>238.39889913876851</v>
      </c>
      <c r="E587" t="str">
        <f>IF(D587&gt;3595120, "", IF(D587&gt;1400, "******", ""))</f>
        <v/>
      </c>
      <c r="F587" t="s">
        <v>122</v>
      </c>
      <c r="G587" t="s">
        <v>10677</v>
      </c>
      <c r="H587" t="s">
        <v>10678</v>
      </c>
      <c r="I587" t="s">
        <v>656</v>
      </c>
      <c r="J587" t="s">
        <v>10679</v>
      </c>
      <c r="K587" t="s">
        <v>10679</v>
      </c>
      <c r="L587" t="s">
        <v>656</v>
      </c>
      <c r="M587" t="s">
        <v>10680</v>
      </c>
      <c r="N587" t="s">
        <v>10681</v>
      </c>
      <c r="O587" t="s">
        <v>10682</v>
      </c>
      <c r="P587" t="s">
        <v>10683</v>
      </c>
      <c r="Q587" t="s">
        <v>9965</v>
      </c>
      <c r="R587">
        <v>4</v>
      </c>
      <c r="S587" t="s">
        <v>10684</v>
      </c>
      <c r="T587" t="s">
        <v>1595</v>
      </c>
      <c r="U587" t="s">
        <v>10677</v>
      </c>
      <c r="V587">
        <v>5275160</v>
      </c>
      <c r="W587" s="1" t="s">
        <v>10685</v>
      </c>
      <c r="X587">
        <v>35517550</v>
      </c>
      <c r="AA587" t="s">
        <v>690</v>
      </c>
      <c r="AB587" t="s">
        <v>715</v>
      </c>
      <c r="AC587" t="s">
        <v>138</v>
      </c>
      <c r="AE587" t="s">
        <v>10686</v>
      </c>
      <c r="AF587" t="s">
        <v>742</v>
      </c>
      <c r="AI587" t="b">
        <v>1</v>
      </c>
      <c r="AJ587" t="s">
        <v>10687</v>
      </c>
      <c r="AL587" t="s">
        <v>10677</v>
      </c>
      <c r="AM587" t="s">
        <v>10688</v>
      </c>
      <c r="AN587">
        <v>512</v>
      </c>
      <c r="AO587">
        <v>0</v>
      </c>
      <c r="AP587">
        <v>0</v>
      </c>
      <c r="AQ587">
        <v>0</v>
      </c>
      <c r="AT587">
        <v>1.2939529086704701E+17</v>
      </c>
      <c r="AU587">
        <v>0</v>
      </c>
      <c r="AV587">
        <v>1.29415893282146E+17</v>
      </c>
      <c r="AW587">
        <v>513</v>
      </c>
      <c r="AX587" t="s">
        <v>10689</v>
      </c>
      <c r="AZ587">
        <v>9.2233720368547697E+18</v>
      </c>
      <c r="BA587">
        <v>428</v>
      </c>
      <c r="BB587" t="s">
        <v>10687</v>
      </c>
      <c r="BC587">
        <v>805306368</v>
      </c>
      <c r="BD587" s="1" t="s">
        <v>148</v>
      </c>
      <c r="BE587" t="s">
        <v>10690</v>
      </c>
      <c r="BF587" t="s">
        <v>10691</v>
      </c>
      <c r="BG587">
        <v>0</v>
      </c>
      <c r="BH587" t="s">
        <v>151</v>
      </c>
      <c r="BI587">
        <v>1.2941184180313E+17</v>
      </c>
      <c r="BK587" t="s">
        <v>10692</v>
      </c>
      <c r="BL587" t="s">
        <v>10693</v>
      </c>
      <c r="BM587" t="s">
        <v>10694</v>
      </c>
      <c r="BN587" t="s">
        <v>154</v>
      </c>
      <c r="BO587">
        <v>59</v>
      </c>
      <c r="BP587" s="1" t="s">
        <v>7158</v>
      </c>
      <c r="BQ587">
        <v>0</v>
      </c>
      <c r="BR587" t="s">
        <v>10695</v>
      </c>
      <c r="BS587" t="s">
        <v>157</v>
      </c>
      <c r="BT587" t="s">
        <v>158</v>
      </c>
      <c r="CD587" t="s">
        <v>727</v>
      </c>
      <c r="CV587" t="s">
        <v>9958</v>
      </c>
    </row>
    <row r="588" spans="1:116">
      <c r="A588" t="s">
        <v>10696</v>
      </c>
      <c r="B588">
        <v>0</v>
      </c>
      <c r="C588" s="4">
        <f t="shared" si="9"/>
        <v>0</v>
      </c>
      <c r="D588" s="2">
        <f>(Sheet1!$F$2-mattsout!C588)/3600</f>
        <v>3595154</v>
      </c>
      <c r="E588" t="str">
        <f>IF(D588&gt;3595120, "", IF(D588&gt;1400, "******", ""))</f>
        <v/>
      </c>
      <c r="F588" t="s">
        <v>122</v>
      </c>
      <c r="G588" t="s">
        <v>10697</v>
      </c>
      <c r="Q588" t="s">
        <v>10696</v>
      </c>
      <c r="R588">
        <v>4</v>
      </c>
      <c r="S588" t="s">
        <v>10698</v>
      </c>
      <c r="T588" t="s">
        <v>10699</v>
      </c>
      <c r="V588">
        <v>5293306</v>
      </c>
      <c r="X588">
        <v>35140528</v>
      </c>
      <c r="AL588" t="s">
        <v>10697</v>
      </c>
      <c r="AM588" t="s">
        <v>10700</v>
      </c>
      <c r="AN588">
        <v>2080</v>
      </c>
      <c r="AO588">
        <v>252</v>
      </c>
      <c r="AP588">
        <v>0</v>
      </c>
      <c r="AQ588">
        <v>0</v>
      </c>
      <c r="AT588">
        <v>1.2937356115818301E+17</v>
      </c>
      <c r="AU588">
        <v>0</v>
      </c>
      <c r="AV588">
        <v>1.2940267013903E+17</v>
      </c>
      <c r="AW588">
        <v>513</v>
      </c>
      <c r="AX588" t="s">
        <v>10701</v>
      </c>
      <c r="AZ588">
        <v>9.2233720368547697E+18</v>
      </c>
      <c r="BA588">
        <v>0</v>
      </c>
      <c r="BB588" t="s">
        <v>10697</v>
      </c>
      <c r="BC588">
        <v>805306370</v>
      </c>
      <c r="BH588" t="s">
        <v>151</v>
      </c>
      <c r="CA588" t="b">
        <v>1</v>
      </c>
      <c r="CD588" t="s">
        <v>193</v>
      </c>
    </row>
    <row r="589" spans="1:116">
      <c r="A589" t="s">
        <v>10702</v>
      </c>
      <c r="C589" s="4">
        <f t="shared" si="9"/>
        <v>0</v>
      </c>
      <c r="D589" s="2">
        <f>(Sheet1!$F$2-mattsout!C589)/3600</f>
        <v>3595154</v>
      </c>
      <c r="E589" t="str">
        <f>IF(D589&gt;3595120, "", IF(D589&gt;1400, "******", ""))</f>
        <v/>
      </c>
      <c r="F589" t="s">
        <v>122</v>
      </c>
      <c r="G589" t="s">
        <v>10703</v>
      </c>
      <c r="K589" t="s">
        <v>10704</v>
      </c>
      <c r="M589" t="s">
        <v>10705</v>
      </c>
      <c r="O589" t="s">
        <v>10706</v>
      </c>
      <c r="Q589" t="s">
        <v>10702</v>
      </c>
      <c r="R589">
        <v>4</v>
      </c>
      <c r="S589" t="s">
        <v>10707</v>
      </c>
      <c r="T589" t="s">
        <v>10708</v>
      </c>
      <c r="U589" t="s">
        <v>10706</v>
      </c>
      <c r="V589">
        <v>5305321</v>
      </c>
      <c r="W589" s="1" t="s">
        <v>10709</v>
      </c>
      <c r="X589">
        <v>33553574</v>
      </c>
      <c r="AL589" t="s">
        <v>10703</v>
      </c>
      <c r="AM589" t="s">
        <v>10710</v>
      </c>
      <c r="AN589">
        <v>66048</v>
      </c>
      <c r="AO589">
        <v>99</v>
      </c>
      <c r="AP589">
        <v>0</v>
      </c>
      <c r="AQ589">
        <v>0</v>
      </c>
      <c r="AR589" t="s">
        <v>10711</v>
      </c>
      <c r="AS589" t="s">
        <v>146</v>
      </c>
      <c r="AT589">
        <v>1.29373746677246E+17</v>
      </c>
      <c r="AV589">
        <v>1.28623870639042E+17</v>
      </c>
      <c r="AW589">
        <v>513</v>
      </c>
      <c r="AX589" t="s">
        <v>10712</v>
      </c>
      <c r="AZ589">
        <v>9.2233720368547697E+18</v>
      </c>
      <c r="BB589" t="s">
        <v>10706</v>
      </c>
      <c r="BC589">
        <v>805306368</v>
      </c>
      <c r="BF589" t="s">
        <v>10713</v>
      </c>
      <c r="BG589">
        <v>1.29373746677232E+17</v>
      </c>
      <c r="BH589" t="s">
        <v>151</v>
      </c>
      <c r="BI589">
        <v>1.29088512391932E+17</v>
      </c>
      <c r="CD589" t="s">
        <v>3366</v>
      </c>
      <c r="CO589" s="1" t="s">
        <v>10714</v>
      </c>
    </row>
    <row r="590" spans="1:116">
      <c r="A590" t="s">
        <v>10715</v>
      </c>
      <c r="B590">
        <v>1.2941963421748301E+17</v>
      </c>
      <c r="C590" s="4">
        <f t="shared" si="9"/>
        <v>12941963421.748301</v>
      </c>
      <c r="D590" s="2">
        <f>(Sheet1!$F$2-mattsout!C590)/3600</f>
        <v>164.16062547206877</v>
      </c>
      <c r="E590" t="str">
        <f>IF(D590&gt;3595120, "", IF(D590&gt;1400, "******", ""))</f>
        <v/>
      </c>
      <c r="F590" t="s">
        <v>122</v>
      </c>
      <c r="G590" t="s">
        <v>10716</v>
      </c>
      <c r="H590" t="s">
        <v>10717</v>
      </c>
      <c r="I590" t="s">
        <v>656</v>
      </c>
      <c r="J590" t="s">
        <v>1845</v>
      </c>
      <c r="K590" t="s">
        <v>1845</v>
      </c>
      <c r="L590" t="s">
        <v>656</v>
      </c>
      <c r="M590" t="s">
        <v>10718</v>
      </c>
      <c r="N590" t="s">
        <v>10681</v>
      </c>
      <c r="O590" t="s">
        <v>10719</v>
      </c>
      <c r="P590" t="s">
        <v>5630</v>
      </c>
      <c r="Q590" t="s">
        <v>10715</v>
      </c>
      <c r="R590">
        <v>4</v>
      </c>
      <c r="S590" t="s">
        <v>10720</v>
      </c>
      <c r="T590" t="s">
        <v>10721</v>
      </c>
      <c r="U590" t="s">
        <v>10716</v>
      </c>
      <c r="V590">
        <v>5382905</v>
      </c>
      <c r="W590" s="1" t="s">
        <v>10722</v>
      </c>
      <c r="X590">
        <v>35619542</v>
      </c>
      <c r="AA590" t="s">
        <v>690</v>
      </c>
      <c r="AB590" t="s">
        <v>715</v>
      </c>
      <c r="AC590" t="s">
        <v>138</v>
      </c>
      <c r="AE590" t="s">
        <v>10723</v>
      </c>
      <c r="AF590" t="s">
        <v>717</v>
      </c>
      <c r="AI590" t="b">
        <v>1</v>
      </c>
      <c r="AJ590" t="s">
        <v>10724</v>
      </c>
      <c r="AL590" t="s">
        <v>10716</v>
      </c>
      <c r="AM590" t="s">
        <v>10725</v>
      </c>
      <c r="AN590">
        <v>512</v>
      </c>
      <c r="AO590">
        <v>0</v>
      </c>
      <c r="AP590">
        <v>0</v>
      </c>
      <c r="AQ590">
        <v>0</v>
      </c>
      <c r="AT590">
        <v>1.29416775010766E+17</v>
      </c>
      <c r="AU590">
        <v>0</v>
      </c>
      <c r="AV590">
        <v>1.29416779552136E+17</v>
      </c>
      <c r="AW590">
        <v>513</v>
      </c>
      <c r="AX590" t="s">
        <v>10726</v>
      </c>
      <c r="AZ590">
        <v>9.2233720368547697E+18</v>
      </c>
      <c r="BA590">
        <v>363</v>
      </c>
      <c r="BB590" t="s">
        <v>10724</v>
      </c>
      <c r="BC590">
        <v>805306368</v>
      </c>
      <c r="BD590" s="1" t="s">
        <v>148</v>
      </c>
      <c r="BE590" t="s">
        <v>10727</v>
      </c>
      <c r="BF590" t="s">
        <v>10728</v>
      </c>
      <c r="BG590">
        <v>0</v>
      </c>
      <c r="BH590" t="s">
        <v>151</v>
      </c>
      <c r="BI590">
        <v>1.29418641799746E+17</v>
      </c>
      <c r="BL590" t="s">
        <v>10729</v>
      </c>
      <c r="BM590" t="s">
        <v>10730</v>
      </c>
      <c r="BN590" t="s">
        <v>154</v>
      </c>
      <c r="BO590">
        <v>47</v>
      </c>
      <c r="BP590" s="1" t="s">
        <v>7158</v>
      </c>
      <c r="BQ590">
        <v>0</v>
      </c>
      <c r="BR590" t="s">
        <v>10731</v>
      </c>
      <c r="BS590" t="s">
        <v>157</v>
      </c>
      <c r="BT590" t="s">
        <v>158</v>
      </c>
      <c r="CD590" t="s">
        <v>10732</v>
      </c>
    </row>
    <row r="591" spans="1:116">
      <c r="A591" t="s">
        <v>10733</v>
      </c>
      <c r="B591">
        <v>1.2920427193534099E+17</v>
      </c>
      <c r="C591" s="4">
        <f t="shared" si="9"/>
        <v>12920427193.5341</v>
      </c>
      <c r="D591" s="2">
        <f>(Sheet1!$F$2-mattsout!C591)/3600</f>
        <v>6146.4462405278946</v>
      </c>
      <c r="E591" t="str">
        <f>IF(D591&gt;3595120, "", IF(D591&gt;1400, "******", ""))</f>
        <v>******</v>
      </c>
      <c r="F591" t="s">
        <v>122</v>
      </c>
      <c r="G591" t="s">
        <v>10734</v>
      </c>
      <c r="H591" t="s">
        <v>3788</v>
      </c>
      <c r="I591" t="s">
        <v>732</v>
      </c>
      <c r="J591" t="s">
        <v>1342</v>
      </c>
      <c r="K591" t="s">
        <v>1342</v>
      </c>
      <c r="L591" t="s">
        <v>732</v>
      </c>
      <c r="M591" t="s">
        <v>10735</v>
      </c>
      <c r="N591" t="s">
        <v>761</v>
      </c>
      <c r="O591" t="s">
        <v>10736</v>
      </c>
      <c r="P591" t="s">
        <v>269</v>
      </c>
      <c r="Q591" t="s">
        <v>10733</v>
      </c>
      <c r="R591">
        <v>4</v>
      </c>
      <c r="S591" t="s">
        <v>10737</v>
      </c>
      <c r="T591" t="s">
        <v>10738</v>
      </c>
      <c r="U591" t="s">
        <v>10734</v>
      </c>
      <c r="V591">
        <v>5403706</v>
      </c>
      <c r="W591" s="1" t="s">
        <v>10739</v>
      </c>
      <c r="X591">
        <v>33436582</v>
      </c>
      <c r="AA591" t="s">
        <v>1092</v>
      </c>
      <c r="AB591" t="s">
        <v>740</v>
      </c>
      <c r="AC591" t="s">
        <v>138</v>
      </c>
      <c r="AE591" t="s">
        <v>10740</v>
      </c>
      <c r="AF591" t="s">
        <v>667</v>
      </c>
      <c r="AI591" t="b">
        <v>1</v>
      </c>
      <c r="AJ591" t="s">
        <v>10741</v>
      </c>
      <c r="AL591" t="s">
        <v>10734</v>
      </c>
      <c r="AM591" t="s">
        <v>10742</v>
      </c>
      <c r="AN591">
        <v>512</v>
      </c>
      <c r="AO591">
        <v>99</v>
      </c>
      <c r="AP591">
        <v>0</v>
      </c>
      <c r="AQ591">
        <v>0</v>
      </c>
      <c r="AT591">
        <v>1.29373700048628E+17</v>
      </c>
      <c r="AU591">
        <v>0</v>
      </c>
      <c r="AV591">
        <v>1.2918785088890099E+17</v>
      </c>
      <c r="AW591">
        <v>513</v>
      </c>
      <c r="AX591" t="s">
        <v>10743</v>
      </c>
      <c r="AZ591">
        <v>9.2233720368547697E+18</v>
      </c>
      <c r="BA591">
        <v>181</v>
      </c>
      <c r="BB591" t="s">
        <v>10741</v>
      </c>
      <c r="BC591">
        <v>805306368</v>
      </c>
      <c r="BD591" s="1" t="s">
        <v>148</v>
      </c>
      <c r="BE591" t="s">
        <v>10744</v>
      </c>
      <c r="BF591" t="s">
        <v>10745</v>
      </c>
      <c r="BG591">
        <v>1.2937370004869501E+17</v>
      </c>
      <c r="BH591" t="s">
        <v>151</v>
      </c>
      <c r="BI591">
        <v>1.29197526756844E+17</v>
      </c>
      <c r="BL591" t="s">
        <v>10746</v>
      </c>
      <c r="BM591" t="s">
        <v>10747</v>
      </c>
      <c r="BN591" t="s">
        <v>154</v>
      </c>
      <c r="BO591">
        <v>63</v>
      </c>
      <c r="BP591" s="1" t="s">
        <v>10748</v>
      </c>
      <c r="BQ591">
        <v>0</v>
      </c>
      <c r="BR591" t="s">
        <v>10749</v>
      </c>
      <c r="BS591" t="s">
        <v>157</v>
      </c>
      <c r="BT591" t="s">
        <v>158</v>
      </c>
      <c r="CD591" t="s">
        <v>802</v>
      </c>
    </row>
    <row r="592" spans="1:116">
      <c r="A592" t="s">
        <v>10750</v>
      </c>
      <c r="B592">
        <v>1.29418776043452E+17</v>
      </c>
      <c r="C592" s="4">
        <f t="shared" si="9"/>
        <v>12941877604.3452</v>
      </c>
      <c r="D592" s="2">
        <f>(Sheet1!$F$2-mattsout!C592)/3600</f>
        <v>187.99879300011528</v>
      </c>
      <c r="E592" t="str">
        <f>IF(D592&gt;3595120, "", IF(D592&gt;1400, "******", ""))</f>
        <v/>
      </c>
      <c r="F592" t="s">
        <v>122</v>
      </c>
      <c r="G592" t="s">
        <v>10751</v>
      </c>
      <c r="H592" t="s">
        <v>10752</v>
      </c>
      <c r="I592" t="s">
        <v>10753</v>
      </c>
      <c r="J592" t="s">
        <v>10754</v>
      </c>
      <c r="K592" t="s">
        <v>10754</v>
      </c>
      <c r="L592" t="s">
        <v>10753</v>
      </c>
      <c r="M592" t="s">
        <v>10755</v>
      </c>
      <c r="N592" t="s">
        <v>10756</v>
      </c>
      <c r="O592" t="s">
        <v>7721</v>
      </c>
      <c r="P592" t="s">
        <v>341</v>
      </c>
      <c r="Q592" t="s">
        <v>10750</v>
      </c>
      <c r="R592">
        <v>4</v>
      </c>
      <c r="S592" t="s">
        <v>10757</v>
      </c>
      <c r="T592" t="s">
        <v>10758</v>
      </c>
      <c r="U592" t="s">
        <v>10751</v>
      </c>
      <c r="V592">
        <v>5403786</v>
      </c>
      <c r="W592" s="1" t="s">
        <v>10759</v>
      </c>
      <c r="X592">
        <v>35675204</v>
      </c>
      <c r="AA592" t="s">
        <v>614</v>
      </c>
      <c r="AB592" t="s">
        <v>10760</v>
      </c>
      <c r="AC592" t="s">
        <v>138</v>
      </c>
      <c r="AE592" t="s">
        <v>10761</v>
      </c>
      <c r="AF592" t="s">
        <v>667</v>
      </c>
      <c r="AI592" t="b">
        <v>1</v>
      </c>
      <c r="AJ592" t="s">
        <v>10762</v>
      </c>
      <c r="AL592" t="s">
        <v>10751</v>
      </c>
      <c r="AM592" t="s">
        <v>10763</v>
      </c>
      <c r="AN592">
        <v>512</v>
      </c>
      <c r="AO592">
        <v>0</v>
      </c>
      <c r="AP592">
        <v>0</v>
      </c>
      <c r="AQ592">
        <v>0</v>
      </c>
      <c r="AT592">
        <v>1.2940671200574899E+17</v>
      </c>
      <c r="AU592">
        <v>0</v>
      </c>
      <c r="AV592">
        <v>1.29386679289948E+17</v>
      </c>
      <c r="AW592">
        <v>513</v>
      </c>
      <c r="AX592" t="s">
        <v>10764</v>
      </c>
      <c r="AZ592">
        <v>9.2233720368547697E+18</v>
      </c>
      <c r="BA592">
        <v>79</v>
      </c>
      <c r="BB592" t="s">
        <v>10762</v>
      </c>
      <c r="BC592">
        <v>805306368</v>
      </c>
      <c r="BD592" s="1" t="s">
        <v>148</v>
      </c>
      <c r="BE592" t="s">
        <v>10765</v>
      </c>
      <c r="BF592" t="s">
        <v>10766</v>
      </c>
      <c r="BG592">
        <v>0</v>
      </c>
      <c r="BH592" t="s">
        <v>151</v>
      </c>
      <c r="BI592">
        <v>1.2942118018555E+17</v>
      </c>
      <c r="BL592" t="s">
        <v>10767</v>
      </c>
      <c r="BM592" t="s">
        <v>10768</v>
      </c>
      <c r="BN592" t="s">
        <v>154</v>
      </c>
      <c r="BO592">
        <v>63</v>
      </c>
      <c r="BP592" s="1" t="s">
        <v>155</v>
      </c>
      <c r="BQ592">
        <v>0</v>
      </c>
      <c r="BR592" t="s">
        <v>10769</v>
      </c>
      <c r="BS592" t="s">
        <v>157</v>
      </c>
      <c r="BT592" t="s">
        <v>158</v>
      </c>
      <c r="CD592" t="s">
        <v>10770</v>
      </c>
    </row>
    <row r="593" spans="1:93">
      <c r="A593" t="s">
        <v>10771</v>
      </c>
      <c r="B593">
        <v>1.293700770566E+17</v>
      </c>
      <c r="C593" s="4">
        <f t="shared" si="9"/>
        <v>12937007705.66</v>
      </c>
      <c r="D593" s="2">
        <f>(Sheet1!$F$2-mattsout!C593)/3600</f>
        <v>1540.7484277778201</v>
      </c>
      <c r="E593" t="str">
        <f>IF(D593&gt;3595120, "", IF(D593&gt;1400, "******", ""))</f>
        <v>******</v>
      </c>
      <c r="F593" t="s">
        <v>122</v>
      </c>
      <c r="G593" t="s">
        <v>10772</v>
      </c>
      <c r="H593" t="s">
        <v>10773</v>
      </c>
      <c r="I593" t="s">
        <v>606</v>
      </c>
      <c r="J593" t="s">
        <v>6998</v>
      </c>
      <c r="K593" t="s">
        <v>6998</v>
      </c>
      <c r="L593" t="s">
        <v>606</v>
      </c>
      <c r="M593" t="s">
        <v>9461</v>
      </c>
      <c r="N593" t="s">
        <v>6941</v>
      </c>
      <c r="O593" t="s">
        <v>8398</v>
      </c>
      <c r="P593" t="s">
        <v>10774</v>
      </c>
      <c r="Q593" t="s">
        <v>10771</v>
      </c>
      <c r="R593">
        <v>4</v>
      </c>
      <c r="S593" t="s">
        <v>10775</v>
      </c>
      <c r="T593" t="s">
        <v>5851</v>
      </c>
      <c r="U593" t="s">
        <v>10776</v>
      </c>
      <c r="V593">
        <v>5403787</v>
      </c>
      <c r="W593" s="1" t="s">
        <v>10777</v>
      </c>
      <c r="X593">
        <v>35489760</v>
      </c>
      <c r="AA593" t="s">
        <v>614</v>
      </c>
      <c r="AB593" t="s">
        <v>615</v>
      </c>
      <c r="AC593" t="s">
        <v>138</v>
      </c>
      <c r="AE593" t="s">
        <v>10778</v>
      </c>
      <c r="AF593" t="s">
        <v>717</v>
      </c>
      <c r="AI593" t="b">
        <v>1</v>
      </c>
      <c r="AJ593" t="s">
        <v>10779</v>
      </c>
      <c r="AL593" t="s">
        <v>10772</v>
      </c>
      <c r="AM593" t="s">
        <v>10780</v>
      </c>
      <c r="AN593">
        <v>66048</v>
      </c>
      <c r="AO593">
        <v>2</v>
      </c>
      <c r="AP593">
        <v>0</v>
      </c>
      <c r="AQ593">
        <v>0</v>
      </c>
      <c r="AT593">
        <v>1.2939687763843901E+17</v>
      </c>
      <c r="AV593">
        <v>1.29013448810222E+17</v>
      </c>
      <c r="AW593">
        <v>513</v>
      </c>
      <c r="AX593" t="s">
        <v>10781</v>
      </c>
      <c r="AZ593">
        <v>0</v>
      </c>
      <c r="BA593">
        <v>35</v>
      </c>
      <c r="BB593" t="s">
        <v>10779</v>
      </c>
      <c r="BC593">
        <v>805306368</v>
      </c>
      <c r="BD593" s="1" t="s">
        <v>148</v>
      </c>
      <c r="BE593" t="s">
        <v>10782</v>
      </c>
      <c r="BF593" t="s">
        <v>10783</v>
      </c>
      <c r="BG593">
        <v>0</v>
      </c>
      <c r="BH593" t="s">
        <v>151</v>
      </c>
      <c r="BI593">
        <v>1.29415029008192E+17</v>
      </c>
      <c r="BL593" t="s">
        <v>10784</v>
      </c>
      <c r="BM593" t="s">
        <v>10785</v>
      </c>
      <c r="BN593" t="s">
        <v>154</v>
      </c>
      <c r="BO593">
        <v>63</v>
      </c>
      <c r="BP593" s="1" t="s">
        <v>155</v>
      </c>
      <c r="BQ593">
        <v>0</v>
      </c>
      <c r="BR593" t="s">
        <v>10786</v>
      </c>
      <c r="BS593" t="s">
        <v>157</v>
      </c>
      <c r="BT593" t="s">
        <v>158</v>
      </c>
      <c r="CD593" t="s">
        <v>2874</v>
      </c>
      <c r="CO593" s="1" t="s">
        <v>10787</v>
      </c>
    </row>
    <row r="594" spans="1:93">
      <c r="A594" t="s">
        <v>10788</v>
      </c>
      <c r="B594">
        <v>1.29398795728878E+17</v>
      </c>
      <c r="C594" s="4">
        <f t="shared" si="9"/>
        <v>12939879572.8878</v>
      </c>
      <c r="D594" s="2">
        <f>(Sheet1!$F$2-mattsout!C594)/3600</f>
        <v>743.00753116660644</v>
      </c>
      <c r="E594" t="str">
        <f>IF(D594&gt;3595120, "", IF(D594&gt;1400, "******", ""))</f>
        <v/>
      </c>
      <c r="F594" t="s">
        <v>122</v>
      </c>
      <c r="G594" t="s">
        <v>10789</v>
      </c>
      <c r="H594" t="s">
        <v>4562</v>
      </c>
      <c r="I594" t="s">
        <v>682</v>
      </c>
      <c r="J594" t="s">
        <v>10790</v>
      </c>
      <c r="K594" t="s">
        <v>10791</v>
      </c>
      <c r="L594" t="s">
        <v>682</v>
      </c>
      <c r="M594" t="s">
        <v>10792</v>
      </c>
      <c r="N594" t="s">
        <v>2924</v>
      </c>
      <c r="O594" t="s">
        <v>4850</v>
      </c>
      <c r="P594" t="s">
        <v>10793</v>
      </c>
      <c r="Q594" t="s">
        <v>10788</v>
      </c>
      <c r="R594">
        <v>4</v>
      </c>
      <c r="S594" t="s">
        <v>10794</v>
      </c>
      <c r="T594" t="s">
        <v>10795</v>
      </c>
      <c r="U594" t="s">
        <v>10789</v>
      </c>
      <c r="V594">
        <v>5450165</v>
      </c>
      <c r="W594" s="1" t="s">
        <v>10796</v>
      </c>
      <c r="X594">
        <v>35490801</v>
      </c>
      <c r="AA594" t="s">
        <v>136</v>
      </c>
      <c r="AB594" t="s">
        <v>1258</v>
      </c>
      <c r="AC594" t="s">
        <v>138</v>
      </c>
      <c r="AD594" t="b">
        <v>0</v>
      </c>
      <c r="AE594" t="s">
        <v>10797</v>
      </c>
      <c r="AF594" t="s">
        <v>667</v>
      </c>
      <c r="AI594" t="b">
        <v>1</v>
      </c>
      <c r="AJ594" t="s">
        <v>10798</v>
      </c>
      <c r="AL594" t="s">
        <v>10789</v>
      </c>
      <c r="AM594" t="s">
        <v>10799</v>
      </c>
      <c r="AN594">
        <v>512</v>
      </c>
      <c r="AO594">
        <v>0</v>
      </c>
      <c r="AP594">
        <v>0</v>
      </c>
      <c r="AQ594">
        <v>0</v>
      </c>
      <c r="AT594">
        <v>1.2939879567793901E+17</v>
      </c>
      <c r="AU594">
        <v>0</v>
      </c>
      <c r="AV594">
        <v>1.29411567634782E+17</v>
      </c>
      <c r="AW594">
        <v>513</v>
      </c>
      <c r="AX594" t="s">
        <v>10800</v>
      </c>
      <c r="AZ594">
        <v>9.2233720368547697E+18</v>
      </c>
      <c r="BA594">
        <v>252</v>
      </c>
      <c r="BB594" t="s">
        <v>10798</v>
      </c>
      <c r="BC594">
        <v>805306368</v>
      </c>
      <c r="BD594" s="1" t="s">
        <v>148</v>
      </c>
      <c r="BE594" t="s">
        <v>10801</v>
      </c>
      <c r="BF594" t="s">
        <v>10802</v>
      </c>
      <c r="BG594">
        <v>0</v>
      </c>
      <c r="BH594" t="s">
        <v>151</v>
      </c>
      <c r="BI594">
        <v>1.2941504312938099E+17</v>
      </c>
      <c r="BL594" t="s">
        <v>10803</v>
      </c>
      <c r="BN594" t="s">
        <v>154</v>
      </c>
      <c r="BO594">
        <v>67</v>
      </c>
      <c r="BP594" s="1" t="s">
        <v>10804</v>
      </c>
      <c r="BQ594">
        <v>0</v>
      </c>
      <c r="BR594" t="s">
        <v>10805</v>
      </c>
      <c r="BS594" t="s">
        <v>157</v>
      </c>
      <c r="BT594" t="s">
        <v>158</v>
      </c>
      <c r="CD594" t="s">
        <v>1269</v>
      </c>
      <c r="CO594" s="1" t="s">
        <v>10806</v>
      </c>
    </row>
    <row r="595" spans="1:93">
      <c r="A595" t="s">
        <v>10807</v>
      </c>
      <c r="B595">
        <v>1.2937624774110099E+17</v>
      </c>
      <c r="C595" s="4">
        <f t="shared" si="9"/>
        <v>12937624774.1101</v>
      </c>
      <c r="D595" s="2">
        <f>(Sheet1!$F$2-mattsout!C595)/3600</f>
        <v>1369.3405249722798</v>
      </c>
      <c r="E595" t="str">
        <f>IF(D595&gt;3595120, "", IF(D595&gt;1400, "******", ""))</f>
        <v/>
      </c>
      <c r="F595" t="s">
        <v>122</v>
      </c>
      <c r="G595" t="s">
        <v>10808</v>
      </c>
      <c r="H595" t="s">
        <v>10809</v>
      </c>
      <c r="I595" t="s">
        <v>3467</v>
      </c>
      <c r="J595" t="s">
        <v>10810</v>
      </c>
      <c r="K595" t="s">
        <v>10810</v>
      </c>
      <c r="L595" t="s">
        <v>3467</v>
      </c>
      <c r="M595" t="s">
        <v>10811</v>
      </c>
      <c r="N595" t="s">
        <v>7019</v>
      </c>
      <c r="O595" t="s">
        <v>268</v>
      </c>
      <c r="P595" t="s">
        <v>3060</v>
      </c>
      <c r="Q595" t="s">
        <v>10807</v>
      </c>
      <c r="R595">
        <v>4</v>
      </c>
      <c r="S595" t="s">
        <v>10812</v>
      </c>
      <c r="T595" t="s">
        <v>10813</v>
      </c>
      <c r="U595" t="s">
        <v>10808</v>
      </c>
      <c r="V595">
        <v>5455178</v>
      </c>
      <c r="W595" s="1" t="s">
        <v>10814</v>
      </c>
      <c r="X595">
        <v>35414499</v>
      </c>
      <c r="AA595" t="s">
        <v>690</v>
      </c>
      <c r="AB595" t="s">
        <v>1765</v>
      </c>
      <c r="AC595" t="s">
        <v>138</v>
      </c>
      <c r="AE595" t="s">
        <v>10815</v>
      </c>
      <c r="AF595" t="s">
        <v>742</v>
      </c>
      <c r="AI595" t="b">
        <v>1</v>
      </c>
      <c r="AJ595" t="s">
        <v>10816</v>
      </c>
      <c r="AL595" t="s">
        <v>10808</v>
      </c>
      <c r="AM595" t="s">
        <v>10817</v>
      </c>
      <c r="AN595">
        <v>512</v>
      </c>
      <c r="AO595">
        <v>0</v>
      </c>
      <c r="AP595">
        <v>0</v>
      </c>
      <c r="AQ595">
        <v>0</v>
      </c>
      <c r="AT595">
        <v>1.29375642440096E+17</v>
      </c>
      <c r="AU595">
        <v>0</v>
      </c>
      <c r="AV595">
        <v>1.29390926228876E+17</v>
      </c>
      <c r="AW595">
        <v>513</v>
      </c>
      <c r="AX595" t="s">
        <v>10818</v>
      </c>
      <c r="AZ595">
        <v>9.2233720368547697E+18</v>
      </c>
      <c r="BA595">
        <v>651</v>
      </c>
      <c r="BB595" t="s">
        <v>10816</v>
      </c>
      <c r="BC595">
        <v>805306368</v>
      </c>
      <c r="BD595" s="1" t="s">
        <v>148</v>
      </c>
      <c r="BE595" t="s">
        <v>10819</v>
      </c>
      <c r="BF595" t="s">
        <v>10820</v>
      </c>
      <c r="BG595">
        <v>0</v>
      </c>
      <c r="BH595" t="s">
        <v>151</v>
      </c>
      <c r="BI595">
        <v>1.2939979841689501E+17</v>
      </c>
      <c r="BL595" t="s">
        <v>10821</v>
      </c>
      <c r="BM595" t="s">
        <v>10822</v>
      </c>
      <c r="BN595" t="s">
        <v>154</v>
      </c>
      <c r="BO595">
        <v>82</v>
      </c>
      <c r="BP595" s="1" t="s">
        <v>8941</v>
      </c>
      <c r="BQ595">
        <v>0</v>
      </c>
      <c r="BR595" t="s">
        <v>10823</v>
      </c>
      <c r="BS595" t="s">
        <v>157</v>
      </c>
      <c r="BT595" t="s">
        <v>158</v>
      </c>
      <c r="CD595" t="s">
        <v>1777</v>
      </c>
    </row>
    <row r="596" spans="1:93">
      <c r="A596" t="s">
        <v>10824</v>
      </c>
      <c r="B596">
        <v>1.2941677704232899E+17</v>
      </c>
      <c r="C596" s="4">
        <f t="shared" si="9"/>
        <v>12941677704.232899</v>
      </c>
      <c r="D596" s="2">
        <f>(Sheet1!$F$2-mattsout!C596)/3600</f>
        <v>243.52660197257995</v>
      </c>
      <c r="E596" t="str">
        <f>IF(D596&gt;3595120, "", IF(D596&gt;1400, "******", ""))</f>
        <v/>
      </c>
      <c r="F596" t="s">
        <v>122</v>
      </c>
      <c r="G596" t="s">
        <v>10825</v>
      </c>
      <c r="H596" t="s">
        <v>10826</v>
      </c>
      <c r="I596" t="s">
        <v>682</v>
      </c>
      <c r="J596" t="s">
        <v>2730</v>
      </c>
      <c r="K596" t="s">
        <v>2730</v>
      </c>
      <c r="L596" t="s">
        <v>682</v>
      </c>
      <c r="M596" t="s">
        <v>10827</v>
      </c>
      <c r="N596" t="s">
        <v>3509</v>
      </c>
      <c r="O596" t="s">
        <v>10828</v>
      </c>
      <c r="P596" t="s">
        <v>8208</v>
      </c>
      <c r="Q596" t="s">
        <v>10824</v>
      </c>
      <c r="R596">
        <v>4</v>
      </c>
      <c r="S596" t="s">
        <v>10829</v>
      </c>
      <c r="T596" t="s">
        <v>10830</v>
      </c>
      <c r="U596" t="s">
        <v>10825</v>
      </c>
      <c r="V596">
        <v>5473265</v>
      </c>
      <c r="W596" s="1" t="s">
        <v>10831</v>
      </c>
      <c r="X596">
        <v>35667276</v>
      </c>
      <c r="AA596" t="s">
        <v>714</v>
      </c>
      <c r="AB596" t="s">
        <v>3515</v>
      </c>
      <c r="AC596" t="s">
        <v>138</v>
      </c>
      <c r="AD596" t="b">
        <v>0</v>
      </c>
      <c r="AE596" t="s">
        <v>10832</v>
      </c>
      <c r="AF596" t="s">
        <v>667</v>
      </c>
      <c r="AI596" t="b">
        <v>1</v>
      </c>
      <c r="AJ596" t="s">
        <v>10833</v>
      </c>
      <c r="AL596" t="s">
        <v>10825</v>
      </c>
      <c r="AM596" t="s">
        <v>10834</v>
      </c>
      <c r="AN596">
        <v>512</v>
      </c>
      <c r="AO596">
        <v>0</v>
      </c>
      <c r="AP596">
        <v>0</v>
      </c>
      <c r="AQ596">
        <v>0</v>
      </c>
      <c r="AT596">
        <v>1.29411719131396E+17</v>
      </c>
      <c r="AU596">
        <v>0</v>
      </c>
      <c r="AV596">
        <v>1.29400440714154E+17</v>
      </c>
      <c r="AW596">
        <v>513</v>
      </c>
      <c r="AX596" t="s">
        <v>10835</v>
      </c>
      <c r="AZ596">
        <v>9.2233720368547697E+18</v>
      </c>
      <c r="BA596">
        <v>2200</v>
      </c>
      <c r="BB596" t="s">
        <v>10833</v>
      </c>
      <c r="BC596">
        <v>805306368</v>
      </c>
      <c r="BD596" s="1" t="s">
        <v>148</v>
      </c>
      <c r="BE596" t="s">
        <v>10836</v>
      </c>
      <c r="BF596" t="s">
        <v>10837</v>
      </c>
      <c r="BG596">
        <v>0</v>
      </c>
      <c r="BH596" t="s">
        <v>151</v>
      </c>
      <c r="BI596">
        <v>1.2942104738232E+17</v>
      </c>
      <c r="BL596" t="s">
        <v>10838</v>
      </c>
      <c r="BN596" t="s">
        <v>154</v>
      </c>
      <c r="BO596">
        <v>183</v>
      </c>
      <c r="BP596" s="1" t="s">
        <v>10839</v>
      </c>
      <c r="BQ596">
        <v>0</v>
      </c>
      <c r="BR596" t="s">
        <v>10840</v>
      </c>
      <c r="BS596" t="s">
        <v>157</v>
      </c>
      <c r="BT596" t="s">
        <v>158</v>
      </c>
      <c r="CD596" t="s">
        <v>10841</v>
      </c>
    </row>
    <row r="597" spans="1:93">
      <c r="A597" t="s">
        <v>10842</v>
      </c>
      <c r="C597" s="4">
        <f t="shared" si="9"/>
        <v>0</v>
      </c>
      <c r="D597" s="2">
        <f>(Sheet1!$F$2-mattsout!C597)/3600</f>
        <v>3595154</v>
      </c>
      <c r="E597" t="str">
        <f>IF(D597&gt;3595120, "", IF(D597&gt;1400, "******", ""))</f>
        <v/>
      </c>
      <c r="F597" t="s">
        <v>122</v>
      </c>
      <c r="G597" t="s">
        <v>10843</v>
      </c>
      <c r="H597" t="s">
        <v>10844</v>
      </c>
      <c r="K597" t="s">
        <v>10845</v>
      </c>
      <c r="O597" t="s">
        <v>10846</v>
      </c>
      <c r="Q597" t="s">
        <v>10842</v>
      </c>
      <c r="R597">
        <v>4</v>
      </c>
      <c r="S597" t="s">
        <v>10847</v>
      </c>
      <c r="T597" t="s">
        <v>10848</v>
      </c>
      <c r="U597" t="s">
        <v>10843</v>
      </c>
      <c r="V597">
        <v>5473682</v>
      </c>
      <c r="W597" t="s">
        <v>10849</v>
      </c>
      <c r="X597">
        <v>33439803</v>
      </c>
      <c r="AC597" t="s">
        <v>138</v>
      </c>
      <c r="AE597" t="s">
        <v>10850</v>
      </c>
      <c r="AF597" t="s">
        <v>140</v>
      </c>
      <c r="AI597" t="b">
        <v>1</v>
      </c>
      <c r="AJ597" t="s">
        <v>10851</v>
      </c>
      <c r="AL597" t="s">
        <v>10843</v>
      </c>
      <c r="AM597" t="s">
        <v>10852</v>
      </c>
      <c r="AN597">
        <v>66048</v>
      </c>
      <c r="AO597">
        <v>99</v>
      </c>
      <c r="AP597">
        <v>0</v>
      </c>
      <c r="AQ597">
        <v>0</v>
      </c>
      <c r="AT597">
        <v>1.29373700950046E+17</v>
      </c>
      <c r="AV597">
        <v>1.2809071982566E+17</v>
      </c>
      <c r="AW597">
        <v>513</v>
      </c>
      <c r="AX597" t="s">
        <v>10853</v>
      </c>
      <c r="AZ597">
        <v>9.2233720368547697E+18</v>
      </c>
      <c r="BB597" t="s">
        <v>10851</v>
      </c>
      <c r="BC597">
        <v>805306368</v>
      </c>
      <c r="BD597" s="1" t="s">
        <v>148</v>
      </c>
      <c r="BE597" t="s">
        <v>10854</v>
      </c>
      <c r="BF597" t="s">
        <v>10855</v>
      </c>
      <c r="BG597">
        <v>1.29373700950046E+17</v>
      </c>
      <c r="BH597" t="s">
        <v>151</v>
      </c>
      <c r="BI597">
        <v>1.2809072823609299E+17</v>
      </c>
      <c r="BK597" t="s">
        <v>10856</v>
      </c>
      <c r="BL597" t="s">
        <v>10855</v>
      </c>
      <c r="BN597" t="s">
        <v>154</v>
      </c>
      <c r="BO597">
        <v>50</v>
      </c>
      <c r="BP597" s="1" t="s">
        <v>10857</v>
      </c>
      <c r="BQ597">
        <v>0</v>
      </c>
      <c r="BR597" t="s">
        <v>10858</v>
      </c>
      <c r="BS597" t="s">
        <v>177</v>
      </c>
      <c r="CD597" t="s">
        <v>3366</v>
      </c>
    </row>
    <row r="598" spans="1:93">
      <c r="A598" t="s">
        <v>10859</v>
      </c>
      <c r="B598">
        <v>1.2941859045211699E+17</v>
      </c>
      <c r="C598" s="4">
        <f t="shared" si="9"/>
        <v>12941859045.211699</v>
      </c>
      <c r="D598" s="2">
        <f>(Sheet1!$F$2-mattsout!C598)/3600</f>
        <v>193.15410786151887</v>
      </c>
      <c r="E598" t="str">
        <f>IF(D598&gt;3595120, "", IF(D598&gt;1400, "******", ""))</f>
        <v/>
      </c>
      <c r="F598" t="s">
        <v>122</v>
      </c>
      <c r="G598" t="s">
        <v>10860</v>
      </c>
      <c r="H598" t="s">
        <v>10861</v>
      </c>
      <c r="I598" t="s">
        <v>682</v>
      </c>
      <c r="J598" t="s">
        <v>4893</v>
      </c>
      <c r="K598" t="s">
        <v>4893</v>
      </c>
      <c r="L598" t="s">
        <v>682</v>
      </c>
      <c r="M598" t="s">
        <v>10862</v>
      </c>
      <c r="N598" t="s">
        <v>3533</v>
      </c>
      <c r="O598" t="s">
        <v>8398</v>
      </c>
      <c r="P598" t="s">
        <v>4803</v>
      </c>
      <c r="Q598" t="s">
        <v>10859</v>
      </c>
      <c r="R598">
        <v>4</v>
      </c>
      <c r="S598" t="s">
        <v>10863</v>
      </c>
      <c r="T598" t="s">
        <v>10864</v>
      </c>
      <c r="U598" t="s">
        <v>10860</v>
      </c>
      <c r="V598">
        <v>5477688</v>
      </c>
      <c r="W598" s="1" t="s">
        <v>10865</v>
      </c>
      <c r="X598">
        <v>35608989</v>
      </c>
      <c r="AA598" t="s">
        <v>714</v>
      </c>
      <c r="AB598" t="s">
        <v>1280</v>
      </c>
      <c r="AC598" t="s">
        <v>138</v>
      </c>
      <c r="AE598" t="s">
        <v>10866</v>
      </c>
      <c r="AF598" t="s">
        <v>667</v>
      </c>
      <c r="AI598" t="b">
        <v>1</v>
      </c>
      <c r="AJ598" t="s">
        <v>10867</v>
      </c>
      <c r="AL598" t="s">
        <v>10860</v>
      </c>
      <c r="AM598" t="s">
        <v>10868</v>
      </c>
      <c r="AN598">
        <v>512</v>
      </c>
      <c r="AO598">
        <v>0</v>
      </c>
      <c r="AP598">
        <v>0</v>
      </c>
      <c r="AQ598">
        <v>0</v>
      </c>
      <c r="AT598">
        <v>1.2937370117145501E+17</v>
      </c>
      <c r="AU598">
        <v>0</v>
      </c>
      <c r="AV598">
        <v>1.2938564801168E+17</v>
      </c>
      <c r="AW598">
        <v>513</v>
      </c>
      <c r="AX598" t="s">
        <v>10869</v>
      </c>
      <c r="AZ598">
        <v>9.2233720368547697E+18</v>
      </c>
      <c r="BA598">
        <v>265</v>
      </c>
      <c r="BB598" t="s">
        <v>10867</v>
      </c>
      <c r="BC598">
        <v>805306368</v>
      </c>
      <c r="BD598" s="1" t="s">
        <v>148</v>
      </c>
      <c r="BE598" t="s">
        <v>10870</v>
      </c>
      <c r="BF598" t="s">
        <v>10871</v>
      </c>
      <c r="BG598">
        <v>0</v>
      </c>
      <c r="BH598" t="s">
        <v>151</v>
      </c>
      <c r="BI598">
        <v>1.29418481598402E+17</v>
      </c>
      <c r="BL598" t="s">
        <v>10872</v>
      </c>
      <c r="BN598" t="s">
        <v>154</v>
      </c>
      <c r="BO598">
        <v>55</v>
      </c>
      <c r="BP598" s="1" t="s">
        <v>10873</v>
      </c>
      <c r="BQ598">
        <v>0</v>
      </c>
      <c r="BR598" t="s">
        <v>10874</v>
      </c>
      <c r="BS598" t="s">
        <v>157</v>
      </c>
      <c r="BT598" t="s">
        <v>158</v>
      </c>
      <c r="CD598" t="s">
        <v>10875</v>
      </c>
    </row>
    <row r="599" spans="1:93">
      <c r="A599" t="s">
        <v>10876</v>
      </c>
      <c r="B599">
        <v>1.2941761065823299E+17</v>
      </c>
      <c r="C599" s="4">
        <f t="shared" si="9"/>
        <v>12941761065.823299</v>
      </c>
      <c r="D599" s="2">
        <f>(Sheet1!$F$2-mattsout!C599)/3600</f>
        <v>220.37060463905334</v>
      </c>
      <c r="E599" t="str">
        <f>IF(D599&gt;3595120, "", IF(D599&gt;1400, "******", ""))</f>
        <v/>
      </c>
      <c r="F599" t="s">
        <v>122</v>
      </c>
      <c r="G599" t="s">
        <v>10877</v>
      </c>
      <c r="H599" t="s">
        <v>10878</v>
      </c>
      <c r="I599" t="s">
        <v>656</v>
      </c>
      <c r="J599" t="s">
        <v>4480</v>
      </c>
      <c r="K599" t="s">
        <v>2730</v>
      </c>
      <c r="L599" t="s">
        <v>656</v>
      </c>
      <c r="M599" t="s">
        <v>10879</v>
      </c>
      <c r="N599" t="s">
        <v>708</v>
      </c>
      <c r="O599" t="s">
        <v>10880</v>
      </c>
      <c r="P599" t="s">
        <v>2118</v>
      </c>
      <c r="Q599" t="s">
        <v>10876</v>
      </c>
      <c r="R599">
        <v>4</v>
      </c>
      <c r="S599" t="s">
        <v>10881</v>
      </c>
      <c r="T599" t="s">
        <v>10882</v>
      </c>
      <c r="U599" t="s">
        <v>10877</v>
      </c>
      <c r="V599">
        <v>5478918</v>
      </c>
      <c r="W599" s="1" t="s">
        <v>10883</v>
      </c>
      <c r="X599">
        <v>35608465</v>
      </c>
      <c r="AA599" t="s">
        <v>714</v>
      </c>
      <c r="AB599" t="s">
        <v>10884</v>
      </c>
      <c r="AC599" t="s">
        <v>138</v>
      </c>
      <c r="AE599" t="s">
        <v>10885</v>
      </c>
      <c r="AF599" t="s">
        <v>667</v>
      </c>
      <c r="AI599" t="b">
        <v>1</v>
      </c>
      <c r="AJ599" t="s">
        <v>10886</v>
      </c>
      <c r="AL599" t="s">
        <v>10877</v>
      </c>
      <c r="AM599" t="s">
        <v>10887</v>
      </c>
      <c r="AN599">
        <v>512</v>
      </c>
      <c r="AO599">
        <v>0</v>
      </c>
      <c r="AP599">
        <v>0</v>
      </c>
      <c r="AQ599">
        <v>0</v>
      </c>
      <c r="AT599">
        <v>1.29413538643798E+17</v>
      </c>
      <c r="AU599">
        <v>0</v>
      </c>
      <c r="AV599">
        <v>1.2941847285015699E+17</v>
      </c>
      <c r="AW599">
        <v>513</v>
      </c>
      <c r="AX599" t="s">
        <v>10888</v>
      </c>
      <c r="AZ599">
        <v>9.2233720368547697E+18</v>
      </c>
      <c r="BA599">
        <v>516</v>
      </c>
      <c r="BB599" t="s">
        <v>10886</v>
      </c>
      <c r="BC599">
        <v>805306368</v>
      </c>
      <c r="BD599" s="1" t="s">
        <v>148</v>
      </c>
      <c r="BE599" t="s">
        <v>10889</v>
      </c>
      <c r="BF599" t="s">
        <v>10890</v>
      </c>
      <c r="BG599">
        <v>0</v>
      </c>
      <c r="BH599" t="s">
        <v>151</v>
      </c>
      <c r="BI599">
        <v>1.29415017780382E+17</v>
      </c>
      <c r="BL599" t="s">
        <v>10891</v>
      </c>
      <c r="BN599" t="s">
        <v>154</v>
      </c>
      <c r="BO599">
        <v>62</v>
      </c>
      <c r="BP599" s="1" t="s">
        <v>10892</v>
      </c>
      <c r="BQ599">
        <v>0</v>
      </c>
      <c r="BR599" t="s">
        <v>10893</v>
      </c>
      <c r="BS599" t="s">
        <v>157</v>
      </c>
      <c r="BT599" t="s">
        <v>158</v>
      </c>
      <c r="CD599" t="s">
        <v>10894</v>
      </c>
    </row>
    <row r="600" spans="1:93">
      <c r="A600" t="s">
        <v>10895</v>
      </c>
      <c r="B600">
        <v>1.2941692300597501E+17</v>
      </c>
      <c r="C600" s="4">
        <f t="shared" si="9"/>
        <v>12941692300.5975</v>
      </c>
      <c r="D600" s="2">
        <f>(Sheet1!$F$2-mattsout!C600)/3600</f>
        <v>239.47205625004239</v>
      </c>
      <c r="E600" t="str">
        <f>IF(D600&gt;3595120, "", IF(D600&gt;1400, "******", ""))</f>
        <v/>
      </c>
      <c r="F600" t="s">
        <v>122</v>
      </c>
      <c r="G600" t="s">
        <v>10896</v>
      </c>
      <c r="H600" t="s">
        <v>10897</v>
      </c>
      <c r="I600" t="s">
        <v>682</v>
      </c>
      <c r="J600" t="s">
        <v>4893</v>
      </c>
      <c r="K600" t="s">
        <v>4893</v>
      </c>
      <c r="L600" t="s">
        <v>682</v>
      </c>
      <c r="M600" t="s">
        <v>10898</v>
      </c>
      <c r="N600" t="s">
        <v>1511</v>
      </c>
      <c r="O600" t="s">
        <v>2481</v>
      </c>
      <c r="P600" t="s">
        <v>5215</v>
      </c>
      <c r="Q600" t="s">
        <v>10895</v>
      </c>
      <c r="R600">
        <v>4</v>
      </c>
      <c r="S600" t="s">
        <v>10899</v>
      </c>
      <c r="T600" t="s">
        <v>10900</v>
      </c>
      <c r="U600" t="s">
        <v>10896</v>
      </c>
      <c r="V600">
        <v>5483797</v>
      </c>
      <c r="W600" s="1" t="s">
        <v>10901</v>
      </c>
      <c r="X600">
        <v>35501752</v>
      </c>
      <c r="AA600" t="s">
        <v>714</v>
      </c>
      <c r="AB600" t="s">
        <v>1071</v>
      </c>
      <c r="AC600" t="s">
        <v>138</v>
      </c>
      <c r="AE600" t="s">
        <v>10902</v>
      </c>
      <c r="AF600" t="s">
        <v>667</v>
      </c>
      <c r="AI600" t="b">
        <v>1</v>
      </c>
      <c r="AJ600" t="s">
        <v>10903</v>
      </c>
      <c r="AL600" t="s">
        <v>10896</v>
      </c>
      <c r="AM600" t="s">
        <v>10904</v>
      </c>
      <c r="AN600">
        <v>512</v>
      </c>
      <c r="AO600">
        <v>0</v>
      </c>
      <c r="AP600">
        <v>0</v>
      </c>
      <c r="AQ600">
        <v>0</v>
      </c>
      <c r="AT600">
        <v>1.2940293028565901E+17</v>
      </c>
      <c r="AU600">
        <v>0</v>
      </c>
      <c r="AV600">
        <v>1.29380456032966E+17</v>
      </c>
      <c r="AW600">
        <v>513</v>
      </c>
      <c r="AX600" t="s">
        <v>10905</v>
      </c>
      <c r="AZ600">
        <v>9.2233720368547697E+18</v>
      </c>
      <c r="BA600">
        <v>2079</v>
      </c>
      <c r="BB600" t="s">
        <v>10903</v>
      </c>
      <c r="BC600">
        <v>805306368</v>
      </c>
      <c r="BD600" s="1" t="s">
        <v>148</v>
      </c>
      <c r="BE600" t="s">
        <v>10906</v>
      </c>
      <c r="BF600" t="s">
        <v>10907</v>
      </c>
      <c r="BG600">
        <v>0</v>
      </c>
      <c r="BH600" t="s">
        <v>151</v>
      </c>
      <c r="BI600">
        <v>1.29415255255252E+17</v>
      </c>
      <c r="BL600" t="s">
        <v>10908</v>
      </c>
      <c r="BN600" t="s">
        <v>154</v>
      </c>
      <c r="BO600">
        <v>65</v>
      </c>
      <c r="BP600" s="1" t="s">
        <v>10909</v>
      </c>
      <c r="BQ600">
        <v>0</v>
      </c>
      <c r="BR600" t="s">
        <v>10910</v>
      </c>
      <c r="BS600" t="s">
        <v>157</v>
      </c>
      <c r="BT600" t="s">
        <v>158</v>
      </c>
      <c r="CD600" t="s">
        <v>10911</v>
      </c>
      <c r="CJ600" t="s">
        <v>1188</v>
      </c>
    </row>
    <row r="601" spans="1:93">
      <c r="A601" t="s">
        <v>10912</v>
      </c>
      <c r="C601" s="4">
        <f t="shared" si="9"/>
        <v>0</v>
      </c>
      <c r="D601" s="2">
        <f>(Sheet1!$F$2-mattsout!C601)/3600</f>
        <v>3595154</v>
      </c>
      <c r="E601" t="str">
        <f>IF(D601&gt;3595120, "", IF(D601&gt;1400, "******", ""))</f>
        <v/>
      </c>
      <c r="F601" t="s">
        <v>122</v>
      </c>
      <c r="G601" t="s">
        <v>10913</v>
      </c>
      <c r="J601" t="s">
        <v>690</v>
      </c>
      <c r="K601" t="s">
        <v>690</v>
      </c>
      <c r="L601" t="s">
        <v>1686</v>
      </c>
      <c r="M601" t="s">
        <v>10914</v>
      </c>
      <c r="O601" t="s">
        <v>10913</v>
      </c>
      <c r="Q601" t="s">
        <v>10912</v>
      </c>
      <c r="R601">
        <v>4</v>
      </c>
      <c r="S601" t="s">
        <v>10915</v>
      </c>
      <c r="T601" t="s">
        <v>10916</v>
      </c>
      <c r="U601" t="s">
        <v>10913</v>
      </c>
      <c r="V601">
        <v>5487187</v>
      </c>
      <c r="W601" s="1" t="s">
        <v>10917</v>
      </c>
      <c r="X601">
        <v>33554498</v>
      </c>
      <c r="AA601" t="s">
        <v>2035</v>
      </c>
      <c r="AB601" t="s">
        <v>1712</v>
      </c>
      <c r="AC601" t="s">
        <v>138</v>
      </c>
      <c r="AE601" t="s">
        <v>10918</v>
      </c>
      <c r="AF601" t="s">
        <v>667</v>
      </c>
      <c r="AI601" t="b">
        <v>1</v>
      </c>
      <c r="AJ601" t="s">
        <v>10913</v>
      </c>
      <c r="AL601" t="s">
        <v>10913</v>
      </c>
      <c r="AM601" t="s">
        <v>10919</v>
      </c>
      <c r="AN601">
        <v>512</v>
      </c>
      <c r="AO601">
        <v>99</v>
      </c>
      <c r="AP601">
        <v>0</v>
      </c>
      <c r="AQ601">
        <v>0</v>
      </c>
      <c r="AT601">
        <v>1.29373747602258E+17</v>
      </c>
      <c r="AV601">
        <v>1.28345474222434E+17</v>
      </c>
      <c r="AW601">
        <v>513</v>
      </c>
      <c r="AX601" t="s">
        <v>10920</v>
      </c>
      <c r="AZ601">
        <v>9.2233720368547697E+18</v>
      </c>
      <c r="BB601" t="s">
        <v>10913</v>
      </c>
      <c r="BC601">
        <v>805306368</v>
      </c>
      <c r="BD601" s="1" t="s">
        <v>148</v>
      </c>
      <c r="BE601" t="s">
        <v>10921</v>
      </c>
      <c r="BF601" t="s">
        <v>10922</v>
      </c>
      <c r="BG601">
        <v>1.2937374760243E+17</v>
      </c>
      <c r="BH601" t="s">
        <v>151</v>
      </c>
      <c r="BI601">
        <v>1.2836884095424099E+17</v>
      </c>
      <c r="BL601" t="s">
        <v>10923</v>
      </c>
      <c r="BN601" t="s">
        <v>154</v>
      </c>
      <c r="BO601">
        <v>70</v>
      </c>
      <c r="BP601" s="1" t="s">
        <v>10924</v>
      </c>
      <c r="BQ601">
        <v>0</v>
      </c>
      <c r="BR601" t="s">
        <v>10925</v>
      </c>
      <c r="BS601" t="s">
        <v>157</v>
      </c>
      <c r="BT601" t="s">
        <v>158</v>
      </c>
      <c r="CD601" t="s">
        <v>1729</v>
      </c>
    </row>
    <row r="602" spans="1:93">
      <c r="A602" t="s">
        <v>10926</v>
      </c>
      <c r="B602">
        <v>1.29204383797356E+17</v>
      </c>
      <c r="C602" s="4">
        <f t="shared" si="9"/>
        <v>12920438379.7356</v>
      </c>
      <c r="D602" s="2">
        <f>(Sheet1!$F$2-mattsout!C602)/3600</f>
        <v>6143.338962333467</v>
      </c>
      <c r="E602" t="str">
        <f>IF(D602&gt;3595120, "", IF(D602&gt;1400, "******", ""))</f>
        <v>******</v>
      </c>
      <c r="F602" t="s">
        <v>122</v>
      </c>
      <c r="G602" t="s">
        <v>10927</v>
      </c>
      <c r="K602" t="s">
        <v>10928</v>
      </c>
      <c r="L602" t="s">
        <v>656</v>
      </c>
      <c r="O602" t="s">
        <v>10927</v>
      </c>
      <c r="Q602" t="s">
        <v>10926</v>
      </c>
      <c r="R602">
        <v>4</v>
      </c>
      <c r="S602" t="s">
        <v>10929</v>
      </c>
      <c r="T602" t="s">
        <v>10930</v>
      </c>
      <c r="U602" t="s">
        <v>10927</v>
      </c>
      <c r="V602">
        <v>5504530</v>
      </c>
      <c r="W602" t="s">
        <v>10931</v>
      </c>
      <c r="X602">
        <v>33442367</v>
      </c>
      <c r="AB602" t="s">
        <v>715</v>
      </c>
      <c r="AL602" t="s">
        <v>10927</v>
      </c>
      <c r="AM602" t="s">
        <v>10932</v>
      </c>
      <c r="AN602">
        <v>66048</v>
      </c>
      <c r="AO602">
        <v>99</v>
      </c>
      <c r="AP602">
        <v>0</v>
      </c>
      <c r="AQ602">
        <v>0</v>
      </c>
      <c r="AR602" t="s">
        <v>10933</v>
      </c>
      <c r="AS602" t="s">
        <v>146</v>
      </c>
      <c r="AT602">
        <v>1.2937370189083901E+17</v>
      </c>
      <c r="AV602">
        <v>1.2878096401980499E+17</v>
      </c>
      <c r="AW602">
        <v>513</v>
      </c>
      <c r="AX602" t="s">
        <v>10934</v>
      </c>
      <c r="AZ602">
        <v>9.2233720368547697E+18</v>
      </c>
      <c r="BA602">
        <v>96</v>
      </c>
      <c r="BB602" t="s">
        <v>10927</v>
      </c>
      <c r="BC602">
        <v>805306368</v>
      </c>
      <c r="BF602" t="s">
        <v>10935</v>
      </c>
      <c r="BG602">
        <v>1.2937370189080899E+17</v>
      </c>
      <c r="BH602" t="s">
        <v>151</v>
      </c>
      <c r="BI602">
        <v>1.2919830698664499E+17</v>
      </c>
      <c r="CD602" t="s">
        <v>865</v>
      </c>
      <c r="CO602" s="1" t="s">
        <v>10936</v>
      </c>
    </row>
    <row r="603" spans="1:93">
      <c r="A603" t="s">
        <v>10937</v>
      </c>
      <c r="B603">
        <v>1.29204384671592E+17</v>
      </c>
      <c r="C603" s="4">
        <f t="shared" si="9"/>
        <v>12920438467.159201</v>
      </c>
      <c r="D603" s="2">
        <f>(Sheet1!$F$2-mattsout!C603)/3600</f>
        <v>6143.3146779998142</v>
      </c>
      <c r="E603" t="str">
        <f>IF(D603&gt;3595120, "", IF(D603&gt;1400, "******", ""))</f>
        <v>******</v>
      </c>
      <c r="F603" t="s">
        <v>122</v>
      </c>
      <c r="G603" t="s">
        <v>10938</v>
      </c>
      <c r="K603" t="s">
        <v>10939</v>
      </c>
      <c r="L603" t="s">
        <v>656</v>
      </c>
      <c r="O603" t="s">
        <v>10938</v>
      </c>
      <c r="Q603" t="s">
        <v>10937</v>
      </c>
      <c r="R603">
        <v>4</v>
      </c>
      <c r="S603" t="s">
        <v>10940</v>
      </c>
      <c r="T603" t="s">
        <v>10941</v>
      </c>
      <c r="U603" t="s">
        <v>10938</v>
      </c>
      <c r="V603">
        <v>5504531</v>
      </c>
      <c r="W603" t="s">
        <v>10942</v>
      </c>
      <c r="X603">
        <v>33441735</v>
      </c>
      <c r="AB603" t="s">
        <v>715</v>
      </c>
      <c r="AL603" t="s">
        <v>10938</v>
      </c>
      <c r="AM603" t="s">
        <v>10943</v>
      </c>
      <c r="AN603">
        <v>66048</v>
      </c>
      <c r="AO603">
        <v>99</v>
      </c>
      <c r="AP603">
        <v>0</v>
      </c>
      <c r="AQ603">
        <v>0</v>
      </c>
      <c r="AR603" t="s">
        <v>10944</v>
      </c>
      <c r="AS603" t="s">
        <v>146</v>
      </c>
      <c r="AT603">
        <v>1.2937370167068E+17</v>
      </c>
      <c r="AV603">
        <v>1.28641946627858E+17</v>
      </c>
      <c r="AW603">
        <v>513</v>
      </c>
      <c r="AX603" t="s">
        <v>10945</v>
      </c>
      <c r="AZ603">
        <v>9.2233720368547697E+18</v>
      </c>
      <c r="BA603">
        <v>88</v>
      </c>
      <c r="BB603" t="s">
        <v>10938</v>
      </c>
      <c r="BC603">
        <v>805306368</v>
      </c>
      <c r="BF603" t="s">
        <v>10946</v>
      </c>
      <c r="BG603">
        <v>1.29373701670642E+17</v>
      </c>
      <c r="BH603" t="s">
        <v>151</v>
      </c>
      <c r="BI603">
        <v>1.2920546684143101E+17</v>
      </c>
      <c r="CD603" t="s">
        <v>865</v>
      </c>
      <c r="CO603" s="1" t="s">
        <v>10947</v>
      </c>
    </row>
    <row r="604" spans="1:93">
      <c r="A604" t="s">
        <v>10948</v>
      </c>
      <c r="B604">
        <v>1.2907125672411E+17</v>
      </c>
      <c r="C604" s="4">
        <f t="shared" si="9"/>
        <v>12907125672.410999</v>
      </c>
      <c r="D604" s="2">
        <f>(Sheet1!$F$2-mattsout!C604)/3600</f>
        <v>9841.313219166861</v>
      </c>
      <c r="E604" t="str">
        <f>IF(D604&gt;3595120, "", IF(D604&gt;1400, "******", ""))</f>
        <v>******</v>
      </c>
      <c r="F604" t="s">
        <v>122</v>
      </c>
      <c r="G604" t="s">
        <v>10949</v>
      </c>
      <c r="H604" t="s">
        <v>10826</v>
      </c>
      <c r="I604" t="s">
        <v>10950</v>
      </c>
      <c r="J604" t="s">
        <v>1297</v>
      </c>
      <c r="K604" t="s">
        <v>10951</v>
      </c>
      <c r="L604" t="s">
        <v>10950</v>
      </c>
      <c r="M604" t="s">
        <v>10952</v>
      </c>
      <c r="N604" t="s">
        <v>10953</v>
      </c>
      <c r="O604" t="s">
        <v>2839</v>
      </c>
      <c r="P604" t="s">
        <v>5893</v>
      </c>
      <c r="Q604" t="s">
        <v>10948</v>
      </c>
      <c r="R604">
        <v>4</v>
      </c>
      <c r="S604" t="s">
        <v>10954</v>
      </c>
      <c r="T604" t="s">
        <v>10955</v>
      </c>
      <c r="U604" t="s">
        <v>10949</v>
      </c>
      <c r="V604">
        <v>5530074</v>
      </c>
      <c r="W604" s="1" t="s">
        <v>10956</v>
      </c>
      <c r="X604">
        <v>33442981</v>
      </c>
      <c r="Y604" t="s">
        <v>10957</v>
      </c>
      <c r="AA604" t="s">
        <v>690</v>
      </c>
      <c r="AB604" t="s">
        <v>10958</v>
      </c>
      <c r="AC604" t="s">
        <v>138</v>
      </c>
      <c r="AD604" t="b">
        <v>0</v>
      </c>
      <c r="AE604" s="1" t="s">
        <v>10959</v>
      </c>
      <c r="AF604" t="s">
        <v>742</v>
      </c>
      <c r="AI604" t="b">
        <v>1</v>
      </c>
      <c r="AJ604" t="s">
        <v>10960</v>
      </c>
      <c r="AL604" t="s">
        <v>10949</v>
      </c>
      <c r="AM604" t="s">
        <v>10961</v>
      </c>
      <c r="AN604">
        <v>512</v>
      </c>
      <c r="AO604">
        <v>99</v>
      </c>
      <c r="AP604">
        <v>0</v>
      </c>
      <c r="AQ604">
        <v>0</v>
      </c>
      <c r="AT604">
        <v>1.2937370212021699E+17</v>
      </c>
      <c r="AU604">
        <v>0</v>
      </c>
      <c r="AV604">
        <v>1.2904635302452099E+17</v>
      </c>
      <c r="AW604">
        <v>513</v>
      </c>
      <c r="AX604" t="s">
        <v>10962</v>
      </c>
      <c r="AZ604">
        <v>9.2233720368547697E+18</v>
      </c>
      <c r="BA604">
        <v>28</v>
      </c>
      <c r="BB604" t="s">
        <v>10960</v>
      </c>
      <c r="BC604">
        <v>805306368</v>
      </c>
      <c r="BD604" s="1" t="s">
        <v>148</v>
      </c>
      <c r="BE604" t="s">
        <v>10963</v>
      </c>
      <c r="BF604" t="s">
        <v>10964</v>
      </c>
      <c r="BG604">
        <v>1.29373702120194E+17</v>
      </c>
      <c r="BH604" t="s">
        <v>151</v>
      </c>
      <c r="BI604">
        <v>1.2907125672411E+17</v>
      </c>
      <c r="BL604" t="s">
        <v>10965</v>
      </c>
      <c r="BM604" t="s">
        <v>10966</v>
      </c>
      <c r="BN604" t="s">
        <v>154</v>
      </c>
      <c r="BO604">
        <v>82</v>
      </c>
      <c r="BP604" s="1" t="s">
        <v>10967</v>
      </c>
      <c r="BQ604">
        <v>0</v>
      </c>
      <c r="BR604" t="s">
        <v>10968</v>
      </c>
      <c r="BS604" t="s">
        <v>157</v>
      </c>
      <c r="BT604" t="s">
        <v>158</v>
      </c>
      <c r="CD604" t="s">
        <v>727</v>
      </c>
    </row>
    <row r="605" spans="1:93">
      <c r="A605" t="s">
        <v>10969</v>
      </c>
      <c r="B605">
        <v>1.2942109546108099E+17</v>
      </c>
      <c r="C605" s="4">
        <f t="shared" si="9"/>
        <v>12942109546.108099</v>
      </c>
      <c r="D605" s="2">
        <f>(Sheet1!$F$2-mattsout!C605)/3600</f>
        <v>123.57052552806006</v>
      </c>
      <c r="E605" t="str">
        <f>IF(D605&gt;3595120, "", IF(D605&gt;1400, "******", ""))</f>
        <v/>
      </c>
      <c r="F605" t="s">
        <v>122</v>
      </c>
      <c r="G605" t="s">
        <v>10970</v>
      </c>
      <c r="H605" t="s">
        <v>10971</v>
      </c>
      <c r="I605" t="s">
        <v>10950</v>
      </c>
      <c r="J605" t="s">
        <v>1845</v>
      </c>
      <c r="K605" t="s">
        <v>1845</v>
      </c>
      <c r="L605" t="s">
        <v>10950</v>
      </c>
      <c r="M605" t="s">
        <v>10972</v>
      </c>
      <c r="N605" t="s">
        <v>10953</v>
      </c>
      <c r="O605" t="s">
        <v>10973</v>
      </c>
      <c r="P605" t="s">
        <v>3667</v>
      </c>
      <c r="Q605" t="s">
        <v>10969</v>
      </c>
      <c r="R605">
        <v>4</v>
      </c>
      <c r="S605" t="s">
        <v>10974</v>
      </c>
      <c r="T605" t="s">
        <v>10975</v>
      </c>
      <c r="U605" t="s">
        <v>10970</v>
      </c>
      <c r="V605">
        <v>5530075</v>
      </c>
      <c r="W605" s="1" t="s">
        <v>10976</v>
      </c>
      <c r="X605">
        <v>35585622</v>
      </c>
      <c r="AA605" t="s">
        <v>690</v>
      </c>
      <c r="AB605" t="s">
        <v>10958</v>
      </c>
      <c r="AC605" t="s">
        <v>138</v>
      </c>
      <c r="AE605" t="s">
        <v>10977</v>
      </c>
      <c r="AF605" t="s">
        <v>717</v>
      </c>
      <c r="AI605" t="b">
        <v>1</v>
      </c>
      <c r="AJ605" t="s">
        <v>10978</v>
      </c>
      <c r="AL605" t="s">
        <v>10970</v>
      </c>
      <c r="AM605" t="s">
        <v>10979</v>
      </c>
      <c r="AN605">
        <v>512</v>
      </c>
      <c r="AO605">
        <v>0</v>
      </c>
      <c r="AP605">
        <v>0</v>
      </c>
      <c r="AQ605">
        <v>0</v>
      </c>
      <c r="AT605">
        <v>1.29406400735976E+17</v>
      </c>
      <c r="AU605">
        <v>0</v>
      </c>
      <c r="AV605">
        <v>1.29400461163308E+17</v>
      </c>
      <c r="AW605">
        <v>513</v>
      </c>
      <c r="AX605" t="s">
        <v>10980</v>
      </c>
      <c r="AZ605">
        <v>9.2233720368547697E+18</v>
      </c>
      <c r="BA605">
        <v>335</v>
      </c>
      <c r="BB605" t="s">
        <v>10978</v>
      </c>
      <c r="BC605">
        <v>805306368</v>
      </c>
      <c r="BD605" s="1" t="s">
        <v>148</v>
      </c>
      <c r="BE605" t="s">
        <v>10981</v>
      </c>
      <c r="BF605" t="s">
        <v>10982</v>
      </c>
      <c r="BG605">
        <v>0</v>
      </c>
      <c r="BH605" t="s">
        <v>151</v>
      </c>
      <c r="BI605">
        <v>1.2941772286626E+17</v>
      </c>
      <c r="BL605" t="s">
        <v>10983</v>
      </c>
      <c r="BM605" t="s">
        <v>10984</v>
      </c>
      <c r="BN605" t="s">
        <v>154</v>
      </c>
      <c r="BO605">
        <v>132</v>
      </c>
      <c r="BP605" s="1" t="s">
        <v>10985</v>
      </c>
      <c r="BQ605">
        <v>0</v>
      </c>
      <c r="BR605" t="s">
        <v>10986</v>
      </c>
      <c r="BS605" t="s">
        <v>157</v>
      </c>
      <c r="BT605" t="s">
        <v>158</v>
      </c>
      <c r="CD605" t="s">
        <v>727</v>
      </c>
    </row>
    <row r="606" spans="1:93">
      <c r="A606" t="s">
        <v>10987</v>
      </c>
      <c r="B606">
        <v>1.2941947177411501E+17</v>
      </c>
      <c r="C606" s="4">
        <f t="shared" si="9"/>
        <v>12941947177.411501</v>
      </c>
      <c r="D606" s="2">
        <f>(Sheet1!$F$2-mattsout!C606)/3600</f>
        <v>168.67294124974146</v>
      </c>
      <c r="E606" t="str">
        <f>IF(D606&gt;3595120, "", IF(D606&gt;1400, "******", ""))</f>
        <v/>
      </c>
      <c r="F606" t="s">
        <v>122</v>
      </c>
      <c r="G606" t="s">
        <v>10988</v>
      </c>
      <c r="H606" t="s">
        <v>10989</v>
      </c>
      <c r="I606" t="s">
        <v>10950</v>
      </c>
      <c r="J606" t="s">
        <v>1845</v>
      </c>
      <c r="K606" t="s">
        <v>1845</v>
      </c>
      <c r="L606" t="s">
        <v>10950</v>
      </c>
      <c r="M606" t="s">
        <v>10972</v>
      </c>
      <c r="N606" t="s">
        <v>10953</v>
      </c>
      <c r="O606" t="s">
        <v>7577</v>
      </c>
      <c r="P606" t="s">
        <v>10990</v>
      </c>
      <c r="Q606" t="s">
        <v>10987</v>
      </c>
      <c r="R606">
        <v>4</v>
      </c>
      <c r="S606" t="s">
        <v>10991</v>
      </c>
      <c r="T606" t="s">
        <v>10992</v>
      </c>
      <c r="U606" t="s">
        <v>10988</v>
      </c>
      <c r="V606">
        <v>5530076</v>
      </c>
      <c r="W606" s="1" t="s">
        <v>10993</v>
      </c>
      <c r="X606">
        <v>35656086</v>
      </c>
      <c r="AA606" t="s">
        <v>690</v>
      </c>
      <c r="AB606" t="s">
        <v>10958</v>
      </c>
      <c r="AC606" t="s">
        <v>138</v>
      </c>
      <c r="AE606" s="1" t="s">
        <v>10994</v>
      </c>
      <c r="AF606" t="s">
        <v>717</v>
      </c>
      <c r="AI606" t="b">
        <v>1</v>
      </c>
      <c r="AJ606" t="s">
        <v>10995</v>
      </c>
      <c r="AL606" t="s">
        <v>10988</v>
      </c>
      <c r="AM606" t="s">
        <v>10996</v>
      </c>
      <c r="AN606">
        <v>512</v>
      </c>
      <c r="AO606">
        <v>0</v>
      </c>
      <c r="AP606">
        <v>0</v>
      </c>
      <c r="AQ606">
        <v>0</v>
      </c>
      <c r="AT606">
        <v>1.2937370260256701E+17</v>
      </c>
      <c r="AU606">
        <v>0</v>
      </c>
      <c r="AV606">
        <v>1.2937557380863501E+17</v>
      </c>
      <c r="AW606">
        <v>513</v>
      </c>
      <c r="AX606" t="s">
        <v>10997</v>
      </c>
      <c r="AZ606">
        <v>9.2233720368547697E+18</v>
      </c>
      <c r="BA606">
        <v>298</v>
      </c>
      <c r="BB606" t="s">
        <v>10995</v>
      </c>
      <c r="BC606">
        <v>805306368</v>
      </c>
      <c r="BD606" s="1" t="s">
        <v>148</v>
      </c>
      <c r="BE606" t="s">
        <v>10998</v>
      </c>
      <c r="BF606" t="s">
        <v>10999</v>
      </c>
      <c r="BG606">
        <v>0</v>
      </c>
      <c r="BH606" t="s">
        <v>151</v>
      </c>
      <c r="BI606">
        <v>1.2942032899709E+17</v>
      </c>
      <c r="BK606" t="s">
        <v>11000</v>
      </c>
      <c r="BL606" t="s">
        <v>11001</v>
      </c>
      <c r="BM606" t="s">
        <v>11002</v>
      </c>
      <c r="BN606" t="s">
        <v>154</v>
      </c>
      <c r="BO606">
        <v>246</v>
      </c>
      <c r="BP606" s="1" t="s">
        <v>11003</v>
      </c>
      <c r="BQ606">
        <v>0</v>
      </c>
      <c r="BR606" t="s">
        <v>11004</v>
      </c>
      <c r="BS606" t="s">
        <v>177</v>
      </c>
      <c r="CD606" t="s">
        <v>727</v>
      </c>
    </row>
    <row r="607" spans="1:93">
      <c r="A607" t="s">
        <v>11005</v>
      </c>
      <c r="B607">
        <v>1.2941775294257901E+17</v>
      </c>
      <c r="C607" s="4">
        <f t="shared" si="9"/>
        <v>12941775294.2579</v>
      </c>
      <c r="D607" s="2">
        <f>(Sheet1!$F$2-mattsout!C607)/3600</f>
        <v>216.41826169437832</v>
      </c>
      <c r="E607" t="str">
        <f>IF(D607&gt;3595120, "", IF(D607&gt;1400, "******", ""))</f>
        <v/>
      </c>
      <c r="F607" t="s">
        <v>122</v>
      </c>
      <c r="G607" t="s">
        <v>11006</v>
      </c>
      <c r="H607" t="s">
        <v>11007</v>
      </c>
      <c r="I607" t="s">
        <v>10950</v>
      </c>
      <c r="J607" t="s">
        <v>1641</v>
      </c>
      <c r="K607" t="s">
        <v>1641</v>
      </c>
      <c r="L607" t="s">
        <v>10950</v>
      </c>
      <c r="M607" t="s">
        <v>10972</v>
      </c>
      <c r="N607" t="s">
        <v>10953</v>
      </c>
      <c r="O607" t="s">
        <v>11008</v>
      </c>
      <c r="P607" t="s">
        <v>11009</v>
      </c>
      <c r="Q607" t="s">
        <v>11005</v>
      </c>
      <c r="R607">
        <v>4</v>
      </c>
      <c r="S607" t="s">
        <v>11010</v>
      </c>
      <c r="T607" t="s">
        <v>11011</v>
      </c>
      <c r="U607" t="s">
        <v>11006</v>
      </c>
      <c r="V607">
        <v>5530078</v>
      </c>
      <c r="W607" s="1" t="s">
        <v>11012</v>
      </c>
      <c r="X607">
        <v>35671251</v>
      </c>
      <c r="AA607" t="s">
        <v>136</v>
      </c>
      <c r="AB607" t="s">
        <v>10958</v>
      </c>
      <c r="AC607" t="s">
        <v>138</v>
      </c>
      <c r="AD607" t="b">
        <v>0</v>
      </c>
      <c r="AE607" t="s">
        <v>11013</v>
      </c>
      <c r="AF607" t="s">
        <v>667</v>
      </c>
      <c r="AI607" t="b">
        <v>1</v>
      </c>
      <c r="AJ607" t="s">
        <v>11014</v>
      </c>
      <c r="AL607" t="s">
        <v>11006</v>
      </c>
      <c r="AM607" t="s">
        <v>11015</v>
      </c>
      <c r="AN607">
        <v>512</v>
      </c>
      <c r="AO607">
        <v>0</v>
      </c>
      <c r="AP607">
        <v>0</v>
      </c>
      <c r="AQ607">
        <v>0</v>
      </c>
      <c r="AT607">
        <v>1.2940405480480899E+17</v>
      </c>
      <c r="AU607">
        <v>0</v>
      </c>
      <c r="AV607">
        <v>1.2938568982251101E+17</v>
      </c>
      <c r="AW607">
        <v>513</v>
      </c>
      <c r="AX607" t="s">
        <v>11016</v>
      </c>
      <c r="AZ607">
        <v>9.2233720368547697E+18</v>
      </c>
      <c r="BA607">
        <v>566</v>
      </c>
      <c r="BB607" t="s">
        <v>11014</v>
      </c>
      <c r="BC607">
        <v>805306368</v>
      </c>
      <c r="BD607" s="1" t="s">
        <v>148</v>
      </c>
      <c r="BE607" t="s">
        <v>11017</v>
      </c>
      <c r="BF607" t="s">
        <v>11018</v>
      </c>
      <c r="BG607">
        <v>0</v>
      </c>
      <c r="BH607" t="s">
        <v>151</v>
      </c>
      <c r="BI607">
        <v>1.29421110269342E+17</v>
      </c>
      <c r="BL607" t="s">
        <v>11019</v>
      </c>
      <c r="BN607" t="s">
        <v>154</v>
      </c>
      <c r="BO607">
        <v>191</v>
      </c>
      <c r="BP607" s="1" t="s">
        <v>11003</v>
      </c>
      <c r="BQ607">
        <v>0</v>
      </c>
      <c r="BR607" t="s">
        <v>11020</v>
      </c>
      <c r="BS607" t="s">
        <v>157</v>
      </c>
      <c r="BT607" t="s">
        <v>158</v>
      </c>
      <c r="CD607" t="s">
        <v>727</v>
      </c>
    </row>
    <row r="608" spans="1:93">
      <c r="A608" t="s">
        <v>11021</v>
      </c>
      <c r="B608">
        <v>1.29421257802382E+17</v>
      </c>
      <c r="C608" s="4">
        <f t="shared" si="9"/>
        <v>12942125780.238199</v>
      </c>
      <c r="D608" s="2">
        <f>(Sheet1!$F$2-mattsout!C608)/3600</f>
        <v>119.06104494465723</v>
      </c>
      <c r="E608" t="str">
        <f>IF(D608&gt;3595120, "", IF(D608&gt;1400, "******", ""))</f>
        <v/>
      </c>
      <c r="F608" t="s">
        <v>122</v>
      </c>
      <c r="G608" t="s">
        <v>11022</v>
      </c>
      <c r="H608" t="s">
        <v>11023</v>
      </c>
      <c r="J608" t="s">
        <v>11024</v>
      </c>
      <c r="K608" t="s">
        <v>11024</v>
      </c>
      <c r="L608" t="s">
        <v>10950</v>
      </c>
      <c r="M608" t="s">
        <v>11025</v>
      </c>
      <c r="N608" t="s">
        <v>11026</v>
      </c>
      <c r="O608" t="s">
        <v>11027</v>
      </c>
      <c r="P608" t="s">
        <v>637</v>
      </c>
      <c r="Q608" t="s">
        <v>11021</v>
      </c>
      <c r="R608">
        <v>4</v>
      </c>
      <c r="S608" t="s">
        <v>11028</v>
      </c>
      <c r="T608" t="s">
        <v>11029</v>
      </c>
      <c r="U608" t="s">
        <v>11022</v>
      </c>
      <c r="V608">
        <v>5530079</v>
      </c>
      <c r="W608" s="1" t="s">
        <v>11030</v>
      </c>
      <c r="X608">
        <v>35673794</v>
      </c>
      <c r="AA608" t="s">
        <v>136</v>
      </c>
      <c r="AB608" t="s">
        <v>10958</v>
      </c>
      <c r="AC608" t="s">
        <v>138</v>
      </c>
      <c r="AE608" t="s">
        <v>11031</v>
      </c>
      <c r="AF608" t="s">
        <v>717</v>
      </c>
      <c r="AI608" t="b">
        <v>1</v>
      </c>
      <c r="AJ608" t="s">
        <v>11032</v>
      </c>
      <c r="AL608" t="s">
        <v>11022</v>
      </c>
      <c r="AM608" t="s">
        <v>11033</v>
      </c>
      <c r="AN608">
        <v>512</v>
      </c>
      <c r="AO608">
        <v>0</v>
      </c>
      <c r="AP608">
        <v>0</v>
      </c>
      <c r="AQ608">
        <v>0</v>
      </c>
      <c r="AT608">
        <v>1.29421257748788E+17</v>
      </c>
      <c r="AU608">
        <v>0</v>
      </c>
      <c r="AV608">
        <v>1.2939429776065501E+17</v>
      </c>
      <c r="AW608">
        <v>513</v>
      </c>
      <c r="AX608" t="s">
        <v>11034</v>
      </c>
      <c r="AZ608">
        <v>9.2233720368547697E+18</v>
      </c>
      <c r="BA608">
        <v>304</v>
      </c>
      <c r="BB608" t="s">
        <v>11032</v>
      </c>
      <c r="BC608">
        <v>805306368</v>
      </c>
      <c r="BD608" s="1" t="s">
        <v>148</v>
      </c>
      <c r="BE608" t="s">
        <v>11035</v>
      </c>
      <c r="BF608" t="s">
        <v>11036</v>
      </c>
      <c r="BG608">
        <v>0</v>
      </c>
      <c r="BH608" t="s">
        <v>151</v>
      </c>
      <c r="BI608">
        <v>1.294211530607E+17</v>
      </c>
      <c r="BL608" t="s">
        <v>11037</v>
      </c>
      <c r="BN608" t="s">
        <v>154</v>
      </c>
      <c r="BO608">
        <v>113</v>
      </c>
      <c r="BP608" s="1" t="s">
        <v>11038</v>
      </c>
      <c r="BQ608">
        <v>0</v>
      </c>
      <c r="BR608" t="s">
        <v>11039</v>
      </c>
      <c r="BS608" t="s">
        <v>157</v>
      </c>
      <c r="BT608" t="s">
        <v>158</v>
      </c>
      <c r="CD608" t="s">
        <v>11040</v>
      </c>
    </row>
    <row r="609" spans="1:93">
      <c r="A609" t="s">
        <v>11041</v>
      </c>
      <c r="B609">
        <v>1.29417611918546E+17</v>
      </c>
      <c r="C609" s="4">
        <f t="shared" si="9"/>
        <v>12941761191.854601</v>
      </c>
      <c r="D609" s="2">
        <f>(Sheet1!$F$2-mattsout!C609)/3600</f>
        <v>220.33559594419268</v>
      </c>
      <c r="E609" t="str">
        <f>IF(D609&gt;3595120, "", IF(D609&gt;1400, "******", ""))</f>
        <v/>
      </c>
      <c r="F609" t="s">
        <v>122</v>
      </c>
      <c r="G609" t="s">
        <v>11042</v>
      </c>
      <c r="H609" t="s">
        <v>7843</v>
      </c>
      <c r="I609" t="s">
        <v>10950</v>
      </c>
      <c r="J609" t="s">
        <v>11043</v>
      </c>
      <c r="K609" t="s">
        <v>11043</v>
      </c>
      <c r="L609" t="s">
        <v>10950</v>
      </c>
      <c r="M609" t="s">
        <v>10972</v>
      </c>
      <c r="N609" t="s">
        <v>10953</v>
      </c>
      <c r="O609" t="s">
        <v>1512</v>
      </c>
      <c r="P609" t="s">
        <v>2903</v>
      </c>
      <c r="Q609" t="s">
        <v>11041</v>
      </c>
      <c r="R609">
        <v>4</v>
      </c>
      <c r="S609" t="s">
        <v>11044</v>
      </c>
      <c r="T609" t="s">
        <v>11045</v>
      </c>
      <c r="U609" t="s">
        <v>11042</v>
      </c>
      <c r="V609">
        <v>5530080</v>
      </c>
      <c r="W609" s="1" t="s">
        <v>11046</v>
      </c>
      <c r="X609">
        <v>35642974</v>
      </c>
      <c r="AA609" t="s">
        <v>714</v>
      </c>
      <c r="AB609" t="s">
        <v>10958</v>
      </c>
      <c r="AC609" t="s">
        <v>138</v>
      </c>
      <c r="AD609" t="b">
        <v>0</v>
      </c>
      <c r="AE609" s="1" t="s">
        <v>11047</v>
      </c>
      <c r="AF609" t="s">
        <v>717</v>
      </c>
      <c r="AI609" t="b">
        <v>1</v>
      </c>
      <c r="AJ609" t="s">
        <v>11048</v>
      </c>
      <c r="AL609" t="s">
        <v>11042</v>
      </c>
      <c r="AM609" t="s">
        <v>11049</v>
      </c>
      <c r="AN609">
        <v>512</v>
      </c>
      <c r="AO609">
        <v>0</v>
      </c>
      <c r="AP609">
        <v>0</v>
      </c>
      <c r="AQ609">
        <v>0</v>
      </c>
      <c r="AT609">
        <v>1.29411828010228E+17</v>
      </c>
      <c r="AU609">
        <v>0</v>
      </c>
      <c r="AV609">
        <v>1.2941675148370301E+17</v>
      </c>
      <c r="AW609">
        <v>513</v>
      </c>
      <c r="AX609" t="s">
        <v>11050</v>
      </c>
      <c r="AZ609">
        <v>9.2233720368547697E+18</v>
      </c>
      <c r="BA609">
        <v>2565</v>
      </c>
      <c r="BB609" t="s">
        <v>11048</v>
      </c>
      <c r="BC609">
        <v>805306368</v>
      </c>
      <c r="BD609" s="1" t="s">
        <v>148</v>
      </c>
      <c r="BE609" t="s">
        <v>11051</v>
      </c>
      <c r="BF609" t="s">
        <v>11052</v>
      </c>
      <c r="BG609">
        <v>0</v>
      </c>
      <c r="BH609" t="s">
        <v>151</v>
      </c>
      <c r="BI609">
        <v>1.2941954414583299E+17</v>
      </c>
      <c r="BK609" t="s">
        <v>11053</v>
      </c>
      <c r="BL609" t="s">
        <v>11054</v>
      </c>
      <c r="BM609" t="s">
        <v>11055</v>
      </c>
      <c r="BN609" t="s">
        <v>154</v>
      </c>
      <c r="BO609">
        <v>50</v>
      </c>
      <c r="BP609" s="1" t="s">
        <v>11003</v>
      </c>
      <c r="BQ609">
        <v>0</v>
      </c>
      <c r="BR609" t="s">
        <v>11056</v>
      </c>
      <c r="BS609" t="s">
        <v>177</v>
      </c>
      <c r="CD609" t="s">
        <v>727</v>
      </c>
    </row>
    <row r="610" spans="1:93">
      <c r="A610" t="s">
        <v>11057</v>
      </c>
      <c r="B610">
        <v>1.2940654556183699E+17</v>
      </c>
      <c r="C610" s="4">
        <f t="shared" si="9"/>
        <v>12940654556.183699</v>
      </c>
      <c r="D610" s="2">
        <f>(Sheet1!$F$2-mattsout!C610)/3600</f>
        <v>527.73439341704045</v>
      </c>
      <c r="E610" t="str">
        <f>IF(D610&gt;3595120, "", IF(D610&gt;1400, "******", ""))</f>
        <v/>
      </c>
      <c r="F610" t="s">
        <v>122</v>
      </c>
      <c r="G610" t="s">
        <v>11058</v>
      </c>
      <c r="H610" t="s">
        <v>11059</v>
      </c>
      <c r="I610" t="s">
        <v>10950</v>
      </c>
      <c r="J610" t="s">
        <v>1208</v>
      </c>
      <c r="K610" t="s">
        <v>1208</v>
      </c>
      <c r="L610" t="s">
        <v>10950</v>
      </c>
      <c r="M610" t="s">
        <v>10972</v>
      </c>
      <c r="N610" t="s">
        <v>10953</v>
      </c>
      <c r="O610" t="s">
        <v>1690</v>
      </c>
      <c r="P610" t="s">
        <v>3793</v>
      </c>
      <c r="Q610" t="s">
        <v>11057</v>
      </c>
      <c r="R610">
        <v>4</v>
      </c>
      <c r="S610" t="s">
        <v>11060</v>
      </c>
      <c r="T610" t="s">
        <v>11061</v>
      </c>
      <c r="U610" t="s">
        <v>11058</v>
      </c>
      <c r="V610">
        <v>5530081</v>
      </c>
      <c r="W610" s="1" t="s">
        <v>11062</v>
      </c>
      <c r="X610">
        <v>35668201</v>
      </c>
      <c r="AA610" t="s">
        <v>714</v>
      </c>
      <c r="AB610" t="s">
        <v>10958</v>
      </c>
      <c r="AC610" t="s">
        <v>138</v>
      </c>
      <c r="AD610" t="b">
        <v>0</v>
      </c>
      <c r="AE610" t="s">
        <v>11063</v>
      </c>
      <c r="AF610" t="s">
        <v>742</v>
      </c>
      <c r="AI610" t="b">
        <v>0</v>
      </c>
      <c r="AJ610" t="s">
        <v>11064</v>
      </c>
      <c r="AL610" t="s">
        <v>11058</v>
      </c>
      <c r="AM610" t="s">
        <v>11065</v>
      </c>
      <c r="AN610">
        <v>512</v>
      </c>
      <c r="AO610">
        <v>0</v>
      </c>
      <c r="AP610">
        <v>0</v>
      </c>
      <c r="AQ610">
        <v>0</v>
      </c>
      <c r="AT610">
        <v>1.29373703498204E+17</v>
      </c>
      <c r="AU610">
        <v>0</v>
      </c>
      <c r="AV610">
        <v>1.29390853789844E+17</v>
      </c>
      <c r="AW610">
        <v>513</v>
      </c>
      <c r="AX610" t="s">
        <v>11066</v>
      </c>
      <c r="AZ610">
        <v>9.2233720368547697E+18</v>
      </c>
      <c r="BA610">
        <v>336</v>
      </c>
      <c r="BB610" t="s">
        <v>11064</v>
      </c>
      <c r="BC610">
        <v>805306368</v>
      </c>
      <c r="BD610" s="1" t="s">
        <v>148</v>
      </c>
      <c r="BE610" t="s">
        <v>11067</v>
      </c>
      <c r="BF610" t="s">
        <v>11068</v>
      </c>
      <c r="BG610">
        <v>0</v>
      </c>
      <c r="BH610" t="s">
        <v>151</v>
      </c>
      <c r="BI610">
        <v>1.2942106379387699E+17</v>
      </c>
      <c r="BL610" t="s">
        <v>11069</v>
      </c>
      <c r="BM610" t="s">
        <v>11070</v>
      </c>
      <c r="BN610" t="s">
        <v>154</v>
      </c>
      <c r="BO610">
        <v>129</v>
      </c>
      <c r="BP610" s="1" t="s">
        <v>11071</v>
      </c>
      <c r="BQ610">
        <v>0</v>
      </c>
      <c r="BR610" t="s">
        <v>11072</v>
      </c>
      <c r="BS610" t="s">
        <v>157</v>
      </c>
      <c r="BT610" t="s">
        <v>158</v>
      </c>
      <c r="CD610" t="s">
        <v>727</v>
      </c>
      <c r="CI610">
        <v>0</v>
      </c>
      <c r="CL610">
        <v>0</v>
      </c>
    </row>
    <row r="611" spans="1:93">
      <c r="A611" t="s">
        <v>11073</v>
      </c>
      <c r="C611" s="4">
        <f t="shared" si="9"/>
        <v>0</v>
      </c>
      <c r="D611" s="2">
        <f>(Sheet1!$F$2-mattsout!C611)/3600</f>
        <v>3595154</v>
      </c>
      <c r="E611" t="str">
        <f>IF(D611&gt;3595120, "", IF(D611&gt;1400, "******", ""))</f>
        <v/>
      </c>
      <c r="F611" t="s">
        <v>122</v>
      </c>
      <c r="G611" t="s">
        <v>11074</v>
      </c>
      <c r="H611" t="s">
        <v>6685</v>
      </c>
      <c r="J611" t="s">
        <v>2730</v>
      </c>
      <c r="K611" t="s">
        <v>2730</v>
      </c>
      <c r="L611" t="s">
        <v>10950</v>
      </c>
      <c r="M611" t="s">
        <v>10952</v>
      </c>
      <c r="N611" t="s">
        <v>10953</v>
      </c>
      <c r="O611" t="s">
        <v>874</v>
      </c>
      <c r="P611" t="s">
        <v>1135</v>
      </c>
      <c r="Q611" t="s">
        <v>11073</v>
      </c>
      <c r="R611">
        <v>4</v>
      </c>
      <c r="S611" t="s">
        <v>11075</v>
      </c>
      <c r="T611" t="s">
        <v>11076</v>
      </c>
      <c r="U611" t="s">
        <v>11077</v>
      </c>
      <c r="V611">
        <v>5530143</v>
      </c>
      <c r="W611" s="1" t="s">
        <v>11078</v>
      </c>
      <c r="X611">
        <v>33448084</v>
      </c>
      <c r="AA611" t="s">
        <v>714</v>
      </c>
      <c r="AB611" t="s">
        <v>10958</v>
      </c>
      <c r="AC611" t="s">
        <v>138</v>
      </c>
      <c r="AE611" t="s">
        <v>11079</v>
      </c>
      <c r="AF611" t="s">
        <v>717</v>
      </c>
      <c r="AI611" t="b">
        <v>1</v>
      </c>
      <c r="AJ611" t="s">
        <v>11080</v>
      </c>
      <c r="AL611" t="s">
        <v>11074</v>
      </c>
      <c r="AM611" t="s">
        <v>11081</v>
      </c>
      <c r="AN611">
        <v>512</v>
      </c>
      <c r="AO611">
        <v>99</v>
      </c>
      <c r="AP611">
        <v>0</v>
      </c>
      <c r="AQ611">
        <v>0</v>
      </c>
      <c r="AT611">
        <v>1.2937370371992499E+17</v>
      </c>
      <c r="AV611">
        <v>1.2854668719132899E+17</v>
      </c>
      <c r="AW611">
        <v>513</v>
      </c>
      <c r="AX611" t="s">
        <v>11082</v>
      </c>
      <c r="AZ611">
        <v>9.2233720368547697E+18</v>
      </c>
      <c r="BB611" t="s">
        <v>11083</v>
      </c>
      <c r="BC611">
        <v>805306368</v>
      </c>
      <c r="BD611" s="1" t="s">
        <v>148</v>
      </c>
      <c r="BE611" t="s">
        <v>11084</v>
      </c>
      <c r="BF611" t="s">
        <v>11085</v>
      </c>
      <c r="BG611">
        <v>1.2937370371979699E+17</v>
      </c>
      <c r="BH611" t="s">
        <v>151</v>
      </c>
      <c r="BI611">
        <v>1.28556211324472E+17</v>
      </c>
      <c r="BL611" t="s">
        <v>11086</v>
      </c>
      <c r="BN611" t="s">
        <v>154</v>
      </c>
      <c r="BO611">
        <v>130</v>
      </c>
      <c r="BP611" s="1" t="s">
        <v>11003</v>
      </c>
      <c r="BQ611">
        <v>0</v>
      </c>
      <c r="BR611" t="s">
        <v>11087</v>
      </c>
      <c r="BS611" t="s">
        <v>157</v>
      </c>
      <c r="BT611" t="s">
        <v>158</v>
      </c>
      <c r="CD611" t="s">
        <v>727</v>
      </c>
    </row>
    <row r="612" spans="1:93">
      <c r="A612" t="s">
        <v>11088</v>
      </c>
      <c r="B612">
        <v>1.29417922953304E+17</v>
      </c>
      <c r="C612" s="4">
        <f t="shared" si="9"/>
        <v>12941792295.3304</v>
      </c>
      <c r="D612" s="2">
        <f>(Sheet1!$F$2-mattsout!C612)/3600</f>
        <v>211.69574155542585</v>
      </c>
      <c r="E612" t="str">
        <f>IF(D612&gt;3595120, "", IF(D612&gt;1400, "******", ""))</f>
        <v/>
      </c>
      <c r="F612" t="s">
        <v>122</v>
      </c>
      <c r="G612" t="s">
        <v>11089</v>
      </c>
      <c r="H612" t="s">
        <v>337</v>
      </c>
      <c r="I612" t="s">
        <v>10950</v>
      </c>
      <c r="J612" t="s">
        <v>4893</v>
      </c>
      <c r="K612" t="s">
        <v>4893</v>
      </c>
      <c r="L612" t="s">
        <v>10950</v>
      </c>
      <c r="M612" t="s">
        <v>10972</v>
      </c>
      <c r="N612" t="s">
        <v>10953</v>
      </c>
      <c r="O612" t="s">
        <v>11090</v>
      </c>
      <c r="P612" t="s">
        <v>11091</v>
      </c>
      <c r="Q612" t="s">
        <v>11088</v>
      </c>
      <c r="R612">
        <v>4</v>
      </c>
      <c r="S612" t="s">
        <v>11092</v>
      </c>
      <c r="T612" t="s">
        <v>11093</v>
      </c>
      <c r="U612" t="s">
        <v>11089</v>
      </c>
      <c r="V612">
        <v>5530144</v>
      </c>
      <c r="W612" s="1" t="s">
        <v>11078</v>
      </c>
      <c r="X612">
        <v>35481821</v>
      </c>
      <c r="AA612" t="s">
        <v>714</v>
      </c>
      <c r="AB612" t="s">
        <v>10958</v>
      </c>
      <c r="AC612" t="s">
        <v>138</v>
      </c>
      <c r="AE612" s="1" t="s">
        <v>11094</v>
      </c>
      <c r="AF612" t="s">
        <v>667</v>
      </c>
      <c r="AI612" t="b">
        <v>1</v>
      </c>
      <c r="AJ612" t="s">
        <v>11095</v>
      </c>
      <c r="AL612" t="s">
        <v>11089</v>
      </c>
      <c r="AM612" t="s">
        <v>11096</v>
      </c>
      <c r="AN612">
        <v>512</v>
      </c>
      <c r="AO612">
        <v>0</v>
      </c>
      <c r="AP612">
        <v>0</v>
      </c>
      <c r="AQ612">
        <v>0</v>
      </c>
      <c r="AT612">
        <v>1.2941792288361699E+17</v>
      </c>
      <c r="AU612">
        <v>0</v>
      </c>
      <c r="AV612">
        <v>1.29405552560086E+17</v>
      </c>
      <c r="AW612">
        <v>513</v>
      </c>
      <c r="AX612" t="s">
        <v>11097</v>
      </c>
      <c r="AZ612">
        <v>9.2233720368547697E+18</v>
      </c>
      <c r="BA612">
        <v>791</v>
      </c>
      <c r="BB612" t="s">
        <v>11095</v>
      </c>
      <c r="BC612">
        <v>805306368</v>
      </c>
      <c r="BD612" s="1" t="s">
        <v>148</v>
      </c>
      <c r="BE612" t="s">
        <v>11098</v>
      </c>
      <c r="BF612" t="s">
        <v>11099</v>
      </c>
      <c r="BG612">
        <v>0</v>
      </c>
      <c r="BH612" t="s">
        <v>151</v>
      </c>
      <c r="BI612">
        <v>1.29414585318686E+17</v>
      </c>
      <c r="BK612" t="s">
        <v>11100</v>
      </c>
      <c r="BL612" t="s">
        <v>11101</v>
      </c>
      <c r="BM612" t="s">
        <v>11102</v>
      </c>
      <c r="BN612" t="s">
        <v>154</v>
      </c>
      <c r="BO612">
        <v>52</v>
      </c>
      <c r="BP612" s="1" t="s">
        <v>11003</v>
      </c>
      <c r="BQ612">
        <v>0</v>
      </c>
      <c r="BR612" t="s">
        <v>11103</v>
      </c>
      <c r="BS612" t="s">
        <v>177</v>
      </c>
      <c r="CD612" t="s">
        <v>727</v>
      </c>
    </row>
    <row r="613" spans="1:93">
      <c r="A613" t="s">
        <v>11104</v>
      </c>
      <c r="B613">
        <v>1.29417621439124E+17</v>
      </c>
      <c r="C613" s="4">
        <f t="shared" si="9"/>
        <v>12941762143.912399</v>
      </c>
      <c r="D613" s="2">
        <f>(Sheet1!$F$2-mattsout!C613)/3600</f>
        <v>220.0711354446411</v>
      </c>
      <c r="E613" t="str">
        <f>IF(D613&gt;3595120, "", IF(D613&gt;1400, "******", ""))</f>
        <v/>
      </c>
      <c r="F613" t="s">
        <v>122</v>
      </c>
      <c r="G613" t="s">
        <v>11105</v>
      </c>
      <c r="H613" t="s">
        <v>11106</v>
      </c>
      <c r="I613" t="s">
        <v>682</v>
      </c>
      <c r="J613" t="s">
        <v>1845</v>
      </c>
      <c r="K613" t="s">
        <v>1845</v>
      </c>
      <c r="L613" t="s">
        <v>682</v>
      </c>
      <c r="M613" t="s">
        <v>11107</v>
      </c>
      <c r="N613" t="s">
        <v>11108</v>
      </c>
      <c r="O613" t="s">
        <v>11109</v>
      </c>
      <c r="P613" t="s">
        <v>1184</v>
      </c>
      <c r="Q613" t="s">
        <v>11104</v>
      </c>
      <c r="R613">
        <v>4</v>
      </c>
      <c r="S613" t="s">
        <v>11110</v>
      </c>
      <c r="T613" t="s">
        <v>11111</v>
      </c>
      <c r="U613" t="s">
        <v>11105</v>
      </c>
      <c r="V613">
        <v>5538183</v>
      </c>
      <c r="W613" s="1" t="s">
        <v>10269</v>
      </c>
      <c r="X613">
        <v>35533718</v>
      </c>
      <c r="AA613" t="s">
        <v>690</v>
      </c>
      <c r="AB613" t="s">
        <v>1931</v>
      </c>
      <c r="AC613" t="s">
        <v>138</v>
      </c>
      <c r="AE613" t="s">
        <v>11112</v>
      </c>
      <c r="AF613" t="s">
        <v>717</v>
      </c>
      <c r="AI613" t="b">
        <v>1</v>
      </c>
      <c r="AJ613" t="s">
        <v>11113</v>
      </c>
      <c r="AL613" t="s">
        <v>11105</v>
      </c>
      <c r="AM613" t="s">
        <v>11114</v>
      </c>
      <c r="AN613">
        <v>512</v>
      </c>
      <c r="AO613">
        <v>0</v>
      </c>
      <c r="AP613">
        <v>0</v>
      </c>
      <c r="AQ613">
        <v>0</v>
      </c>
      <c r="AT613">
        <v>1.29382392473406E+17</v>
      </c>
      <c r="AU613">
        <v>0</v>
      </c>
      <c r="AV613">
        <v>1.29375387734142E+17</v>
      </c>
      <c r="AW613">
        <v>513</v>
      </c>
      <c r="AX613" t="s">
        <v>11115</v>
      </c>
      <c r="AZ613">
        <v>9.2233720368547697E+18</v>
      </c>
      <c r="BA613">
        <v>1477</v>
      </c>
      <c r="BB613" t="s">
        <v>11113</v>
      </c>
      <c r="BC613">
        <v>805306368</v>
      </c>
      <c r="BD613" s="1" t="s">
        <v>148</v>
      </c>
      <c r="BE613" t="s">
        <v>11116</v>
      </c>
      <c r="BF613" t="s">
        <v>11117</v>
      </c>
      <c r="BG613">
        <v>0</v>
      </c>
      <c r="BH613" t="s">
        <v>151</v>
      </c>
      <c r="BI613">
        <v>1.2941614995313299E+17</v>
      </c>
      <c r="BL613" t="s">
        <v>11118</v>
      </c>
      <c r="BM613" t="s">
        <v>11119</v>
      </c>
      <c r="BN613" t="s">
        <v>154</v>
      </c>
      <c r="BO613">
        <v>55</v>
      </c>
      <c r="BP613" s="1" t="s">
        <v>11120</v>
      </c>
      <c r="BQ613">
        <v>0</v>
      </c>
      <c r="BR613" t="s">
        <v>11121</v>
      </c>
      <c r="BS613" t="s">
        <v>157</v>
      </c>
      <c r="BT613" t="s">
        <v>158</v>
      </c>
      <c r="CD613" t="s">
        <v>2520</v>
      </c>
    </row>
    <row r="614" spans="1:93">
      <c r="A614" t="s">
        <v>11122</v>
      </c>
      <c r="B614">
        <v>1.29373704070398E+17</v>
      </c>
      <c r="C614" s="4">
        <f t="shared" si="9"/>
        <v>12937370407.039801</v>
      </c>
      <c r="D614" s="2">
        <f>(Sheet1!$F$2-mattsout!C614)/3600</f>
        <v>1439.9980444998212</v>
      </c>
      <c r="E614" t="str">
        <f>IF(D614&gt;3595120, "", IF(D614&gt;1400, "******", ""))</f>
        <v>******</v>
      </c>
      <c r="F614" t="s">
        <v>122</v>
      </c>
      <c r="G614" t="s">
        <v>11123</v>
      </c>
      <c r="K614" t="s">
        <v>11124</v>
      </c>
      <c r="L614" t="s">
        <v>11125</v>
      </c>
      <c r="O614" t="s">
        <v>11123</v>
      </c>
      <c r="Q614" t="s">
        <v>11122</v>
      </c>
      <c r="R614">
        <v>4</v>
      </c>
      <c r="S614" t="s">
        <v>11126</v>
      </c>
      <c r="T614" t="s">
        <v>11127</v>
      </c>
      <c r="U614" t="s">
        <v>11123</v>
      </c>
      <c r="V614">
        <v>5568667</v>
      </c>
      <c r="W614" t="s">
        <v>7433</v>
      </c>
      <c r="X614">
        <v>35522010</v>
      </c>
      <c r="AB614" t="s">
        <v>740</v>
      </c>
      <c r="AL614" t="s">
        <v>11123</v>
      </c>
      <c r="AM614" t="s">
        <v>11128</v>
      </c>
      <c r="AN614">
        <v>66048</v>
      </c>
      <c r="AO614">
        <v>0</v>
      </c>
      <c r="AP614">
        <v>0</v>
      </c>
      <c r="AQ614">
        <v>0</v>
      </c>
      <c r="AR614" t="s">
        <v>11129</v>
      </c>
      <c r="AS614" t="s">
        <v>146</v>
      </c>
      <c r="AT614">
        <v>1.2937370424446301E+17</v>
      </c>
      <c r="AV614">
        <v>1.28823499662278E+17</v>
      </c>
      <c r="AW614">
        <v>513</v>
      </c>
      <c r="AX614" t="s">
        <v>11130</v>
      </c>
      <c r="AZ614">
        <v>9.2233720368547697E+18</v>
      </c>
      <c r="BA614">
        <v>174</v>
      </c>
      <c r="BB614" t="s">
        <v>11123</v>
      </c>
      <c r="BC614">
        <v>805306368</v>
      </c>
      <c r="BF614" t="s">
        <v>11131</v>
      </c>
      <c r="BG614">
        <v>0</v>
      </c>
      <c r="BH614" t="s">
        <v>151</v>
      </c>
      <c r="BI614">
        <v>1.2941596737360099E+17</v>
      </c>
      <c r="CD614" t="s">
        <v>777</v>
      </c>
      <c r="CO614" s="1" t="s">
        <v>11132</v>
      </c>
    </row>
    <row r="615" spans="1:93">
      <c r="A615" t="s">
        <v>11133</v>
      </c>
      <c r="B615">
        <v>1.2941881831216099E+17</v>
      </c>
      <c r="C615" s="4">
        <f t="shared" si="9"/>
        <v>12941881831.216099</v>
      </c>
      <c r="D615" s="2">
        <f>(Sheet1!$F$2-mattsout!C615)/3600</f>
        <v>186.82466219478184</v>
      </c>
      <c r="E615" t="str">
        <f>IF(D615&gt;3595120, "", IF(D615&gt;1400, "******", ""))</f>
        <v/>
      </c>
      <c r="F615" t="s">
        <v>122</v>
      </c>
      <c r="G615" t="s">
        <v>11134</v>
      </c>
      <c r="H615" t="s">
        <v>11135</v>
      </c>
      <c r="J615" t="s">
        <v>1845</v>
      </c>
      <c r="K615" t="s">
        <v>1845</v>
      </c>
      <c r="L615" t="s">
        <v>656</v>
      </c>
      <c r="M615" t="s">
        <v>11136</v>
      </c>
      <c r="N615" t="s">
        <v>11137</v>
      </c>
      <c r="O615" t="s">
        <v>1512</v>
      </c>
      <c r="P615" t="s">
        <v>11138</v>
      </c>
      <c r="Q615" t="s">
        <v>11133</v>
      </c>
      <c r="R615">
        <v>4</v>
      </c>
      <c r="S615" t="s">
        <v>11139</v>
      </c>
      <c r="T615" t="s">
        <v>11140</v>
      </c>
      <c r="U615" t="s">
        <v>11134</v>
      </c>
      <c r="V615">
        <v>5572152</v>
      </c>
      <c r="W615" s="1" t="s">
        <v>11141</v>
      </c>
      <c r="X615">
        <v>35583862</v>
      </c>
      <c r="AA615" t="s">
        <v>690</v>
      </c>
      <c r="AB615" t="s">
        <v>715</v>
      </c>
      <c r="AC615" t="s">
        <v>138</v>
      </c>
      <c r="AE615" t="s">
        <v>11142</v>
      </c>
      <c r="AF615" t="s">
        <v>717</v>
      </c>
      <c r="AI615" t="b">
        <v>1</v>
      </c>
      <c r="AJ615" t="s">
        <v>11143</v>
      </c>
      <c r="AL615" t="s">
        <v>11134</v>
      </c>
      <c r="AM615" t="s">
        <v>11144</v>
      </c>
      <c r="AN615">
        <v>512</v>
      </c>
      <c r="AO615">
        <v>0</v>
      </c>
      <c r="AP615">
        <v>0</v>
      </c>
      <c r="AQ615">
        <v>0</v>
      </c>
      <c r="AT615">
        <v>1.2941260247192301E+17</v>
      </c>
      <c r="AU615">
        <v>0</v>
      </c>
      <c r="AV615">
        <v>1.29397026464976E+17</v>
      </c>
      <c r="AW615">
        <v>513</v>
      </c>
      <c r="AX615" t="s">
        <v>11145</v>
      </c>
      <c r="AZ615">
        <v>9.2233720368547697E+18</v>
      </c>
      <c r="BA615">
        <v>388</v>
      </c>
      <c r="BB615" t="s">
        <v>11143</v>
      </c>
      <c r="BC615">
        <v>805306368</v>
      </c>
      <c r="BD615" s="1" t="s">
        <v>148</v>
      </c>
      <c r="BE615" t="s">
        <v>11146</v>
      </c>
      <c r="BF615" t="s">
        <v>11147</v>
      </c>
      <c r="BG615">
        <v>0</v>
      </c>
      <c r="BH615" t="s">
        <v>151</v>
      </c>
      <c r="BI615">
        <v>1.29417689952618E+17</v>
      </c>
      <c r="BL615" t="s">
        <v>11148</v>
      </c>
      <c r="BM615" t="s">
        <v>11149</v>
      </c>
      <c r="BN615" t="s">
        <v>154</v>
      </c>
      <c r="BO615">
        <v>48</v>
      </c>
      <c r="BP615" s="1" t="s">
        <v>11120</v>
      </c>
      <c r="BQ615">
        <v>0</v>
      </c>
      <c r="BR615" t="s">
        <v>11150</v>
      </c>
      <c r="BS615" t="s">
        <v>157</v>
      </c>
      <c r="BT615" t="s">
        <v>158</v>
      </c>
      <c r="CD615" t="s">
        <v>727</v>
      </c>
    </row>
    <row r="616" spans="1:93">
      <c r="A616" t="s">
        <v>11151</v>
      </c>
      <c r="B616">
        <v>1.2941794307301699E+17</v>
      </c>
      <c r="C616" s="4">
        <f t="shared" si="9"/>
        <v>12941794307.301699</v>
      </c>
      <c r="D616" s="2">
        <f>(Sheet1!$F$2-mattsout!C616)/3600</f>
        <v>211.13686063925425</v>
      </c>
      <c r="E616" t="str">
        <f>IF(D616&gt;3595120, "", IF(D616&gt;1400, "******", ""))</f>
        <v/>
      </c>
      <c r="F616" t="s">
        <v>122</v>
      </c>
      <c r="G616" t="s">
        <v>11152</v>
      </c>
      <c r="H616" t="s">
        <v>11153</v>
      </c>
      <c r="J616" t="s">
        <v>1845</v>
      </c>
      <c r="K616" t="s">
        <v>1845</v>
      </c>
      <c r="L616" t="s">
        <v>656</v>
      </c>
      <c r="M616" t="s">
        <v>11154</v>
      </c>
      <c r="N616" t="s">
        <v>11137</v>
      </c>
      <c r="O616" t="s">
        <v>1183</v>
      </c>
      <c r="P616" t="s">
        <v>3793</v>
      </c>
      <c r="Q616" t="s">
        <v>11151</v>
      </c>
      <c r="R616">
        <v>4</v>
      </c>
      <c r="S616" t="s">
        <v>11155</v>
      </c>
      <c r="T616" t="s">
        <v>11156</v>
      </c>
      <c r="U616" t="s">
        <v>11152</v>
      </c>
      <c r="V616">
        <v>5576176</v>
      </c>
      <c r="W616" s="1" t="s">
        <v>11141</v>
      </c>
      <c r="X616">
        <v>35518749</v>
      </c>
      <c r="AA616" t="s">
        <v>690</v>
      </c>
      <c r="AB616" t="s">
        <v>715</v>
      </c>
      <c r="AC616" t="s">
        <v>138</v>
      </c>
      <c r="AE616" t="s">
        <v>11157</v>
      </c>
      <c r="AF616" t="s">
        <v>667</v>
      </c>
      <c r="AI616" t="b">
        <v>1</v>
      </c>
      <c r="AJ616" t="s">
        <v>11158</v>
      </c>
      <c r="AL616" t="s">
        <v>11152</v>
      </c>
      <c r="AM616" t="s">
        <v>11159</v>
      </c>
      <c r="AN616">
        <v>512</v>
      </c>
      <c r="AO616">
        <v>0</v>
      </c>
      <c r="AP616">
        <v>0</v>
      </c>
      <c r="AQ616">
        <v>0</v>
      </c>
      <c r="AT616">
        <v>1.2937553578287901E+17</v>
      </c>
      <c r="AU616">
        <v>0</v>
      </c>
      <c r="AV616">
        <v>1.29415911344106E+17</v>
      </c>
      <c r="AW616">
        <v>513</v>
      </c>
      <c r="AX616" t="s">
        <v>11160</v>
      </c>
      <c r="AZ616">
        <v>9.2233720368547697E+18</v>
      </c>
      <c r="BA616">
        <v>280</v>
      </c>
      <c r="BB616" t="s">
        <v>11158</v>
      </c>
      <c r="BC616">
        <v>805306368</v>
      </c>
      <c r="BD616" s="1" t="s">
        <v>148</v>
      </c>
      <c r="BE616" t="s">
        <v>11161</v>
      </c>
      <c r="BF616" t="s">
        <v>11162</v>
      </c>
      <c r="BG616">
        <v>0</v>
      </c>
      <c r="BH616" t="s">
        <v>151</v>
      </c>
      <c r="BI616">
        <v>1.2941260611732099E+17</v>
      </c>
      <c r="BL616" t="s">
        <v>11163</v>
      </c>
      <c r="BM616" t="s">
        <v>11164</v>
      </c>
      <c r="BN616" t="s">
        <v>154</v>
      </c>
      <c r="BO616">
        <v>55</v>
      </c>
      <c r="BP616" s="1" t="s">
        <v>11165</v>
      </c>
      <c r="BQ616">
        <v>0</v>
      </c>
      <c r="BR616" t="s">
        <v>11166</v>
      </c>
      <c r="BS616" t="s">
        <v>157</v>
      </c>
      <c r="BT616" t="s">
        <v>158</v>
      </c>
      <c r="CD616" t="s">
        <v>727</v>
      </c>
    </row>
    <row r="617" spans="1:93">
      <c r="A617" t="s">
        <v>11167</v>
      </c>
      <c r="B617">
        <v>1.2941707181282099E+17</v>
      </c>
      <c r="C617" s="4">
        <f t="shared" si="9"/>
        <v>12941707181.282099</v>
      </c>
      <c r="D617" s="2">
        <f>(Sheet1!$F$2-mattsout!C617)/3600</f>
        <v>235.33853275034161</v>
      </c>
      <c r="E617" t="str">
        <f>IF(D617&gt;3595120, "", IF(D617&gt;1400, "******", ""))</f>
        <v/>
      </c>
      <c r="F617" t="s">
        <v>122</v>
      </c>
      <c r="G617" t="s">
        <v>11168</v>
      </c>
      <c r="H617" t="s">
        <v>11169</v>
      </c>
      <c r="I617" t="s">
        <v>656</v>
      </c>
      <c r="J617" t="s">
        <v>1845</v>
      </c>
      <c r="K617" t="s">
        <v>1845</v>
      </c>
      <c r="L617" t="s">
        <v>656</v>
      </c>
      <c r="M617" t="s">
        <v>11170</v>
      </c>
      <c r="N617" t="s">
        <v>11137</v>
      </c>
      <c r="O617" t="s">
        <v>7057</v>
      </c>
      <c r="P617" t="s">
        <v>4202</v>
      </c>
      <c r="Q617" t="s">
        <v>11167</v>
      </c>
      <c r="R617">
        <v>4</v>
      </c>
      <c r="S617" t="s">
        <v>11171</v>
      </c>
      <c r="T617" t="s">
        <v>11172</v>
      </c>
      <c r="U617" t="s">
        <v>11168</v>
      </c>
      <c r="V617">
        <v>5576477</v>
      </c>
      <c r="W617" s="1" t="s">
        <v>11141</v>
      </c>
      <c r="X617">
        <v>35493846</v>
      </c>
      <c r="AA617" t="s">
        <v>690</v>
      </c>
      <c r="AB617" t="s">
        <v>715</v>
      </c>
      <c r="AC617" t="s">
        <v>138</v>
      </c>
      <c r="AE617" t="s">
        <v>11173</v>
      </c>
      <c r="AF617" t="s">
        <v>667</v>
      </c>
      <c r="AI617" t="b">
        <v>1</v>
      </c>
      <c r="AJ617" t="s">
        <v>11174</v>
      </c>
      <c r="AL617" t="s">
        <v>11168</v>
      </c>
      <c r="AM617" t="s">
        <v>11175</v>
      </c>
      <c r="AN617">
        <v>512</v>
      </c>
      <c r="AO617">
        <v>0</v>
      </c>
      <c r="AP617">
        <v>0</v>
      </c>
      <c r="AQ617">
        <v>0</v>
      </c>
      <c r="AT617">
        <v>1.2938835581181E+17</v>
      </c>
      <c r="AU617">
        <v>0</v>
      </c>
      <c r="AV617">
        <v>1.29395184305426E+17</v>
      </c>
      <c r="AW617">
        <v>513</v>
      </c>
      <c r="AX617" t="s">
        <v>11176</v>
      </c>
      <c r="AZ617">
        <v>9.2233720368547697E+18</v>
      </c>
      <c r="BA617">
        <v>386</v>
      </c>
      <c r="BB617" t="s">
        <v>11174</v>
      </c>
      <c r="BC617">
        <v>805306368</v>
      </c>
      <c r="BD617" s="1" t="s">
        <v>148</v>
      </c>
      <c r="BE617" t="s">
        <v>11177</v>
      </c>
      <c r="BF617" t="s">
        <v>11178</v>
      </c>
      <c r="BG617">
        <v>0</v>
      </c>
      <c r="BH617" t="s">
        <v>151</v>
      </c>
      <c r="BI617">
        <v>1.2941509406322701E+17</v>
      </c>
      <c r="BL617" t="s">
        <v>11179</v>
      </c>
      <c r="BM617" t="s">
        <v>11180</v>
      </c>
      <c r="BN617" t="s">
        <v>154</v>
      </c>
      <c r="BO617">
        <v>47</v>
      </c>
      <c r="BP617" s="1" t="s">
        <v>11181</v>
      </c>
      <c r="BQ617">
        <v>0</v>
      </c>
      <c r="BR617" t="s">
        <v>11182</v>
      </c>
      <c r="BS617" t="s">
        <v>157</v>
      </c>
      <c r="BT617" t="s">
        <v>158</v>
      </c>
      <c r="CD617" t="s">
        <v>727</v>
      </c>
    </row>
    <row r="618" spans="1:93">
      <c r="A618" t="s">
        <v>11183</v>
      </c>
      <c r="B618">
        <v>1.29417908698222E+17</v>
      </c>
      <c r="C618" s="4">
        <f t="shared" si="9"/>
        <v>12941790869.822201</v>
      </c>
      <c r="D618" s="2">
        <f>(Sheet1!$F$2-mattsout!C618)/3600</f>
        <v>212.09171605534024</v>
      </c>
      <c r="E618" t="str">
        <f>IF(D618&gt;3595120, "", IF(D618&gt;1400, "******", ""))</f>
        <v/>
      </c>
      <c r="F618" t="s">
        <v>122</v>
      </c>
      <c r="G618" t="s">
        <v>11184</v>
      </c>
      <c r="H618" t="s">
        <v>11185</v>
      </c>
      <c r="J618" t="s">
        <v>7257</v>
      </c>
      <c r="K618" t="s">
        <v>7257</v>
      </c>
      <c r="L618" t="s">
        <v>682</v>
      </c>
      <c r="M618" t="s">
        <v>6755</v>
      </c>
      <c r="O618" t="s">
        <v>5873</v>
      </c>
      <c r="P618" t="s">
        <v>10576</v>
      </c>
      <c r="Q618" t="s">
        <v>11183</v>
      </c>
      <c r="R618">
        <v>4</v>
      </c>
      <c r="S618" t="s">
        <v>11186</v>
      </c>
      <c r="T618" t="s">
        <v>8359</v>
      </c>
      <c r="U618" t="s">
        <v>11184</v>
      </c>
      <c r="V618">
        <v>5629934</v>
      </c>
      <c r="W618" s="1" t="s">
        <v>11187</v>
      </c>
      <c r="X618">
        <v>35666495</v>
      </c>
      <c r="AA618" t="s">
        <v>714</v>
      </c>
      <c r="AB618" t="s">
        <v>1258</v>
      </c>
      <c r="AC618" t="s">
        <v>138</v>
      </c>
      <c r="AE618" t="s">
        <v>11188</v>
      </c>
      <c r="AF618" t="s">
        <v>667</v>
      </c>
      <c r="AI618" t="b">
        <v>1</v>
      </c>
      <c r="AJ618" t="s">
        <v>11189</v>
      </c>
      <c r="AL618" t="s">
        <v>11184</v>
      </c>
      <c r="AM618" t="s">
        <v>11190</v>
      </c>
      <c r="AN618">
        <v>512</v>
      </c>
      <c r="AO618">
        <v>1</v>
      </c>
      <c r="AP618">
        <v>0</v>
      </c>
      <c r="AQ618">
        <v>0</v>
      </c>
      <c r="AT618">
        <v>1.29421300368038E+17</v>
      </c>
      <c r="AU618">
        <v>0</v>
      </c>
      <c r="AV618">
        <v>1.29398574955366E+17</v>
      </c>
      <c r="AW618">
        <v>513</v>
      </c>
      <c r="AX618" t="s">
        <v>11191</v>
      </c>
      <c r="AZ618">
        <v>9.2233720368547697E+18</v>
      </c>
      <c r="BA618">
        <v>916</v>
      </c>
      <c r="BB618" t="s">
        <v>11189</v>
      </c>
      <c r="BC618">
        <v>805306368</v>
      </c>
      <c r="BD618" s="1" t="s">
        <v>148</v>
      </c>
      <c r="BE618" t="s">
        <v>11192</v>
      </c>
      <c r="BF618" t="s">
        <v>11193</v>
      </c>
      <c r="BG618">
        <v>0</v>
      </c>
      <c r="BH618" t="s">
        <v>151</v>
      </c>
      <c r="BI618">
        <v>1.2942102876043699E+17</v>
      </c>
      <c r="BL618" t="s">
        <v>11194</v>
      </c>
      <c r="BN618" t="s">
        <v>154</v>
      </c>
      <c r="BO618">
        <v>256</v>
      </c>
      <c r="BP618" s="1" t="s">
        <v>11195</v>
      </c>
      <c r="BQ618">
        <v>0</v>
      </c>
      <c r="BR618" t="s">
        <v>11196</v>
      </c>
      <c r="BS618" t="s">
        <v>157</v>
      </c>
      <c r="BT618" t="s">
        <v>158</v>
      </c>
      <c r="CD618" t="s">
        <v>1269</v>
      </c>
    </row>
    <row r="619" spans="1:93">
      <c r="A619" t="s">
        <v>11197</v>
      </c>
      <c r="B619">
        <v>1.2937374878821101E+17</v>
      </c>
      <c r="C619" s="4">
        <f t="shared" si="9"/>
        <v>12937374878.8211</v>
      </c>
      <c r="D619" s="2">
        <f>(Sheet1!$F$2-mattsout!C619)/3600</f>
        <v>1438.7558830277126</v>
      </c>
      <c r="E619" t="str">
        <f>IF(D619&gt;3595120, "", IF(D619&gt;1400, "******", ""))</f>
        <v>******</v>
      </c>
      <c r="F619" t="s">
        <v>122</v>
      </c>
      <c r="G619" t="s">
        <v>11198</v>
      </c>
      <c r="H619" t="s">
        <v>11199</v>
      </c>
      <c r="J619" t="s">
        <v>11200</v>
      </c>
      <c r="O619" t="s">
        <v>11201</v>
      </c>
      <c r="Q619" t="s">
        <v>11197</v>
      </c>
      <c r="R619">
        <v>4</v>
      </c>
      <c r="S619" t="s">
        <v>11202</v>
      </c>
      <c r="T619" t="s">
        <v>11203</v>
      </c>
      <c r="U619" t="s">
        <v>11198</v>
      </c>
      <c r="V619">
        <v>5640074</v>
      </c>
      <c r="W619" t="s">
        <v>1054</v>
      </c>
      <c r="X619">
        <v>33557711</v>
      </c>
      <c r="AL619" t="s">
        <v>11198</v>
      </c>
      <c r="AM619" t="s">
        <v>11204</v>
      </c>
      <c r="AN619">
        <v>66048</v>
      </c>
      <c r="AO619">
        <v>100</v>
      </c>
      <c r="AP619">
        <v>0</v>
      </c>
      <c r="AQ619">
        <v>0</v>
      </c>
      <c r="AT619">
        <v>1.2937374888899299E+17</v>
      </c>
      <c r="AV619">
        <v>1.28231411983992E+17</v>
      </c>
      <c r="AW619">
        <v>513</v>
      </c>
      <c r="AX619" t="s">
        <v>11205</v>
      </c>
      <c r="AZ619">
        <v>9.2233720368547697E+18</v>
      </c>
      <c r="BA619">
        <v>27</v>
      </c>
      <c r="BB619" t="s">
        <v>11206</v>
      </c>
      <c r="BC619">
        <v>805306368</v>
      </c>
      <c r="BF619" t="s">
        <v>11207</v>
      </c>
      <c r="BG619">
        <v>1.2937374888899299E+17</v>
      </c>
      <c r="BH619" t="s">
        <v>151</v>
      </c>
      <c r="BI619">
        <v>1.29369702943678E+17</v>
      </c>
      <c r="CD619" t="s">
        <v>3366</v>
      </c>
    </row>
    <row r="620" spans="1:93">
      <c r="A620" t="s">
        <v>11208</v>
      </c>
      <c r="B620">
        <v>1.2825645432011299E+17</v>
      </c>
      <c r="C620" s="4">
        <f t="shared" si="9"/>
        <v>12825645432.011299</v>
      </c>
      <c r="D620" s="2">
        <f>(Sheet1!$F$2-mattsout!C620)/3600</f>
        <v>32474.713330194685</v>
      </c>
      <c r="E620" t="str">
        <f>IF(D620&gt;3595120, "", IF(D620&gt;1400, "******", ""))</f>
        <v>******</v>
      </c>
      <c r="F620" t="s">
        <v>122</v>
      </c>
      <c r="G620" t="s">
        <v>11209</v>
      </c>
      <c r="H620" t="s">
        <v>3968</v>
      </c>
      <c r="J620" t="s">
        <v>8553</v>
      </c>
      <c r="K620" t="s">
        <v>11210</v>
      </c>
      <c r="L620" t="s">
        <v>682</v>
      </c>
      <c r="O620" t="s">
        <v>11090</v>
      </c>
      <c r="Q620" t="s">
        <v>11208</v>
      </c>
      <c r="R620">
        <v>4</v>
      </c>
      <c r="S620" t="s">
        <v>11211</v>
      </c>
      <c r="T620" t="s">
        <v>11212</v>
      </c>
      <c r="U620" t="s">
        <v>11209</v>
      </c>
      <c r="V620">
        <v>5641818</v>
      </c>
      <c r="W620" s="1" t="s">
        <v>8518</v>
      </c>
      <c r="X620">
        <v>33557836</v>
      </c>
      <c r="AA620" t="s">
        <v>790</v>
      </c>
      <c r="AB620" t="s">
        <v>1258</v>
      </c>
      <c r="AC620" t="s">
        <v>138</v>
      </c>
      <c r="AD620" t="b">
        <v>0</v>
      </c>
      <c r="AE620" t="s">
        <v>11213</v>
      </c>
      <c r="AF620" t="s">
        <v>717</v>
      </c>
      <c r="AI620" t="b">
        <v>1</v>
      </c>
      <c r="AJ620" t="s">
        <v>11214</v>
      </c>
      <c r="AL620" t="s">
        <v>11209</v>
      </c>
      <c r="AM620" t="s">
        <v>11215</v>
      </c>
      <c r="AN620">
        <v>512</v>
      </c>
      <c r="AO620">
        <v>99</v>
      </c>
      <c r="AP620">
        <v>0</v>
      </c>
      <c r="AQ620">
        <v>0</v>
      </c>
      <c r="AT620">
        <v>1.2937374910962099E+17</v>
      </c>
      <c r="AU620">
        <v>0</v>
      </c>
      <c r="AV620">
        <v>1.2822615468691299E+17</v>
      </c>
      <c r="AW620">
        <v>513</v>
      </c>
      <c r="AX620" t="s">
        <v>11216</v>
      </c>
      <c r="AZ620">
        <v>9.2233720368547697E+18</v>
      </c>
      <c r="BA620">
        <v>111</v>
      </c>
      <c r="BB620" t="s">
        <v>11214</v>
      </c>
      <c r="BC620">
        <v>805306368</v>
      </c>
      <c r="BD620" s="1" t="s">
        <v>148</v>
      </c>
      <c r="BE620" t="s">
        <v>11217</v>
      </c>
      <c r="BF620" t="s">
        <v>11218</v>
      </c>
      <c r="BG620">
        <v>1.2937374910968499E+17</v>
      </c>
      <c r="BH620" t="s">
        <v>151</v>
      </c>
      <c r="BI620">
        <v>1.2825379570423101E+17</v>
      </c>
      <c r="BL620" t="s">
        <v>11219</v>
      </c>
      <c r="BN620" t="s">
        <v>154</v>
      </c>
      <c r="BO620">
        <v>61</v>
      </c>
      <c r="BP620" s="1" t="s">
        <v>11220</v>
      </c>
      <c r="BQ620">
        <v>0</v>
      </c>
      <c r="BR620" t="s">
        <v>11221</v>
      </c>
      <c r="BS620" t="s">
        <v>157</v>
      </c>
      <c r="BT620" t="s">
        <v>158</v>
      </c>
      <c r="CD620" t="s">
        <v>1269</v>
      </c>
      <c r="CH620" t="s">
        <v>224</v>
      </c>
      <c r="CI620">
        <v>0</v>
      </c>
      <c r="CL620">
        <v>0</v>
      </c>
    </row>
    <row r="621" spans="1:93">
      <c r="A621" t="s">
        <v>11222</v>
      </c>
      <c r="B621">
        <v>1.28444732999694E+17</v>
      </c>
      <c r="C621" s="4">
        <f t="shared" si="9"/>
        <v>12844473299.9694</v>
      </c>
      <c r="D621" s="2">
        <f>(Sheet1!$F$2-mattsout!C621)/3600</f>
        <v>27244.750008499886</v>
      </c>
      <c r="E621" t="str">
        <f>IF(D621&gt;3595120, "", IF(D621&gt;1400, "******", ""))</f>
        <v>******</v>
      </c>
      <c r="F621" t="s">
        <v>122</v>
      </c>
      <c r="G621" t="s">
        <v>11223</v>
      </c>
      <c r="J621" t="s">
        <v>11224</v>
      </c>
      <c r="K621" t="s">
        <v>11225</v>
      </c>
      <c r="L621" t="s">
        <v>682</v>
      </c>
      <c r="O621" t="s">
        <v>11226</v>
      </c>
      <c r="Q621" t="s">
        <v>11222</v>
      </c>
      <c r="R621">
        <v>4</v>
      </c>
      <c r="S621" t="s">
        <v>11227</v>
      </c>
      <c r="T621" t="s">
        <v>11228</v>
      </c>
      <c r="U621" t="s">
        <v>11223</v>
      </c>
      <c r="V621">
        <v>5651406</v>
      </c>
      <c r="W621" s="1" t="s">
        <v>11229</v>
      </c>
      <c r="X621">
        <v>19496919</v>
      </c>
      <c r="AA621" t="s">
        <v>714</v>
      </c>
      <c r="AB621" t="s">
        <v>1258</v>
      </c>
      <c r="AL621" t="s">
        <v>11223</v>
      </c>
      <c r="AM621" t="s">
        <v>11230</v>
      </c>
      <c r="AN621">
        <v>514</v>
      </c>
      <c r="AO621">
        <v>0</v>
      </c>
      <c r="AP621">
        <v>0</v>
      </c>
      <c r="AQ621">
        <v>0</v>
      </c>
      <c r="AT621">
        <v>1.2842398908563699E+17</v>
      </c>
      <c r="AU621">
        <v>0</v>
      </c>
      <c r="AV621">
        <v>1.2907908162336301E+17</v>
      </c>
      <c r="AW621">
        <v>513</v>
      </c>
      <c r="AX621" t="s">
        <v>11231</v>
      </c>
      <c r="AZ621">
        <v>9.2233720368547697E+18</v>
      </c>
      <c r="BA621">
        <v>297</v>
      </c>
      <c r="BB621" t="s">
        <v>11226</v>
      </c>
      <c r="BC621">
        <v>805306368</v>
      </c>
      <c r="BE621" t="s">
        <v>239</v>
      </c>
      <c r="BF621" t="s">
        <v>11232</v>
      </c>
      <c r="BH621" t="s">
        <v>151</v>
      </c>
      <c r="BI621">
        <v>1.2844216314718701E+17</v>
      </c>
      <c r="BO621">
        <v>150</v>
      </c>
      <c r="BQ621">
        <v>2</v>
      </c>
      <c r="CD621" t="s">
        <v>1269</v>
      </c>
    </row>
    <row r="622" spans="1:93">
      <c r="A622" t="s">
        <v>11233</v>
      </c>
      <c r="B622">
        <v>1.29418849475306E+17</v>
      </c>
      <c r="C622" s="4">
        <f t="shared" si="9"/>
        <v>12941884947.5306</v>
      </c>
      <c r="D622" s="2">
        <f>(Sheet1!$F$2-mattsout!C622)/3600</f>
        <v>185.95901927789052</v>
      </c>
      <c r="E622" t="str">
        <f>IF(D622&gt;3595120, "", IF(D622&gt;1400, "******", ""))</f>
        <v/>
      </c>
      <c r="F622" t="s">
        <v>122</v>
      </c>
      <c r="G622" t="s">
        <v>11234</v>
      </c>
      <c r="H622" t="s">
        <v>11235</v>
      </c>
      <c r="I622" t="s">
        <v>1711</v>
      </c>
      <c r="J622" t="s">
        <v>1845</v>
      </c>
      <c r="K622" t="s">
        <v>1845</v>
      </c>
      <c r="L622" t="s">
        <v>1765</v>
      </c>
      <c r="M622" t="s">
        <v>11236</v>
      </c>
      <c r="N622" t="s">
        <v>11236</v>
      </c>
      <c r="O622" t="s">
        <v>11237</v>
      </c>
      <c r="P622" t="s">
        <v>2118</v>
      </c>
      <c r="Q622" t="s">
        <v>11233</v>
      </c>
      <c r="R622">
        <v>4</v>
      </c>
      <c r="S622" t="s">
        <v>11238</v>
      </c>
      <c r="T622" t="s">
        <v>11239</v>
      </c>
      <c r="U622" t="s">
        <v>11234</v>
      </c>
      <c r="V622">
        <v>5657338</v>
      </c>
      <c r="W622" s="1" t="s">
        <v>11240</v>
      </c>
      <c r="X622">
        <v>35502754</v>
      </c>
      <c r="AA622" t="s">
        <v>690</v>
      </c>
      <c r="AB622" t="s">
        <v>1765</v>
      </c>
      <c r="AC622" t="s">
        <v>138</v>
      </c>
      <c r="AE622" t="s">
        <v>11241</v>
      </c>
      <c r="AF622" t="s">
        <v>717</v>
      </c>
      <c r="AI622" t="b">
        <v>1</v>
      </c>
      <c r="AJ622" t="s">
        <v>11242</v>
      </c>
      <c r="AL622" t="s">
        <v>11234</v>
      </c>
      <c r="AM622" t="s">
        <v>11243</v>
      </c>
      <c r="AN622">
        <v>512</v>
      </c>
      <c r="AO622">
        <v>0</v>
      </c>
      <c r="AP622">
        <v>0</v>
      </c>
      <c r="AQ622">
        <v>0</v>
      </c>
      <c r="AT622">
        <v>1.29398836236298E+17</v>
      </c>
      <c r="AU622">
        <v>0</v>
      </c>
      <c r="AV622">
        <v>1.29375282619534E+17</v>
      </c>
      <c r="AW622">
        <v>513</v>
      </c>
      <c r="AX622" t="s">
        <v>11244</v>
      </c>
      <c r="AZ622">
        <v>9.2233720368547697E+18</v>
      </c>
      <c r="BA622">
        <v>1398</v>
      </c>
      <c r="BB622" t="s">
        <v>11242</v>
      </c>
      <c r="BC622">
        <v>805306368</v>
      </c>
      <c r="BD622" s="1" t="s">
        <v>148</v>
      </c>
      <c r="BE622" t="s">
        <v>11245</v>
      </c>
      <c r="BF622" t="s">
        <v>11246</v>
      </c>
      <c r="BG622">
        <v>0</v>
      </c>
      <c r="BH622" t="s">
        <v>151</v>
      </c>
      <c r="BI622">
        <v>1.29415277820784E+17</v>
      </c>
      <c r="BK622" t="s">
        <v>11247</v>
      </c>
      <c r="BL622" t="s">
        <v>11248</v>
      </c>
      <c r="BM622" t="s">
        <v>11249</v>
      </c>
      <c r="BN622" t="s">
        <v>154</v>
      </c>
      <c r="BO622">
        <v>332</v>
      </c>
      <c r="BP622" s="1" t="s">
        <v>11250</v>
      </c>
      <c r="BQ622">
        <v>0</v>
      </c>
      <c r="BR622" t="s">
        <v>11251</v>
      </c>
      <c r="BS622" t="s">
        <v>177</v>
      </c>
      <c r="CD622" t="s">
        <v>1777</v>
      </c>
    </row>
    <row r="623" spans="1:93">
      <c r="A623" t="s">
        <v>11252</v>
      </c>
      <c r="B623">
        <v>1.294124547283E+17</v>
      </c>
      <c r="C623" s="4">
        <f t="shared" si="9"/>
        <v>12941245472.83</v>
      </c>
      <c r="D623" s="2">
        <f>(Sheet1!$F$2-mattsout!C623)/3600</f>
        <v>363.59088055557675</v>
      </c>
      <c r="E623" t="str">
        <f>IF(D623&gt;3595120, "", IF(D623&gt;1400, "******", ""))</f>
        <v/>
      </c>
      <c r="F623" t="s">
        <v>122</v>
      </c>
      <c r="G623" t="s">
        <v>11253</v>
      </c>
      <c r="H623" t="s">
        <v>11254</v>
      </c>
      <c r="I623" t="s">
        <v>2690</v>
      </c>
      <c r="J623" t="s">
        <v>2730</v>
      </c>
      <c r="K623" t="s">
        <v>2730</v>
      </c>
      <c r="L623" t="s">
        <v>1712</v>
      </c>
      <c r="M623" t="s">
        <v>11255</v>
      </c>
      <c r="N623" t="s">
        <v>5469</v>
      </c>
      <c r="O623" t="s">
        <v>5848</v>
      </c>
      <c r="P623" t="s">
        <v>1411</v>
      </c>
      <c r="Q623" t="s">
        <v>11252</v>
      </c>
      <c r="R623">
        <v>4</v>
      </c>
      <c r="S623" t="s">
        <v>11256</v>
      </c>
      <c r="T623" t="s">
        <v>11257</v>
      </c>
      <c r="U623" t="s">
        <v>11253</v>
      </c>
      <c r="V623">
        <v>5660193</v>
      </c>
      <c r="W623" s="1" t="s">
        <v>11258</v>
      </c>
      <c r="X623">
        <v>35499724</v>
      </c>
      <c r="AA623" t="s">
        <v>714</v>
      </c>
      <c r="AB623" t="s">
        <v>1712</v>
      </c>
      <c r="AC623" t="s">
        <v>138</v>
      </c>
      <c r="AE623" t="s">
        <v>11259</v>
      </c>
      <c r="AF623" t="s">
        <v>667</v>
      </c>
      <c r="AI623" t="b">
        <v>1</v>
      </c>
      <c r="AJ623" t="s">
        <v>11260</v>
      </c>
      <c r="AL623" t="s">
        <v>11253</v>
      </c>
      <c r="AM623" t="s">
        <v>11261</v>
      </c>
      <c r="AN623">
        <v>512</v>
      </c>
      <c r="AO623">
        <v>0</v>
      </c>
      <c r="AP623">
        <v>0</v>
      </c>
      <c r="AQ623">
        <v>0</v>
      </c>
      <c r="AT623">
        <v>1.2937616442203901E+17</v>
      </c>
      <c r="AV623">
        <v>1.29398573082E+17</v>
      </c>
      <c r="AW623">
        <v>513</v>
      </c>
      <c r="AX623" t="s">
        <v>11262</v>
      </c>
      <c r="AZ623">
        <v>9.2233720368547697E+18</v>
      </c>
      <c r="BA623">
        <v>124</v>
      </c>
      <c r="BB623" t="s">
        <v>11260</v>
      </c>
      <c r="BC623">
        <v>805306368</v>
      </c>
      <c r="BD623" s="1" t="s">
        <v>148</v>
      </c>
      <c r="BE623" t="s">
        <v>11263</v>
      </c>
      <c r="BF623" t="s">
        <v>11264</v>
      </c>
      <c r="BG623">
        <v>0</v>
      </c>
      <c r="BH623" t="s">
        <v>151</v>
      </c>
      <c r="BI623">
        <v>1.2941520852447699E+17</v>
      </c>
      <c r="BL623" t="s">
        <v>11265</v>
      </c>
      <c r="BN623" t="s">
        <v>154</v>
      </c>
      <c r="BO623">
        <v>48</v>
      </c>
      <c r="BP623" s="1" t="s">
        <v>11266</v>
      </c>
      <c r="BQ623">
        <v>0</v>
      </c>
      <c r="BR623" t="s">
        <v>11267</v>
      </c>
      <c r="BS623" t="s">
        <v>157</v>
      </c>
      <c r="BT623" t="s">
        <v>158</v>
      </c>
      <c r="CD623" t="s">
        <v>1729</v>
      </c>
    </row>
    <row r="624" spans="1:93">
      <c r="A624" t="s">
        <v>11268</v>
      </c>
      <c r="B624">
        <v>1.2913182081879699E+17</v>
      </c>
      <c r="C624" s="4">
        <f t="shared" si="9"/>
        <v>12913182081.8797</v>
      </c>
      <c r="D624" s="2">
        <f>(Sheet1!$F$2-mattsout!C624)/3600</f>
        <v>8158.9772556389698</v>
      </c>
      <c r="E624" t="str">
        <f>IF(D624&gt;3595120, "", IF(D624&gt;1400, "******", ""))</f>
        <v>******</v>
      </c>
      <c r="F624" t="s">
        <v>122</v>
      </c>
      <c r="G624" t="s">
        <v>11269</v>
      </c>
      <c r="H624" t="s">
        <v>11270</v>
      </c>
      <c r="I624" t="s">
        <v>682</v>
      </c>
      <c r="J624" t="s">
        <v>11271</v>
      </c>
      <c r="K624" t="s">
        <v>11272</v>
      </c>
      <c r="L624" t="s">
        <v>682</v>
      </c>
      <c r="M624" t="s">
        <v>11273</v>
      </c>
      <c r="N624" t="s">
        <v>11274</v>
      </c>
      <c r="O624" t="s">
        <v>11275</v>
      </c>
      <c r="P624" t="s">
        <v>3037</v>
      </c>
      <c r="Q624" t="s">
        <v>11268</v>
      </c>
      <c r="R624">
        <v>4</v>
      </c>
      <c r="S624" t="s">
        <v>11276</v>
      </c>
      <c r="T624" t="s">
        <v>11277</v>
      </c>
      <c r="U624" t="s">
        <v>11269</v>
      </c>
      <c r="V624">
        <v>5670219</v>
      </c>
      <c r="W624" s="1" t="s">
        <v>11278</v>
      </c>
      <c r="X624">
        <v>33452591</v>
      </c>
      <c r="AA624" t="s">
        <v>136</v>
      </c>
      <c r="AB624" t="s">
        <v>1258</v>
      </c>
      <c r="AC624" t="s">
        <v>138</v>
      </c>
      <c r="AE624" t="s">
        <v>11279</v>
      </c>
      <c r="AF624" t="s">
        <v>667</v>
      </c>
      <c r="AI624" t="b">
        <v>1</v>
      </c>
      <c r="AJ624" t="s">
        <v>11280</v>
      </c>
      <c r="AL624" t="s">
        <v>11269</v>
      </c>
      <c r="AM624" t="s">
        <v>11281</v>
      </c>
      <c r="AN624">
        <v>512</v>
      </c>
      <c r="AO624">
        <v>99</v>
      </c>
      <c r="AP624">
        <v>0</v>
      </c>
      <c r="AQ624">
        <v>0</v>
      </c>
      <c r="AT624">
        <v>1.2937370495994099E+17</v>
      </c>
      <c r="AU624">
        <v>0</v>
      </c>
      <c r="AV624">
        <v>1.29131800452304E+17</v>
      </c>
      <c r="AW624">
        <v>513</v>
      </c>
      <c r="AX624" t="s">
        <v>11282</v>
      </c>
      <c r="AZ624">
        <v>9.2233720368547697E+18</v>
      </c>
      <c r="BA624">
        <v>480</v>
      </c>
      <c r="BB624" t="s">
        <v>11280</v>
      </c>
      <c r="BC624">
        <v>805306368</v>
      </c>
      <c r="BD624" s="1" t="s">
        <v>148</v>
      </c>
      <c r="BE624" t="s">
        <v>11283</v>
      </c>
      <c r="BF624" t="s">
        <v>11284</v>
      </c>
      <c r="BG624">
        <v>1.29373704959852E+17</v>
      </c>
      <c r="BH624" t="s">
        <v>151</v>
      </c>
      <c r="BI624">
        <v>1.2912560810394701E+17</v>
      </c>
      <c r="BL624" t="s">
        <v>11285</v>
      </c>
      <c r="BN624" t="s">
        <v>154</v>
      </c>
      <c r="BO624">
        <v>55</v>
      </c>
      <c r="BP624" s="1" t="s">
        <v>11003</v>
      </c>
      <c r="BQ624">
        <v>0</v>
      </c>
      <c r="BR624" t="s">
        <v>11286</v>
      </c>
      <c r="BS624" t="s">
        <v>157</v>
      </c>
      <c r="BT624" t="s">
        <v>158</v>
      </c>
      <c r="CD624" t="s">
        <v>1269</v>
      </c>
    </row>
    <row r="625" spans="1:100">
      <c r="A625" t="s">
        <v>11287</v>
      </c>
      <c r="B625">
        <v>1.2941867940470099E+17</v>
      </c>
      <c r="C625" s="4">
        <f t="shared" si="9"/>
        <v>12941867940.470098</v>
      </c>
      <c r="D625" s="2">
        <f>(Sheet1!$F$2-mattsout!C625)/3600</f>
        <v>190.68320275041793</v>
      </c>
      <c r="E625" t="str">
        <f>IF(D625&gt;3595120, "", IF(D625&gt;1400, "******", ""))</f>
        <v/>
      </c>
      <c r="F625" t="s">
        <v>122</v>
      </c>
      <c r="G625" t="s">
        <v>11288</v>
      </c>
      <c r="H625" t="s">
        <v>1966</v>
      </c>
      <c r="I625" t="s">
        <v>682</v>
      </c>
      <c r="J625" t="s">
        <v>1966</v>
      </c>
      <c r="K625" t="s">
        <v>11288</v>
      </c>
      <c r="L625" t="s">
        <v>682</v>
      </c>
      <c r="M625" t="s">
        <v>11289</v>
      </c>
      <c r="O625" t="s">
        <v>8595</v>
      </c>
      <c r="Q625" t="s">
        <v>11287</v>
      </c>
      <c r="R625">
        <v>4</v>
      </c>
      <c r="S625" t="s">
        <v>11290</v>
      </c>
      <c r="T625" t="s">
        <v>11291</v>
      </c>
      <c r="U625" t="s">
        <v>11288</v>
      </c>
      <c r="V625">
        <v>5693863</v>
      </c>
      <c r="W625" s="1" t="s">
        <v>11292</v>
      </c>
      <c r="X625">
        <v>35493245</v>
      </c>
      <c r="AA625" t="s">
        <v>714</v>
      </c>
      <c r="AB625" t="s">
        <v>1258</v>
      </c>
      <c r="AL625" t="s">
        <v>11288</v>
      </c>
      <c r="AM625" t="s">
        <v>11293</v>
      </c>
      <c r="AN625">
        <v>66048</v>
      </c>
      <c r="AO625">
        <v>0</v>
      </c>
      <c r="AP625">
        <v>0</v>
      </c>
      <c r="AQ625">
        <v>0</v>
      </c>
      <c r="AT625">
        <v>1.29416897844824E+17</v>
      </c>
      <c r="AV625">
        <v>1.2925263586527E+17</v>
      </c>
      <c r="AW625">
        <v>513</v>
      </c>
      <c r="AX625" t="s">
        <v>11294</v>
      </c>
      <c r="AZ625">
        <v>9.2233720368547697E+18</v>
      </c>
      <c r="BA625">
        <v>2181</v>
      </c>
      <c r="BB625" t="s">
        <v>11295</v>
      </c>
      <c r="BC625">
        <v>805306368</v>
      </c>
      <c r="BF625" t="s">
        <v>11296</v>
      </c>
      <c r="BG625">
        <v>0</v>
      </c>
      <c r="BH625" t="s">
        <v>151</v>
      </c>
      <c r="BI625">
        <v>1.29415083869332E+17</v>
      </c>
      <c r="CD625" t="s">
        <v>1269</v>
      </c>
    </row>
    <row r="626" spans="1:100">
      <c r="A626" t="s">
        <v>11297</v>
      </c>
      <c r="C626" s="4">
        <f t="shared" si="9"/>
        <v>0</v>
      </c>
      <c r="D626" s="2">
        <f>(Sheet1!$F$2-mattsout!C626)/3600</f>
        <v>3595154</v>
      </c>
      <c r="E626" t="str">
        <f>IF(D626&gt;3595120, "", IF(D626&gt;1400, "******", ""))</f>
        <v/>
      </c>
      <c r="F626" t="s">
        <v>122</v>
      </c>
      <c r="G626" t="s">
        <v>11298</v>
      </c>
      <c r="K626" t="s">
        <v>11299</v>
      </c>
      <c r="L626" t="s">
        <v>1686</v>
      </c>
      <c r="O626" t="s">
        <v>11298</v>
      </c>
      <c r="Q626" t="s">
        <v>11297</v>
      </c>
      <c r="R626">
        <v>4</v>
      </c>
      <c r="S626" t="s">
        <v>11300</v>
      </c>
      <c r="T626" t="s">
        <v>11301</v>
      </c>
      <c r="U626" t="s">
        <v>11298</v>
      </c>
      <c r="V626">
        <v>5699019</v>
      </c>
      <c r="W626" t="s">
        <v>11302</v>
      </c>
      <c r="X626">
        <v>33558574</v>
      </c>
      <c r="AB626" t="s">
        <v>1712</v>
      </c>
      <c r="AL626" t="s">
        <v>11298</v>
      </c>
      <c r="AM626" t="s">
        <v>11303</v>
      </c>
      <c r="AN626">
        <v>512</v>
      </c>
      <c r="AO626">
        <v>99</v>
      </c>
      <c r="AP626">
        <v>0</v>
      </c>
      <c r="AQ626">
        <v>0</v>
      </c>
      <c r="AT626">
        <v>1.2937374959937699E+17</v>
      </c>
      <c r="AV626">
        <v>1.28529443698536E+17</v>
      </c>
      <c r="AW626">
        <v>513</v>
      </c>
      <c r="AX626" t="s">
        <v>11304</v>
      </c>
      <c r="AZ626">
        <v>9.2233720368547697E+18</v>
      </c>
      <c r="BB626" t="s">
        <v>11298</v>
      </c>
      <c r="BC626">
        <v>805306368</v>
      </c>
      <c r="BF626" t="s">
        <v>11305</v>
      </c>
      <c r="BG626">
        <v>1.2937374959939501E+17</v>
      </c>
      <c r="BH626" t="s">
        <v>151</v>
      </c>
      <c r="BI626">
        <v>1.2857177748511699E+17</v>
      </c>
      <c r="CD626" t="s">
        <v>1729</v>
      </c>
    </row>
    <row r="627" spans="1:100">
      <c r="A627" t="s">
        <v>11306</v>
      </c>
      <c r="B627">
        <v>1.2940923052027299E+17</v>
      </c>
      <c r="C627" s="4">
        <f t="shared" si="9"/>
        <v>12940923052.0273</v>
      </c>
      <c r="D627" s="2">
        <f>(Sheet1!$F$2-mattsout!C627)/3600</f>
        <v>453.15221463892198</v>
      </c>
      <c r="E627" t="str">
        <f>IF(D627&gt;3595120, "", IF(D627&gt;1400, "******", ""))</f>
        <v/>
      </c>
      <c r="F627" t="s">
        <v>122</v>
      </c>
      <c r="G627" t="s">
        <v>11307</v>
      </c>
      <c r="H627" t="s">
        <v>4088</v>
      </c>
      <c r="I627" t="s">
        <v>682</v>
      </c>
      <c r="J627" t="s">
        <v>1845</v>
      </c>
      <c r="K627" t="s">
        <v>1845</v>
      </c>
      <c r="L627" t="s">
        <v>682</v>
      </c>
      <c r="M627" t="s">
        <v>11308</v>
      </c>
      <c r="N627" t="s">
        <v>1299</v>
      </c>
      <c r="O627" t="s">
        <v>11309</v>
      </c>
      <c r="P627" t="s">
        <v>4711</v>
      </c>
      <c r="Q627" t="s">
        <v>11306</v>
      </c>
      <c r="R627">
        <v>4</v>
      </c>
      <c r="S627" t="s">
        <v>11310</v>
      </c>
      <c r="T627" t="s">
        <v>11311</v>
      </c>
      <c r="U627" t="s">
        <v>11307</v>
      </c>
      <c r="V627">
        <v>5724951</v>
      </c>
      <c r="W627" s="1" t="s">
        <v>11312</v>
      </c>
      <c r="X627">
        <v>35356240</v>
      </c>
      <c r="AA627" t="s">
        <v>690</v>
      </c>
      <c r="AB627" t="s">
        <v>1189</v>
      </c>
      <c r="AC627" t="s">
        <v>138</v>
      </c>
      <c r="AE627" t="s">
        <v>11313</v>
      </c>
      <c r="AF627" t="s">
        <v>667</v>
      </c>
      <c r="AI627" t="b">
        <v>1</v>
      </c>
      <c r="AJ627" t="s">
        <v>11314</v>
      </c>
      <c r="AL627" t="s">
        <v>11307</v>
      </c>
      <c r="AM627" t="s">
        <v>11315</v>
      </c>
      <c r="AN627">
        <v>512</v>
      </c>
      <c r="AO627">
        <v>0</v>
      </c>
      <c r="AP627">
        <v>0</v>
      </c>
      <c r="AQ627">
        <v>0</v>
      </c>
      <c r="AT627">
        <v>1.29373705491198E+17</v>
      </c>
      <c r="AU627">
        <v>0</v>
      </c>
      <c r="AV627">
        <v>1.2941005596853299E+17</v>
      </c>
      <c r="AW627">
        <v>513</v>
      </c>
      <c r="AX627" t="s">
        <v>11316</v>
      </c>
      <c r="AZ627">
        <v>9.2233720368547697E+18</v>
      </c>
      <c r="BA627">
        <v>3427</v>
      </c>
      <c r="BB627" t="s">
        <v>11317</v>
      </c>
      <c r="BC627">
        <v>805306368</v>
      </c>
      <c r="BD627" s="1" t="s">
        <v>148</v>
      </c>
      <c r="BE627" t="s">
        <v>11318</v>
      </c>
      <c r="BF627" t="s">
        <v>11319</v>
      </c>
      <c r="BG627">
        <v>0</v>
      </c>
      <c r="BH627" t="s">
        <v>151</v>
      </c>
      <c r="BI627">
        <v>1.29406525935688E+17</v>
      </c>
      <c r="BK627" t="s">
        <v>11320</v>
      </c>
      <c r="BL627" t="s">
        <v>11321</v>
      </c>
      <c r="BM627" t="s">
        <v>11322</v>
      </c>
      <c r="BN627" t="s">
        <v>154</v>
      </c>
      <c r="BO627">
        <v>50</v>
      </c>
      <c r="BP627" s="1" t="s">
        <v>11195</v>
      </c>
      <c r="BQ627">
        <v>0</v>
      </c>
      <c r="BR627" t="s">
        <v>11323</v>
      </c>
      <c r="BS627" t="s">
        <v>177</v>
      </c>
      <c r="CD627" t="s">
        <v>1202</v>
      </c>
    </row>
    <row r="628" spans="1:100">
      <c r="A628" t="s">
        <v>848</v>
      </c>
      <c r="B628">
        <v>1.2937374972109901E+17</v>
      </c>
      <c r="C628" s="4">
        <f t="shared" si="9"/>
        <v>12937374972.109901</v>
      </c>
      <c r="D628" s="2">
        <f>(Sheet1!$F$2-mattsout!C628)/3600</f>
        <v>1438.7299694718256</v>
      </c>
      <c r="E628" t="str">
        <f>IF(D628&gt;3595120, "", IF(D628&gt;1400, "******", ""))</f>
        <v>******</v>
      </c>
      <c r="F628" t="s">
        <v>122</v>
      </c>
      <c r="G628" t="s">
        <v>11324</v>
      </c>
      <c r="H628" t="s">
        <v>11325</v>
      </c>
      <c r="J628" t="s">
        <v>11326</v>
      </c>
      <c r="K628" t="s">
        <v>11326</v>
      </c>
      <c r="L628" t="s">
        <v>656</v>
      </c>
      <c r="M628" t="s">
        <v>11327</v>
      </c>
      <c r="N628" t="s">
        <v>830</v>
      </c>
      <c r="O628" t="s">
        <v>7812</v>
      </c>
      <c r="P628" t="s">
        <v>2992</v>
      </c>
      <c r="Q628" t="s">
        <v>848</v>
      </c>
      <c r="R628">
        <v>4</v>
      </c>
      <c r="S628" t="s">
        <v>11328</v>
      </c>
      <c r="T628" t="s">
        <v>11329</v>
      </c>
      <c r="U628" t="s">
        <v>11324</v>
      </c>
      <c r="V628">
        <v>5739164</v>
      </c>
      <c r="W628" s="1" t="s">
        <v>11330</v>
      </c>
      <c r="X628">
        <v>33559157</v>
      </c>
      <c r="Y628" t="s">
        <v>826</v>
      </c>
      <c r="AA628" t="s">
        <v>690</v>
      </c>
      <c r="AB628" t="s">
        <v>715</v>
      </c>
      <c r="AC628" t="s">
        <v>138</v>
      </c>
      <c r="AD628" t="b">
        <v>1</v>
      </c>
      <c r="AE628" t="s">
        <v>11331</v>
      </c>
      <c r="AF628" t="s">
        <v>667</v>
      </c>
      <c r="AI628" t="b">
        <v>1</v>
      </c>
      <c r="AJ628" t="s">
        <v>11332</v>
      </c>
      <c r="AL628" t="s">
        <v>11324</v>
      </c>
      <c r="AM628" t="s">
        <v>11333</v>
      </c>
      <c r="AN628">
        <v>66048</v>
      </c>
      <c r="AO628">
        <v>108</v>
      </c>
      <c r="AP628">
        <v>0</v>
      </c>
      <c r="AQ628">
        <v>0</v>
      </c>
      <c r="AT628">
        <v>1.2937374982344499E+17</v>
      </c>
      <c r="AV628">
        <v>1.2814867680812499E+17</v>
      </c>
      <c r="AW628">
        <v>513</v>
      </c>
      <c r="AX628" t="s">
        <v>11334</v>
      </c>
      <c r="AZ628">
        <v>9.2233720368547697E+18</v>
      </c>
      <c r="BA628">
        <v>40</v>
      </c>
      <c r="BB628" t="s">
        <v>11332</v>
      </c>
      <c r="BC628">
        <v>805306368</v>
      </c>
      <c r="BD628" s="1" t="s">
        <v>148</v>
      </c>
      <c r="BE628" t="s">
        <v>11335</v>
      </c>
      <c r="BF628" t="s">
        <v>11336</v>
      </c>
      <c r="BG628">
        <v>1.2937374982344499E+17</v>
      </c>
      <c r="BH628" t="s">
        <v>151</v>
      </c>
      <c r="BI628">
        <v>1.2936970364072301E+17</v>
      </c>
      <c r="BK628" t="s">
        <v>11337</v>
      </c>
      <c r="BL628" t="s">
        <v>11338</v>
      </c>
      <c r="BM628" t="s">
        <v>11327</v>
      </c>
      <c r="BN628" t="s">
        <v>154</v>
      </c>
      <c r="BO628">
        <v>50</v>
      </c>
      <c r="BP628" s="1" t="s">
        <v>6595</v>
      </c>
      <c r="BQ628">
        <v>0</v>
      </c>
      <c r="BR628" t="s">
        <v>11339</v>
      </c>
      <c r="BS628" t="s">
        <v>177</v>
      </c>
      <c r="CD628" t="s">
        <v>865</v>
      </c>
    </row>
    <row r="629" spans="1:100">
      <c r="A629" t="s">
        <v>11340</v>
      </c>
      <c r="B629">
        <v>1.2941939125022899E+17</v>
      </c>
      <c r="C629" s="4">
        <f t="shared" si="9"/>
        <v>12941939125.0229</v>
      </c>
      <c r="D629" s="2">
        <f>(Sheet1!$F$2-mattsout!C629)/3600</f>
        <v>170.90971586121452</v>
      </c>
      <c r="E629" t="str">
        <f>IF(D629&gt;3595120, "", IF(D629&gt;1400, "******", ""))</f>
        <v/>
      </c>
      <c r="F629" t="s">
        <v>122</v>
      </c>
      <c r="G629" t="s">
        <v>11341</v>
      </c>
      <c r="H629" t="s">
        <v>3101</v>
      </c>
      <c r="J629" t="s">
        <v>1641</v>
      </c>
      <c r="K629" t="s">
        <v>1641</v>
      </c>
      <c r="L629" t="s">
        <v>682</v>
      </c>
      <c r="M629" t="s">
        <v>2458</v>
      </c>
      <c r="N629" t="s">
        <v>2417</v>
      </c>
      <c r="O629" t="s">
        <v>6523</v>
      </c>
      <c r="P629" t="s">
        <v>3667</v>
      </c>
      <c r="Q629" t="s">
        <v>11340</v>
      </c>
      <c r="R629">
        <v>4</v>
      </c>
      <c r="S629" t="s">
        <v>11342</v>
      </c>
      <c r="T629" t="s">
        <v>11343</v>
      </c>
      <c r="U629" t="s">
        <v>11341</v>
      </c>
      <c r="V629">
        <v>5765195</v>
      </c>
      <c r="W629" s="1" t="s">
        <v>11344</v>
      </c>
      <c r="X629">
        <v>35637701</v>
      </c>
      <c r="AA629" t="s">
        <v>136</v>
      </c>
      <c r="AB629" t="s">
        <v>879</v>
      </c>
      <c r="AC629" t="s">
        <v>138</v>
      </c>
      <c r="AD629" t="b">
        <v>0</v>
      </c>
      <c r="AE629" t="s">
        <v>11345</v>
      </c>
      <c r="AF629" t="s">
        <v>717</v>
      </c>
      <c r="AI629" t="b">
        <v>1</v>
      </c>
      <c r="AJ629" t="s">
        <v>6531</v>
      </c>
      <c r="AL629" t="s">
        <v>11341</v>
      </c>
      <c r="AM629" t="s">
        <v>11346</v>
      </c>
      <c r="AN629">
        <v>512</v>
      </c>
      <c r="AO629">
        <v>0</v>
      </c>
      <c r="AP629">
        <v>0</v>
      </c>
      <c r="AQ629">
        <v>0</v>
      </c>
      <c r="AT629">
        <v>1.2941939118022899E+17</v>
      </c>
      <c r="AU629">
        <v>0</v>
      </c>
      <c r="AV629">
        <v>1.2938915607755299E+17</v>
      </c>
      <c r="AW629">
        <v>513</v>
      </c>
      <c r="AX629" t="s">
        <v>11347</v>
      </c>
      <c r="AZ629">
        <v>9.2233720368547697E+18</v>
      </c>
      <c r="BA629">
        <v>63</v>
      </c>
      <c r="BB629" t="s">
        <v>11348</v>
      </c>
      <c r="BC629">
        <v>805306368</v>
      </c>
      <c r="BD629" s="1" t="s">
        <v>148</v>
      </c>
      <c r="BE629" t="s">
        <v>11349</v>
      </c>
      <c r="BF629" t="s">
        <v>11350</v>
      </c>
      <c r="BG629">
        <v>0</v>
      </c>
      <c r="BH629" t="s">
        <v>151</v>
      </c>
      <c r="BI629">
        <v>1.2941939125022899E+17</v>
      </c>
      <c r="BL629" t="s">
        <v>11351</v>
      </c>
      <c r="BN629" t="s">
        <v>154</v>
      </c>
      <c r="BO629">
        <v>65</v>
      </c>
      <c r="BP629" s="1" t="s">
        <v>11352</v>
      </c>
      <c r="BQ629">
        <v>0</v>
      </c>
      <c r="BR629" t="s">
        <v>11353</v>
      </c>
      <c r="BS629" t="s">
        <v>157</v>
      </c>
      <c r="BT629" t="s">
        <v>158</v>
      </c>
      <c r="CD629" t="s">
        <v>727</v>
      </c>
      <c r="CH629" t="s">
        <v>224</v>
      </c>
    </row>
    <row r="630" spans="1:100">
      <c r="A630" t="s">
        <v>11354</v>
      </c>
      <c r="B630">
        <v>1.2849585257976701E+17</v>
      </c>
      <c r="C630" s="4">
        <f t="shared" si="9"/>
        <v>12849585257.976702</v>
      </c>
      <c r="D630" s="2">
        <f>(Sheet1!$F$2-mattsout!C630)/3600</f>
        <v>25824.761673138408</v>
      </c>
      <c r="E630" t="str">
        <f>IF(D630&gt;3595120, "", IF(D630&gt;1400, "******", ""))</f>
        <v>******</v>
      </c>
      <c r="F630" t="s">
        <v>122</v>
      </c>
      <c r="G630" t="s">
        <v>11355</v>
      </c>
      <c r="H630" t="s">
        <v>11356</v>
      </c>
      <c r="I630" t="s">
        <v>3467</v>
      </c>
      <c r="J630" t="s">
        <v>1845</v>
      </c>
      <c r="K630" t="s">
        <v>1845</v>
      </c>
      <c r="L630" t="s">
        <v>3467</v>
      </c>
      <c r="M630" t="s">
        <v>11357</v>
      </c>
      <c r="N630" t="s">
        <v>7019</v>
      </c>
      <c r="O630" t="s">
        <v>4262</v>
      </c>
      <c r="P630" t="s">
        <v>2528</v>
      </c>
      <c r="Q630" t="s">
        <v>11354</v>
      </c>
      <c r="R630">
        <v>4</v>
      </c>
      <c r="S630" t="s">
        <v>11358</v>
      </c>
      <c r="T630" t="s">
        <v>11359</v>
      </c>
      <c r="U630" t="s">
        <v>11360</v>
      </c>
      <c r="V630">
        <v>6672720</v>
      </c>
      <c r="W630" s="1" t="s">
        <v>11361</v>
      </c>
      <c r="X630">
        <v>33559930</v>
      </c>
      <c r="AA630" t="s">
        <v>690</v>
      </c>
      <c r="AB630" t="s">
        <v>1765</v>
      </c>
      <c r="AC630" t="s">
        <v>138</v>
      </c>
      <c r="AE630" t="s">
        <v>11362</v>
      </c>
      <c r="AF630" t="s">
        <v>717</v>
      </c>
      <c r="AI630" t="b">
        <v>1</v>
      </c>
      <c r="AJ630" t="s">
        <v>11363</v>
      </c>
      <c r="AL630" t="s">
        <v>11355</v>
      </c>
      <c r="AM630" t="s">
        <v>11364</v>
      </c>
      <c r="AN630">
        <v>512</v>
      </c>
      <c r="AO630">
        <v>99</v>
      </c>
      <c r="AP630">
        <v>0</v>
      </c>
      <c r="AQ630">
        <v>0</v>
      </c>
      <c r="AT630">
        <v>1.29373750307826E+17</v>
      </c>
      <c r="AV630">
        <v>1.2895722869860701E+17</v>
      </c>
      <c r="AW630">
        <v>513</v>
      </c>
      <c r="AX630" t="s">
        <v>11365</v>
      </c>
      <c r="AZ630">
        <v>9.2233720368547697E+18</v>
      </c>
      <c r="BA630">
        <v>2</v>
      </c>
      <c r="BB630" t="s">
        <v>11363</v>
      </c>
      <c r="BC630">
        <v>805306368</v>
      </c>
      <c r="BD630" s="1" t="s">
        <v>148</v>
      </c>
      <c r="BE630" t="s">
        <v>11366</v>
      </c>
      <c r="BF630" t="s">
        <v>11367</v>
      </c>
      <c r="BG630">
        <v>1.29373750307708E+17</v>
      </c>
      <c r="BH630" t="s">
        <v>151</v>
      </c>
      <c r="BI630">
        <v>1.2897720735196301E+17</v>
      </c>
      <c r="BL630" t="s">
        <v>11368</v>
      </c>
      <c r="BM630" t="s">
        <v>11369</v>
      </c>
      <c r="BN630" t="s">
        <v>154</v>
      </c>
      <c r="BO630">
        <v>54</v>
      </c>
      <c r="BP630" s="1" t="s">
        <v>11370</v>
      </c>
      <c r="BQ630">
        <v>0</v>
      </c>
      <c r="BR630" t="s">
        <v>11371</v>
      </c>
      <c r="BS630" t="s">
        <v>157</v>
      </c>
      <c r="BT630" t="s">
        <v>158</v>
      </c>
      <c r="CD630" t="s">
        <v>1777</v>
      </c>
    </row>
    <row r="631" spans="1:100">
      <c r="A631" t="s">
        <v>11372</v>
      </c>
      <c r="B631">
        <v>1.2907387321291E+17</v>
      </c>
      <c r="C631" s="4">
        <f t="shared" si="9"/>
        <v>12907387321.291</v>
      </c>
      <c r="D631" s="2">
        <f>(Sheet1!$F$2-mattsout!C631)/3600</f>
        <v>9768.6329747221207</v>
      </c>
      <c r="E631" t="str">
        <f>IF(D631&gt;3595120, "", IF(D631&gt;1400, "******", ""))</f>
        <v>******</v>
      </c>
      <c r="F631" t="s">
        <v>122</v>
      </c>
      <c r="G631" t="s">
        <v>11373</v>
      </c>
      <c r="H631" t="s">
        <v>11374</v>
      </c>
      <c r="J631" t="s">
        <v>11375</v>
      </c>
      <c r="K631" t="s">
        <v>11375</v>
      </c>
      <c r="L631" t="s">
        <v>682</v>
      </c>
      <c r="M631" t="s">
        <v>11376</v>
      </c>
      <c r="O631" t="s">
        <v>3846</v>
      </c>
      <c r="P631" t="s">
        <v>11377</v>
      </c>
      <c r="Q631" t="s">
        <v>11372</v>
      </c>
      <c r="R631">
        <v>4</v>
      </c>
      <c r="S631" t="s">
        <v>11378</v>
      </c>
      <c r="T631" t="s">
        <v>11379</v>
      </c>
      <c r="U631" t="s">
        <v>11373</v>
      </c>
      <c r="V631">
        <v>6695921</v>
      </c>
      <c r="W631" s="1" t="s">
        <v>11380</v>
      </c>
      <c r="X631">
        <v>33560617</v>
      </c>
      <c r="AA631" t="s">
        <v>714</v>
      </c>
      <c r="AB631" t="s">
        <v>1952</v>
      </c>
      <c r="AC631" t="s">
        <v>138</v>
      </c>
      <c r="AE631" t="s">
        <v>11381</v>
      </c>
      <c r="AF631" t="s">
        <v>667</v>
      </c>
      <c r="AI631" t="b">
        <v>1</v>
      </c>
      <c r="AJ631" t="s">
        <v>11382</v>
      </c>
      <c r="AL631" t="s">
        <v>11373</v>
      </c>
      <c r="AM631" t="s">
        <v>11383</v>
      </c>
      <c r="AN631">
        <v>512</v>
      </c>
      <c r="AO631">
        <v>99</v>
      </c>
      <c r="AP631">
        <v>0</v>
      </c>
      <c r="AQ631">
        <v>0</v>
      </c>
      <c r="AT631">
        <v>1.2937375060595501E+17</v>
      </c>
      <c r="AU631">
        <v>0</v>
      </c>
      <c r="AV631">
        <v>1.2904608865284701E+17</v>
      </c>
      <c r="AW631">
        <v>513</v>
      </c>
      <c r="AX631" t="s">
        <v>11384</v>
      </c>
      <c r="AZ631">
        <v>9.2233720368547697E+18</v>
      </c>
      <c r="BA631">
        <v>878</v>
      </c>
      <c r="BB631" t="s">
        <v>11382</v>
      </c>
      <c r="BC631">
        <v>805306368</v>
      </c>
      <c r="BD631" s="1" t="s">
        <v>148</v>
      </c>
      <c r="BE631" t="s">
        <v>11385</v>
      </c>
      <c r="BF631" t="s">
        <v>11386</v>
      </c>
      <c r="BG631">
        <v>1.29373750605846E+17</v>
      </c>
      <c r="BH631" t="s">
        <v>151</v>
      </c>
      <c r="BI631">
        <v>1.2907387284165699E+17</v>
      </c>
      <c r="BL631" t="s">
        <v>11387</v>
      </c>
      <c r="BN631" t="s">
        <v>154</v>
      </c>
      <c r="BO631">
        <v>51</v>
      </c>
      <c r="BP631" s="1" t="s">
        <v>11388</v>
      </c>
      <c r="BQ631">
        <v>0</v>
      </c>
      <c r="BR631" t="s">
        <v>11389</v>
      </c>
      <c r="BS631" t="s">
        <v>157</v>
      </c>
      <c r="BT631" t="s">
        <v>158</v>
      </c>
      <c r="CD631" t="s">
        <v>1962</v>
      </c>
    </row>
    <row r="632" spans="1:100">
      <c r="A632" t="s">
        <v>11390</v>
      </c>
      <c r="B632">
        <v>1.29372988642352E+17</v>
      </c>
      <c r="C632" s="4">
        <f t="shared" si="9"/>
        <v>12937298864.235201</v>
      </c>
      <c r="D632" s="2">
        <f>(Sheet1!$F$2-mattsout!C632)/3600</f>
        <v>1459.8710457775328</v>
      </c>
      <c r="E632" t="str">
        <f>IF(D632&gt;3595120, "", IF(D632&gt;1400, "******", ""))</f>
        <v>******</v>
      </c>
      <c r="F632" t="s">
        <v>122</v>
      </c>
      <c r="G632" t="s">
        <v>11391</v>
      </c>
      <c r="J632" t="s">
        <v>11392</v>
      </c>
      <c r="K632" t="s">
        <v>11392</v>
      </c>
      <c r="M632" t="s">
        <v>1946</v>
      </c>
      <c r="O632" t="s">
        <v>11391</v>
      </c>
      <c r="Q632" t="s">
        <v>11390</v>
      </c>
      <c r="R632">
        <v>4</v>
      </c>
      <c r="S632" t="s">
        <v>11393</v>
      </c>
      <c r="T632" t="s">
        <v>11394</v>
      </c>
      <c r="U632" t="s">
        <v>11391</v>
      </c>
      <c r="V632">
        <v>6695923</v>
      </c>
      <c r="W632" s="1" t="s">
        <v>11395</v>
      </c>
      <c r="X632">
        <v>33561083</v>
      </c>
      <c r="AA632" t="s">
        <v>714</v>
      </c>
      <c r="AB632" t="s">
        <v>1952</v>
      </c>
      <c r="AC632" t="s">
        <v>138</v>
      </c>
      <c r="AE632" t="s">
        <v>11396</v>
      </c>
      <c r="AF632" t="s">
        <v>667</v>
      </c>
      <c r="AI632" t="b">
        <v>1</v>
      </c>
      <c r="AJ632" t="s">
        <v>11391</v>
      </c>
      <c r="AL632" t="s">
        <v>11391</v>
      </c>
      <c r="AM632" t="s">
        <v>11397</v>
      </c>
      <c r="AN632">
        <v>512</v>
      </c>
      <c r="AO632">
        <v>99</v>
      </c>
      <c r="AP632">
        <v>0</v>
      </c>
      <c r="AQ632">
        <v>0</v>
      </c>
      <c r="AT632">
        <v>1.29373750780488E+17</v>
      </c>
      <c r="AU632">
        <v>0</v>
      </c>
      <c r="AV632">
        <v>1.2934246523503299E+17</v>
      </c>
      <c r="AW632">
        <v>513</v>
      </c>
      <c r="AX632" t="s">
        <v>11398</v>
      </c>
      <c r="AZ632">
        <v>9.2233720368547697E+18</v>
      </c>
      <c r="BA632">
        <v>1731</v>
      </c>
      <c r="BB632" t="s">
        <v>11391</v>
      </c>
      <c r="BC632">
        <v>805306368</v>
      </c>
      <c r="BD632" s="1" t="s">
        <v>148</v>
      </c>
      <c r="BE632" t="s">
        <v>11399</v>
      </c>
      <c r="BF632" t="s">
        <v>11400</v>
      </c>
      <c r="BG632">
        <v>1.2937375078054099E+17</v>
      </c>
      <c r="BH632" t="s">
        <v>151</v>
      </c>
      <c r="BI632">
        <v>1.29372988642352E+17</v>
      </c>
      <c r="BL632" t="s">
        <v>11401</v>
      </c>
      <c r="BN632" t="s">
        <v>154</v>
      </c>
      <c r="BO632">
        <v>53</v>
      </c>
      <c r="BP632" s="1" t="s">
        <v>11388</v>
      </c>
      <c r="BQ632">
        <v>0</v>
      </c>
      <c r="BR632" t="s">
        <v>11402</v>
      </c>
      <c r="BS632" t="s">
        <v>157</v>
      </c>
      <c r="BT632" t="s">
        <v>158</v>
      </c>
      <c r="CD632" t="s">
        <v>2662</v>
      </c>
      <c r="CH632" t="s">
        <v>224</v>
      </c>
    </row>
    <row r="633" spans="1:100">
      <c r="A633" t="s">
        <v>1895</v>
      </c>
      <c r="B633">
        <v>1.29421200381624E+17</v>
      </c>
      <c r="C633" s="4">
        <f t="shared" si="9"/>
        <v>12942120038.162399</v>
      </c>
      <c r="D633" s="2">
        <f>(Sheet1!$F$2-mattsout!C633)/3600</f>
        <v>120.65606600019667</v>
      </c>
      <c r="E633" t="str">
        <f>IF(D633&gt;3595120, "", IF(D633&gt;1400, "******", ""))</f>
        <v/>
      </c>
      <c r="F633" t="s">
        <v>122</v>
      </c>
      <c r="G633" t="s">
        <v>11403</v>
      </c>
      <c r="H633" t="s">
        <v>11404</v>
      </c>
      <c r="I633" t="s">
        <v>1821</v>
      </c>
      <c r="J633" t="s">
        <v>11405</v>
      </c>
      <c r="K633" t="s">
        <v>11405</v>
      </c>
      <c r="L633" t="s">
        <v>1821</v>
      </c>
      <c r="M633" t="s">
        <v>11406</v>
      </c>
      <c r="N633" t="s">
        <v>1823</v>
      </c>
      <c r="O633" t="s">
        <v>9915</v>
      </c>
      <c r="P633" t="s">
        <v>10372</v>
      </c>
      <c r="Q633" t="s">
        <v>1895</v>
      </c>
      <c r="R633">
        <v>4</v>
      </c>
      <c r="S633" t="s">
        <v>11407</v>
      </c>
      <c r="T633" t="s">
        <v>11408</v>
      </c>
      <c r="U633" t="s">
        <v>11403</v>
      </c>
      <c r="V633">
        <v>6715211</v>
      </c>
      <c r="W633" s="1" t="s">
        <v>11409</v>
      </c>
      <c r="X633">
        <v>35509136</v>
      </c>
      <c r="AA633" t="s">
        <v>690</v>
      </c>
      <c r="AB633" t="s">
        <v>1828</v>
      </c>
      <c r="AC633" t="s">
        <v>138</v>
      </c>
      <c r="AE633" t="s">
        <v>11410</v>
      </c>
      <c r="AF633" t="s">
        <v>717</v>
      </c>
      <c r="AI633" t="b">
        <v>1</v>
      </c>
      <c r="AJ633" t="s">
        <v>11411</v>
      </c>
      <c r="AL633" t="s">
        <v>11403</v>
      </c>
      <c r="AM633" t="s">
        <v>11412</v>
      </c>
      <c r="AN633">
        <v>512</v>
      </c>
      <c r="AO633">
        <v>0</v>
      </c>
      <c r="AP633">
        <v>0</v>
      </c>
      <c r="AQ633">
        <v>0</v>
      </c>
      <c r="AT633">
        <v>1.2941878319673299E+17</v>
      </c>
      <c r="AU633">
        <v>0</v>
      </c>
      <c r="AV633">
        <v>1.29388238578668E+17</v>
      </c>
      <c r="AW633">
        <v>513</v>
      </c>
      <c r="AX633" t="s">
        <v>11413</v>
      </c>
      <c r="AZ633">
        <v>9.2233720368547697E+18</v>
      </c>
      <c r="BA633">
        <v>867</v>
      </c>
      <c r="BB633" t="s">
        <v>11411</v>
      </c>
      <c r="BC633">
        <v>805306368</v>
      </c>
      <c r="BD633" s="1" t="s">
        <v>148</v>
      </c>
      <c r="BE633" t="s">
        <v>11414</v>
      </c>
      <c r="BF633" t="s">
        <v>11415</v>
      </c>
      <c r="BG633">
        <v>0</v>
      </c>
      <c r="BH633" t="s">
        <v>151</v>
      </c>
      <c r="BI633">
        <v>1.2941550967276301E+17</v>
      </c>
      <c r="BL633" t="s">
        <v>11416</v>
      </c>
      <c r="BM633" t="s">
        <v>11417</v>
      </c>
      <c r="BN633" t="s">
        <v>154</v>
      </c>
      <c r="BO633">
        <v>56</v>
      </c>
      <c r="BP633" s="1" t="s">
        <v>11418</v>
      </c>
      <c r="BQ633">
        <v>0</v>
      </c>
      <c r="BR633" t="s">
        <v>11419</v>
      </c>
      <c r="BS633" t="s">
        <v>157</v>
      </c>
      <c r="BT633" t="s">
        <v>158</v>
      </c>
      <c r="CD633" t="s">
        <v>1840</v>
      </c>
      <c r="CV633" t="s">
        <v>1885</v>
      </c>
    </row>
    <row r="634" spans="1:100">
      <c r="A634" t="s">
        <v>11420</v>
      </c>
      <c r="B634">
        <v>1.288733965358E+17</v>
      </c>
      <c r="C634" s="4">
        <f t="shared" si="9"/>
        <v>12887339653.58</v>
      </c>
      <c r="D634" s="2">
        <f>(Sheet1!$F$2-mattsout!C634)/3600</f>
        <v>15337.429561111132</v>
      </c>
      <c r="E634" t="str">
        <f>IF(D634&gt;3595120, "", IF(D634&gt;1400, "******", ""))</f>
        <v>******</v>
      </c>
      <c r="F634" t="s">
        <v>122</v>
      </c>
      <c r="G634" t="s">
        <v>11421</v>
      </c>
      <c r="H634" t="s">
        <v>11422</v>
      </c>
      <c r="J634" t="s">
        <v>1845</v>
      </c>
      <c r="K634" t="s">
        <v>1845</v>
      </c>
      <c r="L634" t="s">
        <v>1821</v>
      </c>
      <c r="M634" t="s">
        <v>6824</v>
      </c>
      <c r="N634" t="s">
        <v>1823</v>
      </c>
      <c r="O634" t="s">
        <v>2970</v>
      </c>
      <c r="P634" t="s">
        <v>11423</v>
      </c>
      <c r="Q634" t="s">
        <v>11420</v>
      </c>
      <c r="R634">
        <v>4</v>
      </c>
      <c r="S634" t="s">
        <v>11424</v>
      </c>
      <c r="T634" t="s">
        <v>11425</v>
      </c>
      <c r="U634" t="s">
        <v>11421</v>
      </c>
      <c r="V634">
        <v>6715212</v>
      </c>
      <c r="W634" s="1" t="s">
        <v>11426</v>
      </c>
      <c r="X634">
        <v>33455513</v>
      </c>
      <c r="AA634" t="s">
        <v>690</v>
      </c>
      <c r="AB634" t="s">
        <v>1071</v>
      </c>
      <c r="AC634" t="s">
        <v>138</v>
      </c>
      <c r="AE634" t="s">
        <v>11427</v>
      </c>
      <c r="AF634" t="s">
        <v>717</v>
      </c>
      <c r="AI634" t="b">
        <v>1</v>
      </c>
      <c r="AJ634" t="s">
        <v>11428</v>
      </c>
      <c r="AL634" t="s">
        <v>11421</v>
      </c>
      <c r="AM634" t="s">
        <v>11429</v>
      </c>
      <c r="AN634">
        <v>512</v>
      </c>
      <c r="AO634">
        <v>99</v>
      </c>
      <c r="AP634">
        <v>0</v>
      </c>
      <c r="AQ634">
        <v>0</v>
      </c>
      <c r="AT634">
        <v>1.2937370594636E+17</v>
      </c>
      <c r="AV634">
        <v>1.2893552188707501E+17</v>
      </c>
      <c r="AW634">
        <v>513</v>
      </c>
      <c r="AX634" t="s">
        <v>11430</v>
      </c>
      <c r="AZ634">
        <v>9.2233720368547697E+18</v>
      </c>
      <c r="BA634">
        <v>2</v>
      </c>
      <c r="BB634" t="s">
        <v>11428</v>
      </c>
      <c r="BC634">
        <v>805306368</v>
      </c>
      <c r="BD634" s="1" t="s">
        <v>148</v>
      </c>
      <c r="BE634" t="s">
        <v>11431</v>
      </c>
      <c r="BF634" t="s">
        <v>11432</v>
      </c>
      <c r="BG634">
        <v>1.2937370594630301E+17</v>
      </c>
      <c r="BH634" t="s">
        <v>151</v>
      </c>
      <c r="BI634">
        <v>1.28946248951892E+17</v>
      </c>
      <c r="BL634" t="s">
        <v>11433</v>
      </c>
      <c r="BM634" t="s">
        <v>11434</v>
      </c>
      <c r="BN634" t="s">
        <v>154</v>
      </c>
      <c r="BO634">
        <v>47</v>
      </c>
      <c r="BP634" s="1" t="s">
        <v>11435</v>
      </c>
      <c r="BQ634">
        <v>0</v>
      </c>
      <c r="BR634" t="s">
        <v>11436</v>
      </c>
      <c r="BS634" t="s">
        <v>157</v>
      </c>
      <c r="BT634" t="s">
        <v>158</v>
      </c>
      <c r="CD634" t="s">
        <v>10153</v>
      </c>
    </row>
    <row r="635" spans="1:100">
      <c r="A635" t="s">
        <v>11437</v>
      </c>
      <c r="B635">
        <v>1.29419405267506E+17</v>
      </c>
      <c r="C635" s="4">
        <f t="shared" si="9"/>
        <v>12941940526.750601</v>
      </c>
      <c r="D635" s="2">
        <f>(Sheet1!$F$2-mattsout!C635)/3600</f>
        <v>170.52034705532921</v>
      </c>
      <c r="E635" t="str">
        <f>IF(D635&gt;3595120, "", IF(D635&gt;1400, "******", ""))</f>
        <v/>
      </c>
      <c r="F635" t="s">
        <v>122</v>
      </c>
      <c r="G635" t="s">
        <v>11438</v>
      </c>
      <c r="H635" t="s">
        <v>11439</v>
      </c>
      <c r="I635" t="s">
        <v>1821</v>
      </c>
      <c r="J635" t="s">
        <v>1845</v>
      </c>
      <c r="K635" t="s">
        <v>1845</v>
      </c>
      <c r="L635" t="s">
        <v>1821</v>
      </c>
      <c r="M635" t="s">
        <v>11440</v>
      </c>
      <c r="N635" t="s">
        <v>1823</v>
      </c>
      <c r="O635" t="s">
        <v>1737</v>
      </c>
      <c r="P635" t="s">
        <v>2460</v>
      </c>
      <c r="Q635" t="s">
        <v>11437</v>
      </c>
      <c r="R635">
        <v>4</v>
      </c>
      <c r="S635" t="s">
        <v>11441</v>
      </c>
      <c r="T635" t="s">
        <v>11442</v>
      </c>
      <c r="U635" t="s">
        <v>11438</v>
      </c>
      <c r="V635">
        <v>6715215</v>
      </c>
      <c r="W635" s="1" t="s">
        <v>11443</v>
      </c>
      <c r="X635">
        <v>35579291</v>
      </c>
      <c r="AA635" t="s">
        <v>690</v>
      </c>
      <c r="AB635" t="s">
        <v>1828</v>
      </c>
      <c r="AC635" t="s">
        <v>138</v>
      </c>
      <c r="AE635" t="s">
        <v>11444</v>
      </c>
      <c r="AF635" t="s">
        <v>667</v>
      </c>
      <c r="AI635" t="b">
        <v>1</v>
      </c>
      <c r="AJ635" t="s">
        <v>11445</v>
      </c>
      <c r="AL635" t="s">
        <v>11438</v>
      </c>
      <c r="AM635" t="s">
        <v>11446</v>
      </c>
      <c r="AN635">
        <v>512</v>
      </c>
      <c r="AO635">
        <v>0</v>
      </c>
      <c r="AP635">
        <v>0</v>
      </c>
      <c r="AQ635">
        <v>0</v>
      </c>
      <c r="AT635">
        <v>1.29380488658004E+17</v>
      </c>
      <c r="AU635">
        <v>0</v>
      </c>
      <c r="AV635">
        <v>1.29376134722184E+17</v>
      </c>
      <c r="AW635">
        <v>513</v>
      </c>
      <c r="AX635" t="s">
        <v>11447</v>
      </c>
      <c r="AZ635">
        <v>9.2233720368547697E+18</v>
      </c>
      <c r="BA635">
        <v>240</v>
      </c>
      <c r="BB635" t="s">
        <v>11445</v>
      </c>
      <c r="BC635">
        <v>805306368</v>
      </c>
      <c r="BD635" s="1" t="s">
        <v>148</v>
      </c>
      <c r="BE635" t="s">
        <v>11448</v>
      </c>
      <c r="BF635" t="s">
        <v>11449</v>
      </c>
      <c r="BG635">
        <v>0</v>
      </c>
      <c r="BH635" t="s">
        <v>151</v>
      </c>
      <c r="BI635">
        <v>1.2941761571771501E+17</v>
      </c>
      <c r="BL635" t="s">
        <v>11450</v>
      </c>
      <c r="BM635" t="s">
        <v>11451</v>
      </c>
      <c r="BN635" t="s">
        <v>154</v>
      </c>
      <c r="BO635">
        <v>47</v>
      </c>
      <c r="BP635" s="1" t="s">
        <v>11452</v>
      </c>
      <c r="BQ635">
        <v>0</v>
      </c>
      <c r="BR635" t="s">
        <v>11453</v>
      </c>
      <c r="BS635" t="s">
        <v>157</v>
      </c>
      <c r="BT635" t="s">
        <v>158</v>
      </c>
      <c r="CD635" t="s">
        <v>1840</v>
      </c>
    </row>
    <row r="636" spans="1:100">
      <c r="A636" t="s">
        <v>11454</v>
      </c>
      <c r="C636" s="4">
        <f t="shared" si="9"/>
        <v>0</v>
      </c>
      <c r="D636" s="2">
        <f>(Sheet1!$F$2-mattsout!C636)/3600</f>
        <v>3595154</v>
      </c>
      <c r="E636" t="str">
        <f>IF(D636&gt;3595120, "", IF(D636&gt;1400, "******", ""))</f>
        <v/>
      </c>
      <c r="F636" t="s">
        <v>122</v>
      </c>
      <c r="G636" t="s">
        <v>11455</v>
      </c>
      <c r="K636" t="s">
        <v>11456</v>
      </c>
      <c r="O636" t="s">
        <v>11455</v>
      </c>
      <c r="Q636" t="s">
        <v>11454</v>
      </c>
      <c r="R636">
        <v>4</v>
      </c>
      <c r="S636" t="s">
        <v>11457</v>
      </c>
      <c r="T636" t="s">
        <v>11458</v>
      </c>
      <c r="U636" t="s">
        <v>11455</v>
      </c>
      <c r="V636">
        <v>6715334</v>
      </c>
      <c r="W636" s="1" t="s">
        <v>7762</v>
      </c>
      <c r="X636">
        <v>33456496</v>
      </c>
      <c r="AB636" t="s">
        <v>1071</v>
      </c>
      <c r="AC636" t="s">
        <v>138</v>
      </c>
      <c r="AE636" t="s">
        <v>11459</v>
      </c>
      <c r="AF636" t="s">
        <v>667</v>
      </c>
      <c r="AI636" t="b">
        <v>1</v>
      </c>
      <c r="AJ636" t="s">
        <v>11455</v>
      </c>
      <c r="AL636" t="s">
        <v>11455</v>
      </c>
      <c r="AM636" t="s">
        <v>11460</v>
      </c>
      <c r="AN636">
        <v>512</v>
      </c>
      <c r="AO636">
        <v>99</v>
      </c>
      <c r="AP636">
        <v>0</v>
      </c>
      <c r="AQ636">
        <v>0</v>
      </c>
      <c r="AT636">
        <v>1.2937370643464701E+17</v>
      </c>
      <c r="AV636">
        <v>1.28169188829216E+17</v>
      </c>
      <c r="AW636">
        <v>513</v>
      </c>
      <c r="AX636" t="s">
        <v>11461</v>
      </c>
      <c r="AZ636">
        <v>9.2233720368547697E+18</v>
      </c>
      <c r="BB636" t="s">
        <v>11455</v>
      </c>
      <c r="BC636">
        <v>805306368</v>
      </c>
      <c r="BD636" s="1" t="s">
        <v>148</v>
      </c>
      <c r="BE636" t="s">
        <v>11462</v>
      </c>
      <c r="BF636" t="s">
        <v>11463</v>
      </c>
      <c r="BG636">
        <v>1.29373706434606E+17</v>
      </c>
      <c r="BH636" t="s">
        <v>151</v>
      </c>
      <c r="BI636">
        <v>1.2817021106234301E+17</v>
      </c>
      <c r="BL636" t="s">
        <v>11464</v>
      </c>
      <c r="BN636" t="s">
        <v>154</v>
      </c>
      <c r="BO636">
        <v>47</v>
      </c>
      <c r="BP636" s="1" t="s">
        <v>11465</v>
      </c>
      <c r="BQ636">
        <v>0</v>
      </c>
      <c r="BR636" t="s">
        <v>11466</v>
      </c>
      <c r="BS636" t="s">
        <v>157</v>
      </c>
      <c r="BT636" t="s">
        <v>158</v>
      </c>
      <c r="CD636" t="s">
        <v>1127</v>
      </c>
    </row>
    <row r="637" spans="1:100">
      <c r="A637" t="s">
        <v>11467</v>
      </c>
      <c r="B637">
        <v>1.2911270369003699E+17</v>
      </c>
      <c r="C637" s="4">
        <f t="shared" si="9"/>
        <v>12911270369.003698</v>
      </c>
      <c r="D637" s="2">
        <f>(Sheet1!$F$2-mattsout!C637)/3600</f>
        <v>8690.0086100837925</v>
      </c>
      <c r="E637" t="str">
        <f>IF(D637&gt;3595120, "", IF(D637&gt;1400, "******", ""))</f>
        <v>******</v>
      </c>
      <c r="F637" t="s">
        <v>122</v>
      </c>
      <c r="G637" t="s">
        <v>11468</v>
      </c>
      <c r="H637" t="s">
        <v>3141</v>
      </c>
      <c r="I637" t="s">
        <v>682</v>
      </c>
      <c r="J637" t="s">
        <v>1845</v>
      </c>
      <c r="K637" t="s">
        <v>1845</v>
      </c>
      <c r="L637" t="s">
        <v>682</v>
      </c>
      <c r="M637" t="s">
        <v>11469</v>
      </c>
      <c r="N637" t="s">
        <v>11470</v>
      </c>
      <c r="O637" t="s">
        <v>4409</v>
      </c>
      <c r="P637" t="s">
        <v>2223</v>
      </c>
      <c r="Q637" t="s">
        <v>11467</v>
      </c>
      <c r="R637">
        <v>4</v>
      </c>
      <c r="S637" t="s">
        <v>11471</v>
      </c>
      <c r="T637" t="s">
        <v>11472</v>
      </c>
      <c r="U637" t="s">
        <v>11468</v>
      </c>
      <c r="V637">
        <v>6715335</v>
      </c>
      <c r="W637" s="1" t="s">
        <v>11473</v>
      </c>
      <c r="X637">
        <v>33456607</v>
      </c>
      <c r="AA637" t="s">
        <v>690</v>
      </c>
      <c r="AB637" t="s">
        <v>1828</v>
      </c>
      <c r="AC637" t="s">
        <v>138</v>
      </c>
      <c r="AE637" t="s">
        <v>11474</v>
      </c>
      <c r="AF637" t="s">
        <v>717</v>
      </c>
      <c r="AI637" t="b">
        <v>1</v>
      </c>
      <c r="AJ637" t="s">
        <v>11475</v>
      </c>
      <c r="AL637" t="s">
        <v>11468</v>
      </c>
      <c r="AM637" t="s">
        <v>11476</v>
      </c>
      <c r="AN637">
        <v>512</v>
      </c>
      <c r="AO637">
        <v>99</v>
      </c>
      <c r="AP637">
        <v>0</v>
      </c>
      <c r="AQ637">
        <v>0</v>
      </c>
      <c r="AT637">
        <v>1.2937370663683699E+17</v>
      </c>
      <c r="AU637">
        <v>0</v>
      </c>
      <c r="AV637">
        <v>1.29091905132802E+17</v>
      </c>
      <c r="AW637">
        <v>513</v>
      </c>
      <c r="AX637" t="s">
        <v>11477</v>
      </c>
      <c r="AZ637">
        <v>9.2233720368547697E+18</v>
      </c>
      <c r="BA637">
        <v>86</v>
      </c>
      <c r="BB637" t="s">
        <v>11475</v>
      </c>
      <c r="BC637">
        <v>805306368</v>
      </c>
      <c r="BD637" s="1" t="s">
        <v>148</v>
      </c>
      <c r="BE637" t="s">
        <v>11478</v>
      </c>
      <c r="BF637" t="s">
        <v>11479</v>
      </c>
      <c r="BG637">
        <v>1.29373706636802E+17</v>
      </c>
      <c r="BH637" t="s">
        <v>151</v>
      </c>
      <c r="BI637">
        <v>1.2910757514929299E+17</v>
      </c>
      <c r="BL637" t="s">
        <v>11480</v>
      </c>
      <c r="BM637" t="s">
        <v>11481</v>
      </c>
      <c r="BN637" t="s">
        <v>154</v>
      </c>
      <c r="BO637">
        <v>47</v>
      </c>
      <c r="BP637" s="1" t="s">
        <v>11482</v>
      </c>
      <c r="BQ637">
        <v>0</v>
      </c>
      <c r="BR637" t="s">
        <v>11483</v>
      </c>
      <c r="BS637" t="s">
        <v>157</v>
      </c>
      <c r="BT637" t="s">
        <v>158</v>
      </c>
      <c r="CD637" t="s">
        <v>11484</v>
      </c>
    </row>
    <row r="638" spans="1:100">
      <c r="A638" t="s">
        <v>11485</v>
      </c>
      <c r="B638">
        <v>1.29416773698266E+17</v>
      </c>
      <c r="C638" s="4">
        <f t="shared" si="9"/>
        <v>12941677369.826599</v>
      </c>
      <c r="D638" s="2">
        <f>(Sheet1!$F$2-mattsout!C638)/3600</f>
        <v>243.61949261135524</v>
      </c>
      <c r="E638" t="str">
        <f>IF(D638&gt;3595120, "", IF(D638&gt;1400, "******", ""))</f>
        <v/>
      </c>
      <c r="F638" t="s">
        <v>122</v>
      </c>
      <c r="G638" t="s">
        <v>11486</v>
      </c>
      <c r="H638" t="s">
        <v>11487</v>
      </c>
      <c r="I638" t="s">
        <v>682</v>
      </c>
      <c r="J638" t="s">
        <v>1845</v>
      </c>
      <c r="K638" t="s">
        <v>1845</v>
      </c>
      <c r="L638" t="s">
        <v>682</v>
      </c>
      <c r="M638" t="s">
        <v>11488</v>
      </c>
      <c r="N638" t="s">
        <v>1299</v>
      </c>
      <c r="O638" t="s">
        <v>1611</v>
      </c>
      <c r="P638" t="s">
        <v>3810</v>
      </c>
      <c r="Q638" t="s">
        <v>11485</v>
      </c>
      <c r="R638">
        <v>4</v>
      </c>
      <c r="S638" t="s">
        <v>11489</v>
      </c>
      <c r="T638" t="s">
        <v>11490</v>
      </c>
      <c r="U638" t="s">
        <v>11486</v>
      </c>
      <c r="V638">
        <v>6715781</v>
      </c>
      <c r="W638" s="1" t="s">
        <v>11491</v>
      </c>
      <c r="X638">
        <v>35611221</v>
      </c>
      <c r="AA638" t="s">
        <v>690</v>
      </c>
      <c r="AB638" t="s">
        <v>1189</v>
      </c>
      <c r="AC638" t="s">
        <v>138</v>
      </c>
      <c r="AE638" t="s">
        <v>11492</v>
      </c>
      <c r="AF638" t="s">
        <v>667</v>
      </c>
      <c r="AI638" t="b">
        <v>1</v>
      </c>
      <c r="AJ638" t="s">
        <v>11493</v>
      </c>
      <c r="AL638" t="s">
        <v>11486</v>
      </c>
      <c r="AM638" t="s">
        <v>11494</v>
      </c>
      <c r="AN638">
        <v>512</v>
      </c>
      <c r="AO638">
        <v>0</v>
      </c>
      <c r="AP638">
        <v>0</v>
      </c>
      <c r="AQ638">
        <v>0</v>
      </c>
      <c r="AT638">
        <v>1.2937370687699699E+17</v>
      </c>
      <c r="AU638">
        <v>0</v>
      </c>
      <c r="AV638">
        <v>1.2938572124218E+17</v>
      </c>
      <c r="AW638">
        <v>513</v>
      </c>
      <c r="AX638" t="s">
        <v>11495</v>
      </c>
      <c r="AZ638">
        <v>9.2233720368547697E+18</v>
      </c>
      <c r="BA638">
        <v>1387</v>
      </c>
      <c r="BB638" t="s">
        <v>11493</v>
      </c>
      <c r="BC638">
        <v>805306368</v>
      </c>
      <c r="BD638" s="1" t="s">
        <v>148</v>
      </c>
      <c r="BE638" t="s">
        <v>11496</v>
      </c>
      <c r="BF638" t="s">
        <v>11497</v>
      </c>
      <c r="BG638">
        <v>0</v>
      </c>
      <c r="BH638" t="s">
        <v>151</v>
      </c>
      <c r="BI638">
        <v>1.29418517142588E+17</v>
      </c>
      <c r="BL638" t="s">
        <v>11498</v>
      </c>
      <c r="BM638" t="s">
        <v>11499</v>
      </c>
      <c r="BN638" t="s">
        <v>154</v>
      </c>
      <c r="BO638">
        <v>54</v>
      </c>
      <c r="BP638" s="1" t="s">
        <v>11388</v>
      </c>
      <c r="BQ638">
        <v>0</v>
      </c>
      <c r="BR638" t="s">
        <v>11500</v>
      </c>
      <c r="BS638" t="s">
        <v>157</v>
      </c>
      <c r="BT638" t="s">
        <v>158</v>
      </c>
      <c r="CD638" t="s">
        <v>1202</v>
      </c>
    </row>
    <row r="639" spans="1:100">
      <c r="A639" t="s">
        <v>11501</v>
      </c>
      <c r="B639">
        <v>1.2912761805191501E+17</v>
      </c>
      <c r="C639" s="4">
        <f t="shared" si="9"/>
        <v>12912761805.191502</v>
      </c>
      <c r="D639" s="2">
        <f>(Sheet1!$F$2-mattsout!C639)/3600</f>
        <v>8275.7207801384393</v>
      </c>
      <c r="E639" t="str">
        <f>IF(D639&gt;3595120, "", IF(D639&gt;1400, "******", ""))</f>
        <v>******</v>
      </c>
      <c r="F639" t="s">
        <v>122</v>
      </c>
      <c r="G639" t="s">
        <v>11502</v>
      </c>
      <c r="H639" t="s">
        <v>11503</v>
      </c>
      <c r="I639" t="s">
        <v>656</v>
      </c>
      <c r="J639" t="s">
        <v>11504</v>
      </c>
      <c r="K639" t="s">
        <v>11504</v>
      </c>
      <c r="L639" t="s">
        <v>656</v>
      </c>
      <c r="M639" t="s">
        <v>11505</v>
      </c>
      <c r="N639" t="s">
        <v>4503</v>
      </c>
      <c r="O639" t="s">
        <v>1512</v>
      </c>
      <c r="P639" t="s">
        <v>5140</v>
      </c>
      <c r="Q639" t="s">
        <v>11501</v>
      </c>
      <c r="R639">
        <v>4</v>
      </c>
      <c r="S639" t="s">
        <v>11506</v>
      </c>
      <c r="T639" t="s">
        <v>11507</v>
      </c>
      <c r="U639" t="s">
        <v>11502</v>
      </c>
      <c r="V639">
        <v>6722903</v>
      </c>
      <c r="W639" s="1" t="s">
        <v>8153</v>
      </c>
      <c r="X639">
        <v>33457480</v>
      </c>
      <c r="AA639" t="s">
        <v>690</v>
      </c>
      <c r="AB639" t="s">
        <v>665</v>
      </c>
      <c r="AC639" t="s">
        <v>138</v>
      </c>
      <c r="AE639" t="s">
        <v>11508</v>
      </c>
      <c r="AF639" t="s">
        <v>667</v>
      </c>
      <c r="AI639" t="b">
        <v>1</v>
      </c>
      <c r="AJ639" t="s">
        <v>11509</v>
      </c>
      <c r="AL639" t="s">
        <v>11502</v>
      </c>
      <c r="AM639" t="s">
        <v>11510</v>
      </c>
      <c r="AN639">
        <v>512</v>
      </c>
      <c r="AO639">
        <v>99</v>
      </c>
      <c r="AP639">
        <v>0</v>
      </c>
      <c r="AQ639">
        <v>0</v>
      </c>
      <c r="AT639">
        <v>1.2937370713871901E+17</v>
      </c>
      <c r="AU639">
        <v>0</v>
      </c>
      <c r="AV639">
        <v>1.2908585163029501E+17</v>
      </c>
      <c r="AW639">
        <v>513</v>
      </c>
      <c r="AX639" t="s">
        <v>11511</v>
      </c>
      <c r="AZ639">
        <v>9.2233720368547697E+18</v>
      </c>
      <c r="BA639">
        <v>92</v>
      </c>
      <c r="BB639" t="s">
        <v>11509</v>
      </c>
      <c r="BC639">
        <v>805306368</v>
      </c>
      <c r="BD639" s="1" t="s">
        <v>148</v>
      </c>
      <c r="BE639" t="s">
        <v>11512</v>
      </c>
      <c r="BF639" t="s">
        <v>11513</v>
      </c>
      <c r="BG639">
        <v>1.293737071387E+17</v>
      </c>
      <c r="BH639" t="s">
        <v>151</v>
      </c>
      <c r="BI639">
        <v>1.29120561168942E+17</v>
      </c>
      <c r="BL639" t="s">
        <v>11514</v>
      </c>
      <c r="BM639" t="s">
        <v>11515</v>
      </c>
      <c r="BN639" t="s">
        <v>154</v>
      </c>
      <c r="BO639">
        <v>117</v>
      </c>
      <c r="BP639" s="1" t="s">
        <v>11516</v>
      </c>
      <c r="BQ639">
        <v>0</v>
      </c>
      <c r="BR639" t="s">
        <v>11517</v>
      </c>
      <c r="BS639" t="s">
        <v>157</v>
      </c>
      <c r="BT639" t="s">
        <v>158</v>
      </c>
      <c r="CD639" t="s">
        <v>677</v>
      </c>
      <c r="CH639" t="s">
        <v>224</v>
      </c>
      <c r="CI639">
        <v>0</v>
      </c>
      <c r="CL639">
        <v>0</v>
      </c>
    </row>
    <row r="640" spans="1:100">
      <c r="A640" t="s">
        <v>11518</v>
      </c>
      <c r="B640">
        <v>1.2942126134816301E+17</v>
      </c>
      <c r="C640" s="4">
        <f t="shared" si="9"/>
        <v>12942126134.816301</v>
      </c>
      <c r="D640" s="2">
        <f>(Sheet1!$F$2-mattsout!C640)/3600</f>
        <v>118.96255102740393</v>
      </c>
      <c r="E640" t="str">
        <f>IF(D640&gt;3595120, "", IF(D640&gt;1400, "******", ""))</f>
        <v/>
      </c>
      <c r="F640" t="s">
        <v>122</v>
      </c>
      <c r="G640" t="s">
        <v>11519</v>
      </c>
      <c r="H640" t="s">
        <v>11520</v>
      </c>
      <c r="I640" t="s">
        <v>1061</v>
      </c>
      <c r="J640" t="s">
        <v>8148</v>
      </c>
      <c r="K640" t="s">
        <v>8148</v>
      </c>
      <c r="L640" t="s">
        <v>1061</v>
      </c>
      <c r="M640" t="s">
        <v>11521</v>
      </c>
      <c r="N640" t="s">
        <v>1064</v>
      </c>
      <c r="O640" t="s">
        <v>8398</v>
      </c>
      <c r="P640" t="s">
        <v>6193</v>
      </c>
      <c r="Q640" t="s">
        <v>11518</v>
      </c>
      <c r="R640">
        <v>4</v>
      </c>
      <c r="S640" t="s">
        <v>11522</v>
      </c>
      <c r="T640" t="s">
        <v>11523</v>
      </c>
      <c r="U640" t="s">
        <v>11519</v>
      </c>
      <c r="V640">
        <v>6724759</v>
      </c>
      <c r="W640" s="1" t="s">
        <v>11524</v>
      </c>
      <c r="X640">
        <v>35558790</v>
      </c>
      <c r="AA640" t="s">
        <v>690</v>
      </c>
      <c r="AB640" t="s">
        <v>1071</v>
      </c>
      <c r="AC640" t="s">
        <v>138</v>
      </c>
      <c r="AE640" t="s">
        <v>11525</v>
      </c>
      <c r="AF640" t="s">
        <v>717</v>
      </c>
      <c r="AI640" t="b">
        <v>1</v>
      </c>
      <c r="AJ640" t="s">
        <v>11526</v>
      </c>
      <c r="AL640" t="s">
        <v>11519</v>
      </c>
      <c r="AM640" t="s">
        <v>11527</v>
      </c>
      <c r="AN640">
        <v>512</v>
      </c>
      <c r="AO640">
        <v>0</v>
      </c>
      <c r="AP640">
        <v>0</v>
      </c>
      <c r="AQ640">
        <v>0</v>
      </c>
      <c r="AT640">
        <v>1.2940924304135501E+17</v>
      </c>
      <c r="AU640">
        <v>0</v>
      </c>
      <c r="AV640">
        <v>1.29385656783948E+17</v>
      </c>
      <c r="AW640">
        <v>513</v>
      </c>
      <c r="AX640" t="s">
        <v>11528</v>
      </c>
      <c r="AZ640">
        <v>9.2233720368547697E+18</v>
      </c>
      <c r="BA640">
        <v>1188</v>
      </c>
      <c r="BB640" t="s">
        <v>11526</v>
      </c>
      <c r="BC640">
        <v>805306368</v>
      </c>
      <c r="BD640" s="1" t="s">
        <v>148</v>
      </c>
      <c r="BE640" t="s">
        <v>11529</v>
      </c>
      <c r="BF640" t="s">
        <v>11530</v>
      </c>
      <c r="BG640">
        <v>0</v>
      </c>
      <c r="BH640" t="s">
        <v>151</v>
      </c>
      <c r="BI640">
        <v>1.2941688568754499E+17</v>
      </c>
      <c r="BL640" t="s">
        <v>11531</v>
      </c>
      <c r="BM640" t="s">
        <v>11532</v>
      </c>
      <c r="BN640" t="s">
        <v>154</v>
      </c>
      <c r="BO640">
        <v>50</v>
      </c>
      <c r="BP640" s="1" t="s">
        <v>11533</v>
      </c>
      <c r="BQ640">
        <v>0</v>
      </c>
      <c r="BR640" t="s">
        <v>11534</v>
      </c>
      <c r="BS640" t="s">
        <v>157</v>
      </c>
      <c r="BT640" t="s">
        <v>158</v>
      </c>
      <c r="CD640" t="s">
        <v>11535</v>
      </c>
    </row>
    <row r="641" spans="1:105">
      <c r="A641" t="s">
        <v>11536</v>
      </c>
      <c r="B641">
        <v>1.2941702405592899E+17</v>
      </c>
      <c r="C641" s="4">
        <f t="shared" si="9"/>
        <v>12941702405.592899</v>
      </c>
      <c r="D641" s="2">
        <f>(Sheet1!$F$2-mattsout!C641)/3600</f>
        <v>236.66511308352153</v>
      </c>
      <c r="E641" t="str">
        <f>IF(D641&gt;3595120, "", IF(D641&gt;1400, "******", ""))</f>
        <v/>
      </c>
      <c r="F641" t="s">
        <v>122</v>
      </c>
      <c r="G641" t="s">
        <v>11537</v>
      </c>
      <c r="H641" t="s">
        <v>11520</v>
      </c>
      <c r="I641" t="s">
        <v>1061</v>
      </c>
      <c r="J641" t="s">
        <v>8148</v>
      </c>
      <c r="K641" t="s">
        <v>8148</v>
      </c>
      <c r="L641" t="s">
        <v>1061</v>
      </c>
      <c r="M641" t="s">
        <v>11538</v>
      </c>
      <c r="N641" t="s">
        <v>1064</v>
      </c>
      <c r="O641" t="s">
        <v>11539</v>
      </c>
      <c r="P641" t="s">
        <v>11540</v>
      </c>
      <c r="Q641" t="s">
        <v>11536</v>
      </c>
      <c r="R641">
        <v>4</v>
      </c>
      <c r="S641" t="s">
        <v>11541</v>
      </c>
      <c r="T641" t="s">
        <v>11542</v>
      </c>
      <c r="U641" t="s">
        <v>11537</v>
      </c>
      <c r="V641">
        <v>6724762</v>
      </c>
      <c r="W641" s="1" t="s">
        <v>11524</v>
      </c>
      <c r="X641">
        <v>35552040</v>
      </c>
      <c r="AA641" t="s">
        <v>690</v>
      </c>
      <c r="AB641" t="s">
        <v>1071</v>
      </c>
      <c r="AC641" t="s">
        <v>138</v>
      </c>
      <c r="AE641" t="s">
        <v>11543</v>
      </c>
      <c r="AF641" t="s">
        <v>717</v>
      </c>
      <c r="AI641" t="b">
        <v>1</v>
      </c>
      <c r="AJ641" t="s">
        <v>11544</v>
      </c>
      <c r="AL641" t="s">
        <v>11537</v>
      </c>
      <c r="AM641" t="s">
        <v>11545</v>
      </c>
      <c r="AN641">
        <v>512</v>
      </c>
      <c r="AO641">
        <v>0</v>
      </c>
      <c r="AP641">
        <v>0</v>
      </c>
      <c r="AQ641">
        <v>0</v>
      </c>
      <c r="AT641">
        <v>1.29373707654194E+17</v>
      </c>
      <c r="AU641">
        <v>0</v>
      </c>
      <c r="AV641">
        <v>1.2940984154675501E+17</v>
      </c>
      <c r="AW641">
        <v>513</v>
      </c>
      <c r="AX641" t="s">
        <v>11546</v>
      </c>
      <c r="AZ641">
        <v>9.2233720368547697E+18</v>
      </c>
      <c r="BA641">
        <v>1356</v>
      </c>
      <c r="BB641" t="s">
        <v>11544</v>
      </c>
      <c r="BC641">
        <v>805306368</v>
      </c>
      <c r="BD641" s="1" t="s">
        <v>148</v>
      </c>
      <c r="BE641" t="s">
        <v>11547</v>
      </c>
      <c r="BF641" t="s">
        <v>11548</v>
      </c>
      <c r="BG641">
        <v>0</v>
      </c>
      <c r="BH641" t="s">
        <v>151</v>
      </c>
      <c r="BI641">
        <v>1.2941676670358899E+17</v>
      </c>
      <c r="BL641" t="s">
        <v>11549</v>
      </c>
      <c r="BM641" t="s">
        <v>11550</v>
      </c>
      <c r="BN641" t="s">
        <v>154</v>
      </c>
      <c r="BO641">
        <v>57</v>
      </c>
      <c r="BP641" s="1" t="s">
        <v>11551</v>
      </c>
      <c r="BQ641">
        <v>0</v>
      </c>
      <c r="BR641" t="s">
        <v>11552</v>
      </c>
      <c r="BS641" t="s">
        <v>157</v>
      </c>
      <c r="BT641" t="s">
        <v>158</v>
      </c>
      <c r="CD641" t="s">
        <v>11535</v>
      </c>
      <c r="CV641" t="s">
        <v>11553</v>
      </c>
    </row>
    <row r="642" spans="1:105">
      <c r="A642" t="s">
        <v>11554</v>
      </c>
      <c r="B642">
        <v>1.2910939597841299E+17</v>
      </c>
      <c r="C642" s="4">
        <f t="shared" si="9"/>
        <v>12910939597.841299</v>
      </c>
      <c r="D642" s="2">
        <f>(Sheet1!$F$2-mattsout!C642)/3600</f>
        <v>8781.8894885280406</v>
      </c>
      <c r="E642" t="str">
        <f>IF(D642&gt;3595120, "", IF(D642&gt;1400, "******", ""))</f>
        <v>******</v>
      </c>
      <c r="F642" t="s">
        <v>122</v>
      </c>
      <c r="G642" t="s">
        <v>11555</v>
      </c>
      <c r="H642" t="s">
        <v>11356</v>
      </c>
      <c r="I642" t="s">
        <v>1061</v>
      </c>
      <c r="J642" t="s">
        <v>11556</v>
      </c>
      <c r="K642" t="s">
        <v>11556</v>
      </c>
      <c r="L642" t="s">
        <v>1061</v>
      </c>
      <c r="M642" t="s">
        <v>11557</v>
      </c>
      <c r="N642" t="s">
        <v>1087</v>
      </c>
      <c r="O642" t="s">
        <v>11090</v>
      </c>
      <c r="P642" t="s">
        <v>9679</v>
      </c>
      <c r="Q642" t="s">
        <v>11554</v>
      </c>
      <c r="R642">
        <v>4</v>
      </c>
      <c r="S642" t="s">
        <v>11558</v>
      </c>
      <c r="T642" t="s">
        <v>11559</v>
      </c>
      <c r="U642" t="s">
        <v>11555</v>
      </c>
      <c r="V642">
        <v>6724763</v>
      </c>
      <c r="W642" s="1" t="s">
        <v>11560</v>
      </c>
      <c r="X642">
        <v>33460380</v>
      </c>
      <c r="Y642" t="s">
        <v>11561</v>
      </c>
      <c r="AA642" t="s">
        <v>690</v>
      </c>
      <c r="AB642" t="s">
        <v>1071</v>
      </c>
      <c r="AC642" t="s">
        <v>138</v>
      </c>
      <c r="AE642" t="s">
        <v>11562</v>
      </c>
      <c r="AF642" t="s">
        <v>717</v>
      </c>
      <c r="AI642" t="b">
        <v>1</v>
      </c>
      <c r="AJ642" t="s">
        <v>11563</v>
      </c>
      <c r="AL642" t="s">
        <v>11555</v>
      </c>
      <c r="AM642" t="s">
        <v>11564</v>
      </c>
      <c r="AN642">
        <v>512</v>
      </c>
      <c r="AO642">
        <v>99</v>
      </c>
      <c r="AP642">
        <v>0</v>
      </c>
      <c r="AQ642">
        <v>0</v>
      </c>
      <c r="AT642">
        <v>1.2937370787763501E+17</v>
      </c>
      <c r="AU642">
        <v>0</v>
      </c>
      <c r="AV642">
        <v>1.29138653526964E+17</v>
      </c>
      <c r="AW642">
        <v>513</v>
      </c>
      <c r="AX642" t="s">
        <v>11565</v>
      </c>
      <c r="AZ642">
        <v>9.2233720368547697E+18</v>
      </c>
      <c r="BA642">
        <v>4336</v>
      </c>
      <c r="BB642" t="s">
        <v>11563</v>
      </c>
      <c r="BC642">
        <v>805306368</v>
      </c>
      <c r="BD642" s="1" t="s">
        <v>148</v>
      </c>
      <c r="BE642" t="s">
        <v>11566</v>
      </c>
      <c r="BF642" t="s">
        <v>11567</v>
      </c>
      <c r="BG642">
        <v>1.2937370787763901E+17</v>
      </c>
      <c r="BH642" t="s">
        <v>151</v>
      </c>
      <c r="BI642">
        <v>1.2913865384006301E+17</v>
      </c>
      <c r="BL642" t="s">
        <v>11568</v>
      </c>
      <c r="BM642" t="s">
        <v>11569</v>
      </c>
      <c r="BN642" t="s">
        <v>154</v>
      </c>
      <c r="BO642">
        <v>57</v>
      </c>
      <c r="BP642" s="1" t="s">
        <v>11570</v>
      </c>
      <c r="BQ642">
        <v>0</v>
      </c>
      <c r="BR642" t="s">
        <v>11571</v>
      </c>
      <c r="BS642" t="s">
        <v>157</v>
      </c>
      <c r="BT642" t="s">
        <v>158</v>
      </c>
      <c r="CD642" t="s">
        <v>3201</v>
      </c>
    </row>
    <row r="643" spans="1:105">
      <c r="A643" t="s">
        <v>11572</v>
      </c>
      <c r="B643">
        <v>1.29266775309052E+17</v>
      </c>
      <c r="C643" s="4">
        <f t="shared" ref="C643:C706" si="10">B643/10000000</f>
        <v>12926677530.905199</v>
      </c>
      <c r="D643" s="2">
        <f>(Sheet1!$F$2-mattsout!C643)/3600</f>
        <v>4410.2414152224856</v>
      </c>
      <c r="E643" t="str">
        <f>IF(D643&gt;3595120, "", IF(D643&gt;1400, "******", ""))</f>
        <v>******</v>
      </c>
      <c r="F643" t="s">
        <v>122</v>
      </c>
      <c r="G643" t="s">
        <v>11573</v>
      </c>
      <c r="H643" t="s">
        <v>11574</v>
      </c>
      <c r="I643" t="s">
        <v>1061</v>
      </c>
      <c r="J643" t="s">
        <v>5138</v>
      </c>
      <c r="K643" t="s">
        <v>5138</v>
      </c>
      <c r="L643" t="s">
        <v>1061</v>
      </c>
      <c r="M643" t="s">
        <v>11575</v>
      </c>
      <c r="N643" t="s">
        <v>1665</v>
      </c>
      <c r="O643" t="s">
        <v>11576</v>
      </c>
      <c r="P643" t="s">
        <v>2949</v>
      </c>
      <c r="Q643" t="s">
        <v>11572</v>
      </c>
      <c r="R643">
        <v>4</v>
      </c>
      <c r="S643" t="s">
        <v>11577</v>
      </c>
      <c r="T643" t="s">
        <v>11578</v>
      </c>
      <c r="U643" t="s">
        <v>11573</v>
      </c>
      <c r="V643">
        <v>6724764</v>
      </c>
      <c r="W643" s="1" t="s">
        <v>11579</v>
      </c>
      <c r="X643">
        <v>33461100</v>
      </c>
      <c r="AA643" t="s">
        <v>690</v>
      </c>
      <c r="AB643" t="s">
        <v>1071</v>
      </c>
      <c r="AC643" t="s">
        <v>138</v>
      </c>
      <c r="AD643" t="b">
        <v>0</v>
      </c>
      <c r="AE643" t="s">
        <v>11580</v>
      </c>
      <c r="AF643" t="s">
        <v>617</v>
      </c>
      <c r="AI643" t="b">
        <v>1</v>
      </c>
      <c r="AJ643" t="s">
        <v>11581</v>
      </c>
      <c r="AL643" t="s">
        <v>11573</v>
      </c>
      <c r="AM643" t="s">
        <v>11582</v>
      </c>
      <c r="AN643">
        <v>512</v>
      </c>
      <c r="AO643">
        <v>99</v>
      </c>
      <c r="AP643">
        <v>0</v>
      </c>
      <c r="AQ643">
        <v>0</v>
      </c>
      <c r="AT643">
        <v>1.2937370810826301E+17</v>
      </c>
      <c r="AU643">
        <v>0</v>
      </c>
      <c r="AV643">
        <v>1.2922238376863501E+17</v>
      </c>
      <c r="AW643">
        <v>513</v>
      </c>
      <c r="AX643" t="s">
        <v>11583</v>
      </c>
      <c r="AZ643">
        <v>9.2233720368547697E+18</v>
      </c>
      <c r="BA643">
        <v>1788</v>
      </c>
      <c r="BB643" t="s">
        <v>11581</v>
      </c>
      <c r="BC643">
        <v>805306368</v>
      </c>
      <c r="BD643" s="1" t="s">
        <v>148</v>
      </c>
      <c r="BE643" t="s">
        <v>11584</v>
      </c>
      <c r="BF643" t="s">
        <v>11585</v>
      </c>
      <c r="BG643">
        <v>1.29373708108118E+17</v>
      </c>
      <c r="BH643" t="s">
        <v>151</v>
      </c>
      <c r="BI643">
        <v>1.2927035166130899E+17</v>
      </c>
      <c r="BL643" t="s">
        <v>11586</v>
      </c>
      <c r="BM643" t="s">
        <v>11587</v>
      </c>
      <c r="BN643" t="s">
        <v>154</v>
      </c>
      <c r="BO643">
        <v>50</v>
      </c>
      <c r="BP643" s="1" t="s">
        <v>11588</v>
      </c>
      <c r="BQ643">
        <v>0</v>
      </c>
      <c r="BR643" t="s">
        <v>11589</v>
      </c>
      <c r="BS643" t="s">
        <v>157</v>
      </c>
      <c r="BT643" t="s">
        <v>158</v>
      </c>
      <c r="CD643" t="s">
        <v>11535</v>
      </c>
      <c r="DA643" t="s">
        <v>11590</v>
      </c>
    </row>
    <row r="644" spans="1:105">
      <c r="A644" t="s">
        <v>11591</v>
      </c>
      <c r="B644">
        <v>1.2942106838958899E+17</v>
      </c>
      <c r="C644" s="4">
        <f t="shared" si="10"/>
        <v>12942106838.958899</v>
      </c>
      <c r="D644" s="2">
        <f>(Sheet1!$F$2-mattsout!C644)/3600</f>
        <v>124.32251141707103</v>
      </c>
      <c r="E644" t="str">
        <f>IF(D644&gt;3595120, "", IF(D644&gt;1400, "******", ""))</f>
        <v/>
      </c>
      <c r="F644" t="s">
        <v>122</v>
      </c>
      <c r="G644" t="s">
        <v>11592</v>
      </c>
      <c r="H644" t="s">
        <v>11593</v>
      </c>
      <c r="I644" t="s">
        <v>682</v>
      </c>
      <c r="J644" t="s">
        <v>1845</v>
      </c>
      <c r="K644" t="s">
        <v>1845</v>
      </c>
      <c r="L644" t="s">
        <v>682</v>
      </c>
      <c r="M644" t="s">
        <v>11594</v>
      </c>
      <c r="N644" t="s">
        <v>3629</v>
      </c>
      <c r="O644" t="s">
        <v>340</v>
      </c>
      <c r="P644" t="s">
        <v>11595</v>
      </c>
      <c r="Q644" t="s">
        <v>11591</v>
      </c>
      <c r="R644">
        <v>4</v>
      </c>
      <c r="S644" t="s">
        <v>11596</v>
      </c>
      <c r="T644" t="s">
        <v>11597</v>
      </c>
      <c r="U644" t="s">
        <v>11592</v>
      </c>
      <c r="V644">
        <v>6724767</v>
      </c>
      <c r="W644" s="1" t="s">
        <v>11598</v>
      </c>
      <c r="X644">
        <v>35513233</v>
      </c>
      <c r="AA644" t="s">
        <v>690</v>
      </c>
      <c r="AB644" t="s">
        <v>1280</v>
      </c>
      <c r="AC644" t="s">
        <v>138</v>
      </c>
      <c r="AE644" t="s">
        <v>11599</v>
      </c>
      <c r="AF644" t="s">
        <v>667</v>
      </c>
      <c r="AI644" t="b">
        <v>1</v>
      </c>
      <c r="AJ644" t="s">
        <v>11600</v>
      </c>
      <c r="AL644" t="s">
        <v>11592</v>
      </c>
      <c r="AM644" t="s">
        <v>11601</v>
      </c>
      <c r="AN644">
        <v>512</v>
      </c>
      <c r="AO644">
        <v>0</v>
      </c>
      <c r="AP644">
        <v>0</v>
      </c>
      <c r="AQ644">
        <v>0</v>
      </c>
      <c r="AT644">
        <v>1.2939090671614499E+17</v>
      </c>
      <c r="AU644">
        <v>0</v>
      </c>
      <c r="AV644">
        <v>1.29381463124592E+17</v>
      </c>
      <c r="AW644">
        <v>513</v>
      </c>
      <c r="AX644" t="s">
        <v>11602</v>
      </c>
      <c r="AZ644">
        <v>9.2233720368547697E+18</v>
      </c>
      <c r="BA644">
        <v>1448</v>
      </c>
      <c r="BB644" t="s">
        <v>11600</v>
      </c>
      <c r="BC644">
        <v>805306368</v>
      </c>
      <c r="BD644" s="1" t="s">
        <v>148</v>
      </c>
      <c r="BE644" t="s">
        <v>11603</v>
      </c>
      <c r="BF644" t="s">
        <v>11604</v>
      </c>
      <c r="BG644">
        <v>0</v>
      </c>
      <c r="BH644" t="s">
        <v>151</v>
      </c>
      <c r="BI644">
        <v>1.2941574462123E+17</v>
      </c>
      <c r="BL644" t="s">
        <v>11605</v>
      </c>
      <c r="BM644" t="s">
        <v>11606</v>
      </c>
      <c r="BN644" t="s">
        <v>154</v>
      </c>
      <c r="BO644">
        <v>57</v>
      </c>
      <c r="BP644" s="1" t="s">
        <v>11607</v>
      </c>
      <c r="BQ644">
        <v>0</v>
      </c>
      <c r="BR644" t="s">
        <v>11608</v>
      </c>
      <c r="BS644" t="s">
        <v>157</v>
      </c>
      <c r="BT644" t="s">
        <v>158</v>
      </c>
      <c r="CD644" t="s">
        <v>11609</v>
      </c>
    </row>
    <row r="645" spans="1:105">
      <c r="A645" t="s">
        <v>11610</v>
      </c>
      <c r="C645" s="4">
        <f t="shared" si="10"/>
        <v>0</v>
      </c>
      <c r="D645" s="2">
        <f>(Sheet1!$F$2-mattsout!C645)/3600</f>
        <v>3595154</v>
      </c>
      <c r="E645" t="str">
        <f>IF(D645&gt;3595120, "", IF(D645&gt;1400, "******", ""))</f>
        <v/>
      </c>
      <c r="F645" t="s">
        <v>122</v>
      </c>
      <c r="G645" t="s">
        <v>11611</v>
      </c>
      <c r="H645" t="s">
        <v>7060</v>
      </c>
      <c r="I645" t="s">
        <v>1821</v>
      </c>
      <c r="J645" t="s">
        <v>1845</v>
      </c>
      <c r="K645" t="s">
        <v>1845</v>
      </c>
      <c r="L645" t="s">
        <v>1821</v>
      </c>
      <c r="M645" t="s">
        <v>11612</v>
      </c>
      <c r="N645" t="s">
        <v>1823</v>
      </c>
      <c r="O645" t="s">
        <v>11090</v>
      </c>
      <c r="P645" t="s">
        <v>3829</v>
      </c>
      <c r="Q645" t="s">
        <v>11610</v>
      </c>
      <c r="R645">
        <v>4</v>
      </c>
      <c r="S645" t="s">
        <v>11613</v>
      </c>
      <c r="T645" t="s">
        <v>11614</v>
      </c>
      <c r="U645" t="s">
        <v>11611</v>
      </c>
      <c r="V645">
        <v>6740940</v>
      </c>
      <c r="W645" t="s">
        <v>11615</v>
      </c>
      <c r="X645">
        <v>33462204</v>
      </c>
      <c r="AA645" t="s">
        <v>2122</v>
      </c>
      <c r="AB645" t="s">
        <v>1828</v>
      </c>
      <c r="AC645" t="s">
        <v>138</v>
      </c>
      <c r="AE645" t="s">
        <v>11616</v>
      </c>
      <c r="AF645" t="s">
        <v>667</v>
      </c>
      <c r="AI645" t="b">
        <v>1</v>
      </c>
      <c r="AJ645" t="s">
        <v>11617</v>
      </c>
      <c r="AL645" t="s">
        <v>11611</v>
      </c>
      <c r="AM645" t="s">
        <v>11618</v>
      </c>
      <c r="AN645">
        <v>512</v>
      </c>
      <c r="AO645">
        <v>99</v>
      </c>
      <c r="AP645">
        <v>0</v>
      </c>
      <c r="AQ645">
        <v>0</v>
      </c>
      <c r="AR645" t="s">
        <v>11619</v>
      </c>
      <c r="AS645" t="s">
        <v>146</v>
      </c>
      <c r="AT645">
        <v>1.29373708564688E+17</v>
      </c>
      <c r="AV645">
        <v>1.2899280008897E+17</v>
      </c>
      <c r="AW645">
        <v>513</v>
      </c>
      <c r="AX645" t="s">
        <v>11620</v>
      </c>
      <c r="AZ645">
        <v>9.2233720368547697E+18</v>
      </c>
      <c r="BB645" t="s">
        <v>11617</v>
      </c>
      <c r="BC645">
        <v>805306368</v>
      </c>
      <c r="BD645" s="1" t="s">
        <v>148</v>
      </c>
      <c r="BE645" t="s">
        <v>11621</v>
      </c>
      <c r="BF645" t="s">
        <v>11622</v>
      </c>
      <c r="BG645">
        <v>1.2937370856470301E+17</v>
      </c>
      <c r="BH645" t="s">
        <v>151</v>
      </c>
      <c r="BI645">
        <v>1.2899280304361501E+17</v>
      </c>
      <c r="BL645" t="s">
        <v>11623</v>
      </c>
      <c r="BM645" t="s">
        <v>11624</v>
      </c>
      <c r="BN645" t="s">
        <v>154</v>
      </c>
      <c r="BO645">
        <v>54</v>
      </c>
      <c r="BP645" s="1" t="s">
        <v>11120</v>
      </c>
      <c r="BQ645">
        <v>0</v>
      </c>
      <c r="BR645" t="s">
        <v>11625</v>
      </c>
      <c r="BS645" t="s">
        <v>157</v>
      </c>
      <c r="BT645" t="s">
        <v>158</v>
      </c>
      <c r="CD645" t="s">
        <v>1840</v>
      </c>
      <c r="CO645" s="1" t="s">
        <v>11626</v>
      </c>
    </row>
    <row r="646" spans="1:105">
      <c r="A646" t="s">
        <v>11627</v>
      </c>
      <c r="B646">
        <v>1.29417129359358E+17</v>
      </c>
      <c r="C646" s="4">
        <f t="shared" si="10"/>
        <v>12941712935.935801</v>
      </c>
      <c r="D646" s="2">
        <f>(Sheet1!$F$2-mattsout!C646)/3600</f>
        <v>233.74001783317991</v>
      </c>
      <c r="E646" t="str">
        <f>IF(D646&gt;3595120, "", IF(D646&gt;1400, "******", ""))</f>
        <v/>
      </c>
      <c r="F646" t="s">
        <v>122</v>
      </c>
      <c r="G646" t="s">
        <v>11628</v>
      </c>
      <c r="H646" t="s">
        <v>11629</v>
      </c>
      <c r="I646" t="s">
        <v>1821</v>
      </c>
      <c r="J646" t="s">
        <v>1845</v>
      </c>
      <c r="K646" t="s">
        <v>1845</v>
      </c>
      <c r="L646" t="s">
        <v>1821</v>
      </c>
      <c r="M646" t="s">
        <v>11630</v>
      </c>
      <c r="N646" t="s">
        <v>1111</v>
      </c>
      <c r="O646" t="s">
        <v>11631</v>
      </c>
      <c r="P646" t="s">
        <v>11632</v>
      </c>
      <c r="Q646" t="s">
        <v>11627</v>
      </c>
      <c r="R646">
        <v>4</v>
      </c>
      <c r="S646" t="s">
        <v>11633</v>
      </c>
      <c r="T646" t="s">
        <v>11634</v>
      </c>
      <c r="U646" t="s">
        <v>11628</v>
      </c>
      <c r="V646">
        <v>6741001</v>
      </c>
      <c r="W646" s="1" t="s">
        <v>11635</v>
      </c>
      <c r="X646">
        <v>35555994</v>
      </c>
      <c r="AA646" t="s">
        <v>690</v>
      </c>
      <c r="AB646" t="s">
        <v>1828</v>
      </c>
      <c r="AC646" t="s">
        <v>138</v>
      </c>
      <c r="AD646" t="b">
        <v>0</v>
      </c>
      <c r="AE646" t="s">
        <v>11636</v>
      </c>
      <c r="AF646" t="s">
        <v>667</v>
      </c>
      <c r="AI646" t="b">
        <v>1</v>
      </c>
      <c r="AJ646" t="s">
        <v>11637</v>
      </c>
      <c r="AL646" t="s">
        <v>11628</v>
      </c>
      <c r="AM646" t="s">
        <v>11638</v>
      </c>
      <c r="AN646">
        <v>512</v>
      </c>
      <c r="AO646">
        <v>0</v>
      </c>
      <c r="AP646">
        <v>0</v>
      </c>
      <c r="AQ646">
        <v>0</v>
      </c>
      <c r="AT646">
        <v>1.2938665505156499E+17</v>
      </c>
      <c r="AU646">
        <v>0</v>
      </c>
      <c r="AV646">
        <v>1.2941329193321699E+17</v>
      </c>
      <c r="AW646">
        <v>513</v>
      </c>
      <c r="AX646" t="s">
        <v>11639</v>
      </c>
      <c r="AZ646">
        <v>9.2233720368547697E+18</v>
      </c>
      <c r="BA646">
        <v>653</v>
      </c>
      <c r="BB646" t="s">
        <v>11637</v>
      </c>
      <c r="BC646">
        <v>805306368</v>
      </c>
      <c r="BD646" s="1" t="s">
        <v>148</v>
      </c>
      <c r="BE646" t="s">
        <v>11640</v>
      </c>
      <c r="BF646" t="s">
        <v>11641</v>
      </c>
      <c r="BG646">
        <v>0</v>
      </c>
      <c r="BH646" t="s">
        <v>151</v>
      </c>
      <c r="BI646">
        <v>1.29416834061514E+17</v>
      </c>
      <c r="BL646" t="s">
        <v>11642</v>
      </c>
      <c r="BM646" t="s">
        <v>11643</v>
      </c>
      <c r="BN646" t="s">
        <v>154</v>
      </c>
      <c r="BO646">
        <v>51</v>
      </c>
      <c r="BP646" s="1" t="s">
        <v>11644</v>
      </c>
      <c r="BQ646">
        <v>0</v>
      </c>
      <c r="BR646" t="s">
        <v>11645</v>
      </c>
      <c r="BS646" t="s">
        <v>157</v>
      </c>
      <c r="BT646" t="s">
        <v>158</v>
      </c>
      <c r="CD646" t="s">
        <v>11646</v>
      </c>
    </row>
    <row r="647" spans="1:105">
      <c r="A647" t="s">
        <v>11647</v>
      </c>
      <c r="B647">
        <v>1.2941966278894899E+17</v>
      </c>
      <c r="C647" s="4">
        <f t="shared" si="10"/>
        <v>12941966278.894899</v>
      </c>
      <c r="D647" s="2">
        <f>(Sheet1!$F$2-mattsout!C647)/3600</f>
        <v>163.36697363906435</v>
      </c>
      <c r="E647" t="str">
        <f>IF(D647&gt;3595120, "", IF(D647&gt;1400, "******", ""))</f>
        <v/>
      </c>
      <c r="F647" t="s">
        <v>122</v>
      </c>
      <c r="G647" t="s">
        <v>11648</v>
      </c>
      <c r="H647" t="s">
        <v>11649</v>
      </c>
      <c r="I647" t="s">
        <v>11650</v>
      </c>
      <c r="J647" t="s">
        <v>1845</v>
      </c>
      <c r="K647" t="s">
        <v>1845</v>
      </c>
      <c r="L647" t="s">
        <v>1061</v>
      </c>
      <c r="M647" t="s">
        <v>11651</v>
      </c>
      <c r="N647" t="s">
        <v>1111</v>
      </c>
      <c r="O647" t="s">
        <v>5364</v>
      </c>
      <c r="P647" t="s">
        <v>11652</v>
      </c>
      <c r="Q647" t="s">
        <v>11647</v>
      </c>
      <c r="R647">
        <v>4</v>
      </c>
      <c r="S647" t="s">
        <v>11653</v>
      </c>
      <c r="T647" t="s">
        <v>11654</v>
      </c>
      <c r="U647" t="s">
        <v>11648</v>
      </c>
      <c r="V647">
        <v>6741004</v>
      </c>
      <c r="W647" s="1" t="s">
        <v>11655</v>
      </c>
      <c r="X647">
        <v>35524773</v>
      </c>
      <c r="AA647" t="s">
        <v>690</v>
      </c>
      <c r="AB647" t="s">
        <v>1071</v>
      </c>
      <c r="AC647" t="s">
        <v>138</v>
      </c>
      <c r="AD647" t="b">
        <v>0</v>
      </c>
      <c r="AE647" t="s">
        <v>11656</v>
      </c>
      <c r="AF647" t="s">
        <v>717</v>
      </c>
      <c r="AI647" t="b">
        <v>1</v>
      </c>
      <c r="AJ647" t="s">
        <v>11657</v>
      </c>
      <c r="AL647" t="s">
        <v>11648</v>
      </c>
      <c r="AM647" t="s">
        <v>11658</v>
      </c>
      <c r="AN647">
        <v>512</v>
      </c>
      <c r="AO647">
        <v>0</v>
      </c>
      <c r="AP647">
        <v>0</v>
      </c>
      <c r="AQ647">
        <v>0</v>
      </c>
      <c r="AT647">
        <v>1.29373709052038E+17</v>
      </c>
      <c r="AU647">
        <v>0</v>
      </c>
      <c r="AV647">
        <v>1.29381341709154E+17</v>
      </c>
      <c r="AW647">
        <v>513</v>
      </c>
      <c r="AX647" t="s">
        <v>11659</v>
      </c>
      <c r="AZ647">
        <v>9.2233720368547697E+18</v>
      </c>
      <c r="BA647">
        <v>406</v>
      </c>
      <c r="BB647" t="s">
        <v>11657</v>
      </c>
      <c r="BC647">
        <v>805306368</v>
      </c>
      <c r="BD647" s="1" t="s">
        <v>148</v>
      </c>
      <c r="BE647" t="s">
        <v>11660</v>
      </c>
      <c r="BF647" t="s">
        <v>11661</v>
      </c>
      <c r="BG647">
        <v>0</v>
      </c>
      <c r="BH647" t="s">
        <v>151</v>
      </c>
      <c r="BI647">
        <v>1.2941601601774899E+17</v>
      </c>
      <c r="BL647" t="s">
        <v>11662</v>
      </c>
      <c r="BM647" t="s">
        <v>11663</v>
      </c>
      <c r="BN647" t="s">
        <v>154</v>
      </c>
      <c r="BO647">
        <v>51</v>
      </c>
      <c r="BP647" s="1" t="s">
        <v>11664</v>
      </c>
      <c r="BQ647">
        <v>0</v>
      </c>
      <c r="BR647" t="s">
        <v>11665</v>
      </c>
      <c r="BS647" t="s">
        <v>157</v>
      </c>
      <c r="BT647" t="s">
        <v>158</v>
      </c>
      <c r="CD647" t="s">
        <v>11666</v>
      </c>
    </row>
    <row r="648" spans="1:105">
      <c r="A648" t="s">
        <v>11667</v>
      </c>
      <c r="B648">
        <v>1.29048699144866E+17</v>
      </c>
      <c r="C648" s="4">
        <f t="shared" si="10"/>
        <v>12904869914.486601</v>
      </c>
      <c r="D648" s="2">
        <f>(Sheet1!$F$2-mattsout!C648)/3600</f>
        <v>10467.912642610869</v>
      </c>
      <c r="E648" t="str">
        <f>IF(D648&gt;3595120, "", IF(D648&gt;1400, "******", ""))</f>
        <v>******</v>
      </c>
      <c r="F648" t="s">
        <v>122</v>
      </c>
      <c r="G648" t="s">
        <v>11668</v>
      </c>
      <c r="H648" t="s">
        <v>11669</v>
      </c>
      <c r="I648" t="s">
        <v>682</v>
      </c>
      <c r="J648" t="s">
        <v>1641</v>
      </c>
      <c r="K648" t="s">
        <v>11670</v>
      </c>
      <c r="L648" t="s">
        <v>682</v>
      </c>
      <c r="M648" t="s">
        <v>11671</v>
      </c>
      <c r="N648" t="s">
        <v>1925</v>
      </c>
      <c r="O648" t="s">
        <v>11672</v>
      </c>
      <c r="P648" t="s">
        <v>4711</v>
      </c>
      <c r="Q648" t="s">
        <v>11667</v>
      </c>
      <c r="R648">
        <v>4</v>
      </c>
      <c r="S648" t="s">
        <v>11673</v>
      </c>
      <c r="T648" t="s">
        <v>11674</v>
      </c>
      <c r="U648" t="s">
        <v>11668</v>
      </c>
      <c r="V648">
        <v>6760331</v>
      </c>
      <c r="W648" s="1" t="s">
        <v>11675</v>
      </c>
      <c r="X648">
        <v>33464384</v>
      </c>
      <c r="AA648" t="s">
        <v>136</v>
      </c>
      <c r="AB648" t="s">
        <v>1931</v>
      </c>
      <c r="AC648" t="s">
        <v>138</v>
      </c>
      <c r="AD648" t="b">
        <v>0</v>
      </c>
      <c r="AE648" t="s">
        <v>11676</v>
      </c>
      <c r="AF648" t="s">
        <v>667</v>
      </c>
      <c r="AI648" t="b">
        <v>1</v>
      </c>
      <c r="AJ648" t="s">
        <v>11677</v>
      </c>
      <c r="AL648" t="s">
        <v>11668</v>
      </c>
      <c r="AM648" t="s">
        <v>11678</v>
      </c>
      <c r="AN648">
        <v>512</v>
      </c>
      <c r="AO648">
        <v>99</v>
      </c>
      <c r="AP648">
        <v>0</v>
      </c>
      <c r="AQ648">
        <v>0</v>
      </c>
      <c r="AT648">
        <v>1.2937370927251E+17</v>
      </c>
      <c r="AU648">
        <v>0</v>
      </c>
      <c r="AV648">
        <v>1.2901673259227699E+17</v>
      </c>
      <c r="AW648">
        <v>513</v>
      </c>
      <c r="AX648" t="s">
        <v>11679</v>
      </c>
      <c r="AZ648">
        <v>0</v>
      </c>
      <c r="BA648">
        <v>1400</v>
      </c>
      <c r="BB648" t="s">
        <v>11677</v>
      </c>
      <c r="BC648">
        <v>805306368</v>
      </c>
      <c r="BD648" s="1" t="s">
        <v>148</v>
      </c>
      <c r="BE648" t="s">
        <v>11680</v>
      </c>
      <c r="BF648" t="s">
        <v>11681</v>
      </c>
      <c r="BG648">
        <v>1.2937370927255299E+17</v>
      </c>
      <c r="BH648" t="s">
        <v>151</v>
      </c>
      <c r="BI648">
        <v>1.2905058030035699E+17</v>
      </c>
      <c r="BL648" t="s">
        <v>11682</v>
      </c>
      <c r="BN648" t="s">
        <v>154</v>
      </c>
      <c r="BO648">
        <v>64</v>
      </c>
      <c r="BP648" s="1" t="s">
        <v>11683</v>
      </c>
      <c r="BQ648">
        <v>0</v>
      </c>
      <c r="BR648" t="s">
        <v>11684</v>
      </c>
      <c r="BS648" t="s">
        <v>157</v>
      </c>
      <c r="BT648" t="s">
        <v>158</v>
      </c>
      <c r="CD648" t="s">
        <v>2520</v>
      </c>
      <c r="CH648" t="s">
        <v>224</v>
      </c>
    </row>
    <row r="649" spans="1:105">
      <c r="A649" t="s">
        <v>11685</v>
      </c>
      <c r="B649">
        <v>1.29109206565062E+17</v>
      </c>
      <c r="C649" s="4">
        <f t="shared" si="10"/>
        <v>12910920656.506201</v>
      </c>
      <c r="D649" s="2">
        <f>(Sheet1!$F$2-mattsout!C649)/3600</f>
        <v>8787.1509704997807</v>
      </c>
      <c r="E649" t="str">
        <f>IF(D649&gt;3595120, "", IF(D649&gt;1400, "******", ""))</f>
        <v>******</v>
      </c>
      <c r="F649" t="s">
        <v>122</v>
      </c>
      <c r="G649" t="s">
        <v>11686</v>
      </c>
      <c r="H649" t="s">
        <v>2373</v>
      </c>
      <c r="J649" t="s">
        <v>11687</v>
      </c>
      <c r="K649" t="s">
        <v>11687</v>
      </c>
      <c r="M649" t="s">
        <v>11671</v>
      </c>
      <c r="O649" t="s">
        <v>11688</v>
      </c>
      <c r="Q649" t="s">
        <v>11685</v>
      </c>
      <c r="R649">
        <v>4</v>
      </c>
      <c r="S649" t="s">
        <v>11689</v>
      </c>
      <c r="T649" t="s">
        <v>11690</v>
      </c>
      <c r="U649" t="s">
        <v>11686</v>
      </c>
      <c r="V649">
        <v>6767495</v>
      </c>
      <c r="W649" s="1" t="s">
        <v>11691</v>
      </c>
      <c r="X649">
        <v>33464871</v>
      </c>
      <c r="AA649" t="s">
        <v>690</v>
      </c>
      <c r="AB649" t="s">
        <v>1931</v>
      </c>
      <c r="AC649" t="s">
        <v>138</v>
      </c>
      <c r="AE649" t="s">
        <v>11692</v>
      </c>
      <c r="AF649" t="s">
        <v>717</v>
      </c>
      <c r="AI649" t="b">
        <v>1</v>
      </c>
      <c r="AJ649" t="s">
        <v>11693</v>
      </c>
      <c r="AL649" t="s">
        <v>11686</v>
      </c>
      <c r="AM649" t="s">
        <v>11694</v>
      </c>
      <c r="AN649">
        <v>512</v>
      </c>
      <c r="AO649">
        <v>99</v>
      </c>
      <c r="AP649">
        <v>0</v>
      </c>
      <c r="AQ649">
        <v>0</v>
      </c>
      <c r="AR649" t="s">
        <v>11695</v>
      </c>
      <c r="AS649" t="s">
        <v>146</v>
      </c>
      <c r="AT649">
        <v>1.2937370954142E+17</v>
      </c>
      <c r="AU649">
        <v>0</v>
      </c>
      <c r="AV649">
        <v>1.2910055619086E+17</v>
      </c>
      <c r="AW649">
        <v>513</v>
      </c>
      <c r="AX649" t="s">
        <v>11696</v>
      </c>
      <c r="AZ649">
        <v>9.2233720368547697E+18</v>
      </c>
      <c r="BA649">
        <v>868</v>
      </c>
      <c r="BB649" t="s">
        <v>11693</v>
      </c>
      <c r="BC649">
        <v>805306368</v>
      </c>
      <c r="BD649" s="1" t="s">
        <v>148</v>
      </c>
      <c r="BE649" t="s">
        <v>11697</v>
      </c>
      <c r="BF649" t="s">
        <v>11698</v>
      </c>
      <c r="BG649">
        <v>1.2937370954162701E+17</v>
      </c>
      <c r="BH649" t="s">
        <v>151</v>
      </c>
      <c r="BI649">
        <v>1.29119588562492E+17</v>
      </c>
      <c r="BL649" t="s">
        <v>11699</v>
      </c>
      <c r="BN649" t="s">
        <v>154</v>
      </c>
      <c r="BO649">
        <v>54</v>
      </c>
      <c r="BP649" s="1" t="s">
        <v>11700</v>
      </c>
      <c r="BQ649">
        <v>0</v>
      </c>
      <c r="BR649" t="s">
        <v>11701</v>
      </c>
      <c r="BS649" t="s">
        <v>157</v>
      </c>
      <c r="BT649" t="s">
        <v>158</v>
      </c>
      <c r="CD649" t="s">
        <v>9825</v>
      </c>
      <c r="CO649" s="1" t="s">
        <v>11702</v>
      </c>
    </row>
    <row r="650" spans="1:105">
      <c r="A650" t="s">
        <v>11703</v>
      </c>
      <c r="B650">
        <v>1.294089779859E+17</v>
      </c>
      <c r="C650" s="4">
        <f t="shared" si="10"/>
        <v>12940897798.59</v>
      </c>
      <c r="D650" s="2">
        <f>(Sheet1!$F$2-mattsout!C650)/3600</f>
        <v>460.16705833329092</v>
      </c>
      <c r="E650" t="str">
        <f>IF(D650&gt;3595120, "", IF(D650&gt;1400, "******", ""))</f>
        <v/>
      </c>
      <c r="F650" t="s">
        <v>122</v>
      </c>
      <c r="G650" t="s">
        <v>11704</v>
      </c>
      <c r="J650" t="s">
        <v>11705</v>
      </c>
      <c r="O650" t="s">
        <v>11704</v>
      </c>
      <c r="Q650" t="s">
        <v>11703</v>
      </c>
      <c r="R650">
        <v>4</v>
      </c>
      <c r="S650" t="s">
        <v>11706</v>
      </c>
      <c r="T650" t="s">
        <v>11707</v>
      </c>
      <c r="U650" t="s">
        <v>11708</v>
      </c>
      <c r="V650">
        <v>6777429</v>
      </c>
      <c r="W650" t="s">
        <v>11709</v>
      </c>
      <c r="X650">
        <v>35665544</v>
      </c>
      <c r="AA650" t="s">
        <v>166</v>
      </c>
      <c r="AB650" t="s">
        <v>11710</v>
      </c>
      <c r="AC650" t="s">
        <v>138</v>
      </c>
      <c r="AE650" t="s">
        <v>11711</v>
      </c>
      <c r="AF650" t="s">
        <v>140</v>
      </c>
      <c r="AI650" t="b">
        <v>1</v>
      </c>
      <c r="AJ650" t="s">
        <v>11712</v>
      </c>
      <c r="AL650" t="s">
        <v>11704</v>
      </c>
      <c r="AM650" t="s">
        <v>11713</v>
      </c>
      <c r="AN650">
        <v>512</v>
      </c>
      <c r="AO650">
        <v>0</v>
      </c>
      <c r="AP650">
        <v>0</v>
      </c>
      <c r="AQ650">
        <v>0</v>
      </c>
      <c r="AT650">
        <v>1.2937377051452301E+17</v>
      </c>
      <c r="AV650">
        <v>1.2941500604622899E+17</v>
      </c>
      <c r="AW650">
        <v>513</v>
      </c>
      <c r="AX650" t="s">
        <v>11714</v>
      </c>
      <c r="AY650">
        <v>1</v>
      </c>
      <c r="AZ650">
        <v>9.2233720368547697E+18</v>
      </c>
      <c r="BA650">
        <v>177</v>
      </c>
      <c r="BB650" t="s">
        <v>11712</v>
      </c>
      <c r="BC650">
        <v>805306368</v>
      </c>
      <c r="BD650" s="1" t="s">
        <v>148</v>
      </c>
      <c r="BE650" t="s">
        <v>11715</v>
      </c>
      <c r="BF650" t="s">
        <v>11716</v>
      </c>
      <c r="BG650">
        <v>0</v>
      </c>
      <c r="BH650" t="s">
        <v>151</v>
      </c>
      <c r="BI650">
        <v>1.29420984330606E+17</v>
      </c>
      <c r="BL650" t="s">
        <v>11716</v>
      </c>
      <c r="BN650" t="s">
        <v>154</v>
      </c>
      <c r="BO650">
        <v>131</v>
      </c>
      <c r="BP650" s="1" t="s">
        <v>11717</v>
      </c>
      <c r="BQ650">
        <v>0</v>
      </c>
      <c r="BR650" t="s">
        <v>11718</v>
      </c>
      <c r="BS650" t="s">
        <v>157</v>
      </c>
      <c r="BT650" t="s">
        <v>158</v>
      </c>
      <c r="CD650" t="s">
        <v>11719</v>
      </c>
    </row>
    <row r="651" spans="1:105">
      <c r="A651" t="s">
        <v>11720</v>
      </c>
      <c r="B651">
        <v>1.29373709895956E+17</v>
      </c>
      <c r="C651" s="4">
        <f t="shared" si="10"/>
        <v>12937370989.5956</v>
      </c>
      <c r="D651" s="2">
        <f>(Sheet1!$F$2-mattsout!C651)/3600</f>
        <v>1439.8362234444089</v>
      </c>
      <c r="E651" t="str">
        <f>IF(D651&gt;3595120, "", IF(D651&gt;1400, "******", ""))</f>
        <v>******</v>
      </c>
      <c r="F651" t="s">
        <v>122</v>
      </c>
      <c r="G651" t="s">
        <v>11721</v>
      </c>
      <c r="K651" t="s">
        <v>11722</v>
      </c>
      <c r="L651" t="s">
        <v>11723</v>
      </c>
      <c r="O651" t="s">
        <v>11721</v>
      </c>
      <c r="Q651" t="s">
        <v>11720</v>
      </c>
      <c r="R651">
        <v>4</v>
      </c>
      <c r="S651" t="s">
        <v>11724</v>
      </c>
      <c r="T651" t="s">
        <v>11725</v>
      </c>
      <c r="U651" t="s">
        <v>11721</v>
      </c>
      <c r="V651">
        <v>6777576</v>
      </c>
      <c r="W651" t="s">
        <v>7433</v>
      </c>
      <c r="X651">
        <v>34721221</v>
      </c>
      <c r="AB651" t="s">
        <v>740</v>
      </c>
      <c r="AL651" t="s">
        <v>11721</v>
      </c>
      <c r="AM651" t="s">
        <v>11726</v>
      </c>
      <c r="AN651">
        <v>66048</v>
      </c>
      <c r="AO651">
        <v>0</v>
      </c>
      <c r="AP651">
        <v>0</v>
      </c>
      <c r="AQ651">
        <v>0</v>
      </c>
      <c r="AR651" t="s">
        <v>11727</v>
      </c>
      <c r="AS651" t="s">
        <v>146</v>
      </c>
      <c r="AT651">
        <v>1.2937370999595699E+17</v>
      </c>
      <c r="AV651">
        <v>1.2818312148392E+17</v>
      </c>
      <c r="AW651">
        <v>513</v>
      </c>
      <c r="AX651" t="s">
        <v>11728</v>
      </c>
      <c r="AZ651">
        <v>9.2233720368547697E+18</v>
      </c>
      <c r="BA651">
        <v>187</v>
      </c>
      <c r="BB651" t="s">
        <v>11721</v>
      </c>
      <c r="BC651">
        <v>805306368</v>
      </c>
      <c r="BF651" t="s">
        <v>11729</v>
      </c>
      <c r="BG651">
        <v>0</v>
      </c>
      <c r="BH651" t="s">
        <v>151</v>
      </c>
      <c r="BI651">
        <v>1.2938764409145699E+17</v>
      </c>
      <c r="CD651" t="s">
        <v>777</v>
      </c>
      <c r="CO651" s="1" t="s">
        <v>11730</v>
      </c>
    </row>
    <row r="652" spans="1:105">
      <c r="A652" t="s">
        <v>11731</v>
      </c>
      <c r="B652">
        <v>0</v>
      </c>
      <c r="C652" s="4">
        <f t="shared" si="10"/>
        <v>0</v>
      </c>
      <c r="D652" s="2">
        <f>(Sheet1!$F$2-mattsout!C652)/3600</f>
        <v>3595154</v>
      </c>
      <c r="E652" t="str">
        <f>IF(D652&gt;3595120, "", IF(D652&gt;1400, "******", ""))</f>
        <v/>
      </c>
      <c r="F652" t="s">
        <v>122</v>
      </c>
      <c r="G652" t="s">
        <v>11732</v>
      </c>
      <c r="K652" t="s">
        <v>10939</v>
      </c>
      <c r="O652" t="s">
        <v>11732</v>
      </c>
      <c r="Q652" t="s">
        <v>11731</v>
      </c>
      <c r="R652">
        <v>4</v>
      </c>
      <c r="S652" t="s">
        <v>11733</v>
      </c>
      <c r="T652" t="s">
        <v>11734</v>
      </c>
      <c r="U652" t="s">
        <v>11732</v>
      </c>
      <c r="V652">
        <v>6817785</v>
      </c>
      <c r="W652" t="s">
        <v>10942</v>
      </c>
      <c r="X652">
        <v>33466105</v>
      </c>
      <c r="AB652" t="s">
        <v>715</v>
      </c>
      <c r="AL652" t="s">
        <v>11732</v>
      </c>
      <c r="AM652" t="s">
        <v>11735</v>
      </c>
      <c r="AN652">
        <v>66048</v>
      </c>
      <c r="AO652">
        <v>99</v>
      </c>
      <c r="AP652">
        <v>0</v>
      </c>
      <c r="AQ652">
        <v>0</v>
      </c>
      <c r="AR652" t="s">
        <v>11736</v>
      </c>
      <c r="AS652" t="s">
        <v>146</v>
      </c>
      <c r="AT652">
        <v>1.2937371022939699E+17</v>
      </c>
      <c r="AU652">
        <v>0</v>
      </c>
      <c r="AV652">
        <v>1.29115226960894E+17</v>
      </c>
      <c r="AW652">
        <v>513</v>
      </c>
      <c r="AX652" t="s">
        <v>11737</v>
      </c>
      <c r="AZ652">
        <v>9.2233720368547697E+18</v>
      </c>
      <c r="BA652">
        <v>0</v>
      </c>
      <c r="BB652" t="s">
        <v>11732</v>
      </c>
      <c r="BC652">
        <v>805306368</v>
      </c>
      <c r="BF652" t="s">
        <v>11738</v>
      </c>
      <c r="BG652">
        <v>1.29373710229314E+17</v>
      </c>
      <c r="BH652" t="s">
        <v>151</v>
      </c>
      <c r="BI652">
        <v>1.2850573660824899E+17</v>
      </c>
      <c r="CD652" t="s">
        <v>865</v>
      </c>
      <c r="CO652" s="1" t="s">
        <v>11739</v>
      </c>
    </row>
    <row r="653" spans="1:105">
      <c r="A653" t="s">
        <v>11740</v>
      </c>
      <c r="C653" s="4">
        <f t="shared" si="10"/>
        <v>0</v>
      </c>
      <c r="D653" s="2">
        <f>(Sheet1!$F$2-mattsout!C653)/3600</f>
        <v>3595154</v>
      </c>
      <c r="E653" t="str">
        <f>IF(D653&gt;3595120, "", IF(D653&gt;1400, "******", ""))</f>
        <v/>
      </c>
      <c r="F653" t="s">
        <v>122</v>
      </c>
      <c r="G653" t="s">
        <v>11741</v>
      </c>
      <c r="O653" t="s">
        <v>11741</v>
      </c>
      <c r="Q653" t="s">
        <v>11740</v>
      </c>
      <c r="R653">
        <v>4</v>
      </c>
      <c r="S653" t="s">
        <v>11742</v>
      </c>
      <c r="T653" t="s">
        <v>11743</v>
      </c>
      <c r="U653" t="s">
        <v>11741</v>
      </c>
      <c r="V653">
        <v>6842192</v>
      </c>
      <c r="W653" s="1" t="s">
        <v>11744</v>
      </c>
      <c r="X653">
        <v>33466716</v>
      </c>
      <c r="AB653" t="s">
        <v>1694</v>
      </c>
      <c r="AC653" t="s">
        <v>138</v>
      </c>
      <c r="AE653" t="s">
        <v>11745</v>
      </c>
      <c r="AF653" t="s">
        <v>717</v>
      </c>
      <c r="AI653" t="b">
        <v>1</v>
      </c>
      <c r="AJ653" t="s">
        <v>11741</v>
      </c>
      <c r="AL653" t="s">
        <v>11741</v>
      </c>
      <c r="AM653" t="s">
        <v>11746</v>
      </c>
      <c r="AN653">
        <v>512</v>
      </c>
      <c r="AO653">
        <v>99</v>
      </c>
      <c r="AP653">
        <v>0</v>
      </c>
      <c r="AQ653">
        <v>0</v>
      </c>
      <c r="AT653">
        <v>1.29373710453306E+17</v>
      </c>
      <c r="AV653">
        <v>1.28237446461406E+17</v>
      </c>
      <c r="AW653">
        <v>513</v>
      </c>
      <c r="AX653" t="s">
        <v>11747</v>
      </c>
      <c r="AZ653">
        <v>9.2233720368547697E+18</v>
      </c>
      <c r="BB653" t="s">
        <v>11741</v>
      </c>
      <c r="BC653">
        <v>805306368</v>
      </c>
      <c r="BD653" s="1" t="s">
        <v>148</v>
      </c>
      <c r="BE653" t="s">
        <v>11748</v>
      </c>
      <c r="BF653" t="s">
        <v>11749</v>
      </c>
      <c r="BG653">
        <v>1.2937371045338701E+17</v>
      </c>
      <c r="BH653" t="s">
        <v>151</v>
      </c>
      <c r="BI653">
        <v>1.2823047350331101E+17</v>
      </c>
      <c r="BL653" t="s">
        <v>11750</v>
      </c>
      <c r="BN653" t="s">
        <v>154</v>
      </c>
      <c r="BO653">
        <v>59</v>
      </c>
      <c r="BP653" s="1" t="s">
        <v>11266</v>
      </c>
      <c r="BQ653">
        <v>0</v>
      </c>
      <c r="BR653" t="s">
        <v>11751</v>
      </c>
      <c r="BS653" t="s">
        <v>157</v>
      </c>
      <c r="BT653" t="s">
        <v>158</v>
      </c>
      <c r="CD653" t="s">
        <v>1706</v>
      </c>
      <c r="CO653" s="1" t="s">
        <v>592</v>
      </c>
    </row>
    <row r="654" spans="1:105">
      <c r="A654" t="s">
        <v>11752</v>
      </c>
      <c r="B654">
        <v>1.2912241609599699E+17</v>
      </c>
      <c r="C654" s="4">
        <f t="shared" si="10"/>
        <v>12912241609.599699</v>
      </c>
      <c r="D654" s="2">
        <f>(Sheet1!$F$2-mattsout!C654)/3600</f>
        <v>8420.2195556391616</v>
      </c>
      <c r="E654" t="str">
        <f>IF(D654&gt;3595120, "", IF(D654&gt;1400, "******", ""))</f>
        <v>******</v>
      </c>
      <c r="F654" t="s">
        <v>122</v>
      </c>
      <c r="G654" t="s">
        <v>11753</v>
      </c>
      <c r="J654" t="s">
        <v>11754</v>
      </c>
      <c r="K654" t="s">
        <v>11754</v>
      </c>
      <c r="L654" t="s">
        <v>682</v>
      </c>
      <c r="M654" t="s">
        <v>11755</v>
      </c>
      <c r="O654" t="s">
        <v>11753</v>
      </c>
      <c r="Q654" t="s">
        <v>11752</v>
      </c>
      <c r="R654">
        <v>4</v>
      </c>
      <c r="S654" t="s">
        <v>11756</v>
      </c>
      <c r="T654" t="s">
        <v>11757</v>
      </c>
      <c r="U654" t="s">
        <v>11753</v>
      </c>
      <c r="V654">
        <v>6846309</v>
      </c>
      <c r="W654" s="1" t="s">
        <v>11758</v>
      </c>
      <c r="X654">
        <v>33467000</v>
      </c>
      <c r="AA654" t="s">
        <v>714</v>
      </c>
      <c r="AB654" t="s">
        <v>3515</v>
      </c>
      <c r="AC654" t="s">
        <v>138</v>
      </c>
      <c r="AE654" t="s">
        <v>11759</v>
      </c>
      <c r="AF654" t="s">
        <v>717</v>
      </c>
      <c r="AI654" t="b">
        <v>1</v>
      </c>
      <c r="AJ654" t="s">
        <v>11753</v>
      </c>
      <c r="AL654" t="s">
        <v>11753</v>
      </c>
      <c r="AM654" t="s">
        <v>11760</v>
      </c>
      <c r="AN654">
        <v>66048</v>
      </c>
      <c r="AO654">
        <v>99</v>
      </c>
      <c r="AP654">
        <v>0</v>
      </c>
      <c r="AQ654">
        <v>0</v>
      </c>
      <c r="AT654">
        <v>1.29373710672684E+17</v>
      </c>
      <c r="AU654">
        <v>0</v>
      </c>
      <c r="AV654">
        <v>1.2911965825041101E+17</v>
      </c>
      <c r="AW654">
        <v>513</v>
      </c>
      <c r="AX654" t="s">
        <v>11761</v>
      </c>
      <c r="AZ654">
        <v>0</v>
      </c>
      <c r="BA654">
        <v>917</v>
      </c>
      <c r="BB654" t="s">
        <v>11753</v>
      </c>
      <c r="BC654">
        <v>805306368</v>
      </c>
      <c r="BD654" s="1" t="s">
        <v>148</v>
      </c>
      <c r="BE654" t="s">
        <v>11762</v>
      </c>
      <c r="BF654" t="s">
        <v>11763</v>
      </c>
      <c r="BG654">
        <v>1.29373710672772E+17</v>
      </c>
      <c r="BH654" t="s">
        <v>151</v>
      </c>
      <c r="BI654">
        <v>1.2911974975305101E+17</v>
      </c>
      <c r="BL654" t="s">
        <v>11764</v>
      </c>
      <c r="BN654" t="s">
        <v>154</v>
      </c>
      <c r="BO654">
        <v>54</v>
      </c>
      <c r="BP654" s="1" t="s">
        <v>11765</v>
      </c>
      <c r="BQ654">
        <v>0</v>
      </c>
      <c r="BR654" t="s">
        <v>11766</v>
      </c>
      <c r="BS654" t="s">
        <v>157</v>
      </c>
      <c r="BT654" t="s">
        <v>158</v>
      </c>
      <c r="CD654" t="s">
        <v>2002</v>
      </c>
    </row>
    <row r="655" spans="1:105">
      <c r="A655" t="s">
        <v>11767</v>
      </c>
      <c r="B655">
        <v>1.2912233310561699E+17</v>
      </c>
      <c r="C655" s="4">
        <f t="shared" si="10"/>
        <v>12912233310.561699</v>
      </c>
      <c r="D655" s="2">
        <f>(Sheet1!$F$2-mattsout!C655)/3600</f>
        <v>8422.5248439725237</v>
      </c>
      <c r="E655" t="str">
        <f>IF(D655&gt;3595120, "", IF(D655&gt;1400, "******", ""))</f>
        <v>******</v>
      </c>
      <c r="F655" t="s">
        <v>122</v>
      </c>
      <c r="G655" t="s">
        <v>11768</v>
      </c>
      <c r="H655" t="s">
        <v>11769</v>
      </c>
      <c r="I655" t="s">
        <v>267</v>
      </c>
      <c r="J655" t="s">
        <v>2730</v>
      </c>
      <c r="K655" t="s">
        <v>2730</v>
      </c>
      <c r="L655" t="s">
        <v>267</v>
      </c>
      <c r="M655" t="s">
        <v>11770</v>
      </c>
      <c r="N655" t="s">
        <v>4200</v>
      </c>
      <c r="O655" t="s">
        <v>992</v>
      </c>
      <c r="P655" t="s">
        <v>736</v>
      </c>
      <c r="Q655" t="s">
        <v>11767</v>
      </c>
      <c r="R655">
        <v>4</v>
      </c>
      <c r="S655" t="s">
        <v>11771</v>
      </c>
      <c r="T655" t="s">
        <v>11772</v>
      </c>
      <c r="U655" t="s">
        <v>11768</v>
      </c>
      <c r="V655">
        <v>6892250</v>
      </c>
      <c r="W655" s="1" t="s">
        <v>4633</v>
      </c>
      <c r="X655">
        <v>33467346</v>
      </c>
      <c r="AA655" t="s">
        <v>714</v>
      </c>
      <c r="AB655" t="s">
        <v>4226</v>
      </c>
      <c r="AC655" t="s">
        <v>138</v>
      </c>
      <c r="AE655" t="s">
        <v>11773</v>
      </c>
      <c r="AF655" t="s">
        <v>667</v>
      </c>
      <c r="AI655" t="b">
        <v>1</v>
      </c>
      <c r="AJ655" t="s">
        <v>11774</v>
      </c>
      <c r="AL655" t="s">
        <v>11768</v>
      </c>
      <c r="AM655" t="s">
        <v>11775</v>
      </c>
      <c r="AN655">
        <v>512</v>
      </c>
      <c r="AO655">
        <v>99</v>
      </c>
      <c r="AP655">
        <v>0</v>
      </c>
      <c r="AQ655">
        <v>0</v>
      </c>
      <c r="AT655">
        <v>1.29373710922844E+17</v>
      </c>
      <c r="AU655">
        <v>0</v>
      </c>
      <c r="AV655">
        <v>1.2908494175727501E+17</v>
      </c>
      <c r="AW655">
        <v>513</v>
      </c>
      <c r="AX655" t="s">
        <v>11776</v>
      </c>
      <c r="AZ655">
        <v>9.2233720368547697E+18</v>
      </c>
      <c r="BA655">
        <v>36</v>
      </c>
      <c r="BB655" t="s">
        <v>11774</v>
      </c>
      <c r="BC655">
        <v>805306368</v>
      </c>
      <c r="BD655" s="1" t="s">
        <v>148</v>
      </c>
      <c r="BE655" t="s">
        <v>11777</v>
      </c>
      <c r="BF655" t="s">
        <v>11778</v>
      </c>
      <c r="BG655">
        <v>1.2937371092293901E+17</v>
      </c>
      <c r="BH655" t="s">
        <v>151</v>
      </c>
      <c r="BI655">
        <v>1.29119848049918E+17</v>
      </c>
      <c r="BL655" t="s">
        <v>11779</v>
      </c>
      <c r="BN655" t="s">
        <v>154</v>
      </c>
      <c r="BO655">
        <v>57</v>
      </c>
      <c r="BP655" s="1" t="s">
        <v>11003</v>
      </c>
      <c r="BQ655">
        <v>0</v>
      </c>
      <c r="BR655" t="s">
        <v>11780</v>
      </c>
      <c r="BS655" t="s">
        <v>157</v>
      </c>
      <c r="BT655" t="s">
        <v>158</v>
      </c>
      <c r="CD655" t="s">
        <v>919</v>
      </c>
    </row>
    <row r="656" spans="1:105">
      <c r="A656" t="s">
        <v>11781</v>
      </c>
      <c r="B656">
        <v>1.29369532001428E+17</v>
      </c>
      <c r="C656" s="4">
        <f t="shared" si="10"/>
        <v>12936953200.142799</v>
      </c>
      <c r="D656" s="2">
        <f>(Sheet1!$F$2-mattsout!C656)/3600</f>
        <v>1555.8888492223953</v>
      </c>
      <c r="E656" t="str">
        <f>IF(D656&gt;3595120, "", IF(D656&gt;1400, "******", ""))</f>
        <v>******</v>
      </c>
      <c r="F656" t="s">
        <v>122</v>
      </c>
      <c r="G656" t="s">
        <v>11782</v>
      </c>
      <c r="H656" t="s">
        <v>11783</v>
      </c>
      <c r="I656" t="s">
        <v>267</v>
      </c>
      <c r="J656" t="s">
        <v>4481</v>
      </c>
      <c r="K656" t="s">
        <v>11784</v>
      </c>
      <c r="L656" t="s">
        <v>267</v>
      </c>
      <c r="M656" t="s">
        <v>11785</v>
      </c>
      <c r="N656" t="s">
        <v>11786</v>
      </c>
      <c r="O656" t="s">
        <v>11787</v>
      </c>
      <c r="P656" t="s">
        <v>1367</v>
      </c>
      <c r="Q656" t="s">
        <v>11781</v>
      </c>
      <c r="R656">
        <v>4</v>
      </c>
      <c r="S656" t="s">
        <v>11788</v>
      </c>
      <c r="T656" t="s">
        <v>11789</v>
      </c>
      <c r="U656" t="s">
        <v>11782</v>
      </c>
      <c r="V656">
        <v>6892252</v>
      </c>
      <c r="W656" s="1" t="s">
        <v>4633</v>
      </c>
      <c r="X656">
        <v>35613389</v>
      </c>
      <c r="AA656" t="s">
        <v>714</v>
      </c>
      <c r="AB656" t="s">
        <v>4226</v>
      </c>
      <c r="AC656" t="s">
        <v>138</v>
      </c>
      <c r="AE656" t="s">
        <v>11790</v>
      </c>
      <c r="AF656" t="s">
        <v>717</v>
      </c>
      <c r="AI656" t="b">
        <v>1</v>
      </c>
      <c r="AJ656" t="s">
        <v>11791</v>
      </c>
      <c r="AL656" t="s">
        <v>11782</v>
      </c>
      <c r="AM656" t="s">
        <v>11792</v>
      </c>
      <c r="AN656">
        <v>512</v>
      </c>
      <c r="AO656">
        <v>0</v>
      </c>
      <c r="AP656">
        <v>0</v>
      </c>
      <c r="AQ656">
        <v>0</v>
      </c>
      <c r="AT656">
        <v>1.29373711178628E+17</v>
      </c>
      <c r="AU656">
        <v>0</v>
      </c>
      <c r="AV656">
        <v>1.2941855554118499E+17</v>
      </c>
      <c r="AW656">
        <v>513</v>
      </c>
      <c r="AX656" t="s">
        <v>11793</v>
      </c>
      <c r="AZ656">
        <v>9.2233720368547697E+18</v>
      </c>
      <c r="BA656">
        <v>196</v>
      </c>
      <c r="BB656" t="s">
        <v>11794</v>
      </c>
      <c r="BC656">
        <v>805306368</v>
      </c>
      <c r="BD656" s="1" t="s">
        <v>148</v>
      </c>
      <c r="BE656" t="s">
        <v>11795</v>
      </c>
      <c r="BF656" t="s">
        <v>11796</v>
      </c>
      <c r="BG656">
        <v>0</v>
      </c>
      <c r="BH656" t="s">
        <v>151</v>
      </c>
      <c r="BI656">
        <v>1.2941855608046301E+17</v>
      </c>
      <c r="BL656" t="s">
        <v>11797</v>
      </c>
      <c r="BN656" t="s">
        <v>154</v>
      </c>
      <c r="BO656">
        <v>54</v>
      </c>
      <c r="BP656" s="1" t="s">
        <v>11798</v>
      </c>
      <c r="BQ656">
        <v>0</v>
      </c>
      <c r="BR656" t="s">
        <v>11799</v>
      </c>
      <c r="BS656" t="s">
        <v>157</v>
      </c>
      <c r="BT656" t="s">
        <v>158</v>
      </c>
      <c r="CD656" t="s">
        <v>11800</v>
      </c>
    </row>
    <row r="657" spans="1:116">
      <c r="A657" t="s">
        <v>11801</v>
      </c>
      <c r="B657">
        <v>1.2924746328251901E+17</v>
      </c>
      <c r="C657" s="4">
        <f t="shared" si="10"/>
        <v>12924746328.251902</v>
      </c>
      <c r="D657" s="2">
        <f>(Sheet1!$F$2-mattsout!C657)/3600</f>
        <v>4946.6865966939922</v>
      </c>
      <c r="E657" t="str">
        <f>IF(D657&gt;3595120, "", IF(D657&gt;1400, "******", ""))</f>
        <v>******</v>
      </c>
      <c r="F657" t="s">
        <v>122</v>
      </c>
      <c r="G657" t="s">
        <v>11802</v>
      </c>
      <c r="H657" t="s">
        <v>11803</v>
      </c>
      <c r="I657" t="s">
        <v>267</v>
      </c>
      <c r="J657" t="s">
        <v>11804</v>
      </c>
      <c r="K657" t="s">
        <v>11804</v>
      </c>
      <c r="L657" t="s">
        <v>267</v>
      </c>
      <c r="M657" t="s">
        <v>11805</v>
      </c>
      <c r="N657" t="s">
        <v>4200</v>
      </c>
      <c r="O657" t="s">
        <v>11806</v>
      </c>
      <c r="P657" t="s">
        <v>11807</v>
      </c>
      <c r="Q657" t="s">
        <v>11801</v>
      </c>
      <c r="R657">
        <v>4</v>
      </c>
      <c r="S657" t="s">
        <v>11808</v>
      </c>
      <c r="T657" t="s">
        <v>11809</v>
      </c>
      <c r="U657" t="s">
        <v>11802</v>
      </c>
      <c r="V657">
        <v>6892337</v>
      </c>
      <c r="W657" s="1" t="s">
        <v>11810</v>
      </c>
      <c r="X657">
        <v>33468258</v>
      </c>
      <c r="AA657" t="s">
        <v>714</v>
      </c>
      <c r="AB657" t="s">
        <v>906</v>
      </c>
      <c r="AC657" t="s">
        <v>138</v>
      </c>
      <c r="AE657" t="s">
        <v>11811</v>
      </c>
      <c r="AF657" t="s">
        <v>717</v>
      </c>
      <c r="AH657" t="s">
        <v>11812</v>
      </c>
      <c r="AI657" t="b">
        <v>1</v>
      </c>
      <c r="AJ657" t="s">
        <v>11813</v>
      </c>
      <c r="AL657" t="s">
        <v>11802</v>
      </c>
      <c r="AM657" t="s">
        <v>11814</v>
      </c>
      <c r="AN657">
        <v>512</v>
      </c>
      <c r="AO657">
        <v>99</v>
      </c>
      <c r="AP657">
        <v>0</v>
      </c>
      <c r="AQ657">
        <v>0</v>
      </c>
      <c r="AT657">
        <v>1.29373711404412E+17</v>
      </c>
      <c r="AU657">
        <v>0</v>
      </c>
      <c r="AV657">
        <v>1.29230295763862E+17</v>
      </c>
      <c r="AW657">
        <v>513</v>
      </c>
      <c r="AX657" t="s">
        <v>11815</v>
      </c>
      <c r="AZ657">
        <v>9.2233720368547697E+18</v>
      </c>
      <c r="BA657">
        <v>104</v>
      </c>
      <c r="BB657" t="s">
        <v>11813</v>
      </c>
      <c r="BC657">
        <v>805306368</v>
      </c>
      <c r="BD657" s="1" t="s">
        <v>148</v>
      </c>
      <c r="BE657" t="s">
        <v>11816</v>
      </c>
      <c r="BF657" t="s">
        <v>11817</v>
      </c>
      <c r="BG657">
        <v>1.2937371140452301E+17</v>
      </c>
      <c r="BH657" t="s">
        <v>151</v>
      </c>
      <c r="BI657">
        <v>1.29243256124564E+17</v>
      </c>
      <c r="BL657" t="s">
        <v>11818</v>
      </c>
      <c r="BN657" t="s">
        <v>154</v>
      </c>
      <c r="BO657">
        <v>46</v>
      </c>
      <c r="BP657" s="1" t="s">
        <v>11819</v>
      </c>
      <c r="BQ657">
        <v>0</v>
      </c>
      <c r="BR657" t="s">
        <v>11820</v>
      </c>
      <c r="BS657" t="s">
        <v>157</v>
      </c>
      <c r="BT657" t="s">
        <v>158</v>
      </c>
      <c r="CD657" t="s">
        <v>919</v>
      </c>
    </row>
    <row r="658" spans="1:116">
      <c r="A658" t="s">
        <v>11821</v>
      </c>
      <c r="B658">
        <v>1.29417899226598E+17</v>
      </c>
      <c r="C658" s="4">
        <f t="shared" si="10"/>
        <v>12941789922.6598</v>
      </c>
      <c r="D658" s="2">
        <f>(Sheet1!$F$2-mattsout!C658)/3600</f>
        <v>212.35481672234005</v>
      </c>
      <c r="E658" t="str">
        <f>IF(D658&gt;3595120, "", IF(D658&gt;1400, "******", ""))</f>
        <v/>
      </c>
      <c r="F658" t="s">
        <v>122</v>
      </c>
      <c r="G658" t="s">
        <v>11822</v>
      </c>
      <c r="H658" t="s">
        <v>7017</v>
      </c>
      <c r="I658" t="s">
        <v>267</v>
      </c>
      <c r="J658" t="s">
        <v>11823</v>
      </c>
      <c r="K658" t="s">
        <v>11823</v>
      </c>
      <c r="L658" t="s">
        <v>267</v>
      </c>
      <c r="M658" t="s">
        <v>11824</v>
      </c>
      <c r="N658" t="s">
        <v>4200</v>
      </c>
      <c r="O658" t="s">
        <v>1690</v>
      </c>
      <c r="P658" t="s">
        <v>2118</v>
      </c>
      <c r="Q658" t="s">
        <v>11821</v>
      </c>
      <c r="R658">
        <v>4</v>
      </c>
      <c r="S658" t="s">
        <v>11825</v>
      </c>
      <c r="T658" t="s">
        <v>11826</v>
      </c>
      <c r="U658" t="s">
        <v>11822</v>
      </c>
      <c r="V658">
        <v>6892339</v>
      </c>
      <c r="W658" s="1" t="s">
        <v>4633</v>
      </c>
      <c r="X658">
        <v>35544954</v>
      </c>
      <c r="AA658" t="s">
        <v>714</v>
      </c>
      <c r="AB658" t="s">
        <v>4226</v>
      </c>
      <c r="AC658" t="s">
        <v>138</v>
      </c>
      <c r="AE658" t="s">
        <v>11827</v>
      </c>
      <c r="AF658" t="s">
        <v>667</v>
      </c>
      <c r="AI658" t="b">
        <v>1</v>
      </c>
      <c r="AJ658" t="s">
        <v>11828</v>
      </c>
      <c r="AL658" t="s">
        <v>11822</v>
      </c>
      <c r="AM658" t="s">
        <v>11829</v>
      </c>
      <c r="AN658">
        <v>512</v>
      </c>
      <c r="AO658">
        <v>0</v>
      </c>
      <c r="AP658">
        <v>0</v>
      </c>
      <c r="AQ658">
        <v>0</v>
      </c>
      <c r="AT658">
        <v>1.2939993766408899E+17</v>
      </c>
      <c r="AU658">
        <v>0</v>
      </c>
      <c r="AV658">
        <v>1.29416478134148E+17</v>
      </c>
      <c r="AW658">
        <v>513</v>
      </c>
      <c r="AX658" t="s">
        <v>11830</v>
      </c>
      <c r="AZ658">
        <v>9.2233720368547697E+18</v>
      </c>
      <c r="BA658">
        <v>346</v>
      </c>
      <c r="BB658" t="s">
        <v>11828</v>
      </c>
      <c r="BC658">
        <v>805306368</v>
      </c>
      <c r="BD658" s="1" t="s">
        <v>148</v>
      </c>
      <c r="BE658" t="s">
        <v>11831</v>
      </c>
      <c r="BF658" t="s">
        <v>11832</v>
      </c>
      <c r="BG658">
        <v>0</v>
      </c>
      <c r="BH658" t="s">
        <v>151</v>
      </c>
      <c r="BI658">
        <v>1.29409550686772E+17</v>
      </c>
      <c r="BL658" t="s">
        <v>11833</v>
      </c>
      <c r="BN658" t="s">
        <v>154</v>
      </c>
      <c r="BO658">
        <v>46</v>
      </c>
      <c r="BP658" s="1" t="s">
        <v>11834</v>
      </c>
      <c r="BQ658">
        <v>0</v>
      </c>
      <c r="BR658" t="s">
        <v>11835</v>
      </c>
      <c r="BS658" t="s">
        <v>157</v>
      </c>
      <c r="BT658" t="s">
        <v>158</v>
      </c>
      <c r="CD658" t="s">
        <v>919</v>
      </c>
    </row>
    <row r="659" spans="1:116">
      <c r="A659" t="s">
        <v>11812</v>
      </c>
      <c r="B659">
        <v>1.29409802981078E+17</v>
      </c>
      <c r="C659" s="4">
        <f t="shared" si="10"/>
        <v>12940980298.1078</v>
      </c>
      <c r="D659" s="2">
        <f>(Sheet1!$F$2-mattsout!C659)/3600</f>
        <v>437.25052561124164</v>
      </c>
      <c r="E659" t="str">
        <f>IF(D659&gt;3595120, "", IF(D659&gt;1400, "******", ""))</f>
        <v/>
      </c>
      <c r="F659" t="s">
        <v>122</v>
      </c>
      <c r="G659" t="s">
        <v>11836</v>
      </c>
      <c r="H659" t="s">
        <v>11837</v>
      </c>
      <c r="J659" t="s">
        <v>758</v>
      </c>
      <c r="K659" t="s">
        <v>758</v>
      </c>
      <c r="L659" t="s">
        <v>267</v>
      </c>
      <c r="M659" t="s">
        <v>11838</v>
      </c>
      <c r="N659" t="s">
        <v>4200</v>
      </c>
      <c r="O659" t="s">
        <v>1183</v>
      </c>
      <c r="P659" t="s">
        <v>11839</v>
      </c>
      <c r="Q659" t="s">
        <v>11812</v>
      </c>
      <c r="R659">
        <v>4</v>
      </c>
      <c r="S659" t="s">
        <v>11840</v>
      </c>
      <c r="T659" t="s">
        <v>11841</v>
      </c>
      <c r="U659" t="s">
        <v>11836</v>
      </c>
      <c r="V659">
        <v>6892341</v>
      </c>
      <c r="W659" s="1" t="s">
        <v>11842</v>
      </c>
      <c r="X659">
        <v>35515429</v>
      </c>
      <c r="AA659" t="s">
        <v>714</v>
      </c>
      <c r="AB659" t="s">
        <v>4226</v>
      </c>
      <c r="AC659" t="s">
        <v>138</v>
      </c>
      <c r="AE659" t="s">
        <v>11843</v>
      </c>
      <c r="AF659" t="s">
        <v>717</v>
      </c>
      <c r="AI659" t="b">
        <v>1</v>
      </c>
      <c r="AJ659" t="s">
        <v>11844</v>
      </c>
      <c r="AL659" t="s">
        <v>11836</v>
      </c>
      <c r="AM659" t="s">
        <v>11845</v>
      </c>
      <c r="AN659">
        <v>512</v>
      </c>
      <c r="AO659">
        <v>0</v>
      </c>
      <c r="AP659">
        <v>0</v>
      </c>
      <c r="AQ659">
        <v>0</v>
      </c>
      <c r="AT659">
        <v>1.29374375922894E+17</v>
      </c>
      <c r="AU659">
        <v>0</v>
      </c>
      <c r="AV659">
        <v>1.2941498957726899E+17</v>
      </c>
      <c r="AW659">
        <v>513</v>
      </c>
      <c r="AX659" t="s">
        <v>11846</v>
      </c>
      <c r="AZ659">
        <v>9.2233720368547697E+18</v>
      </c>
      <c r="BA659">
        <v>132</v>
      </c>
      <c r="BB659" t="s">
        <v>11844</v>
      </c>
      <c r="BC659">
        <v>805306368</v>
      </c>
      <c r="BD659" s="1" t="s">
        <v>148</v>
      </c>
      <c r="BE659" t="s">
        <v>11847</v>
      </c>
      <c r="BF659" t="s">
        <v>11848</v>
      </c>
      <c r="BG659">
        <v>0</v>
      </c>
      <c r="BH659" t="s">
        <v>151</v>
      </c>
      <c r="BI659">
        <v>1.2941585277503501E+17</v>
      </c>
      <c r="BL659" t="s">
        <v>11849</v>
      </c>
      <c r="BN659" t="s">
        <v>154</v>
      </c>
      <c r="BO659">
        <v>53</v>
      </c>
      <c r="BP659" s="1" t="s">
        <v>11850</v>
      </c>
      <c r="BQ659">
        <v>0</v>
      </c>
      <c r="BR659" t="s">
        <v>11851</v>
      </c>
      <c r="BS659" t="s">
        <v>157</v>
      </c>
      <c r="BT659" t="s">
        <v>158</v>
      </c>
      <c r="CD659" t="s">
        <v>11852</v>
      </c>
      <c r="CJ659" t="s">
        <v>11801</v>
      </c>
    </row>
    <row r="660" spans="1:116">
      <c r="A660" t="s">
        <v>4635</v>
      </c>
      <c r="B660">
        <v>1.2941852347574099E+17</v>
      </c>
      <c r="C660" s="4">
        <f t="shared" si="10"/>
        <v>12941852347.574099</v>
      </c>
      <c r="D660" s="2">
        <f>(Sheet1!$F$2-mattsout!C660)/3600</f>
        <v>195.01456275039249</v>
      </c>
      <c r="E660" t="str">
        <f>IF(D660&gt;3595120, "", IF(D660&gt;1400, "******", ""))</f>
        <v/>
      </c>
      <c r="F660" t="s">
        <v>122</v>
      </c>
      <c r="G660" t="s">
        <v>11853</v>
      </c>
      <c r="H660" t="s">
        <v>11854</v>
      </c>
      <c r="I660" t="s">
        <v>267</v>
      </c>
      <c r="J660" t="s">
        <v>2730</v>
      </c>
      <c r="K660" t="s">
        <v>2730</v>
      </c>
      <c r="L660" t="s">
        <v>267</v>
      </c>
      <c r="M660" t="s">
        <v>11855</v>
      </c>
      <c r="N660" t="s">
        <v>4200</v>
      </c>
      <c r="O660" t="s">
        <v>1611</v>
      </c>
      <c r="P660" t="s">
        <v>11856</v>
      </c>
      <c r="Q660" t="s">
        <v>4635</v>
      </c>
      <c r="R660">
        <v>4</v>
      </c>
      <c r="S660" t="s">
        <v>11857</v>
      </c>
      <c r="T660" t="s">
        <v>11858</v>
      </c>
      <c r="U660" t="s">
        <v>11853</v>
      </c>
      <c r="V660">
        <v>6892342</v>
      </c>
      <c r="W660" s="1" t="s">
        <v>4633</v>
      </c>
      <c r="X660">
        <v>35431922</v>
      </c>
      <c r="AA660" t="s">
        <v>714</v>
      </c>
      <c r="AB660" t="s">
        <v>4226</v>
      </c>
      <c r="AC660" t="s">
        <v>138</v>
      </c>
      <c r="AE660" t="s">
        <v>11859</v>
      </c>
      <c r="AF660" t="s">
        <v>667</v>
      </c>
      <c r="AI660" t="b">
        <v>1</v>
      </c>
      <c r="AJ660" t="s">
        <v>11860</v>
      </c>
      <c r="AL660" t="s">
        <v>11853</v>
      </c>
      <c r="AM660" t="s">
        <v>11861</v>
      </c>
      <c r="AN660">
        <v>512</v>
      </c>
      <c r="AO660">
        <v>0</v>
      </c>
      <c r="AP660">
        <v>0</v>
      </c>
      <c r="AQ660">
        <v>0</v>
      </c>
      <c r="AT660">
        <v>1.2937371208239E+17</v>
      </c>
      <c r="AU660">
        <v>0</v>
      </c>
      <c r="AV660">
        <v>1.29396866203538E+17</v>
      </c>
      <c r="AW660">
        <v>513</v>
      </c>
      <c r="AX660" t="s">
        <v>11862</v>
      </c>
      <c r="AZ660">
        <v>9.2233720368547697E+18</v>
      </c>
      <c r="BA660">
        <v>225</v>
      </c>
      <c r="BB660" t="s">
        <v>11860</v>
      </c>
      <c r="BC660">
        <v>805306368</v>
      </c>
      <c r="BD660" s="1" t="s">
        <v>148</v>
      </c>
      <c r="BE660" t="s">
        <v>11863</v>
      </c>
      <c r="BF660" t="s">
        <v>11864</v>
      </c>
      <c r="BG660">
        <v>0</v>
      </c>
      <c r="BH660" t="s">
        <v>151</v>
      </c>
      <c r="BI660">
        <v>1.2941251438736301E+17</v>
      </c>
      <c r="BL660" t="s">
        <v>11865</v>
      </c>
      <c r="BN660" t="s">
        <v>154</v>
      </c>
      <c r="BO660">
        <v>53</v>
      </c>
      <c r="BP660" s="1" t="s">
        <v>11866</v>
      </c>
      <c r="BQ660">
        <v>0</v>
      </c>
      <c r="BR660" t="s">
        <v>11867</v>
      </c>
      <c r="BS660" t="s">
        <v>157</v>
      </c>
      <c r="BT660" t="s">
        <v>158</v>
      </c>
      <c r="CD660" t="s">
        <v>919</v>
      </c>
      <c r="CJ660" t="s">
        <v>4625</v>
      </c>
    </row>
    <row r="661" spans="1:116">
      <c r="A661" t="s">
        <v>11868</v>
      </c>
      <c r="B661">
        <v>1.2937362021543101E+17</v>
      </c>
      <c r="C661" s="4">
        <f t="shared" si="10"/>
        <v>12937362021.5431</v>
      </c>
      <c r="D661" s="2">
        <f>(Sheet1!$F$2-mattsout!C661)/3600</f>
        <v>1442.3273491387897</v>
      </c>
      <c r="E661" t="str">
        <f>IF(D661&gt;3595120, "", IF(D661&gt;1400, "******", ""))</f>
        <v>******</v>
      </c>
      <c r="F661" t="s">
        <v>122</v>
      </c>
      <c r="G661" t="s">
        <v>11869</v>
      </c>
      <c r="H661" t="s">
        <v>11870</v>
      </c>
      <c r="K661" t="s">
        <v>6854</v>
      </c>
      <c r="O661" t="s">
        <v>11871</v>
      </c>
      <c r="Q661" t="s">
        <v>11868</v>
      </c>
      <c r="R661">
        <v>4</v>
      </c>
      <c r="S661" t="s">
        <v>11872</v>
      </c>
      <c r="T661" t="s">
        <v>11873</v>
      </c>
      <c r="U661" t="s">
        <v>11874</v>
      </c>
      <c r="V661">
        <v>6921639</v>
      </c>
      <c r="X661">
        <v>35499413</v>
      </c>
      <c r="AL661" t="s">
        <v>11869</v>
      </c>
      <c r="AM661" t="s">
        <v>11875</v>
      </c>
      <c r="AN661">
        <v>66048</v>
      </c>
      <c r="AO661">
        <v>0</v>
      </c>
      <c r="AP661">
        <v>0</v>
      </c>
      <c r="AQ661">
        <v>0</v>
      </c>
      <c r="AT661">
        <v>1.29372886669E+17</v>
      </c>
      <c r="AU661">
        <v>0</v>
      </c>
      <c r="AV661">
        <v>1.28213276981406E+17</v>
      </c>
      <c r="AW661">
        <v>513</v>
      </c>
      <c r="AX661" t="s">
        <v>11876</v>
      </c>
      <c r="AZ661">
        <v>9.2233720368547697E+18</v>
      </c>
      <c r="BA661">
        <v>72</v>
      </c>
      <c r="BB661" t="s">
        <v>11877</v>
      </c>
      <c r="BC661">
        <v>805306368</v>
      </c>
      <c r="BF661" t="s">
        <v>11878</v>
      </c>
      <c r="BG661">
        <v>0</v>
      </c>
      <c r="BH661" t="s">
        <v>151</v>
      </c>
      <c r="BI661">
        <v>1.29415201795014E+17</v>
      </c>
      <c r="CD661" t="s">
        <v>6860</v>
      </c>
      <c r="DL661" t="s">
        <v>11879</v>
      </c>
    </row>
    <row r="662" spans="1:116">
      <c r="A662" t="s">
        <v>11880</v>
      </c>
      <c r="B662">
        <v>1.29399816331538E+17</v>
      </c>
      <c r="C662" s="4">
        <f t="shared" si="10"/>
        <v>12939981633.153799</v>
      </c>
      <c r="D662" s="2">
        <f>(Sheet1!$F$2-mattsout!C662)/3600</f>
        <v>714.65745727803971</v>
      </c>
      <c r="E662" t="str">
        <f>IF(D662&gt;3595120, "", IF(D662&gt;1400, "******", ""))</f>
        <v/>
      </c>
      <c r="F662" t="s">
        <v>122</v>
      </c>
      <c r="G662" t="s">
        <v>11881</v>
      </c>
      <c r="H662" t="s">
        <v>11882</v>
      </c>
      <c r="J662" t="s">
        <v>4893</v>
      </c>
      <c r="K662" t="s">
        <v>11883</v>
      </c>
      <c r="L662" t="s">
        <v>656</v>
      </c>
      <c r="M662" t="s">
        <v>11884</v>
      </c>
      <c r="N662" t="s">
        <v>3550</v>
      </c>
      <c r="O662" t="s">
        <v>7259</v>
      </c>
      <c r="P662" t="s">
        <v>11885</v>
      </c>
      <c r="Q662" t="s">
        <v>11880</v>
      </c>
      <c r="R662">
        <v>4</v>
      </c>
      <c r="S662" t="s">
        <v>11886</v>
      </c>
      <c r="T662" t="s">
        <v>995</v>
      </c>
      <c r="U662" t="s">
        <v>11881</v>
      </c>
      <c r="V662">
        <v>6970843</v>
      </c>
      <c r="W662" s="1" t="s">
        <v>11887</v>
      </c>
      <c r="X662">
        <v>35667815</v>
      </c>
      <c r="AA662" t="s">
        <v>714</v>
      </c>
      <c r="AB662" t="s">
        <v>3554</v>
      </c>
      <c r="AC662" t="s">
        <v>138</v>
      </c>
      <c r="AE662" t="s">
        <v>11888</v>
      </c>
      <c r="AF662" t="s">
        <v>667</v>
      </c>
      <c r="AI662" t="b">
        <v>1</v>
      </c>
      <c r="AJ662" t="s">
        <v>11889</v>
      </c>
      <c r="AL662" t="s">
        <v>11881</v>
      </c>
      <c r="AM662" t="s">
        <v>11890</v>
      </c>
      <c r="AN662">
        <v>512</v>
      </c>
      <c r="AO662">
        <v>0</v>
      </c>
      <c r="AP662">
        <v>0</v>
      </c>
      <c r="AQ662">
        <v>0</v>
      </c>
      <c r="AT662">
        <v>1.2937375169425E+17</v>
      </c>
      <c r="AU662">
        <v>0</v>
      </c>
      <c r="AV662">
        <v>1.2942105774899E+17</v>
      </c>
      <c r="AW662">
        <v>513</v>
      </c>
      <c r="AX662" t="s">
        <v>11891</v>
      </c>
      <c r="AZ662">
        <v>9.2233720368547697E+18</v>
      </c>
      <c r="BA662">
        <v>241</v>
      </c>
      <c r="BB662" t="s">
        <v>11889</v>
      </c>
      <c r="BC662">
        <v>805306368</v>
      </c>
      <c r="BD662" s="1" t="s">
        <v>148</v>
      </c>
      <c r="BE662" t="s">
        <v>11892</v>
      </c>
      <c r="BF662" t="s">
        <v>11893</v>
      </c>
      <c r="BG662">
        <v>0</v>
      </c>
      <c r="BH662" t="s">
        <v>151</v>
      </c>
      <c r="BI662">
        <v>1.2941674647425901E+17</v>
      </c>
      <c r="BL662" t="s">
        <v>11894</v>
      </c>
      <c r="BN662" t="s">
        <v>154</v>
      </c>
      <c r="BO662">
        <v>57</v>
      </c>
      <c r="BP662" s="1" t="s">
        <v>11895</v>
      </c>
      <c r="BQ662">
        <v>0</v>
      </c>
      <c r="BR662" t="s">
        <v>11896</v>
      </c>
      <c r="BS662" t="s">
        <v>157</v>
      </c>
      <c r="BT662" t="s">
        <v>158</v>
      </c>
      <c r="CD662" t="s">
        <v>6850</v>
      </c>
    </row>
    <row r="663" spans="1:116">
      <c r="A663" t="s">
        <v>11897</v>
      </c>
      <c r="B663">
        <v>1.29029857380336E+17</v>
      </c>
      <c r="C663" s="4">
        <f t="shared" si="10"/>
        <v>12902985738.0336</v>
      </c>
      <c r="D663" s="2">
        <f>(Sheet1!$F$2-mattsout!C663)/3600</f>
        <v>10991.294990666707</v>
      </c>
      <c r="E663" t="str">
        <f>IF(D663&gt;3595120, "", IF(D663&gt;1400, "******", ""))</f>
        <v>******</v>
      </c>
      <c r="F663" t="s">
        <v>122</v>
      </c>
      <c r="G663" t="s">
        <v>6192</v>
      </c>
      <c r="I663" t="s">
        <v>656</v>
      </c>
      <c r="J663" t="s">
        <v>11898</v>
      </c>
      <c r="K663" t="s">
        <v>11899</v>
      </c>
      <c r="L663" t="s">
        <v>656</v>
      </c>
      <c r="M663" t="s">
        <v>7641</v>
      </c>
      <c r="N663" t="s">
        <v>3550</v>
      </c>
      <c r="O663" t="s">
        <v>6192</v>
      </c>
      <c r="P663" t="s">
        <v>7642</v>
      </c>
      <c r="Q663" t="s">
        <v>11897</v>
      </c>
      <c r="R663">
        <v>4</v>
      </c>
      <c r="S663" t="s">
        <v>11900</v>
      </c>
      <c r="T663" t="s">
        <v>11901</v>
      </c>
      <c r="U663" t="s">
        <v>6192</v>
      </c>
      <c r="V663">
        <v>6970956</v>
      </c>
      <c r="W663" s="1" t="s">
        <v>11902</v>
      </c>
      <c r="X663">
        <v>33565880</v>
      </c>
      <c r="AA663" t="s">
        <v>714</v>
      </c>
      <c r="AB663" t="s">
        <v>3554</v>
      </c>
      <c r="AC663" t="s">
        <v>138</v>
      </c>
      <c r="AE663" t="s">
        <v>11903</v>
      </c>
      <c r="AF663" t="s">
        <v>717</v>
      </c>
      <c r="AI663" t="b">
        <v>1</v>
      </c>
      <c r="AJ663" t="s">
        <v>7647</v>
      </c>
      <c r="AL663" t="s">
        <v>6192</v>
      </c>
      <c r="AM663" t="s">
        <v>11904</v>
      </c>
      <c r="AN663">
        <v>512</v>
      </c>
      <c r="AO663">
        <v>99</v>
      </c>
      <c r="AP663">
        <v>0</v>
      </c>
      <c r="AQ663">
        <v>0</v>
      </c>
      <c r="AT663">
        <v>1.29373751920972E+17</v>
      </c>
      <c r="AV663">
        <v>1.2902363211298E+17</v>
      </c>
      <c r="AW663">
        <v>513</v>
      </c>
      <c r="AX663" t="s">
        <v>11905</v>
      </c>
      <c r="AZ663">
        <v>9.2233720368547697E+18</v>
      </c>
      <c r="BA663">
        <v>12</v>
      </c>
      <c r="BB663" t="s">
        <v>6192</v>
      </c>
      <c r="BC663">
        <v>805306368</v>
      </c>
      <c r="BD663" s="1" t="s">
        <v>148</v>
      </c>
      <c r="BE663" t="s">
        <v>11906</v>
      </c>
      <c r="BF663" t="s">
        <v>11907</v>
      </c>
      <c r="BG663">
        <v>1.2937375192090499E+17</v>
      </c>
      <c r="BH663" t="s">
        <v>151</v>
      </c>
      <c r="BI663">
        <v>1.2903397979065E+17</v>
      </c>
      <c r="BL663" t="s">
        <v>11908</v>
      </c>
      <c r="BM663" t="s">
        <v>11909</v>
      </c>
      <c r="BN663" t="s">
        <v>154</v>
      </c>
      <c r="BO663">
        <v>52</v>
      </c>
      <c r="BP663" s="1" t="s">
        <v>11910</v>
      </c>
      <c r="BQ663">
        <v>0</v>
      </c>
      <c r="BR663" t="s">
        <v>11911</v>
      </c>
      <c r="BS663" t="s">
        <v>157</v>
      </c>
      <c r="BT663" t="s">
        <v>158</v>
      </c>
      <c r="CD663" t="s">
        <v>3366</v>
      </c>
    </row>
    <row r="664" spans="1:116">
      <c r="A664" t="s">
        <v>11912</v>
      </c>
      <c r="B664">
        <v>1.29417430196706E+17</v>
      </c>
      <c r="C664" s="4">
        <f t="shared" si="10"/>
        <v>12941743019.670601</v>
      </c>
      <c r="D664" s="2">
        <f>(Sheet1!$F$2-mattsout!C664)/3600</f>
        <v>225.3834248330858</v>
      </c>
      <c r="E664" t="str">
        <f>IF(D664&gt;3595120, "", IF(D664&gt;1400, "******", ""))</f>
        <v/>
      </c>
      <c r="F664" t="s">
        <v>122</v>
      </c>
      <c r="G664" t="s">
        <v>11913</v>
      </c>
      <c r="I664" t="s">
        <v>656</v>
      </c>
      <c r="K664" t="s">
        <v>11914</v>
      </c>
      <c r="L664" t="s">
        <v>9931</v>
      </c>
      <c r="O664" t="s">
        <v>11913</v>
      </c>
      <c r="Q664" t="s">
        <v>11912</v>
      </c>
      <c r="R664">
        <v>4</v>
      </c>
      <c r="S664" t="s">
        <v>11915</v>
      </c>
      <c r="T664" t="s">
        <v>11916</v>
      </c>
      <c r="U664" t="s">
        <v>11913</v>
      </c>
      <c r="V664">
        <v>6972060</v>
      </c>
      <c r="W664" s="1" t="s">
        <v>11917</v>
      </c>
      <c r="X664">
        <v>35489822</v>
      </c>
      <c r="AB664" t="s">
        <v>665</v>
      </c>
      <c r="AL664" t="s">
        <v>11913</v>
      </c>
      <c r="AM664" t="s">
        <v>11918</v>
      </c>
      <c r="AN664">
        <v>66048</v>
      </c>
      <c r="AO664">
        <v>0</v>
      </c>
      <c r="AP664">
        <v>0</v>
      </c>
      <c r="AQ664">
        <v>0</v>
      </c>
      <c r="AT664">
        <v>1.29373752149256E+17</v>
      </c>
      <c r="AU664">
        <v>0</v>
      </c>
      <c r="AV664">
        <v>1.29357226641752E+17</v>
      </c>
      <c r="AW664">
        <v>513</v>
      </c>
      <c r="AX664" t="s">
        <v>11919</v>
      </c>
      <c r="AZ664">
        <v>9.2233720368547697E+18</v>
      </c>
      <c r="BA664">
        <v>260</v>
      </c>
      <c r="BB664" t="s">
        <v>11913</v>
      </c>
      <c r="BC664">
        <v>805306368</v>
      </c>
      <c r="BF664" t="s">
        <v>11920</v>
      </c>
      <c r="BG664">
        <v>0</v>
      </c>
      <c r="BH664" t="s">
        <v>151</v>
      </c>
      <c r="BI664">
        <v>1.2941502987779101E+17</v>
      </c>
      <c r="CD664" t="s">
        <v>677</v>
      </c>
    </row>
    <row r="665" spans="1:116">
      <c r="A665" t="s">
        <v>11921</v>
      </c>
      <c r="B665">
        <v>1.2942103078053101E+17</v>
      </c>
      <c r="C665" s="4">
        <f t="shared" si="10"/>
        <v>12942103078.053101</v>
      </c>
      <c r="D665" s="2">
        <f>(Sheet1!$F$2-mattsout!C665)/3600</f>
        <v>125.36720747205946</v>
      </c>
      <c r="E665" t="str">
        <f>IF(D665&gt;3595120, "", IF(D665&gt;1400, "******", ""))</f>
        <v/>
      </c>
      <c r="F665" t="s">
        <v>122</v>
      </c>
      <c r="G665" t="s">
        <v>11922</v>
      </c>
      <c r="H665" t="s">
        <v>3930</v>
      </c>
      <c r="I665" t="s">
        <v>895</v>
      </c>
      <c r="J665" t="s">
        <v>11923</v>
      </c>
      <c r="K665" t="s">
        <v>11923</v>
      </c>
      <c r="L665" t="s">
        <v>895</v>
      </c>
      <c r="M665" t="s">
        <v>11924</v>
      </c>
      <c r="N665" t="s">
        <v>4304</v>
      </c>
      <c r="O665" t="s">
        <v>6079</v>
      </c>
      <c r="P665" t="s">
        <v>1254</v>
      </c>
      <c r="Q665" t="s">
        <v>11921</v>
      </c>
      <c r="R665">
        <v>4</v>
      </c>
      <c r="S665" t="s">
        <v>11925</v>
      </c>
      <c r="T665" t="s">
        <v>11926</v>
      </c>
      <c r="U665" t="s">
        <v>11922</v>
      </c>
      <c r="V665">
        <v>6974384</v>
      </c>
      <c r="W665" s="1" t="s">
        <v>11927</v>
      </c>
      <c r="X665">
        <v>35486759</v>
      </c>
      <c r="AA665" t="s">
        <v>714</v>
      </c>
      <c r="AB665" t="s">
        <v>906</v>
      </c>
      <c r="AC665" t="s">
        <v>138</v>
      </c>
      <c r="AE665" t="s">
        <v>11928</v>
      </c>
      <c r="AF665" t="s">
        <v>717</v>
      </c>
      <c r="AI665" t="b">
        <v>1</v>
      </c>
      <c r="AJ665" t="s">
        <v>11929</v>
      </c>
      <c r="AL665" t="s">
        <v>11922</v>
      </c>
      <c r="AM665" t="s">
        <v>11930</v>
      </c>
      <c r="AN665">
        <v>512</v>
      </c>
      <c r="AO665">
        <v>0</v>
      </c>
      <c r="AP665">
        <v>0</v>
      </c>
      <c r="AQ665">
        <v>0</v>
      </c>
      <c r="AT665">
        <v>1.2937375237347699E+17</v>
      </c>
      <c r="AU665">
        <v>0</v>
      </c>
      <c r="AV665">
        <v>1.2938559533651E+17</v>
      </c>
      <c r="AW665">
        <v>513</v>
      </c>
      <c r="AX665" t="s">
        <v>11931</v>
      </c>
      <c r="AZ665">
        <v>9.2233720368547697E+18</v>
      </c>
      <c r="BA665">
        <v>420</v>
      </c>
      <c r="BB665" t="s">
        <v>11929</v>
      </c>
      <c r="BC665">
        <v>805306368</v>
      </c>
      <c r="BD665" s="1" t="s">
        <v>148</v>
      </c>
      <c r="BE665" t="s">
        <v>11932</v>
      </c>
      <c r="BF665" t="s">
        <v>11933</v>
      </c>
      <c r="BG665">
        <v>0</v>
      </c>
      <c r="BH665" t="s">
        <v>151</v>
      </c>
      <c r="BI665">
        <v>1.2941496198520701E+17</v>
      </c>
      <c r="BL665" t="s">
        <v>11934</v>
      </c>
      <c r="BN665" t="s">
        <v>154</v>
      </c>
      <c r="BO665">
        <v>58</v>
      </c>
      <c r="BP665" s="1" t="s">
        <v>11935</v>
      </c>
      <c r="BQ665">
        <v>0</v>
      </c>
      <c r="BR665" t="s">
        <v>11936</v>
      </c>
      <c r="BS665" t="s">
        <v>157</v>
      </c>
      <c r="BT665" t="s">
        <v>158</v>
      </c>
      <c r="CD665" t="s">
        <v>919</v>
      </c>
    </row>
    <row r="666" spans="1:116">
      <c r="A666" t="s">
        <v>11937</v>
      </c>
      <c r="B666">
        <v>1.2901335431663901E+17</v>
      </c>
      <c r="C666" s="4">
        <f t="shared" si="10"/>
        <v>12901335431.6639</v>
      </c>
      <c r="D666" s="2">
        <f>(Sheet1!$F$2-mattsout!C666)/3600</f>
        <v>11449.713426694339</v>
      </c>
      <c r="E666" t="str">
        <f>IF(D666&gt;3595120, "", IF(D666&gt;1400, "******", ""))</f>
        <v>******</v>
      </c>
      <c r="F666" t="s">
        <v>122</v>
      </c>
      <c r="G666" t="s">
        <v>11938</v>
      </c>
      <c r="H666" t="s">
        <v>11939</v>
      </c>
      <c r="J666" t="s">
        <v>4893</v>
      </c>
      <c r="K666" t="s">
        <v>11940</v>
      </c>
      <c r="L666" t="s">
        <v>1061</v>
      </c>
      <c r="M666" t="s">
        <v>11941</v>
      </c>
      <c r="N666" t="s">
        <v>1087</v>
      </c>
      <c r="O666" t="s">
        <v>11942</v>
      </c>
      <c r="P666" t="s">
        <v>11943</v>
      </c>
      <c r="Q666" t="s">
        <v>11937</v>
      </c>
      <c r="R666">
        <v>4</v>
      </c>
      <c r="S666" t="s">
        <v>11944</v>
      </c>
      <c r="T666" t="s">
        <v>11945</v>
      </c>
      <c r="U666" t="s">
        <v>11938</v>
      </c>
      <c r="V666">
        <v>6976018</v>
      </c>
      <c r="W666" s="1" t="s">
        <v>7762</v>
      </c>
      <c r="X666">
        <v>33470372</v>
      </c>
      <c r="AA666" t="s">
        <v>714</v>
      </c>
      <c r="AB666" t="s">
        <v>1071</v>
      </c>
      <c r="AC666" t="s">
        <v>138</v>
      </c>
      <c r="AE666" t="s">
        <v>11946</v>
      </c>
      <c r="AF666" t="s">
        <v>717</v>
      </c>
      <c r="AI666" t="b">
        <v>1</v>
      </c>
      <c r="AJ666" t="s">
        <v>11947</v>
      </c>
      <c r="AL666" t="s">
        <v>11938</v>
      </c>
      <c r="AM666" t="s">
        <v>11948</v>
      </c>
      <c r="AN666">
        <v>512</v>
      </c>
      <c r="AO666">
        <v>99</v>
      </c>
      <c r="AP666">
        <v>0</v>
      </c>
      <c r="AQ666">
        <v>0</v>
      </c>
      <c r="AR666" t="s">
        <v>11949</v>
      </c>
      <c r="AS666" t="s">
        <v>146</v>
      </c>
      <c r="AT666">
        <v>1.29373712729742E+17</v>
      </c>
      <c r="AV666">
        <v>1.29003909444384E+17</v>
      </c>
      <c r="AW666">
        <v>513</v>
      </c>
      <c r="AX666" t="s">
        <v>11950</v>
      </c>
      <c r="AZ666">
        <v>9.2233720368547697E+18</v>
      </c>
      <c r="BA666">
        <v>5</v>
      </c>
      <c r="BB666" t="s">
        <v>11947</v>
      </c>
      <c r="BC666">
        <v>805306368</v>
      </c>
      <c r="BD666" s="1" t="s">
        <v>148</v>
      </c>
      <c r="BE666" t="s">
        <v>11951</v>
      </c>
      <c r="BF666" t="s">
        <v>11952</v>
      </c>
      <c r="BG666">
        <v>1.2937371272973901E+17</v>
      </c>
      <c r="BH666" t="s">
        <v>151</v>
      </c>
      <c r="BI666">
        <v>1.29035697117628E+17</v>
      </c>
      <c r="BL666" t="s">
        <v>11953</v>
      </c>
      <c r="BM666" t="s">
        <v>11954</v>
      </c>
      <c r="BN666" t="s">
        <v>154</v>
      </c>
      <c r="BO666">
        <v>70</v>
      </c>
      <c r="BP666" s="1" t="s">
        <v>11955</v>
      </c>
      <c r="BQ666">
        <v>0</v>
      </c>
      <c r="BR666" t="s">
        <v>11956</v>
      </c>
      <c r="BS666" t="s">
        <v>157</v>
      </c>
      <c r="BT666" t="s">
        <v>158</v>
      </c>
      <c r="CD666" t="s">
        <v>1104</v>
      </c>
      <c r="CO666" s="1" t="s">
        <v>11957</v>
      </c>
    </row>
    <row r="667" spans="1:116">
      <c r="A667" t="s">
        <v>11958</v>
      </c>
      <c r="B667">
        <v>1.29227880623184E+17</v>
      </c>
      <c r="C667" s="4">
        <f t="shared" si="10"/>
        <v>12922788062.318399</v>
      </c>
      <c r="D667" s="2">
        <f>(Sheet1!$F$2-mattsout!C667)/3600</f>
        <v>5490.6493560001581</v>
      </c>
      <c r="E667" t="str">
        <f>IF(D667&gt;3595120, "", IF(D667&gt;1400, "******", ""))</f>
        <v>******</v>
      </c>
      <c r="F667" t="s">
        <v>122</v>
      </c>
      <c r="G667" t="s">
        <v>11959</v>
      </c>
      <c r="H667" t="s">
        <v>11960</v>
      </c>
      <c r="I667" t="s">
        <v>732</v>
      </c>
      <c r="J667" t="s">
        <v>1845</v>
      </c>
      <c r="K667" t="s">
        <v>1845</v>
      </c>
      <c r="L667" t="s">
        <v>732</v>
      </c>
      <c r="M667" t="s">
        <v>11961</v>
      </c>
      <c r="N667" t="s">
        <v>761</v>
      </c>
      <c r="O667" t="s">
        <v>2139</v>
      </c>
      <c r="P667" t="s">
        <v>5453</v>
      </c>
      <c r="Q667" t="s">
        <v>11958</v>
      </c>
      <c r="R667">
        <v>4</v>
      </c>
      <c r="S667" t="s">
        <v>11962</v>
      </c>
      <c r="T667" t="s">
        <v>11963</v>
      </c>
      <c r="U667" t="s">
        <v>11959</v>
      </c>
      <c r="V667">
        <v>6980180</v>
      </c>
      <c r="W667" s="1" t="s">
        <v>11964</v>
      </c>
      <c r="X667">
        <v>33470719</v>
      </c>
      <c r="AA667" t="s">
        <v>690</v>
      </c>
      <c r="AB667" t="s">
        <v>740</v>
      </c>
      <c r="AC667" t="s">
        <v>138</v>
      </c>
      <c r="AD667" t="b">
        <v>1</v>
      </c>
      <c r="AE667" t="s">
        <v>11965</v>
      </c>
      <c r="AF667" t="s">
        <v>667</v>
      </c>
      <c r="AI667" t="b">
        <v>1</v>
      </c>
      <c r="AJ667" t="s">
        <v>11966</v>
      </c>
      <c r="AL667" t="s">
        <v>11959</v>
      </c>
      <c r="AM667" t="s">
        <v>11967</v>
      </c>
      <c r="AN667">
        <v>512</v>
      </c>
      <c r="AO667">
        <v>99</v>
      </c>
      <c r="AP667">
        <v>0</v>
      </c>
      <c r="AQ667">
        <v>0</v>
      </c>
      <c r="AT667">
        <v>1.2937371300958899E+17</v>
      </c>
      <c r="AU667">
        <v>0</v>
      </c>
      <c r="AV667">
        <v>1.2921635889993901E+17</v>
      </c>
      <c r="AW667">
        <v>513</v>
      </c>
      <c r="AX667" t="s">
        <v>11968</v>
      </c>
      <c r="AZ667">
        <v>9.2233720368547697E+18</v>
      </c>
      <c r="BA667">
        <v>210</v>
      </c>
      <c r="BB667" t="s">
        <v>11966</v>
      </c>
      <c r="BC667">
        <v>805306368</v>
      </c>
      <c r="BD667" s="1" t="s">
        <v>148</v>
      </c>
      <c r="BE667" t="s">
        <v>11969</v>
      </c>
      <c r="BF667" t="s">
        <v>11970</v>
      </c>
      <c r="BG667">
        <v>1.2937371300959501E+17</v>
      </c>
      <c r="BH667" t="s">
        <v>151</v>
      </c>
      <c r="BI667">
        <v>1.29226802991098E+17</v>
      </c>
      <c r="BL667" t="s">
        <v>11971</v>
      </c>
      <c r="BM667" t="s">
        <v>11972</v>
      </c>
      <c r="BN667" t="s">
        <v>154</v>
      </c>
      <c r="BO667">
        <v>58</v>
      </c>
      <c r="BP667" s="1" t="s">
        <v>11683</v>
      </c>
      <c r="BQ667">
        <v>0</v>
      </c>
      <c r="BR667" t="s">
        <v>11973</v>
      </c>
      <c r="BS667" t="s">
        <v>157</v>
      </c>
      <c r="BT667" t="s">
        <v>158</v>
      </c>
      <c r="CD667" t="s">
        <v>777</v>
      </c>
      <c r="DA667" t="s">
        <v>11974</v>
      </c>
    </row>
    <row r="668" spans="1:116">
      <c r="A668" t="s">
        <v>11975</v>
      </c>
      <c r="B668">
        <v>1.2907234293497299E+17</v>
      </c>
      <c r="C668" s="4">
        <f t="shared" si="10"/>
        <v>12907234293.497299</v>
      </c>
      <c r="D668" s="2">
        <f>(Sheet1!$F$2-mattsout!C668)/3600</f>
        <v>9811.1406951946683</v>
      </c>
      <c r="E668" t="str">
        <f>IF(D668&gt;3595120, "", IF(D668&gt;1400, "******", ""))</f>
        <v>******</v>
      </c>
      <c r="F668" t="s">
        <v>122</v>
      </c>
      <c r="G668" t="s">
        <v>11976</v>
      </c>
      <c r="H668" t="s">
        <v>3968</v>
      </c>
      <c r="I668" t="s">
        <v>732</v>
      </c>
      <c r="J668" t="s">
        <v>2051</v>
      </c>
      <c r="K668" t="s">
        <v>2051</v>
      </c>
      <c r="L668" t="s">
        <v>732</v>
      </c>
      <c r="M668" t="s">
        <v>11977</v>
      </c>
      <c r="N668" t="s">
        <v>761</v>
      </c>
      <c r="O668" t="s">
        <v>7060</v>
      </c>
      <c r="P668" t="s">
        <v>11978</v>
      </c>
      <c r="Q668" t="s">
        <v>11975</v>
      </c>
      <c r="R668">
        <v>4</v>
      </c>
      <c r="S668" t="s">
        <v>11979</v>
      </c>
      <c r="T668" t="s">
        <v>11980</v>
      </c>
      <c r="U668" t="s">
        <v>11976</v>
      </c>
      <c r="V668">
        <v>6980360</v>
      </c>
      <c r="W668" s="1" t="s">
        <v>7795</v>
      </c>
      <c r="X668">
        <v>33471063</v>
      </c>
      <c r="AA668" t="s">
        <v>690</v>
      </c>
      <c r="AB668" t="s">
        <v>740</v>
      </c>
      <c r="AC668" t="s">
        <v>138</v>
      </c>
      <c r="AE668" t="s">
        <v>11981</v>
      </c>
      <c r="AF668" t="s">
        <v>717</v>
      </c>
      <c r="AI668" t="b">
        <v>1</v>
      </c>
      <c r="AJ668" t="s">
        <v>11982</v>
      </c>
      <c r="AL668" t="s">
        <v>11976</v>
      </c>
      <c r="AM668" t="s">
        <v>11983</v>
      </c>
      <c r="AN668">
        <v>512</v>
      </c>
      <c r="AO668">
        <v>99</v>
      </c>
      <c r="AP668">
        <v>0</v>
      </c>
      <c r="AQ668">
        <v>0</v>
      </c>
      <c r="AT668">
        <v>1.29373713249748E+17</v>
      </c>
      <c r="AU668">
        <v>0</v>
      </c>
      <c r="AV668">
        <v>1.29077303327276E+17</v>
      </c>
      <c r="AW668">
        <v>513</v>
      </c>
      <c r="AX668" t="s">
        <v>11984</v>
      </c>
      <c r="AZ668">
        <v>9.2233720368547697E+18</v>
      </c>
      <c r="BA668">
        <v>109</v>
      </c>
      <c r="BB668" t="s">
        <v>11982</v>
      </c>
      <c r="BC668">
        <v>805306368</v>
      </c>
      <c r="BD668" s="1" t="s">
        <v>148</v>
      </c>
      <c r="BE668" t="s">
        <v>11985</v>
      </c>
      <c r="BF668" t="s">
        <v>11986</v>
      </c>
      <c r="BG668">
        <v>1.29373713249762E+17</v>
      </c>
      <c r="BH668" t="s">
        <v>151</v>
      </c>
      <c r="BI668">
        <v>1.2907741170029299E+17</v>
      </c>
      <c r="BL668" t="s">
        <v>11987</v>
      </c>
      <c r="BM668" t="s">
        <v>11988</v>
      </c>
      <c r="BN668" t="s">
        <v>154</v>
      </c>
      <c r="BO668">
        <v>61</v>
      </c>
      <c r="BP668" s="1" t="s">
        <v>11516</v>
      </c>
      <c r="BQ668">
        <v>0</v>
      </c>
      <c r="BR668" t="s">
        <v>11989</v>
      </c>
      <c r="BS668" t="s">
        <v>157</v>
      </c>
      <c r="BT668" t="s">
        <v>158</v>
      </c>
      <c r="CD668" t="s">
        <v>802</v>
      </c>
    </row>
    <row r="669" spans="1:116">
      <c r="A669" t="s">
        <v>11990</v>
      </c>
      <c r="B669">
        <v>1.2937008354001501E+17</v>
      </c>
      <c r="C669" s="4">
        <f t="shared" si="10"/>
        <v>12937008354.001501</v>
      </c>
      <c r="D669" s="2">
        <f>(Sheet1!$F$2-mattsout!C669)/3600</f>
        <v>1540.5683329163658</v>
      </c>
      <c r="E669" t="str">
        <f>IF(D669&gt;3595120, "", IF(D669&gt;1400, "******", ""))</f>
        <v>******</v>
      </c>
      <c r="F669" t="s">
        <v>122</v>
      </c>
      <c r="G669" t="s">
        <v>11991</v>
      </c>
      <c r="K669" t="s">
        <v>6854</v>
      </c>
      <c r="O669" t="s">
        <v>11991</v>
      </c>
      <c r="Q669" t="s">
        <v>11990</v>
      </c>
      <c r="R669">
        <v>4</v>
      </c>
      <c r="S669" t="s">
        <v>11992</v>
      </c>
      <c r="T669" t="s">
        <v>11993</v>
      </c>
      <c r="U669" t="s">
        <v>11991</v>
      </c>
      <c r="V669">
        <v>6999407</v>
      </c>
      <c r="X669">
        <v>35361597</v>
      </c>
      <c r="AL669" t="s">
        <v>11991</v>
      </c>
      <c r="AM669" t="s">
        <v>11994</v>
      </c>
      <c r="AN669">
        <v>66048</v>
      </c>
      <c r="AO669">
        <v>0</v>
      </c>
      <c r="AP669">
        <v>0</v>
      </c>
      <c r="AQ669">
        <v>0</v>
      </c>
      <c r="AT669">
        <v>1.2937375259848E+17</v>
      </c>
      <c r="AV669">
        <v>1.28230212121406E+17</v>
      </c>
      <c r="AW669">
        <v>513</v>
      </c>
      <c r="AX669" t="s">
        <v>11995</v>
      </c>
      <c r="AZ669">
        <v>9.2233720368547697E+18</v>
      </c>
      <c r="BA669">
        <v>22</v>
      </c>
      <c r="BB669" t="s">
        <v>11991</v>
      </c>
      <c r="BC669">
        <v>805306368</v>
      </c>
      <c r="BF669" t="s">
        <v>11996</v>
      </c>
      <c r="BG669">
        <v>0</v>
      </c>
      <c r="BH669" t="s">
        <v>151</v>
      </c>
      <c r="BI669">
        <v>1.2941019546583E+17</v>
      </c>
      <c r="CD669" t="s">
        <v>6860</v>
      </c>
      <c r="CO669" s="1" t="s">
        <v>6434</v>
      </c>
    </row>
    <row r="670" spans="1:116">
      <c r="A670" t="s">
        <v>11997</v>
      </c>
      <c r="B670">
        <v>1.2941672218864301E+17</v>
      </c>
      <c r="C670" s="4">
        <f t="shared" si="10"/>
        <v>12941672218.864302</v>
      </c>
      <c r="D670" s="2">
        <f>(Sheet1!$F$2-mattsout!C670)/3600</f>
        <v>245.05031547175514</v>
      </c>
      <c r="E670" t="str">
        <f>IF(D670&gt;3595120, "", IF(D670&gt;1400, "******", ""))</f>
        <v/>
      </c>
      <c r="F670" t="s">
        <v>122</v>
      </c>
      <c r="G670" t="s">
        <v>11998</v>
      </c>
      <c r="H670" t="s">
        <v>11999</v>
      </c>
      <c r="I670" t="s">
        <v>682</v>
      </c>
      <c r="J670" t="s">
        <v>3531</v>
      </c>
      <c r="K670" t="s">
        <v>2730</v>
      </c>
      <c r="L670" t="s">
        <v>682</v>
      </c>
      <c r="M670" t="s">
        <v>12000</v>
      </c>
      <c r="N670" t="s">
        <v>12001</v>
      </c>
      <c r="O670" t="s">
        <v>12002</v>
      </c>
      <c r="P670" t="s">
        <v>5849</v>
      </c>
      <c r="Q670" t="s">
        <v>11997</v>
      </c>
      <c r="R670">
        <v>4</v>
      </c>
      <c r="S670" t="s">
        <v>12003</v>
      </c>
      <c r="T670" t="s">
        <v>12004</v>
      </c>
      <c r="U670" t="s">
        <v>11998</v>
      </c>
      <c r="V670">
        <v>7002661</v>
      </c>
      <c r="W670" s="1" t="s">
        <v>12005</v>
      </c>
      <c r="X670">
        <v>35668891</v>
      </c>
      <c r="AA670" t="s">
        <v>714</v>
      </c>
      <c r="AB670" t="s">
        <v>1280</v>
      </c>
      <c r="AC670" t="s">
        <v>138</v>
      </c>
      <c r="AE670" t="s">
        <v>12006</v>
      </c>
      <c r="AF670" t="s">
        <v>717</v>
      </c>
      <c r="AI670" t="b">
        <v>1</v>
      </c>
      <c r="AJ670" t="s">
        <v>12007</v>
      </c>
      <c r="AL670" t="s">
        <v>11998</v>
      </c>
      <c r="AM670" t="s">
        <v>12008</v>
      </c>
      <c r="AN670">
        <v>512</v>
      </c>
      <c r="AO670">
        <v>0</v>
      </c>
      <c r="AP670">
        <v>0</v>
      </c>
      <c r="AQ670">
        <v>0</v>
      </c>
      <c r="AT670">
        <v>1.29373752852702E+17</v>
      </c>
      <c r="AU670">
        <v>0</v>
      </c>
      <c r="AV670">
        <v>1.2937524991426701E+17</v>
      </c>
      <c r="AW670">
        <v>513</v>
      </c>
      <c r="AX670" t="s">
        <v>12009</v>
      </c>
      <c r="AZ670">
        <v>9.2233720368547697E+18</v>
      </c>
      <c r="BA670">
        <v>178</v>
      </c>
      <c r="BB670" t="s">
        <v>12007</v>
      </c>
      <c r="BC670">
        <v>805306368</v>
      </c>
      <c r="BD670" s="1" t="s">
        <v>148</v>
      </c>
      <c r="BE670" t="s">
        <v>12010</v>
      </c>
      <c r="BF670" t="s">
        <v>12011</v>
      </c>
      <c r="BG670">
        <v>0</v>
      </c>
      <c r="BH670" t="s">
        <v>151</v>
      </c>
      <c r="BI670">
        <v>1.2942107397652E+17</v>
      </c>
      <c r="BL670" t="s">
        <v>12012</v>
      </c>
      <c r="BN670" t="s">
        <v>154</v>
      </c>
      <c r="BO670">
        <v>47</v>
      </c>
      <c r="BP670" s="1" t="s">
        <v>11516</v>
      </c>
      <c r="BQ670">
        <v>0</v>
      </c>
      <c r="BR670" t="s">
        <v>12013</v>
      </c>
      <c r="BS670" t="s">
        <v>157</v>
      </c>
      <c r="BT670" t="s">
        <v>158</v>
      </c>
      <c r="CD670" t="s">
        <v>12014</v>
      </c>
    </row>
    <row r="671" spans="1:116">
      <c r="A671" t="s">
        <v>12015</v>
      </c>
      <c r="B671">
        <v>1.2910741170595699E+17</v>
      </c>
      <c r="C671" s="4">
        <f t="shared" si="10"/>
        <v>12910741170.595699</v>
      </c>
      <c r="D671" s="2">
        <f>(Sheet1!$F$2-mattsout!C671)/3600</f>
        <v>8837.0081678613024</v>
      </c>
      <c r="E671" t="str">
        <f>IF(D671&gt;3595120, "", IF(D671&gt;1400, "******", ""))</f>
        <v>******</v>
      </c>
      <c r="F671" t="s">
        <v>122</v>
      </c>
      <c r="G671" t="s">
        <v>12016</v>
      </c>
      <c r="H671" t="s">
        <v>12017</v>
      </c>
      <c r="I671" t="s">
        <v>682</v>
      </c>
      <c r="J671" t="s">
        <v>4480</v>
      </c>
      <c r="K671" t="s">
        <v>2730</v>
      </c>
      <c r="L671" t="s">
        <v>682</v>
      </c>
      <c r="M671" t="s">
        <v>12018</v>
      </c>
      <c r="N671" t="s">
        <v>4137</v>
      </c>
      <c r="O671" t="s">
        <v>12019</v>
      </c>
      <c r="Q671" t="s">
        <v>12015</v>
      </c>
      <c r="R671">
        <v>4</v>
      </c>
      <c r="S671" t="s">
        <v>12020</v>
      </c>
      <c r="T671" t="s">
        <v>12021</v>
      </c>
      <c r="U671" t="s">
        <v>12016</v>
      </c>
      <c r="V671">
        <v>7002732</v>
      </c>
      <c r="W671" s="1" t="s">
        <v>12022</v>
      </c>
      <c r="X671">
        <v>33570155</v>
      </c>
      <c r="AA671" t="s">
        <v>714</v>
      </c>
      <c r="AB671" t="s">
        <v>1931</v>
      </c>
      <c r="AC671" t="s">
        <v>138</v>
      </c>
      <c r="AE671" t="s">
        <v>12023</v>
      </c>
      <c r="AF671" t="s">
        <v>667</v>
      </c>
      <c r="AI671" t="b">
        <v>1</v>
      </c>
      <c r="AJ671" t="s">
        <v>12024</v>
      </c>
      <c r="AL671" t="s">
        <v>12016</v>
      </c>
      <c r="AM671" t="s">
        <v>12025</v>
      </c>
      <c r="AN671">
        <v>512</v>
      </c>
      <c r="AO671">
        <v>99</v>
      </c>
      <c r="AP671">
        <v>0</v>
      </c>
      <c r="AQ671">
        <v>0</v>
      </c>
      <c r="AT671">
        <v>1.2937375308083E+17</v>
      </c>
      <c r="AU671">
        <v>0</v>
      </c>
      <c r="AV671">
        <v>1.29096220463992E+17</v>
      </c>
      <c r="AW671">
        <v>513</v>
      </c>
      <c r="AX671" t="s">
        <v>12026</v>
      </c>
      <c r="AZ671">
        <v>9.2233720368547697E+18</v>
      </c>
      <c r="BA671">
        <v>970</v>
      </c>
      <c r="BB671" t="s">
        <v>12024</v>
      </c>
      <c r="BC671">
        <v>805306368</v>
      </c>
      <c r="BD671" s="1" t="s">
        <v>148</v>
      </c>
      <c r="BE671" t="s">
        <v>12027</v>
      </c>
      <c r="BF671" t="s">
        <v>12028</v>
      </c>
      <c r="BG671">
        <v>1.2937375308080099E+17</v>
      </c>
      <c r="BH671" t="s">
        <v>151</v>
      </c>
      <c r="BI671">
        <v>1.29106548867032E+17</v>
      </c>
      <c r="BL671" t="s">
        <v>12029</v>
      </c>
      <c r="BN671" t="s">
        <v>154</v>
      </c>
      <c r="BO671">
        <v>57</v>
      </c>
      <c r="BP671" s="1" t="s">
        <v>12030</v>
      </c>
      <c r="BQ671">
        <v>0</v>
      </c>
      <c r="BR671" t="s">
        <v>12031</v>
      </c>
      <c r="BS671" t="s">
        <v>157</v>
      </c>
      <c r="BT671" t="s">
        <v>158</v>
      </c>
      <c r="CD671" t="s">
        <v>2520</v>
      </c>
    </row>
    <row r="672" spans="1:116">
      <c r="A672" t="s">
        <v>12032</v>
      </c>
      <c r="B672">
        <v>1.2941589818449299E+17</v>
      </c>
      <c r="C672" s="4">
        <f t="shared" si="10"/>
        <v>12941589818.449299</v>
      </c>
      <c r="D672" s="2">
        <f>(Sheet1!$F$2-mattsout!C672)/3600</f>
        <v>267.93931963920591</v>
      </c>
      <c r="E672" t="str">
        <f>IF(D672&gt;3595120, "", IF(D672&gt;1400, "******", ""))</f>
        <v/>
      </c>
      <c r="F672" t="s">
        <v>122</v>
      </c>
      <c r="G672" t="s">
        <v>12033</v>
      </c>
      <c r="H672" t="s">
        <v>12034</v>
      </c>
      <c r="I672" t="s">
        <v>870</v>
      </c>
      <c r="J672" t="s">
        <v>12035</v>
      </c>
      <c r="K672" t="s">
        <v>1845</v>
      </c>
      <c r="L672" t="s">
        <v>682</v>
      </c>
      <c r="M672" t="s">
        <v>12036</v>
      </c>
      <c r="N672" t="s">
        <v>3646</v>
      </c>
      <c r="O672" t="s">
        <v>12037</v>
      </c>
      <c r="P672" t="s">
        <v>12038</v>
      </c>
      <c r="Q672" t="s">
        <v>12032</v>
      </c>
      <c r="R672">
        <v>4</v>
      </c>
      <c r="S672" t="s">
        <v>12039</v>
      </c>
      <c r="T672" t="s">
        <v>12040</v>
      </c>
      <c r="U672" t="s">
        <v>12033</v>
      </c>
      <c r="V672">
        <v>7003163</v>
      </c>
      <c r="W672" s="1" t="s">
        <v>12041</v>
      </c>
      <c r="X672">
        <v>35651298</v>
      </c>
      <c r="AA672" t="s">
        <v>690</v>
      </c>
      <c r="AB672" t="s">
        <v>3515</v>
      </c>
      <c r="AC672" t="s">
        <v>138</v>
      </c>
      <c r="AE672" t="s">
        <v>12042</v>
      </c>
      <c r="AF672" t="s">
        <v>717</v>
      </c>
      <c r="AI672" t="b">
        <v>1</v>
      </c>
      <c r="AJ672" t="s">
        <v>12043</v>
      </c>
      <c r="AL672" t="s">
        <v>12033</v>
      </c>
      <c r="AM672" t="s">
        <v>12044</v>
      </c>
      <c r="AN672">
        <v>512</v>
      </c>
      <c r="AO672">
        <v>0</v>
      </c>
      <c r="AP672">
        <v>0</v>
      </c>
      <c r="AQ672">
        <v>0</v>
      </c>
      <c r="AT672">
        <v>1.2937371353053299E+17</v>
      </c>
      <c r="AU672">
        <v>0</v>
      </c>
      <c r="AV672">
        <v>1.29410787583004E+17</v>
      </c>
      <c r="AW672">
        <v>513</v>
      </c>
      <c r="AX672" t="s">
        <v>12045</v>
      </c>
      <c r="AZ672">
        <v>9.2233720368547697E+18</v>
      </c>
      <c r="BA672">
        <v>1460</v>
      </c>
      <c r="BB672" t="s">
        <v>12043</v>
      </c>
      <c r="BC672">
        <v>805306368</v>
      </c>
      <c r="BD672" s="1" t="s">
        <v>148</v>
      </c>
      <c r="BE672" t="s">
        <v>12046</v>
      </c>
      <c r="BF672" t="s">
        <v>12047</v>
      </c>
      <c r="BG672">
        <v>0</v>
      </c>
      <c r="BH672" t="s">
        <v>151</v>
      </c>
      <c r="BI672">
        <v>1.2942000573528E+17</v>
      </c>
      <c r="BL672" t="s">
        <v>12048</v>
      </c>
      <c r="BM672" t="s">
        <v>12049</v>
      </c>
      <c r="BN672" t="s">
        <v>154</v>
      </c>
      <c r="BO672">
        <v>213</v>
      </c>
      <c r="BP672" s="1" t="s">
        <v>11195</v>
      </c>
      <c r="BQ672">
        <v>0</v>
      </c>
      <c r="BR672" t="s">
        <v>12050</v>
      </c>
      <c r="BS672" t="s">
        <v>157</v>
      </c>
      <c r="BT672" t="s">
        <v>158</v>
      </c>
      <c r="CD672" t="s">
        <v>802</v>
      </c>
    </row>
    <row r="673" spans="1:106">
      <c r="A673" t="s">
        <v>12051</v>
      </c>
      <c r="C673" s="4">
        <f t="shared" si="10"/>
        <v>0</v>
      </c>
      <c r="D673" s="2">
        <f>(Sheet1!$F$2-mattsout!C673)/3600</f>
        <v>3595154</v>
      </c>
      <c r="E673" t="str">
        <f>IF(D673&gt;3595120, "", IF(D673&gt;1400, "******", ""))</f>
        <v/>
      </c>
      <c r="F673" t="s">
        <v>122</v>
      </c>
      <c r="G673" t="s">
        <v>12052</v>
      </c>
      <c r="H673" t="s">
        <v>12053</v>
      </c>
      <c r="I673" t="s">
        <v>2690</v>
      </c>
      <c r="J673" t="s">
        <v>1297</v>
      </c>
      <c r="K673" t="s">
        <v>12054</v>
      </c>
      <c r="L673" t="s">
        <v>1686</v>
      </c>
      <c r="M673" t="s">
        <v>12055</v>
      </c>
      <c r="N673" t="s">
        <v>12056</v>
      </c>
      <c r="O673" t="s">
        <v>12057</v>
      </c>
      <c r="P673" t="s">
        <v>12058</v>
      </c>
      <c r="Q673" t="s">
        <v>12051</v>
      </c>
      <c r="R673">
        <v>4</v>
      </c>
      <c r="S673" t="s">
        <v>12059</v>
      </c>
      <c r="T673" t="s">
        <v>12060</v>
      </c>
      <c r="U673" t="s">
        <v>12061</v>
      </c>
      <c r="V673">
        <v>7028382</v>
      </c>
      <c r="W673" s="1" t="s">
        <v>12062</v>
      </c>
      <c r="X673">
        <v>35115232</v>
      </c>
      <c r="AA673" t="s">
        <v>690</v>
      </c>
      <c r="AB673" t="s">
        <v>12063</v>
      </c>
      <c r="AC673" t="s">
        <v>138</v>
      </c>
      <c r="AE673" t="s">
        <v>12064</v>
      </c>
      <c r="AF673" t="s">
        <v>742</v>
      </c>
      <c r="AI673" t="b">
        <v>1</v>
      </c>
      <c r="AJ673" t="s">
        <v>12065</v>
      </c>
      <c r="AL673" t="s">
        <v>12052</v>
      </c>
      <c r="AM673" t="s">
        <v>12066</v>
      </c>
      <c r="AN673">
        <v>512</v>
      </c>
      <c r="AO673">
        <v>99</v>
      </c>
      <c r="AP673">
        <v>0</v>
      </c>
      <c r="AQ673">
        <v>0</v>
      </c>
      <c r="AT673">
        <v>1.2937375330083299E+17</v>
      </c>
      <c r="AV673">
        <v>1.28989153374086E+17</v>
      </c>
      <c r="AW673">
        <v>513</v>
      </c>
      <c r="AX673" t="s">
        <v>12067</v>
      </c>
      <c r="AZ673">
        <v>9.2233720368547697E+18</v>
      </c>
      <c r="BB673" t="s">
        <v>12065</v>
      </c>
      <c r="BC673">
        <v>805306368</v>
      </c>
      <c r="BD673" s="1" t="s">
        <v>148</v>
      </c>
      <c r="BE673" t="s">
        <v>12068</v>
      </c>
      <c r="BF673" t="s">
        <v>12069</v>
      </c>
      <c r="BG673">
        <v>1.2937375330081E+17</v>
      </c>
      <c r="BH673" t="s">
        <v>151</v>
      </c>
      <c r="BI673">
        <v>1.2898737173979101E+17</v>
      </c>
      <c r="BL673" t="s">
        <v>12070</v>
      </c>
      <c r="BM673" t="s">
        <v>12071</v>
      </c>
      <c r="BN673" t="s">
        <v>154</v>
      </c>
      <c r="BO673">
        <v>58</v>
      </c>
      <c r="BP673" s="1" t="s">
        <v>11266</v>
      </c>
      <c r="BQ673">
        <v>0</v>
      </c>
      <c r="BR673" t="s">
        <v>12072</v>
      </c>
      <c r="BS673" t="s">
        <v>157</v>
      </c>
      <c r="BT673" t="s">
        <v>158</v>
      </c>
      <c r="CD673" t="s">
        <v>12073</v>
      </c>
    </row>
    <row r="674" spans="1:106">
      <c r="A674" t="s">
        <v>12074</v>
      </c>
      <c r="B674">
        <v>1.29090172435542E+17</v>
      </c>
      <c r="C674" s="4">
        <f t="shared" si="10"/>
        <v>12909017243.554199</v>
      </c>
      <c r="D674" s="2">
        <f>(Sheet1!$F$2-mattsout!C674)/3600</f>
        <v>9315.8767905002169</v>
      </c>
      <c r="E674" t="str">
        <f>IF(D674&gt;3595120, "", IF(D674&gt;1400, "******", ""))</f>
        <v>******</v>
      </c>
      <c r="F674" t="s">
        <v>122</v>
      </c>
      <c r="G674" t="s">
        <v>12075</v>
      </c>
      <c r="H674" t="s">
        <v>12076</v>
      </c>
      <c r="I674" t="s">
        <v>1686</v>
      </c>
      <c r="J674" t="s">
        <v>1845</v>
      </c>
      <c r="K674" t="s">
        <v>1845</v>
      </c>
      <c r="L674" t="s">
        <v>1686</v>
      </c>
      <c r="M674" t="s">
        <v>12077</v>
      </c>
      <c r="N674" t="s">
        <v>12078</v>
      </c>
      <c r="O674" t="s">
        <v>3252</v>
      </c>
      <c r="P674" t="s">
        <v>969</v>
      </c>
      <c r="Q674" t="s">
        <v>12074</v>
      </c>
      <c r="R674">
        <v>4</v>
      </c>
      <c r="S674" t="s">
        <v>12079</v>
      </c>
      <c r="T674" t="s">
        <v>12080</v>
      </c>
      <c r="U674" t="s">
        <v>12075</v>
      </c>
      <c r="V674">
        <v>7028416</v>
      </c>
      <c r="W674" s="1" t="s">
        <v>12081</v>
      </c>
      <c r="X674">
        <v>33570429</v>
      </c>
      <c r="AA674" t="s">
        <v>690</v>
      </c>
      <c r="AB674" t="s">
        <v>12063</v>
      </c>
      <c r="AC674" t="s">
        <v>138</v>
      </c>
      <c r="AE674" t="s">
        <v>12082</v>
      </c>
      <c r="AF674" t="s">
        <v>667</v>
      </c>
      <c r="AI674" t="b">
        <v>1</v>
      </c>
      <c r="AJ674" t="s">
        <v>12083</v>
      </c>
      <c r="AL674" t="s">
        <v>12075</v>
      </c>
      <c r="AM674" t="s">
        <v>12084</v>
      </c>
      <c r="AN674">
        <v>512</v>
      </c>
      <c r="AO674">
        <v>99</v>
      </c>
      <c r="AP674">
        <v>0</v>
      </c>
      <c r="AQ674">
        <v>0</v>
      </c>
      <c r="AT674">
        <v>1.29373753519898E+17</v>
      </c>
      <c r="AU674">
        <v>0</v>
      </c>
      <c r="AV674">
        <v>1.29091034489546E+17</v>
      </c>
      <c r="AW674">
        <v>513</v>
      </c>
      <c r="AX674" t="s">
        <v>12085</v>
      </c>
      <c r="AZ674">
        <v>9.2233720368547697E+18</v>
      </c>
      <c r="BA674">
        <v>80</v>
      </c>
      <c r="BB674" t="s">
        <v>12083</v>
      </c>
      <c r="BC674">
        <v>805306368</v>
      </c>
      <c r="BD674" s="1" t="s">
        <v>148</v>
      </c>
      <c r="BE674" t="s">
        <v>12086</v>
      </c>
      <c r="BF674" t="s">
        <v>12087</v>
      </c>
      <c r="BG674">
        <v>1.2937375351988301E+17</v>
      </c>
      <c r="BH674" t="s">
        <v>151</v>
      </c>
      <c r="BI674">
        <v>1.2909103450814099E+17</v>
      </c>
      <c r="BL674" t="s">
        <v>12088</v>
      </c>
      <c r="BM674" t="s">
        <v>12089</v>
      </c>
      <c r="BN674" t="s">
        <v>154</v>
      </c>
      <c r="BO674">
        <v>48</v>
      </c>
      <c r="BP674" s="1" t="s">
        <v>12090</v>
      </c>
      <c r="BQ674">
        <v>0</v>
      </c>
      <c r="BR674" t="s">
        <v>12091</v>
      </c>
      <c r="BS674" t="s">
        <v>157</v>
      </c>
      <c r="BT674" t="s">
        <v>158</v>
      </c>
      <c r="CD674" t="s">
        <v>12092</v>
      </c>
    </row>
    <row r="675" spans="1:106">
      <c r="A675" t="s">
        <v>12093</v>
      </c>
      <c r="C675" s="4">
        <f t="shared" si="10"/>
        <v>0</v>
      </c>
      <c r="D675" s="2">
        <f>(Sheet1!$F$2-mattsout!C675)/3600</f>
        <v>3595154</v>
      </c>
      <c r="E675" t="str">
        <f>IF(D675&gt;3595120, "", IF(D675&gt;1400, "******", ""))</f>
        <v/>
      </c>
      <c r="F675" t="s">
        <v>122</v>
      </c>
      <c r="G675" t="s">
        <v>12094</v>
      </c>
      <c r="H675" t="s">
        <v>12095</v>
      </c>
      <c r="K675" t="s">
        <v>12096</v>
      </c>
      <c r="O675" t="s">
        <v>12097</v>
      </c>
      <c r="Q675" t="s">
        <v>12093</v>
      </c>
      <c r="R675">
        <v>4</v>
      </c>
      <c r="S675" t="s">
        <v>12098</v>
      </c>
      <c r="T675" t="s">
        <v>12099</v>
      </c>
      <c r="U675" t="s">
        <v>12094</v>
      </c>
      <c r="V675">
        <v>7028417</v>
      </c>
      <c r="W675" s="1" t="s">
        <v>12100</v>
      </c>
      <c r="X675">
        <v>33570598</v>
      </c>
      <c r="AB675" t="s">
        <v>12063</v>
      </c>
      <c r="AC675" t="s">
        <v>138</v>
      </c>
      <c r="AE675" t="s">
        <v>12101</v>
      </c>
      <c r="AF675" t="s">
        <v>667</v>
      </c>
      <c r="AI675" t="b">
        <v>1</v>
      </c>
      <c r="AJ675" t="s">
        <v>12102</v>
      </c>
      <c r="AL675" t="s">
        <v>12094</v>
      </c>
      <c r="AM675" t="s">
        <v>12103</v>
      </c>
      <c r="AN675">
        <v>512</v>
      </c>
      <c r="AO675">
        <v>99</v>
      </c>
      <c r="AP675">
        <v>0</v>
      </c>
      <c r="AQ675">
        <v>0</v>
      </c>
      <c r="AT675">
        <v>1.29373753791152E+17</v>
      </c>
      <c r="AV675">
        <v>1.2823647470812499E+17</v>
      </c>
      <c r="AW675">
        <v>513</v>
      </c>
      <c r="AX675" t="s">
        <v>12104</v>
      </c>
      <c r="AZ675">
        <v>9.2233720368547697E+18</v>
      </c>
      <c r="BB675" t="s">
        <v>12102</v>
      </c>
      <c r="BC675">
        <v>805306368</v>
      </c>
      <c r="BD675" s="1" t="s">
        <v>148</v>
      </c>
      <c r="BE675" t="s">
        <v>12105</v>
      </c>
      <c r="BF675" t="s">
        <v>12106</v>
      </c>
      <c r="BG675">
        <v>1.2937375379098899E+17</v>
      </c>
      <c r="BH675" t="s">
        <v>151</v>
      </c>
      <c r="BI675">
        <v>1.2827457272868499E+17</v>
      </c>
      <c r="BL675" t="s">
        <v>12107</v>
      </c>
      <c r="BN675" t="s">
        <v>154</v>
      </c>
      <c r="BO675">
        <v>52</v>
      </c>
      <c r="BP675" s="1" t="s">
        <v>12108</v>
      </c>
      <c r="BQ675">
        <v>0</v>
      </c>
      <c r="BR675" t="s">
        <v>12109</v>
      </c>
      <c r="BS675" t="s">
        <v>157</v>
      </c>
      <c r="BT675" t="s">
        <v>158</v>
      </c>
      <c r="CD675" t="s">
        <v>12092</v>
      </c>
    </row>
    <row r="676" spans="1:106">
      <c r="A676" t="s">
        <v>12110</v>
      </c>
      <c r="B676">
        <v>1.2927110732544701E+17</v>
      </c>
      <c r="C676" s="4">
        <f t="shared" si="10"/>
        <v>12927110732.544701</v>
      </c>
      <c r="D676" s="2">
        <f>(Sheet1!$F$2-mattsout!C676)/3600</f>
        <v>4289.9076264720497</v>
      </c>
      <c r="E676" t="str">
        <f>IF(D676&gt;3595120, "", IF(D676&gt;1400, "******", ""))</f>
        <v>******</v>
      </c>
      <c r="F676" t="s">
        <v>122</v>
      </c>
      <c r="G676" t="s">
        <v>12111</v>
      </c>
      <c r="H676" t="s">
        <v>12112</v>
      </c>
      <c r="I676" t="s">
        <v>1686</v>
      </c>
      <c r="J676" t="s">
        <v>1845</v>
      </c>
      <c r="K676" t="s">
        <v>1845</v>
      </c>
      <c r="L676" t="s">
        <v>1686</v>
      </c>
      <c r="M676" t="s">
        <v>12113</v>
      </c>
      <c r="N676" t="s">
        <v>12056</v>
      </c>
      <c r="O676" t="s">
        <v>2839</v>
      </c>
      <c r="P676" t="s">
        <v>4346</v>
      </c>
      <c r="Q676" t="s">
        <v>12110</v>
      </c>
      <c r="R676">
        <v>4</v>
      </c>
      <c r="S676" t="s">
        <v>12114</v>
      </c>
      <c r="T676" t="s">
        <v>12115</v>
      </c>
      <c r="U676" t="s">
        <v>12111</v>
      </c>
      <c r="V676">
        <v>7028418</v>
      </c>
      <c r="W676" s="1" t="s">
        <v>12081</v>
      </c>
      <c r="X676">
        <v>35115614</v>
      </c>
      <c r="AA676" t="s">
        <v>690</v>
      </c>
      <c r="AB676" t="s">
        <v>12063</v>
      </c>
      <c r="AC676" t="s">
        <v>138</v>
      </c>
      <c r="AE676" t="s">
        <v>12116</v>
      </c>
      <c r="AF676" t="s">
        <v>667</v>
      </c>
      <c r="AI676" t="b">
        <v>1</v>
      </c>
      <c r="AJ676" t="s">
        <v>12117</v>
      </c>
      <c r="AL676" t="s">
        <v>12111</v>
      </c>
      <c r="AM676" t="s">
        <v>12118</v>
      </c>
      <c r="AN676">
        <v>512</v>
      </c>
      <c r="AO676">
        <v>99</v>
      </c>
      <c r="AP676">
        <v>0</v>
      </c>
      <c r="AQ676">
        <v>0</v>
      </c>
      <c r="AT676">
        <v>1.2937375397802899E+17</v>
      </c>
      <c r="AV676">
        <v>1.2940131193757901E+17</v>
      </c>
      <c r="AW676">
        <v>513</v>
      </c>
      <c r="AX676" t="s">
        <v>12119</v>
      </c>
      <c r="AZ676">
        <v>9.2233720368547697E+18</v>
      </c>
      <c r="BA676">
        <v>284</v>
      </c>
      <c r="BB676" t="s">
        <v>12120</v>
      </c>
      <c r="BC676">
        <v>805306368</v>
      </c>
      <c r="BD676" s="1" t="s">
        <v>148</v>
      </c>
      <c r="BE676" t="s">
        <v>12121</v>
      </c>
      <c r="BF676" t="s">
        <v>12122</v>
      </c>
      <c r="BG676">
        <v>1.29373753978028E+17</v>
      </c>
      <c r="BH676" t="s">
        <v>151</v>
      </c>
      <c r="BI676">
        <v>1.2926848043114899E+17</v>
      </c>
      <c r="BL676" t="s">
        <v>12123</v>
      </c>
      <c r="BM676" t="s">
        <v>12124</v>
      </c>
      <c r="BN676" t="s">
        <v>154</v>
      </c>
      <c r="BO676">
        <v>54</v>
      </c>
      <c r="BP676" s="1" t="s">
        <v>12125</v>
      </c>
      <c r="BQ676">
        <v>0</v>
      </c>
      <c r="BR676" t="s">
        <v>12126</v>
      </c>
      <c r="BS676" t="s">
        <v>157</v>
      </c>
      <c r="BT676" t="s">
        <v>158</v>
      </c>
      <c r="CD676" t="s">
        <v>12127</v>
      </c>
    </row>
    <row r="677" spans="1:106">
      <c r="A677" t="s">
        <v>12128</v>
      </c>
      <c r="C677" s="4">
        <f t="shared" si="10"/>
        <v>0</v>
      </c>
      <c r="D677" s="2">
        <f>(Sheet1!$F$2-mattsout!C677)/3600</f>
        <v>3595154</v>
      </c>
      <c r="E677" t="str">
        <f>IF(D677&gt;3595120, "", IF(D677&gt;1400, "******", ""))</f>
        <v/>
      </c>
      <c r="F677" t="s">
        <v>122</v>
      </c>
      <c r="G677" t="s">
        <v>12129</v>
      </c>
      <c r="H677" t="s">
        <v>12130</v>
      </c>
      <c r="J677" t="s">
        <v>1108</v>
      </c>
      <c r="K677" t="s">
        <v>1108</v>
      </c>
      <c r="L677" t="s">
        <v>1686</v>
      </c>
      <c r="M677" t="s">
        <v>12131</v>
      </c>
      <c r="N677" t="s">
        <v>12078</v>
      </c>
      <c r="O677" t="s">
        <v>2031</v>
      </c>
      <c r="P677" t="s">
        <v>1986</v>
      </c>
      <c r="Q677" t="s">
        <v>12128</v>
      </c>
      <c r="R677">
        <v>4</v>
      </c>
      <c r="S677" t="s">
        <v>12132</v>
      </c>
      <c r="T677" t="s">
        <v>12133</v>
      </c>
      <c r="U677" t="s">
        <v>12129</v>
      </c>
      <c r="V677">
        <v>7028420</v>
      </c>
      <c r="W677" s="1" t="s">
        <v>12081</v>
      </c>
      <c r="X677">
        <v>33571742</v>
      </c>
      <c r="AA677" t="s">
        <v>1804</v>
      </c>
      <c r="AB677" t="s">
        <v>12063</v>
      </c>
      <c r="AC677" t="s">
        <v>138</v>
      </c>
      <c r="AE677" t="s">
        <v>12134</v>
      </c>
      <c r="AF677" t="s">
        <v>717</v>
      </c>
      <c r="AI677" t="b">
        <v>1</v>
      </c>
      <c r="AJ677" t="s">
        <v>12135</v>
      </c>
      <c r="AL677" t="s">
        <v>12129</v>
      </c>
      <c r="AM677" t="s">
        <v>12136</v>
      </c>
      <c r="AN677">
        <v>512</v>
      </c>
      <c r="AO677">
        <v>99</v>
      </c>
      <c r="AP677">
        <v>0</v>
      </c>
      <c r="AQ677">
        <v>0</v>
      </c>
      <c r="AT677">
        <v>1.2937375420740701E+17</v>
      </c>
      <c r="AV677">
        <v>1.2878176168396899E+17</v>
      </c>
      <c r="AW677">
        <v>513</v>
      </c>
      <c r="AX677" t="s">
        <v>12137</v>
      </c>
      <c r="AZ677">
        <v>9.2233720368547697E+18</v>
      </c>
      <c r="BB677" t="s">
        <v>12135</v>
      </c>
      <c r="BC677">
        <v>805306368</v>
      </c>
      <c r="BD677" s="1" t="s">
        <v>148</v>
      </c>
      <c r="BE677" t="s">
        <v>12138</v>
      </c>
      <c r="BF677" t="s">
        <v>12139</v>
      </c>
      <c r="BG677">
        <v>1.2937375420725699E+17</v>
      </c>
      <c r="BH677" t="s">
        <v>151</v>
      </c>
      <c r="BI677">
        <v>1.28805241584906E+17</v>
      </c>
      <c r="BL677" t="s">
        <v>12140</v>
      </c>
      <c r="BM677" t="s">
        <v>12141</v>
      </c>
      <c r="BN677" t="s">
        <v>154</v>
      </c>
      <c r="BO677">
        <v>56</v>
      </c>
      <c r="BP677" s="1" t="s">
        <v>12142</v>
      </c>
      <c r="BQ677">
        <v>0</v>
      </c>
      <c r="BR677" t="s">
        <v>12143</v>
      </c>
      <c r="BS677" t="s">
        <v>157</v>
      </c>
      <c r="BT677" t="s">
        <v>158</v>
      </c>
      <c r="CD677" t="s">
        <v>12092</v>
      </c>
      <c r="DA677" t="s">
        <v>12144</v>
      </c>
      <c r="DB677" t="s">
        <v>12056</v>
      </c>
    </row>
    <row r="678" spans="1:106">
      <c r="A678" t="s">
        <v>12145</v>
      </c>
      <c r="C678" s="4">
        <f t="shared" si="10"/>
        <v>0</v>
      </c>
      <c r="D678" s="2">
        <f>(Sheet1!$F$2-mattsout!C678)/3600</f>
        <v>3595154</v>
      </c>
      <c r="E678" t="str">
        <f>IF(D678&gt;3595120, "", IF(D678&gt;1400, "******", ""))</f>
        <v/>
      </c>
      <c r="F678" t="s">
        <v>122</v>
      </c>
      <c r="G678" t="s">
        <v>12146</v>
      </c>
      <c r="H678" t="s">
        <v>896</v>
      </c>
      <c r="J678" t="s">
        <v>896</v>
      </c>
      <c r="K678" t="s">
        <v>12147</v>
      </c>
      <c r="L678" t="s">
        <v>1686</v>
      </c>
      <c r="O678" t="s">
        <v>12097</v>
      </c>
      <c r="Q678" t="s">
        <v>12145</v>
      </c>
      <c r="R678">
        <v>4</v>
      </c>
      <c r="S678" t="s">
        <v>12148</v>
      </c>
      <c r="T678" t="s">
        <v>12149</v>
      </c>
      <c r="U678" t="s">
        <v>12146</v>
      </c>
      <c r="V678">
        <v>7028422</v>
      </c>
      <c r="W678" s="1" t="s">
        <v>12100</v>
      </c>
      <c r="X678">
        <v>33572169</v>
      </c>
      <c r="AA678" t="s">
        <v>12150</v>
      </c>
      <c r="AB678" t="s">
        <v>12063</v>
      </c>
      <c r="AC678" t="s">
        <v>138</v>
      </c>
      <c r="AE678" t="s">
        <v>12151</v>
      </c>
      <c r="AF678" t="s">
        <v>667</v>
      </c>
      <c r="AI678" t="b">
        <v>1</v>
      </c>
      <c r="AJ678" t="s">
        <v>12152</v>
      </c>
      <c r="AL678" t="s">
        <v>12146</v>
      </c>
      <c r="AM678" t="s">
        <v>12153</v>
      </c>
      <c r="AN678">
        <v>512</v>
      </c>
      <c r="AO678">
        <v>99</v>
      </c>
      <c r="AP678">
        <v>0</v>
      </c>
      <c r="AQ678">
        <v>0</v>
      </c>
      <c r="AT678">
        <v>1.2937375448397299E+17</v>
      </c>
      <c r="AV678">
        <v>1.28236476947812E+17</v>
      </c>
      <c r="AW678">
        <v>513</v>
      </c>
      <c r="AX678" t="s">
        <v>12154</v>
      </c>
      <c r="AZ678">
        <v>9.2233720368547697E+18</v>
      </c>
      <c r="BB678" t="s">
        <v>12152</v>
      </c>
      <c r="BC678">
        <v>805306368</v>
      </c>
      <c r="BD678" s="1" t="s">
        <v>148</v>
      </c>
      <c r="BE678" t="s">
        <v>12155</v>
      </c>
      <c r="BF678" t="s">
        <v>12156</v>
      </c>
      <c r="BG678">
        <v>1.29373754483988E+17</v>
      </c>
      <c r="BH678" t="s">
        <v>151</v>
      </c>
      <c r="BI678">
        <v>1.28265954729192E+17</v>
      </c>
      <c r="BK678" t="s">
        <v>12157</v>
      </c>
      <c r="BL678" t="s">
        <v>12158</v>
      </c>
      <c r="BN678" t="s">
        <v>154</v>
      </c>
      <c r="BO678">
        <v>53</v>
      </c>
      <c r="BP678" s="1" t="s">
        <v>12159</v>
      </c>
      <c r="BQ678">
        <v>0</v>
      </c>
      <c r="BR678" t="s">
        <v>12160</v>
      </c>
      <c r="BS678" t="s">
        <v>157</v>
      </c>
      <c r="BT678" t="s">
        <v>158</v>
      </c>
      <c r="CD678" t="s">
        <v>193</v>
      </c>
    </row>
    <row r="679" spans="1:106">
      <c r="A679" t="s">
        <v>12161</v>
      </c>
      <c r="B679">
        <v>1.2941776986105E+17</v>
      </c>
      <c r="C679" s="4">
        <f t="shared" si="10"/>
        <v>12941776986.105</v>
      </c>
      <c r="D679" s="2">
        <f>(Sheet1!$F$2-mattsout!C679)/3600</f>
        <v>215.94830416679383</v>
      </c>
      <c r="E679" t="str">
        <f>IF(D679&gt;3595120, "", IF(D679&gt;1400, "******", ""))</f>
        <v/>
      </c>
      <c r="F679" t="s">
        <v>122</v>
      </c>
      <c r="G679" t="s">
        <v>12162</v>
      </c>
      <c r="H679" t="s">
        <v>12163</v>
      </c>
      <c r="J679" t="s">
        <v>1208</v>
      </c>
      <c r="K679" t="s">
        <v>1208</v>
      </c>
      <c r="L679" t="s">
        <v>12063</v>
      </c>
      <c r="M679" t="s">
        <v>12164</v>
      </c>
      <c r="N679" t="s">
        <v>12056</v>
      </c>
      <c r="O679" t="s">
        <v>7259</v>
      </c>
      <c r="P679" t="s">
        <v>166</v>
      </c>
      <c r="Q679" t="s">
        <v>12161</v>
      </c>
      <c r="R679">
        <v>4</v>
      </c>
      <c r="S679" t="s">
        <v>12165</v>
      </c>
      <c r="T679" t="s">
        <v>12166</v>
      </c>
      <c r="U679" t="s">
        <v>12162</v>
      </c>
      <c r="V679">
        <v>7028424</v>
      </c>
      <c r="W679" s="1" t="s">
        <v>12167</v>
      </c>
      <c r="X679">
        <v>35581835</v>
      </c>
      <c r="AA679" t="s">
        <v>714</v>
      </c>
      <c r="AB679" t="s">
        <v>12063</v>
      </c>
      <c r="AC679" t="s">
        <v>138</v>
      </c>
      <c r="AE679" t="s">
        <v>12168</v>
      </c>
      <c r="AF679" t="s">
        <v>617</v>
      </c>
      <c r="AI679" t="b">
        <v>1</v>
      </c>
      <c r="AJ679" t="s">
        <v>12169</v>
      </c>
      <c r="AL679" t="s">
        <v>12162</v>
      </c>
      <c r="AM679" t="s">
        <v>12170</v>
      </c>
      <c r="AN679">
        <v>512</v>
      </c>
      <c r="AO679">
        <v>0</v>
      </c>
      <c r="AP679">
        <v>0</v>
      </c>
      <c r="AQ679">
        <v>0</v>
      </c>
      <c r="AT679">
        <v>1.2940896284689E+17</v>
      </c>
      <c r="AU679">
        <v>0</v>
      </c>
      <c r="AV679">
        <v>1.2940289962601101E+17</v>
      </c>
      <c r="AW679">
        <v>513</v>
      </c>
      <c r="AX679" t="s">
        <v>12171</v>
      </c>
      <c r="AZ679">
        <v>9.2233720368547697E+18</v>
      </c>
      <c r="BA679">
        <v>995</v>
      </c>
      <c r="BB679" t="s">
        <v>9191</v>
      </c>
      <c r="BC679">
        <v>805306368</v>
      </c>
      <c r="BD679" s="1" t="s">
        <v>148</v>
      </c>
      <c r="BE679" t="s">
        <v>12172</v>
      </c>
      <c r="BF679" t="s">
        <v>12173</v>
      </c>
      <c r="BG679">
        <v>0</v>
      </c>
      <c r="BH679" t="s">
        <v>151</v>
      </c>
      <c r="BI679">
        <v>1.2941765477839E+17</v>
      </c>
      <c r="BK679" t="s">
        <v>12174</v>
      </c>
      <c r="BL679" t="s">
        <v>12175</v>
      </c>
      <c r="BN679" t="s">
        <v>154</v>
      </c>
      <c r="BO679">
        <v>52</v>
      </c>
      <c r="BP679" s="1" t="s">
        <v>12176</v>
      </c>
      <c r="BQ679">
        <v>0</v>
      </c>
      <c r="BR679" t="s">
        <v>12177</v>
      </c>
      <c r="BS679" t="s">
        <v>157</v>
      </c>
      <c r="BT679" t="s">
        <v>158</v>
      </c>
      <c r="CD679" t="s">
        <v>193</v>
      </c>
    </row>
    <row r="680" spans="1:106">
      <c r="A680" t="s">
        <v>12178</v>
      </c>
      <c r="B680">
        <v>1.28720358996194E+17</v>
      </c>
      <c r="C680" s="4">
        <f t="shared" si="10"/>
        <v>12872035899.6194</v>
      </c>
      <c r="D680" s="2">
        <f>(Sheet1!$F$2-mattsout!C680)/3600</f>
        <v>19588.472327944437</v>
      </c>
      <c r="E680" t="str">
        <f>IF(D680&gt;3595120, "", IF(D680&gt;1400, "******", ""))</f>
        <v>******</v>
      </c>
      <c r="F680" t="s">
        <v>122</v>
      </c>
      <c r="G680" t="s">
        <v>12179</v>
      </c>
      <c r="H680" t="s">
        <v>12180</v>
      </c>
      <c r="I680" t="s">
        <v>1686</v>
      </c>
      <c r="J680" t="s">
        <v>4893</v>
      </c>
      <c r="K680" t="s">
        <v>4893</v>
      </c>
      <c r="L680" t="s">
        <v>1686</v>
      </c>
      <c r="M680" t="s">
        <v>12181</v>
      </c>
      <c r="N680" t="s">
        <v>12056</v>
      </c>
      <c r="O680" t="s">
        <v>12182</v>
      </c>
      <c r="P680" t="s">
        <v>12183</v>
      </c>
      <c r="Q680" t="s">
        <v>12178</v>
      </c>
      <c r="R680">
        <v>4</v>
      </c>
      <c r="S680" t="s">
        <v>12184</v>
      </c>
      <c r="T680" t="s">
        <v>12185</v>
      </c>
      <c r="U680" t="s">
        <v>12179</v>
      </c>
      <c r="V680">
        <v>7028425</v>
      </c>
      <c r="W680" s="1" t="s">
        <v>12081</v>
      </c>
      <c r="X680">
        <v>33572677</v>
      </c>
      <c r="AA680" t="s">
        <v>714</v>
      </c>
      <c r="AB680" t="s">
        <v>12063</v>
      </c>
      <c r="AC680" t="s">
        <v>138</v>
      </c>
      <c r="AE680" t="s">
        <v>12186</v>
      </c>
      <c r="AF680" t="s">
        <v>667</v>
      </c>
      <c r="AI680" t="b">
        <v>1</v>
      </c>
      <c r="AJ680" t="s">
        <v>12187</v>
      </c>
      <c r="AL680" t="s">
        <v>12179</v>
      </c>
      <c r="AM680" t="s">
        <v>12188</v>
      </c>
      <c r="AN680">
        <v>512</v>
      </c>
      <c r="AO680">
        <v>99</v>
      </c>
      <c r="AP680">
        <v>0</v>
      </c>
      <c r="AQ680">
        <v>0</v>
      </c>
      <c r="AT680">
        <v>1.29373754910072E+17</v>
      </c>
      <c r="AV680">
        <v>1.2892771631495299E+17</v>
      </c>
      <c r="AW680">
        <v>513</v>
      </c>
      <c r="AX680" t="s">
        <v>12189</v>
      </c>
      <c r="AZ680">
        <v>9.2233720368547697E+18</v>
      </c>
      <c r="BA680">
        <v>4</v>
      </c>
      <c r="BB680" t="s">
        <v>12187</v>
      </c>
      <c r="BC680">
        <v>805306368</v>
      </c>
      <c r="BD680" s="1" t="s">
        <v>148</v>
      </c>
      <c r="BE680" t="s">
        <v>12190</v>
      </c>
      <c r="BF680" t="s">
        <v>12191</v>
      </c>
      <c r="BG680">
        <v>1.29373754910072E+17</v>
      </c>
      <c r="BH680" t="s">
        <v>151</v>
      </c>
      <c r="BI680">
        <v>1.28928582456942E+17</v>
      </c>
      <c r="BL680" t="s">
        <v>12192</v>
      </c>
      <c r="BN680" t="s">
        <v>154</v>
      </c>
      <c r="BO680">
        <v>54</v>
      </c>
      <c r="BP680" s="1" t="s">
        <v>12193</v>
      </c>
      <c r="BQ680">
        <v>0</v>
      </c>
      <c r="BR680" t="s">
        <v>12194</v>
      </c>
      <c r="BS680" t="s">
        <v>157</v>
      </c>
      <c r="BT680" t="s">
        <v>158</v>
      </c>
      <c r="CD680" t="s">
        <v>193</v>
      </c>
    </row>
    <row r="681" spans="1:106">
      <c r="A681" t="s">
        <v>12195</v>
      </c>
      <c r="B681">
        <v>1.2914453052604701E+17</v>
      </c>
      <c r="C681" s="4">
        <f t="shared" si="10"/>
        <v>12914453052.6047</v>
      </c>
      <c r="D681" s="2">
        <f>(Sheet1!$F$2-mattsout!C681)/3600</f>
        <v>7805.929832027753</v>
      </c>
      <c r="E681" t="str">
        <f>IF(D681&gt;3595120, "", IF(D681&gt;1400, "******", ""))</f>
        <v>******</v>
      </c>
      <c r="F681" t="s">
        <v>122</v>
      </c>
      <c r="G681" t="s">
        <v>12196</v>
      </c>
      <c r="H681" t="s">
        <v>931</v>
      </c>
      <c r="K681" t="s">
        <v>4220</v>
      </c>
      <c r="L681" t="s">
        <v>1686</v>
      </c>
      <c r="O681" t="s">
        <v>12097</v>
      </c>
      <c r="Q681" t="s">
        <v>12195</v>
      </c>
      <c r="R681">
        <v>4</v>
      </c>
      <c r="S681" t="s">
        <v>12197</v>
      </c>
      <c r="T681" t="s">
        <v>12198</v>
      </c>
      <c r="U681" t="s">
        <v>12196</v>
      </c>
      <c r="V681">
        <v>7028426</v>
      </c>
      <c r="W681" s="1" t="s">
        <v>12100</v>
      </c>
      <c r="X681">
        <v>33572799</v>
      </c>
      <c r="AB681" t="s">
        <v>12063</v>
      </c>
      <c r="AC681" t="s">
        <v>138</v>
      </c>
      <c r="AE681" t="s">
        <v>12199</v>
      </c>
      <c r="AF681" t="s">
        <v>667</v>
      </c>
      <c r="AI681" t="b">
        <v>1</v>
      </c>
      <c r="AJ681" t="s">
        <v>12200</v>
      </c>
      <c r="AL681" t="s">
        <v>12196</v>
      </c>
      <c r="AM681" t="s">
        <v>12201</v>
      </c>
      <c r="AN681">
        <v>512</v>
      </c>
      <c r="AO681">
        <v>99</v>
      </c>
      <c r="AP681">
        <v>0</v>
      </c>
      <c r="AQ681">
        <v>0</v>
      </c>
      <c r="AT681">
        <v>1.2937375512491901E+17</v>
      </c>
      <c r="AU681">
        <v>0</v>
      </c>
      <c r="AV681">
        <v>1.2914300946508499E+17</v>
      </c>
      <c r="AW681">
        <v>513</v>
      </c>
      <c r="AX681" t="s">
        <v>12202</v>
      </c>
      <c r="AZ681">
        <v>9.2233720368547697E+18</v>
      </c>
      <c r="BA681">
        <v>64</v>
      </c>
      <c r="BB681" t="s">
        <v>12200</v>
      </c>
      <c r="BC681">
        <v>805306368</v>
      </c>
      <c r="BD681" s="1" t="s">
        <v>148</v>
      </c>
      <c r="BE681" t="s">
        <v>12203</v>
      </c>
      <c r="BF681" t="s">
        <v>12204</v>
      </c>
      <c r="BG681">
        <v>1.29373755124798E+17</v>
      </c>
      <c r="BH681" t="s">
        <v>151</v>
      </c>
      <c r="BI681">
        <v>1.2914300928665901E+17</v>
      </c>
      <c r="BL681" t="s">
        <v>12204</v>
      </c>
      <c r="BN681" t="s">
        <v>154</v>
      </c>
      <c r="BO681">
        <v>48</v>
      </c>
      <c r="BP681" s="1" t="s">
        <v>12205</v>
      </c>
      <c r="BQ681">
        <v>0</v>
      </c>
      <c r="BR681" t="s">
        <v>12206</v>
      </c>
      <c r="BS681" t="s">
        <v>157</v>
      </c>
      <c r="BT681" t="s">
        <v>158</v>
      </c>
      <c r="CD681" t="s">
        <v>12092</v>
      </c>
    </row>
    <row r="682" spans="1:106">
      <c r="A682" t="s">
        <v>12207</v>
      </c>
      <c r="B682">
        <v>1.2934242863964701E+17</v>
      </c>
      <c r="C682" s="4">
        <f t="shared" si="10"/>
        <v>12934242863.964701</v>
      </c>
      <c r="D682" s="2">
        <f>(Sheet1!$F$2-mattsout!C682)/3600</f>
        <v>2308.7600098053613</v>
      </c>
      <c r="E682" t="str">
        <f>IF(D682&gt;3595120, "", IF(D682&gt;1400, "******", ""))</f>
        <v>******</v>
      </c>
      <c r="F682" t="s">
        <v>122</v>
      </c>
      <c r="G682" t="s">
        <v>12208</v>
      </c>
      <c r="H682" t="s">
        <v>12209</v>
      </c>
      <c r="K682" t="s">
        <v>12210</v>
      </c>
      <c r="O682" t="s">
        <v>12097</v>
      </c>
      <c r="Q682" t="s">
        <v>12207</v>
      </c>
      <c r="R682">
        <v>4</v>
      </c>
      <c r="S682" t="s">
        <v>12211</v>
      </c>
      <c r="T682" t="s">
        <v>12212</v>
      </c>
      <c r="U682" t="s">
        <v>12208</v>
      </c>
      <c r="V682">
        <v>7028429</v>
      </c>
      <c r="W682" s="1" t="s">
        <v>12213</v>
      </c>
      <c r="X682">
        <v>33587287</v>
      </c>
      <c r="AB682" t="s">
        <v>12063</v>
      </c>
      <c r="AC682" t="s">
        <v>138</v>
      </c>
      <c r="AE682" t="s">
        <v>12214</v>
      </c>
      <c r="AF682" t="s">
        <v>717</v>
      </c>
      <c r="AI682" t="b">
        <v>1</v>
      </c>
      <c r="AJ682" t="s">
        <v>12215</v>
      </c>
      <c r="AL682" t="s">
        <v>12208</v>
      </c>
      <c r="AM682" t="s">
        <v>12216</v>
      </c>
      <c r="AN682">
        <v>512</v>
      </c>
      <c r="AO682">
        <v>0</v>
      </c>
      <c r="AP682">
        <v>0</v>
      </c>
      <c r="AQ682">
        <v>0</v>
      </c>
      <c r="AR682" t="s">
        <v>12217</v>
      </c>
      <c r="AS682" t="s">
        <v>146</v>
      </c>
      <c r="AT682">
        <v>1.29373755348516E+17</v>
      </c>
      <c r="AU682">
        <v>0</v>
      </c>
      <c r="AV682">
        <v>1.2934242879291299E+17</v>
      </c>
      <c r="AW682">
        <v>513</v>
      </c>
      <c r="AX682" t="s">
        <v>12218</v>
      </c>
      <c r="AZ682">
        <v>9.2233720368547697E+18</v>
      </c>
      <c r="BA682">
        <v>252</v>
      </c>
      <c r="BB682" t="s">
        <v>12215</v>
      </c>
      <c r="BC682">
        <v>805306368</v>
      </c>
      <c r="BD682" s="1" t="s">
        <v>148</v>
      </c>
      <c r="BE682" t="s">
        <v>12219</v>
      </c>
      <c r="BF682" t="s">
        <v>12220</v>
      </c>
      <c r="BG682">
        <v>0</v>
      </c>
      <c r="BH682" t="s">
        <v>151</v>
      </c>
      <c r="BI682">
        <v>1.29370147051346E+17</v>
      </c>
      <c r="BL682" t="s">
        <v>12220</v>
      </c>
      <c r="BN682" t="s">
        <v>154</v>
      </c>
      <c r="BO682">
        <v>53</v>
      </c>
      <c r="BP682" s="1" t="s">
        <v>12221</v>
      </c>
      <c r="BQ682">
        <v>0</v>
      </c>
      <c r="BR682" t="s">
        <v>12222</v>
      </c>
      <c r="BS682" t="s">
        <v>157</v>
      </c>
      <c r="BT682" t="s">
        <v>158</v>
      </c>
      <c r="CD682" t="s">
        <v>12092</v>
      </c>
      <c r="CO682" s="1" t="s">
        <v>12223</v>
      </c>
    </row>
    <row r="683" spans="1:106">
      <c r="A683" t="s">
        <v>12224</v>
      </c>
      <c r="C683" s="4">
        <f t="shared" si="10"/>
        <v>0</v>
      </c>
      <c r="D683" s="2">
        <f>(Sheet1!$F$2-mattsout!C683)/3600</f>
        <v>3595154</v>
      </c>
      <c r="E683" t="str">
        <f>IF(D683&gt;3595120, "", IF(D683&gt;1400, "******", ""))</f>
        <v/>
      </c>
      <c r="F683" t="s">
        <v>122</v>
      </c>
      <c r="G683" t="s">
        <v>12225</v>
      </c>
      <c r="H683" t="s">
        <v>12226</v>
      </c>
      <c r="K683" t="s">
        <v>12227</v>
      </c>
      <c r="O683" t="s">
        <v>12097</v>
      </c>
      <c r="Q683" t="s">
        <v>12224</v>
      </c>
      <c r="R683">
        <v>4</v>
      </c>
      <c r="S683" t="s">
        <v>12228</v>
      </c>
      <c r="T683" t="s">
        <v>12229</v>
      </c>
      <c r="U683" t="s">
        <v>12225</v>
      </c>
      <c r="V683">
        <v>7028430</v>
      </c>
      <c r="W683" s="1" t="s">
        <v>12213</v>
      </c>
      <c r="X683">
        <v>33574068</v>
      </c>
      <c r="AB683" t="s">
        <v>12063</v>
      </c>
      <c r="AL683" t="s">
        <v>12225</v>
      </c>
      <c r="AM683" t="s">
        <v>12230</v>
      </c>
      <c r="AN683">
        <v>512</v>
      </c>
      <c r="AO683">
        <v>99</v>
      </c>
      <c r="AP683">
        <v>0</v>
      </c>
      <c r="AQ683">
        <v>0</v>
      </c>
      <c r="AR683" t="s">
        <v>12231</v>
      </c>
      <c r="AS683" t="s">
        <v>146</v>
      </c>
      <c r="AT683">
        <v>1.2937375557367501E+17</v>
      </c>
      <c r="AV683">
        <v>1.29083387434358E+17</v>
      </c>
      <c r="AW683">
        <v>513</v>
      </c>
      <c r="AX683" t="s">
        <v>12232</v>
      </c>
      <c r="AZ683">
        <v>9.2233720368547697E+18</v>
      </c>
      <c r="BB683" t="s">
        <v>12233</v>
      </c>
      <c r="BC683">
        <v>805306368</v>
      </c>
      <c r="BE683" t="s">
        <v>239</v>
      </c>
      <c r="BF683" t="s">
        <v>12234</v>
      </c>
      <c r="BG683">
        <v>1.29373755573568E+17</v>
      </c>
      <c r="BH683" t="s">
        <v>151</v>
      </c>
      <c r="BI683">
        <v>1.29083387459754E+17</v>
      </c>
      <c r="BQ683">
        <v>0</v>
      </c>
      <c r="CD683" t="s">
        <v>12092</v>
      </c>
      <c r="CO683" s="1" t="s">
        <v>12235</v>
      </c>
    </row>
    <row r="684" spans="1:106">
      <c r="A684" t="s">
        <v>12236</v>
      </c>
      <c r="B684">
        <v>1.29418475704874E+17</v>
      </c>
      <c r="C684" s="4">
        <f t="shared" si="10"/>
        <v>12941847570.4874</v>
      </c>
      <c r="D684" s="2">
        <f>(Sheet1!$F$2-mattsout!C684)/3600</f>
        <v>196.34153127776253</v>
      </c>
      <c r="E684" t="str">
        <f>IF(D684&gt;3595120, "", IF(D684&gt;1400, "******", ""))</f>
        <v/>
      </c>
      <c r="F684" t="s">
        <v>122</v>
      </c>
      <c r="G684" t="s">
        <v>12237</v>
      </c>
      <c r="H684" t="s">
        <v>12238</v>
      </c>
      <c r="I684" t="s">
        <v>3467</v>
      </c>
      <c r="J684" t="s">
        <v>782</v>
      </c>
      <c r="K684" t="s">
        <v>782</v>
      </c>
      <c r="L684" t="s">
        <v>3467</v>
      </c>
      <c r="M684" t="s">
        <v>3948</v>
      </c>
      <c r="N684" t="s">
        <v>12056</v>
      </c>
      <c r="O684" t="s">
        <v>6581</v>
      </c>
      <c r="P684" t="s">
        <v>969</v>
      </c>
      <c r="Q684" t="s">
        <v>12236</v>
      </c>
      <c r="R684">
        <v>4</v>
      </c>
      <c r="S684" t="s">
        <v>12239</v>
      </c>
      <c r="T684" t="s">
        <v>12240</v>
      </c>
      <c r="U684" t="s">
        <v>12237</v>
      </c>
      <c r="V684">
        <v>7028503</v>
      </c>
      <c r="W684" s="1" t="s">
        <v>12241</v>
      </c>
      <c r="X684">
        <v>35514593</v>
      </c>
      <c r="AA684" t="s">
        <v>614</v>
      </c>
      <c r="AB684" t="s">
        <v>12242</v>
      </c>
      <c r="AC684" t="s">
        <v>138</v>
      </c>
      <c r="AE684" t="s">
        <v>12243</v>
      </c>
      <c r="AF684" t="s">
        <v>742</v>
      </c>
      <c r="AI684" t="b">
        <v>1</v>
      </c>
      <c r="AJ684" t="s">
        <v>12244</v>
      </c>
      <c r="AL684" t="s">
        <v>12237</v>
      </c>
      <c r="AM684" t="s">
        <v>12245</v>
      </c>
      <c r="AN684">
        <v>512</v>
      </c>
      <c r="AO684">
        <v>0</v>
      </c>
      <c r="AP684">
        <v>0</v>
      </c>
      <c r="AQ684">
        <v>0</v>
      </c>
      <c r="AT684">
        <v>1.2941847565299901E+17</v>
      </c>
      <c r="AU684">
        <v>0</v>
      </c>
      <c r="AV684">
        <v>1.2940895234936899E+17</v>
      </c>
      <c r="AW684">
        <v>513</v>
      </c>
      <c r="AX684" t="s">
        <v>12246</v>
      </c>
      <c r="AZ684">
        <v>9.2233720368547697E+18</v>
      </c>
      <c r="BA684">
        <v>869</v>
      </c>
      <c r="BB684" t="s">
        <v>12247</v>
      </c>
      <c r="BC684">
        <v>805306368</v>
      </c>
      <c r="BD684" s="1" t="s">
        <v>148</v>
      </c>
      <c r="BE684" t="s">
        <v>12248</v>
      </c>
      <c r="BF684" t="s">
        <v>12249</v>
      </c>
      <c r="BG684">
        <v>0</v>
      </c>
      <c r="BH684" t="s">
        <v>151</v>
      </c>
      <c r="BI684">
        <v>1.2941582419544301E+17</v>
      </c>
      <c r="BL684" t="s">
        <v>12250</v>
      </c>
      <c r="BM684" t="s">
        <v>12251</v>
      </c>
      <c r="BN684" t="s">
        <v>154</v>
      </c>
      <c r="BO684">
        <v>56</v>
      </c>
      <c r="BP684" s="1" t="s">
        <v>12252</v>
      </c>
      <c r="BQ684">
        <v>0</v>
      </c>
      <c r="BR684" t="s">
        <v>12253</v>
      </c>
      <c r="BS684" t="s">
        <v>157</v>
      </c>
      <c r="BT684" t="s">
        <v>158</v>
      </c>
      <c r="CD684" t="s">
        <v>193</v>
      </c>
      <c r="CV684" t="s">
        <v>12254</v>
      </c>
    </row>
    <row r="685" spans="1:106">
      <c r="A685" t="s">
        <v>12255</v>
      </c>
      <c r="B685">
        <v>1.29373713695848E+17</v>
      </c>
      <c r="C685" s="4">
        <f t="shared" si="10"/>
        <v>12937371369.584801</v>
      </c>
      <c r="D685" s="2">
        <f>(Sheet1!$F$2-mattsout!C685)/3600</f>
        <v>1439.7306708886888</v>
      </c>
      <c r="E685" t="str">
        <f>IF(D685&gt;3595120, "", IF(D685&gt;1400, "******", ""))</f>
        <v>******</v>
      </c>
      <c r="F685" t="s">
        <v>122</v>
      </c>
      <c r="G685" t="s">
        <v>12256</v>
      </c>
      <c r="H685" t="s">
        <v>714</v>
      </c>
      <c r="J685" t="s">
        <v>12257</v>
      </c>
      <c r="K685" t="s">
        <v>12258</v>
      </c>
      <c r="L685" t="s">
        <v>1061</v>
      </c>
      <c r="M685" t="s">
        <v>7758</v>
      </c>
      <c r="O685" t="s">
        <v>12259</v>
      </c>
      <c r="Q685" t="s">
        <v>12255</v>
      </c>
      <c r="R685">
        <v>4</v>
      </c>
      <c r="S685" t="s">
        <v>12260</v>
      </c>
      <c r="T685" t="s">
        <v>12261</v>
      </c>
      <c r="U685" t="s">
        <v>12256</v>
      </c>
      <c r="V685">
        <v>7039863</v>
      </c>
      <c r="W685" s="1" t="s">
        <v>3992</v>
      </c>
      <c r="X685">
        <v>33472255</v>
      </c>
      <c r="AA685" t="s">
        <v>714</v>
      </c>
      <c r="AB685" t="s">
        <v>1071</v>
      </c>
      <c r="AC685" t="s">
        <v>138</v>
      </c>
      <c r="AE685" t="s">
        <v>12262</v>
      </c>
      <c r="AF685" t="s">
        <v>667</v>
      </c>
      <c r="AI685" t="b">
        <v>1</v>
      </c>
      <c r="AJ685" t="s">
        <v>12256</v>
      </c>
      <c r="AL685" t="s">
        <v>12256</v>
      </c>
      <c r="AM685" t="s">
        <v>12263</v>
      </c>
      <c r="AN685">
        <v>66048</v>
      </c>
      <c r="AO685">
        <v>136</v>
      </c>
      <c r="AP685">
        <v>0</v>
      </c>
      <c r="AQ685">
        <v>0</v>
      </c>
      <c r="AT685">
        <v>1.2937371391850701E+17</v>
      </c>
      <c r="AV685">
        <v>1.28238494794126E+17</v>
      </c>
      <c r="AW685">
        <v>513</v>
      </c>
      <c r="AX685" t="s">
        <v>12264</v>
      </c>
      <c r="AZ685">
        <v>9.2233720368547697E+18</v>
      </c>
      <c r="BA685">
        <v>28</v>
      </c>
      <c r="BB685" t="s">
        <v>12256</v>
      </c>
      <c r="BC685">
        <v>805306368</v>
      </c>
      <c r="BD685" s="1" t="s">
        <v>148</v>
      </c>
      <c r="BE685" t="s">
        <v>12265</v>
      </c>
      <c r="BF685" t="s">
        <v>12266</v>
      </c>
      <c r="BG685">
        <v>1.2937371391850701E+17</v>
      </c>
      <c r="BH685" t="s">
        <v>151</v>
      </c>
      <c r="BI685">
        <v>1.2936967720558899E+17</v>
      </c>
      <c r="BK685" t="s">
        <v>12267</v>
      </c>
      <c r="BL685" t="s">
        <v>12266</v>
      </c>
      <c r="BN685" t="s">
        <v>154</v>
      </c>
      <c r="BO685">
        <v>65</v>
      </c>
      <c r="BP685" s="1" t="s">
        <v>6167</v>
      </c>
      <c r="BQ685">
        <v>0</v>
      </c>
      <c r="BR685" t="s">
        <v>12268</v>
      </c>
      <c r="BS685" t="s">
        <v>3242</v>
      </c>
      <c r="CD685" t="s">
        <v>10153</v>
      </c>
    </row>
    <row r="686" spans="1:106">
      <c r="A686" t="s">
        <v>12269</v>
      </c>
      <c r="B686">
        <v>0</v>
      </c>
      <c r="C686" s="4">
        <f t="shared" si="10"/>
        <v>0</v>
      </c>
      <c r="D686" s="2">
        <f>(Sheet1!$F$2-mattsout!C686)/3600</f>
        <v>3595154</v>
      </c>
      <c r="E686" t="str">
        <f>IF(D686&gt;3595120, "", IF(D686&gt;1400, "******", ""))</f>
        <v/>
      </c>
      <c r="F686" t="s">
        <v>122</v>
      </c>
      <c r="G686" t="s">
        <v>12270</v>
      </c>
      <c r="H686" t="s">
        <v>714</v>
      </c>
      <c r="J686" t="s">
        <v>12271</v>
      </c>
      <c r="K686" t="s">
        <v>12271</v>
      </c>
      <c r="L686" t="s">
        <v>1061</v>
      </c>
      <c r="M686" t="s">
        <v>12272</v>
      </c>
      <c r="O686" t="s">
        <v>12259</v>
      </c>
      <c r="Q686" t="s">
        <v>12269</v>
      </c>
      <c r="R686">
        <v>4</v>
      </c>
      <c r="S686" t="s">
        <v>12273</v>
      </c>
      <c r="T686" t="s">
        <v>12274</v>
      </c>
      <c r="U686" t="s">
        <v>12270</v>
      </c>
      <c r="V686">
        <v>7039865</v>
      </c>
      <c r="W686" s="1" t="s">
        <v>12275</v>
      </c>
      <c r="X686">
        <v>33472860</v>
      </c>
      <c r="AA686" t="s">
        <v>714</v>
      </c>
      <c r="AB686" t="s">
        <v>1071</v>
      </c>
      <c r="AL686" t="s">
        <v>12270</v>
      </c>
      <c r="AM686" t="s">
        <v>12276</v>
      </c>
      <c r="AN686">
        <v>66048</v>
      </c>
      <c r="AO686">
        <v>99</v>
      </c>
      <c r="AP686">
        <v>0</v>
      </c>
      <c r="AQ686">
        <v>0</v>
      </c>
      <c r="AT686">
        <v>1.29373714111478E+17</v>
      </c>
      <c r="AU686">
        <v>0</v>
      </c>
      <c r="AV686">
        <v>1.2900723219629299E+17</v>
      </c>
      <c r="AW686">
        <v>513</v>
      </c>
      <c r="AX686" t="s">
        <v>12277</v>
      </c>
      <c r="AZ686">
        <v>9.2233720368547697E+18</v>
      </c>
      <c r="BA686">
        <v>0</v>
      </c>
      <c r="BB686" t="s">
        <v>12270</v>
      </c>
      <c r="BC686">
        <v>805306368</v>
      </c>
      <c r="BF686" t="s">
        <v>12278</v>
      </c>
      <c r="BG686">
        <v>1.29373714111676E+17</v>
      </c>
      <c r="BH686" t="s">
        <v>151</v>
      </c>
      <c r="BI686">
        <v>1.2829032835508301E+17</v>
      </c>
      <c r="BQ686">
        <v>0</v>
      </c>
      <c r="CD686" t="s">
        <v>10153</v>
      </c>
    </row>
    <row r="687" spans="1:106">
      <c r="A687" t="s">
        <v>12279</v>
      </c>
      <c r="B687">
        <v>1.2941244058243E+17</v>
      </c>
      <c r="C687" s="4">
        <f t="shared" si="10"/>
        <v>12941244058.243</v>
      </c>
      <c r="D687" s="2">
        <f>(Sheet1!$F$2-mattsout!C687)/3600</f>
        <v>363.98382138888041</v>
      </c>
      <c r="E687" t="str">
        <f>IF(D687&gt;3595120, "", IF(D687&gt;1400, "******", ""))</f>
        <v/>
      </c>
      <c r="F687" t="s">
        <v>122</v>
      </c>
      <c r="G687" t="s">
        <v>12280</v>
      </c>
      <c r="H687" t="s">
        <v>12281</v>
      </c>
      <c r="I687" t="s">
        <v>2690</v>
      </c>
      <c r="J687" t="s">
        <v>807</v>
      </c>
      <c r="K687" t="s">
        <v>807</v>
      </c>
      <c r="L687" t="s">
        <v>12063</v>
      </c>
      <c r="M687" t="s">
        <v>12282</v>
      </c>
      <c r="N687" t="s">
        <v>12078</v>
      </c>
      <c r="O687" t="s">
        <v>831</v>
      </c>
      <c r="P687" t="s">
        <v>6582</v>
      </c>
      <c r="Q687" t="s">
        <v>12279</v>
      </c>
      <c r="R687">
        <v>4</v>
      </c>
      <c r="S687" t="s">
        <v>12283</v>
      </c>
      <c r="T687" t="s">
        <v>12284</v>
      </c>
      <c r="U687" t="s">
        <v>12280</v>
      </c>
      <c r="V687">
        <v>7042063</v>
      </c>
      <c r="W687" s="1" t="s">
        <v>12285</v>
      </c>
      <c r="X687">
        <v>35589701</v>
      </c>
      <c r="AA687" t="s">
        <v>790</v>
      </c>
      <c r="AB687" t="s">
        <v>12063</v>
      </c>
      <c r="AC687" t="s">
        <v>138</v>
      </c>
      <c r="AE687" t="s">
        <v>12286</v>
      </c>
      <c r="AF687" t="s">
        <v>667</v>
      </c>
      <c r="AI687" t="b">
        <v>1</v>
      </c>
      <c r="AJ687" t="s">
        <v>12287</v>
      </c>
      <c r="AL687" t="s">
        <v>12280</v>
      </c>
      <c r="AM687" t="s">
        <v>12288</v>
      </c>
      <c r="AN687">
        <v>512</v>
      </c>
      <c r="AO687">
        <v>0</v>
      </c>
      <c r="AP687">
        <v>0</v>
      </c>
      <c r="AQ687">
        <v>0</v>
      </c>
      <c r="AT687">
        <v>1.2941175901346899E+17</v>
      </c>
      <c r="AV687">
        <v>1.2941780721350701E+17</v>
      </c>
      <c r="AW687">
        <v>513</v>
      </c>
      <c r="AX687" t="s">
        <v>12289</v>
      </c>
      <c r="AZ687">
        <v>9.2233720368547697E+18</v>
      </c>
      <c r="BA687">
        <v>344</v>
      </c>
      <c r="BB687" t="s">
        <v>12287</v>
      </c>
      <c r="BC687">
        <v>805306368</v>
      </c>
      <c r="BD687" s="1" t="s">
        <v>148</v>
      </c>
      <c r="BE687" t="s">
        <v>12290</v>
      </c>
      <c r="BF687" t="s">
        <v>12291</v>
      </c>
      <c r="BG687">
        <v>0</v>
      </c>
      <c r="BH687" t="s">
        <v>151</v>
      </c>
      <c r="BI687">
        <v>1.2941538021767901E+17</v>
      </c>
      <c r="BL687" t="s">
        <v>12292</v>
      </c>
      <c r="BN687" t="s">
        <v>154</v>
      </c>
      <c r="BO687">
        <v>56</v>
      </c>
      <c r="BP687" s="1" t="s">
        <v>11683</v>
      </c>
      <c r="BQ687">
        <v>0</v>
      </c>
      <c r="BR687" t="s">
        <v>12293</v>
      </c>
      <c r="BS687" t="s">
        <v>157</v>
      </c>
      <c r="BT687" t="s">
        <v>158</v>
      </c>
      <c r="CD687" t="s">
        <v>12092</v>
      </c>
    </row>
    <row r="688" spans="1:106">
      <c r="A688" t="s">
        <v>12294</v>
      </c>
      <c r="B688">
        <v>1.2942122820146301E+17</v>
      </c>
      <c r="C688" s="4">
        <f t="shared" si="10"/>
        <v>12942122820.146301</v>
      </c>
      <c r="D688" s="2">
        <f>(Sheet1!$F$2-mattsout!C688)/3600</f>
        <v>119.88329269409179</v>
      </c>
      <c r="E688" t="str">
        <f>IF(D688&gt;3595120, "", IF(D688&gt;1400, "******", ""))</f>
        <v/>
      </c>
      <c r="F688" t="s">
        <v>122</v>
      </c>
      <c r="G688" t="s">
        <v>12295</v>
      </c>
      <c r="H688" t="s">
        <v>12296</v>
      </c>
      <c r="J688" t="s">
        <v>12297</v>
      </c>
      <c r="K688" t="s">
        <v>12298</v>
      </c>
      <c r="L688" t="s">
        <v>3467</v>
      </c>
      <c r="M688" t="s">
        <v>12299</v>
      </c>
      <c r="N688" t="s">
        <v>12300</v>
      </c>
      <c r="O688" t="s">
        <v>3467</v>
      </c>
      <c r="P688" t="s">
        <v>1411</v>
      </c>
      <c r="Q688" t="s">
        <v>12294</v>
      </c>
      <c r="R688">
        <v>4</v>
      </c>
      <c r="S688" t="s">
        <v>12301</v>
      </c>
      <c r="T688" t="s">
        <v>12302</v>
      </c>
      <c r="U688" t="s">
        <v>12295</v>
      </c>
      <c r="V688">
        <v>7042352</v>
      </c>
      <c r="W688" s="1" t="s">
        <v>8695</v>
      </c>
      <c r="X688">
        <v>35559481</v>
      </c>
      <c r="AA688" t="s">
        <v>714</v>
      </c>
      <c r="AB688" t="s">
        <v>8654</v>
      </c>
      <c r="AC688" t="s">
        <v>138</v>
      </c>
      <c r="AE688" t="s">
        <v>12303</v>
      </c>
      <c r="AF688" t="s">
        <v>717</v>
      </c>
      <c r="AI688" t="b">
        <v>1</v>
      </c>
      <c r="AJ688" t="s">
        <v>12304</v>
      </c>
      <c r="AL688" t="s">
        <v>12295</v>
      </c>
      <c r="AM688" t="s">
        <v>12305</v>
      </c>
      <c r="AN688">
        <v>512</v>
      </c>
      <c r="AO688">
        <v>0</v>
      </c>
      <c r="AP688">
        <v>0</v>
      </c>
      <c r="AQ688">
        <v>0</v>
      </c>
      <c r="AT688">
        <v>1.2941092749574301E+17</v>
      </c>
      <c r="AU688">
        <v>0</v>
      </c>
      <c r="AV688">
        <v>1.2941246187695501E+17</v>
      </c>
      <c r="AW688">
        <v>513</v>
      </c>
      <c r="AX688" t="s">
        <v>12306</v>
      </c>
      <c r="AZ688">
        <v>9.2233720368547697E+18</v>
      </c>
      <c r="BA688">
        <v>406</v>
      </c>
      <c r="BB688" t="s">
        <v>12307</v>
      </c>
      <c r="BC688">
        <v>805306368</v>
      </c>
      <c r="BD688" s="1" t="s">
        <v>148</v>
      </c>
      <c r="BE688" t="s">
        <v>12308</v>
      </c>
      <c r="BF688" t="s">
        <v>12309</v>
      </c>
      <c r="BG688">
        <v>0</v>
      </c>
      <c r="BH688" t="s">
        <v>151</v>
      </c>
      <c r="BI688">
        <v>1.29416898465002E+17</v>
      </c>
      <c r="BL688" t="s">
        <v>12309</v>
      </c>
      <c r="BN688" t="s">
        <v>154</v>
      </c>
      <c r="BO688">
        <v>57</v>
      </c>
      <c r="BP688" s="1" t="s">
        <v>12310</v>
      </c>
      <c r="BQ688">
        <v>0</v>
      </c>
      <c r="BR688" t="s">
        <v>12311</v>
      </c>
      <c r="BS688" t="s">
        <v>157</v>
      </c>
      <c r="BT688" t="s">
        <v>158</v>
      </c>
      <c r="CD688" t="s">
        <v>8664</v>
      </c>
    </row>
    <row r="689" spans="1:116">
      <c r="A689" t="s">
        <v>9590</v>
      </c>
      <c r="B689">
        <v>1.2870429271741501E+17</v>
      </c>
      <c r="C689" s="4">
        <f t="shared" si="10"/>
        <v>12870429271.741501</v>
      </c>
      <c r="D689" s="2">
        <f>(Sheet1!$F$2-mattsout!C689)/3600</f>
        <v>20034.757849583097</v>
      </c>
      <c r="E689" t="str">
        <f>IF(D689&gt;3595120, "", IF(D689&gt;1400, "******", ""))</f>
        <v>******</v>
      </c>
      <c r="F689" t="s">
        <v>122</v>
      </c>
      <c r="G689" t="s">
        <v>12312</v>
      </c>
      <c r="H689" t="s">
        <v>12313</v>
      </c>
      <c r="J689" t="s">
        <v>12314</v>
      </c>
      <c r="K689" t="s">
        <v>12314</v>
      </c>
      <c r="L689" t="s">
        <v>682</v>
      </c>
      <c r="M689" t="s">
        <v>12315</v>
      </c>
      <c r="N689" t="s">
        <v>1366</v>
      </c>
      <c r="O689" t="s">
        <v>9768</v>
      </c>
      <c r="P689" t="s">
        <v>2903</v>
      </c>
      <c r="Q689" t="s">
        <v>9590</v>
      </c>
      <c r="R689">
        <v>4</v>
      </c>
      <c r="S689" t="s">
        <v>12316</v>
      </c>
      <c r="T689" t="s">
        <v>12317</v>
      </c>
      <c r="U689" t="s">
        <v>12312</v>
      </c>
      <c r="V689">
        <v>7051389</v>
      </c>
      <c r="W689" s="1" t="s">
        <v>8518</v>
      </c>
      <c r="X689">
        <v>33474844</v>
      </c>
      <c r="AA689" t="s">
        <v>790</v>
      </c>
      <c r="AB689" t="s">
        <v>1258</v>
      </c>
      <c r="AC689" t="s">
        <v>138</v>
      </c>
      <c r="AD689" t="b">
        <v>0</v>
      </c>
      <c r="AE689" t="s">
        <v>12318</v>
      </c>
      <c r="AF689" t="s">
        <v>717</v>
      </c>
      <c r="AI689" t="b">
        <v>1</v>
      </c>
      <c r="AJ689" t="s">
        <v>12319</v>
      </c>
      <c r="AL689" t="s">
        <v>12312</v>
      </c>
      <c r="AM689" t="s">
        <v>12320</v>
      </c>
      <c r="AN689">
        <v>512</v>
      </c>
      <c r="AO689">
        <v>99</v>
      </c>
      <c r="AP689">
        <v>0</v>
      </c>
      <c r="AQ689">
        <v>0</v>
      </c>
      <c r="AT689">
        <v>1.2937371480508099E+17</v>
      </c>
      <c r="AU689">
        <v>0</v>
      </c>
      <c r="AV689">
        <v>1.28685767058456E+17</v>
      </c>
      <c r="AW689">
        <v>513</v>
      </c>
      <c r="AX689" t="s">
        <v>12321</v>
      </c>
      <c r="AZ689">
        <v>9.2233720368547697E+18</v>
      </c>
      <c r="BA689">
        <v>781</v>
      </c>
      <c r="BB689" t="s">
        <v>12319</v>
      </c>
      <c r="BC689">
        <v>805306368</v>
      </c>
      <c r="BD689" s="1" t="s">
        <v>148</v>
      </c>
      <c r="BE689" t="s">
        <v>12322</v>
      </c>
      <c r="BF689" t="s">
        <v>12323</v>
      </c>
      <c r="BG689">
        <v>1.29373714805144E+17</v>
      </c>
      <c r="BH689" t="s">
        <v>151</v>
      </c>
      <c r="BI689">
        <v>1.28703874472484E+17</v>
      </c>
      <c r="BL689" t="s">
        <v>12324</v>
      </c>
      <c r="BN689" t="s">
        <v>154</v>
      </c>
      <c r="BO689">
        <v>59</v>
      </c>
      <c r="BP689" s="1" t="s">
        <v>12325</v>
      </c>
      <c r="BQ689">
        <v>0</v>
      </c>
      <c r="BR689" t="s">
        <v>12326</v>
      </c>
      <c r="BS689" t="s">
        <v>157</v>
      </c>
      <c r="BT689" t="s">
        <v>158</v>
      </c>
      <c r="CD689" t="s">
        <v>1269</v>
      </c>
      <c r="CH689" t="s">
        <v>224</v>
      </c>
      <c r="CI689">
        <v>0</v>
      </c>
      <c r="CJ689" t="s">
        <v>9581</v>
      </c>
      <c r="CL689">
        <v>0</v>
      </c>
    </row>
    <row r="690" spans="1:116">
      <c r="A690" t="s">
        <v>12327</v>
      </c>
      <c r="B690">
        <v>1.2937362897665101E+17</v>
      </c>
      <c r="C690" s="4">
        <f t="shared" si="10"/>
        <v>12937362897.6651</v>
      </c>
      <c r="D690" s="2">
        <f>(Sheet1!$F$2-mattsout!C690)/3600</f>
        <v>1442.0839819166395</v>
      </c>
      <c r="E690" t="str">
        <f>IF(D690&gt;3595120, "", IF(D690&gt;1400, "******", ""))</f>
        <v>******</v>
      </c>
      <c r="F690" t="s">
        <v>122</v>
      </c>
      <c r="G690" t="s">
        <v>12328</v>
      </c>
      <c r="K690" t="s">
        <v>6854</v>
      </c>
      <c r="O690" t="s">
        <v>12328</v>
      </c>
      <c r="Q690" t="s">
        <v>12327</v>
      </c>
      <c r="R690">
        <v>4</v>
      </c>
      <c r="S690" t="s">
        <v>12329</v>
      </c>
      <c r="T690" t="s">
        <v>12330</v>
      </c>
      <c r="U690" t="s">
        <v>12328</v>
      </c>
      <c r="V690">
        <v>7069980</v>
      </c>
      <c r="W690" t="s">
        <v>12331</v>
      </c>
      <c r="X690">
        <v>35441047</v>
      </c>
      <c r="AL690" t="s">
        <v>12328</v>
      </c>
      <c r="AM690" t="s">
        <v>12332</v>
      </c>
      <c r="AN690">
        <v>66048</v>
      </c>
      <c r="AO690">
        <v>0</v>
      </c>
      <c r="AP690">
        <v>0</v>
      </c>
      <c r="AQ690">
        <v>0</v>
      </c>
      <c r="AT690">
        <v>1.2937293496389101E+17</v>
      </c>
      <c r="AV690">
        <v>1.2824456557234301E+17</v>
      </c>
      <c r="AW690">
        <v>513</v>
      </c>
      <c r="AX690" t="s">
        <v>12333</v>
      </c>
      <c r="AZ690">
        <v>9.2233720368547697E+18</v>
      </c>
      <c r="BA690">
        <v>230</v>
      </c>
      <c r="BB690" t="s">
        <v>12334</v>
      </c>
      <c r="BC690">
        <v>805306368</v>
      </c>
      <c r="BF690" t="s">
        <v>12335</v>
      </c>
      <c r="BG690">
        <v>0</v>
      </c>
      <c r="BH690" t="s">
        <v>151</v>
      </c>
      <c r="BI690">
        <v>1.2941267137136499E+17</v>
      </c>
      <c r="CD690" t="s">
        <v>6860</v>
      </c>
      <c r="DL690" t="s">
        <v>12336</v>
      </c>
    </row>
    <row r="691" spans="1:116">
      <c r="A691" t="s">
        <v>12337</v>
      </c>
      <c r="B691">
        <v>1.29417642573444E+17</v>
      </c>
      <c r="C691" s="4">
        <f t="shared" si="10"/>
        <v>12941764257.3444</v>
      </c>
      <c r="D691" s="2">
        <f>(Sheet1!$F$2-mattsout!C691)/3600</f>
        <v>219.48407099988725</v>
      </c>
      <c r="E691" t="str">
        <f>IF(D691&gt;3595120, "", IF(D691&gt;1400, "******", ""))</f>
        <v/>
      </c>
      <c r="F691" t="s">
        <v>122</v>
      </c>
      <c r="G691" t="s">
        <v>12338</v>
      </c>
      <c r="H691" t="s">
        <v>12339</v>
      </c>
      <c r="I691" t="s">
        <v>682</v>
      </c>
      <c r="J691" t="s">
        <v>2730</v>
      </c>
      <c r="K691" t="s">
        <v>2730</v>
      </c>
      <c r="L691" t="s">
        <v>682</v>
      </c>
      <c r="M691" t="s">
        <v>12340</v>
      </c>
      <c r="N691" t="s">
        <v>5193</v>
      </c>
      <c r="O691" t="s">
        <v>636</v>
      </c>
      <c r="P691" t="s">
        <v>832</v>
      </c>
      <c r="Q691" t="s">
        <v>12337</v>
      </c>
      <c r="R691">
        <v>4</v>
      </c>
      <c r="S691" t="s">
        <v>12341</v>
      </c>
      <c r="T691" t="s">
        <v>12342</v>
      </c>
      <c r="U691" t="s">
        <v>12338</v>
      </c>
      <c r="V691">
        <v>7088214</v>
      </c>
      <c r="W691" s="1" t="s">
        <v>12343</v>
      </c>
      <c r="X691">
        <v>35487697</v>
      </c>
      <c r="AA691" t="s">
        <v>714</v>
      </c>
      <c r="AB691" t="s">
        <v>1258</v>
      </c>
      <c r="AC691" t="s">
        <v>138</v>
      </c>
      <c r="AE691" t="s">
        <v>12344</v>
      </c>
      <c r="AF691" t="s">
        <v>717</v>
      </c>
      <c r="AI691" t="b">
        <v>1</v>
      </c>
      <c r="AJ691" t="s">
        <v>12345</v>
      </c>
      <c r="AL691" t="s">
        <v>12338</v>
      </c>
      <c r="AM691" t="s">
        <v>12346</v>
      </c>
      <c r="AN691">
        <v>512</v>
      </c>
      <c r="AO691">
        <v>0</v>
      </c>
      <c r="AP691">
        <v>0</v>
      </c>
      <c r="AQ691">
        <v>0</v>
      </c>
      <c r="AT691">
        <v>1.2937371507445901E+17</v>
      </c>
      <c r="AU691">
        <v>0</v>
      </c>
      <c r="AV691">
        <v>1.29382157230626E+17</v>
      </c>
      <c r="AW691">
        <v>513</v>
      </c>
      <c r="AX691" t="s">
        <v>12347</v>
      </c>
      <c r="AZ691">
        <v>9.2233720368547697E+18</v>
      </c>
      <c r="BA691">
        <v>536</v>
      </c>
      <c r="BB691" t="s">
        <v>12345</v>
      </c>
      <c r="BC691">
        <v>805306368</v>
      </c>
      <c r="BD691" s="1" t="s">
        <v>148</v>
      </c>
      <c r="BE691" t="s">
        <v>12348</v>
      </c>
      <c r="BF691" t="s">
        <v>12349</v>
      </c>
      <c r="BG691">
        <v>0</v>
      </c>
      <c r="BH691" t="s">
        <v>151</v>
      </c>
      <c r="BI691">
        <v>1.2941499336986E+17</v>
      </c>
      <c r="BL691" t="s">
        <v>12350</v>
      </c>
      <c r="BN691" t="s">
        <v>154</v>
      </c>
      <c r="BO691">
        <v>82</v>
      </c>
      <c r="BP691" s="1" t="s">
        <v>6167</v>
      </c>
      <c r="BQ691">
        <v>0</v>
      </c>
      <c r="BR691" t="s">
        <v>12351</v>
      </c>
      <c r="BS691" t="s">
        <v>157</v>
      </c>
      <c r="BT691" t="s">
        <v>158</v>
      </c>
      <c r="CD691" t="s">
        <v>1269</v>
      </c>
      <c r="CO691" s="1" t="s">
        <v>592</v>
      </c>
    </row>
    <row r="692" spans="1:116">
      <c r="A692" t="s">
        <v>12352</v>
      </c>
      <c r="B692">
        <v>1.2937375613461901E+17</v>
      </c>
      <c r="C692" s="4">
        <f t="shared" si="10"/>
        <v>12937375613.461901</v>
      </c>
      <c r="D692" s="2">
        <f>(Sheet1!$F$2-mattsout!C692)/3600</f>
        <v>1438.5518161386913</v>
      </c>
      <c r="E692" t="str">
        <f>IF(D692&gt;3595120, "", IF(D692&gt;1400, "******", ""))</f>
        <v>******</v>
      </c>
      <c r="F692" t="s">
        <v>122</v>
      </c>
      <c r="G692" t="s">
        <v>12353</v>
      </c>
      <c r="H692" t="s">
        <v>12354</v>
      </c>
      <c r="K692" t="s">
        <v>12355</v>
      </c>
      <c r="O692" t="s">
        <v>12356</v>
      </c>
      <c r="Q692" t="s">
        <v>12352</v>
      </c>
      <c r="R692">
        <v>4</v>
      </c>
      <c r="S692" t="s">
        <v>12357</v>
      </c>
      <c r="T692" t="s">
        <v>12358</v>
      </c>
      <c r="U692" t="s">
        <v>12353</v>
      </c>
      <c r="V692">
        <v>7140768</v>
      </c>
      <c r="X692">
        <v>33576018</v>
      </c>
      <c r="AB692" t="s">
        <v>12359</v>
      </c>
      <c r="AC692" t="s">
        <v>138</v>
      </c>
      <c r="AE692" t="s">
        <v>12360</v>
      </c>
      <c r="AF692" t="s">
        <v>298</v>
      </c>
      <c r="AI692" t="b">
        <v>1</v>
      </c>
      <c r="AJ692" t="s">
        <v>12361</v>
      </c>
      <c r="AL692" t="s">
        <v>12353</v>
      </c>
      <c r="AM692" t="s">
        <v>12362</v>
      </c>
      <c r="AN692">
        <v>66048</v>
      </c>
      <c r="AO692">
        <v>149</v>
      </c>
      <c r="AP692">
        <v>0</v>
      </c>
      <c r="AQ692">
        <v>0</v>
      </c>
      <c r="AT692">
        <v>1.29373756332278E+17</v>
      </c>
      <c r="AV692">
        <v>1.2826072552582899E+17</v>
      </c>
      <c r="AW692">
        <v>513</v>
      </c>
      <c r="AX692" t="s">
        <v>12363</v>
      </c>
      <c r="AZ692">
        <v>9.2233720368547697E+18</v>
      </c>
      <c r="BA692">
        <v>25</v>
      </c>
      <c r="BB692" t="s">
        <v>12361</v>
      </c>
      <c r="BC692">
        <v>805306368</v>
      </c>
      <c r="BD692" s="1" t="s">
        <v>148</v>
      </c>
      <c r="BE692" t="s">
        <v>12364</v>
      </c>
      <c r="BF692" t="s">
        <v>12365</v>
      </c>
      <c r="BG692">
        <v>1.29373756332278E+17</v>
      </c>
      <c r="BH692" t="s">
        <v>151</v>
      </c>
      <c r="BI692">
        <v>1.29369708496078E+17</v>
      </c>
      <c r="BK692" t="s">
        <v>12366</v>
      </c>
      <c r="BL692" t="s">
        <v>12365</v>
      </c>
      <c r="BN692" t="s">
        <v>154</v>
      </c>
      <c r="BO692">
        <v>51</v>
      </c>
      <c r="BP692" s="1" t="s">
        <v>12367</v>
      </c>
      <c r="BQ692">
        <v>0</v>
      </c>
      <c r="BR692" t="s">
        <v>12368</v>
      </c>
      <c r="BS692" t="s">
        <v>177</v>
      </c>
      <c r="CD692" t="s">
        <v>3366</v>
      </c>
    </row>
    <row r="693" spans="1:116">
      <c r="A693" t="s">
        <v>12369</v>
      </c>
      <c r="B693">
        <v>1.28407586343314E+17</v>
      </c>
      <c r="C693" s="4">
        <f t="shared" si="10"/>
        <v>12840758634.3314</v>
      </c>
      <c r="D693" s="2">
        <f>(Sheet1!$F$2-mattsout!C693)/3600</f>
        <v>28276.601574611133</v>
      </c>
      <c r="E693" t="str">
        <f>IF(D693&gt;3595120, "", IF(D693&gt;1400, "******", ""))</f>
        <v>******</v>
      </c>
      <c r="F693" t="s">
        <v>122</v>
      </c>
      <c r="G693" t="s">
        <v>12370</v>
      </c>
      <c r="H693" t="s">
        <v>12370</v>
      </c>
      <c r="I693" t="s">
        <v>2690</v>
      </c>
      <c r="J693" t="s">
        <v>2730</v>
      </c>
      <c r="K693" t="s">
        <v>2730</v>
      </c>
      <c r="L693" t="s">
        <v>2690</v>
      </c>
      <c r="M693" t="s">
        <v>12371</v>
      </c>
      <c r="N693" t="s">
        <v>5469</v>
      </c>
      <c r="O693" t="s">
        <v>12370</v>
      </c>
      <c r="P693" t="s">
        <v>5669</v>
      </c>
      <c r="Q693" t="s">
        <v>12369</v>
      </c>
      <c r="R693">
        <v>4</v>
      </c>
      <c r="S693" t="s">
        <v>12372</v>
      </c>
      <c r="T693" t="s">
        <v>12373</v>
      </c>
      <c r="U693" t="s">
        <v>12374</v>
      </c>
      <c r="V693">
        <v>7169397</v>
      </c>
      <c r="W693" s="1" t="s">
        <v>12375</v>
      </c>
      <c r="X693">
        <v>33476098</v>
      </c>
      <c r="AA693" t="s">
        <v>714</v>
      </c>
      <c r="AB693" t="s">
        <v>2283</v>
      </c>
      <c r="AC693" t="s">
        <v>138</v>
      </c>
      <c r="AE693" t="s">
        <v>12376</v>
      </c>
      <c r="AF693" t="s">
        <v>667</v>
      </c>
      <c r="AI693" t="b">
        <v>1</v>
      </c>
      <c r="AJ693" t="s">
        <v>12370</v>
      </c>
      <c r="AL693" t="s">
        <v>12370</v>
      </c>
      <c r="AM693" t="s">
        <v>12377</v>
      </c>
      <c r="AN693">
        <v>512</v>
      </c>
      <c r="AO693">
        <v>99</v>
      </c>
      <c r="AP693">
        <v>0</v>
      </c>
      <c r="AQ693">
        <v>0</v>
      </c>
      <c r="AT693">
        <v>1.2937371531993101E+17</v>
      </c>
      <c r="AV693">
        <v>1.28946728793718E+17</v>
      </c>
      <c r="AW693">
        <v>513</v>
      </c>
      <c r="AX693" t="s">
        <v>12378</v>
      </c>
      <c r="AZ693">
        <v>9.2233720368547697E+18</v>
      </c>
      <c r="BA693">
        <v>4</v>
      </c>
      <c r="BB693" t="s">
        <v>12370</v>
      </c>
      <c r="BC693">
        <v>805306368</v>
      </c>
      <c r="BD693" s="1" t="s">
        <v>148</v>
      </c>
      <c r="BE693" t="s">
        <v>12379</v>
      </c>
      <c r="BF693" t="s">
        <v>12380</v>
      </c>
      <c r="BG693">
        <v>1.2937371532001101E+17</v>
      </c>
      <c r="BH693" t="s">
        <v>151</v>
      </c>
      <c r="BI693">
        <v>1.28949235072278E+17</v>
      </c>
      <c r="BL693" t="s">
        <v>12381</v>
      </c>
      <c r="BN693" t="s">
        <v>154</v>
      </c>
      <c r="BO693">
        <v>52</v>
      </c>
      <c r="BP693" s="1" t="s">
        <v>12382</v>
      </c>
      <c r="BQ693">
        <v>0</v>
      </c>
      <c r="BR693" t="s">
        <v>12383</v>
      </c>
      <c r="BS693" t="s">
        <v>157</v>
      </c>
      <c r="BT693" t="s">
        <v>158</v>
      </c>
      <c r="CD693" t="s">
        <v>2294</v>
      </c>
      <c r="CH693" t="s">
        <v>224</v>
      </c>
    </row>
    <row r="694" spans="1:116">
      <c r="A694" t="s">
        <v>12384</v>
      </c>
      <c r="C694" s="4">
        <f t="shared" si="10"/>
        <v>0</v>
      </c>
      <c r="D694" s="2">
        <f>(Sheet1!$F$2-mattsout!C694)/3600</f>
        <v>3595154</v>
      </c>
      <c r="E694" t="str">
        <f>IF(D694&gt;3595120, "", IF(D694&gt;1400, "******", ""))</f>
        <v/>
      </c>
      <c r="F694" t="s">
        <v>122</v>
      </c>
      <c r="G694" t="s">
        <v>12385</v>
      </c>
      <c r="H694" t="s">
        <v>12386</v>
      </c>
      <c r="J694" t="s">
        <v>3333</v>
      </c>
      <c r="O694" t="s">
        <v>4226</v>
      </c>
      <c r="P694" t="s">
        <v>12387</v>
      </c>
      <c r="Q694" t="s">
        <v>12384</v>
      </c>
      <c r="R694">
        <v>4</v>
      </c>
      <c r="S694" t="s">
        <v>12388</v>
      </c>
      <c r="T694" t="s">
        <v>12389</v>
      </c>
      <c r="U694" t="s">
        <v>12385</v>
      </c>
      <c r="V694">
        <v>7179012</v>
      </c>
      <c r="W694" s="1" t="s">
        <v>12390</v>
      </c>
      <c r="X694">
        <v>33477013</v>
      </c>
      <c r="AA694" t="s">
        <v>12391</v>
      </c>
      <c r="AB694" t="s">
        <v>952</v>
      </c>
      <c r="AC694" t="s">
        <v>138</v>
      </c>
      <c r="AE694" t="s">
        <v>12392</v>
      </c>
      <c r="AF694" t="s">
        <v>717</v>
      </c>
      <c r="AI694" t="b">
        <v>1</v>
      </c>
      <c r="AJ694" t="s">
        <v>12393</v>
      </c>
      <c r="AL694" t="s">
        <v>12385</v>
      </c>
      <c r="AM694" t="s">
        <v>12394</v>
      </c>
      <c r="AN694">
        <v>512</v>
      </c>
      <c r="AO694">
        <v>99</v>
      </c>
      <c r="AP694">
        <v>0</v>
      </c>
      <c r="AQ694">
        <v>0</v>
      </c>
      <c r="AT694">
        <v>1.29373715594778E+17</v>
      </c>
      <c r="AV694">
        <v>1.2854503973040899E+17</v>
      </c>
      <c r="AW694">
        <v>513</v>
      </c>
      <c r="AX694" t="s">
        <v>12395</v>
      </c>
      <c r="AZ694">
        <v>9.2233720368547697E+18</v>
      </c>
      <c r="BB694" t="s">
        <v>12393</v>
      </c>
      <c r="BC694">
        <v>805306368</v>
      </c>
      <c r="BD694" s="1" t="s">
        <v>148</v>
      </c>
      <c r="BE694" t="s">
        <v>12396</v>
      </c>
      <c r="BF694" t="s">
        <v>12397</v>
      </c>
      <c r="BG694">
        <v>1.2937371559471101E+17</v>
      </c>
      <c r="BH694" t="s">
        <v>151</v>
      </c>
      <c r="BI694">
        <v>1.2854504139922899E+17</v>
      </c>
      <c r="BK694" t="s">
        <v>12398</v>
      </c>
      <c r="BL694" t="s">
        <v>12397</v>
      </c>
      <c r="BN694" t="s">
        <v>154</v>
      </c>
      <c r="BO694">
        <v>56</v>
      </c>
      <c r="BP694" s="1" t="s">
        <v>12399</v>
      </c>
      <c r="BQ694">
        <v>0</v>
      </c>
      <c r="BR694" t="s">
        <v>12400</v>
      </c>
      <c r="BS694" t="s">
        <v>157</v>
      </c>
      <c r="BT694" t="s">
        <v>158</v>
      </c>
      <c r="CD694" t="s">
        <v>919</v>
      </c>
    </row>
    <row r="695" spans="1:116">
      <c r="A695" t="s">
        <v>12401</v>
      </c>
      <c r="C695" s="4">
        <f t="shared" si="10"/>
        <v>0</v>
      </c>
      <c r="D695" s="2">
        <f>(Sheet1!$F$2-mattsout!C695)/3600</f>
        <v>3595154</v>
      </c>
      <c r="E695" t="str">
        <f>IF(D695&gt;3595120, "", IF(D695&gt;1400, "******", ""))</f>
        <v/>
      </c>
      <c r="F695" t="s">
        <v>122</v>
      </c>
      <c r="G695" t="s">
        <v>12402</v>
      </c>
      <c r="O695" t="s">
        <v>12402</v>
      </c>
      <c r="Q695" t="s">
        <v>12401</v>
      </c>
      <c r="R695">
        <v>4</v>
      </c>
      <c r="S695" t="s">
        <v>12403</v>
      </c>
      <c r="T695" t="s">
        <v>12404</v>
      </c>
      <c r="U695" t="s">
        <v>12402</v>
      </c>
      <c r="V695">
        <v>7196405</v>
      </c>
      <c r="W695" s="1" t="s">
        <v>9891</v>
      </c>
      <c r="X695">
        <v>33576471</v>
      </c>
      <c r="AB695" t="s">
        <v>1765</v>
      </c>
      <c r="AL695" t="s">
        <v>12402</v>
      </c>
      <c r="AM695" t="s">
        <v>12405</v>
      </c>
      <c r="AN695">
        <v>512</v>
      </c>
      <c r="AO695">
        <v>99</v>
      </c>
      <c r="AP695">
        <v>0</v>
      </c>
      <c r="AQ695">
        <v>0</v>
      </c>
      <c r="AT695">
        <v>1.29373756508218E+17</v>
      </c>
      <c r="AV695">
        <v>1.2830991105269501E+17</v>
      </c>
      <c r="AW695">
        <v>513</v>
      </c>
      <c r="AX695" t="s">
        <v>12406</v>
      </c>
      <c r="AZ695">
        <v>9.2233720368547697E+18</v>
      </c>
      <c r="BB695" t="s">
        <v>12402</v>
      </c>
      <c r="BC695">
        <v>805306368</v>
      </c>
      <c r="BF695" t="s">
        <v>12407</v>
      </c>
      <c r="BG695">
        <v>1.29373756508142E+17</v>
      </c>
      <c r="BH695" t="s">
        <v>151</v>
      </c>
      <c r="BI695">
        <v>1.2834545167854701E+17</v>
      </c>
      <c r="CD695" t="s">
        <v>1729</v>
      </c>
    </row>
    <row r="696" spans="1:116">
      <c r="A696" t="s">
        <v>12408</v>
      </c>
      <c r="B696">
        <v>1.29412747270802E+17</v>
      </c>
      <c r="C696" s="4">
        <f t="shared" si="10"/>
        <v>12941274727.0802</v>
      </c>
      <c r="D696" s="2">
        <f>(Sheet1!$F$2-mattsout!C696)/3600</f>
        <v>355.46469994439019</v>
      </c>
      <c r="E696" t="str">
        <f>IF(D696&gt;3595120, "", IF(D696&gt;1400, "******", ""))</f>
        <v/>
      </c>
      <c r="F696" t="s">
        <v>122</v>
      </c>
      <c r="G696" t="s">
        <v>12409</v>
      </c>
      <c r="K696" t="s">
        <v>12410</v>
      </c>
      <c r="O696" t="s">
        <v>12409</v>
      </c>
      <c r="Q696" t="s">
        <v>12408</v>
      </c>
      <c r="R696">
        <v>4</v>
      </c>
      <c r="S696" t="s">
        <v>12411</v>
      </c>
      <c r="T696" t="s">
        <v>12412</v>
      </c>
      <c r="U696" t="s">
        <v>12409</v>
      </c>
      <c r="V696">
        <v>7228388</v>
      </c>
      <c r="W696" t="s">
        <v>9181</v>
      </c>
      <c r="X696">
        <v>35555978</v>
      </c>
      <c r="AB696" t="s">
        <v>715</v>
      </c>
      <c r="AL696" t="s">
        <v>12409</v>
      </c>
      <c r="AM696" t="s">
        <v>12413</v>
      </c>
      <c r="AN696">
        <v>66048</v>
      </c>
      <c r="AO696">
        <v>0</v>
      </c>
      <c r="AP696">
        <v>0</v>
      </c>
      <c r="AQ696">
        <v>0</v>
      </c>
      <c r="AT696">
        <v>1.29373756808534E+17</v>
      </c>
      <c r="AV696">
        <v>1.2827886471915101E+17</v>
      </c>
      <c r="AW696">
        <v>513</v>
      </c>
      <c r="AX696" t="s">
        <v>12414</v>
      </c>
      <c r="AZ696">
        <v>9.2233720368547697E+18</v>
      </c>
      <c r="BA696">
        <v>76</v>
      </c>
      <c r="BB696" t="s">
        <v>12409</v>
      </c>
      <c r="BC696">
        <v>805306368</v>
      </c>
      <c r="BF696" t="s">
        <v>12415</v>
      </c>
      <c r="BG696">
        <v>0</v>
      </c>
      <c r="BH696" t="s">
        <v>151</v>
      </c>
      <c r="BI696">
        <v>1.2941683379071699E+17</v>
      </c>
      <c r="CD696" t="s">
        <v>727</v>
      </c>
    </row>
    <row r="697" spans="1:116">
      <c r="A697" t="s">
        <v>12416</v>
      </c>
      <c r="B697">
        <v>1.2941951396162499E+17</v>
      </c>
      <c r="C697" s="4">
        <f t="shared" si="10"/>
        <v>12941951396.162498</v>
      </c>
      <c r="D697" s="2">
        <f>(Sheet1!$F$2-mattsout!C697)/3600</f>
        <v>167.50106597264607</v>
      </c>
      <c r="E697" t="str">
        <f>IF(D697&gt;3595120, "", IF(D697&gt;1400, "******", ""))</f>
        <v/>
      </c>
      <c r="F697" t="s">
        <v>122</v>
      </c>
      <c r="G697" t="s">
        <v>12417</v>
      </c>
      <c r="H697" t="s">
        <v>12418</v>
      </c>
      <c r="I697" t="s">
        <v>3449</v>
      </c>
      <c r="J697" t="s">
        <v>1845</v>
      </c>
      <c r="K697" t="s">
        <v>1845</v>
      </c>
      <c r="L697" t="s">
        <v>3449</v>
      </c>
      <c r="M697" t="s">
        <v>12419</v>
      </c>
      <c r="N697" t="s">
        <v>12420</v>
      </c>
      <c r="O697" t="s">
        <v>12421</v>
      </c>
      <c r="P697" t="s">
        <v>9568</v>
      </c>
      <c r="Q697" t="s">
        <v>12416</v>
      </c>
      <c r="R697">
        <v>4</v>
      </c>
      <c r="S697" t="s">
        <v>12422</v>
      </c>
      <c r="T697" t="s">
        <v>12423</v>
      </c>
      <c r="U697" t="s">
        <v>12417</v>
      </c>
      <c r="V697">
        <v>7230523</v>
      </c>
      <c r="W697" s="1" t="s">
        <v>12424</v>
      </c>
      <c r="X697">
        <v>35486520</v>
      </c>
      <c r="AA697" t="s">
        <v>690</v>
      </c>
      <c r="AB697" t="s">
        <v>3455</v>
      </c>
      <c r="AC697" t="s">
        <v>138</v>
      </c>
      <c r="AE697" t="s">
        <v>12425</v>
      </c>
      <c r="AF697" t="s">
        <v>667</v>
      </c>
      <c r="AI697" t="b">
        <v>1</v>
      </c>
      <c r="AJ697" t="s">
        <v>12426</v>
      </c>
      <c r="AL697" t="s">
        <v>12417</v>
      </c>
      <c r="AM697" t="s">
        <v>12427</v>
      </c>
      <c r="AN697">
        <v>512</v>
      </c>
      <c r="AO697">
        <v>0</v>
      </c>
      <c r="AP697">
        <v>0</v>
      </c>
      <c r="AQ697">
        <v>0</v>
      </c>
      <c r="AT697">
        <v>1.2941327407994301E+17</v>
      </c>
      <c r="AU697">
        <v>0</v>
      </c>
      <c r="AV697">
        <v>1.2938045755819E+17</v>
      </c>
      <c r="AW697">
        <v>513</v>
      </c>
      <c r="AX697" t="s">
        <v>12428</v>
      </c>
      <c r="AZ697">
        <v>9.2233720368547697E+18</v>
      </c>
      <c r="BA697">
        <v>416</v>
      </c>
      <c r="BB697" t="s">
        <v>12426</v>
      </c>
      <c r="BC697">
        <v>805306368</v>
      </c>
      <c r="BD697" s="1" t="s">
        <v>148</v>
      </c>
      <c r="BE697" t="s">
        <v>12429</v>
      </c>
      <c r="BF697" t="s">
        <v>12430</v>
      </c>
      <c r="BG697">
        <v>0</v>
      </c>
      <c r="BH697" t="s">
        <v>151</v>
      </c>
      <c r="BI697">
        <v>1.29414944995572E+17</v>
      </c>
      <c r="BL697" t="s">
        <v>12431</v>
      </c>
      <c r="BM697" t="s">
        <v>12432</v>
      </c>
      <c r="BN697" t="s">
        <v>154</v>
      </c>
      <c r="BO697">
        <v>66</v>
      </c>
      <c r="BP697" s="1" t="s">
        <v>12433</v>
      </c>
      <c r="BQ697">
        <v>0</v>
      </c>
      <c r="BR697" t="s">
        <v>12434</v>
      </c>
      <c r="BS697" t="s">
        <v>157</v>
      </c>
      <c r="BT697" t="s">
        <v>158</v>
      </c>
      <c r="CD697" t="s">
        <v>2002</v>
      </c>
      <c r="CJ697" t="s">
        <v>4929</v>
      </c>
    </row>
    <row r="698" spans="1:116">
      <c r="A698" t="s">
        <v>12435</v>
      </c>
      <c r="B698">
        <v>1.2940038753599299E+17</v>
      </c>
      <c r="C698" s="4">
        <f t="shared" si="10"/>
        <v>12940038753.599298</v>
      </c>
      <c r="D698" s="2">
        <f>(Sheet1!$F$2-mattsout!C698)/3600</f>
        <v>698.79066686153408</v>
      </c>
      <c r="E698" t="str">
        <f>IF(D698&gt;3595120, "", IF(D698&gt;1400, "******", ""))</f>
        <v/>
      </c>
      <c r="F698" t="s">
        <v>122</v>
      </c>
      <c r="G698" t="s">
        <v>12436</v>
      </c>
      <c r="O698" t="s">
        <v>12436</v>
      </c>
      <c r="Q698" t="s">
        <v>12435</v>
      </c>
      <c r="R698">
        <v>4</v>
      </c>
      <c r="S698" t="s">
        <v>12437</v>
      </c>
      <c r="T698" t="s">
        <v>12438</v>
      </c>
      <c r="U698" t="s">
        <v>12436</v>
      </c>
      <c r="V698">
        <v>7235070</v>
      </c>
      <c r="W698" t="s">
        <v>9298</v>
      </c>
      <c r="X698">
        <v>35648260</v>
      </c>
      <c r="AB698" t="s">
        <v>1991</v>
      </c>
      <c r="AL698" t="s">
        <v>12436</v>
      </c>
      <c r="AM698" t="s">
        <v>12439</v>
      </c>
      <c r="AN698">
        <v>66048</v>
      </c>
      <c r="AO698">
        <v>0</v>
      </c>
      <c r="AP698">
        <v>0</v>
      </c>
      <c r="AQ698">
        <v>0</v>
      </c>
      <c r="AT698">
        <v>1.29373715807594E+17</v>
      </c>
      <c r="AV698">
        <v>1.28472429461624E+17</v>
      </c>
      <c r="AW698">
        <v>513</v>
      </c>
      <c r="AX698" t="s">
        <v>12440</v>
      </c>
      <c r="AZ698">
        <v>9.2233720368547697E+18</v>
      </c>
      <c r="BA698">
        <v>370</v>
      </c>
      <c r="BB698" t="s">
        <v>12436</v>
      </c>
      <c r="BC698">
        <v>805306368</v>
      </c>
      <c r="BF698" t="s">
        <v>12441</v>
      </c>
      <c r="BG698">
        <v>0</v>
      </c>
      <c r="BH698" t="s">
        <v>151</v>
      </c>
      <c r="BI698">
        <v>1.2941979751318701E+17</v>
      </c>
      <c r="CD698" t="s">
        <v>802</v>
      </c>
    </row>
    <row r="699" spans="1:116">
      <c r="A699" t="s">
        <v>12442</v>
      </c>
      <c r="B699">
        <v>1.2940038279594301E+17</v>
      </c>
      <c r="C699" s="4">
        <f t="shared" si="10"/>
        <v>12940038279.594301</v>
      </c>
      <c r="D699" s="2">
        <f>(Sheet1!$F$2-mattsout!C699)/3600</f>
        <v>698.92233491632669</v>
      </c>
      <c r="E699" t="str">
        <f>IF(D699&gt;3595120, "", IF(D699&gt;1400, "******", ""))</f>
        <v/>
      </c>
      <c r="F699" t="s">
        <v>122</v>
      </c>
      <c r="G699" t="s">
        <v>12443</v>
      </c>
      <c r="K699" t="s">
        <v>8691</v>
      </c>
      <c r="O699" t="s">
        <v>12443</v>
      </c>
      <c r="Q699" t="s">
        <v>12442</v>
      </c>
      <c r="R699">
        <v>4</v>
      </c>
      <c r="S699" t="s">
        <v>12444</v>
      </c>
      <c r="T699" t="s">
        <v>12445</v>
      </c>
      <c r="U699" t="s">
        <v>12443</v>
      </c>
      <c r="V699">
        <v>7235072</v>
      </c>
      <c r="W699" t="s">
        <v>12446</v>
      </c>
      <c r="X699">
        <v>35639753</v>
      </c>
      <c r="AA699" t="s">
        <v>714</v>
      </c>
      <c r="AB699" t="s">
        <v>8654</v>
      </c>
      <c r="AL699" t="s">
        <v>12443</v>
      </c>
      <c r="AM699" t="s">
        <v>12447</v>
      </c>
      <c r="AN699">
        <v>66048</v>
      </c>
      <c r="AO699">
        <v>0</v>
      </c>
      <c r="AP699">
        <v>0</v>
      </c>
      <c r="AQ699">
        <v>0</v>
      </c>
      <c r="AT699">
        <v>1.2937371604306499E+17</v>
      </c>
      <c r="AV699">
        <v>1.28279911510598E+17</v>
      </c>
      <c r="AW699">
        <v>513</v>
      </c>
      <c r="AX699" t="s">
        <v>12448</v>
      </c>
      <c r="AZ699">
        <v>9.2233720368547697E+18</v>
      </c>
      <c r="BA699">
        <v>80</v>
      </c>
      <c r="BB699" t="s">
        <v>12443</v>
      </c>
      <c r="BC699">
        <v>805306368</v>
      </c>
      <c r="BF699" t="s">
        <v>12449</v>
      </c>
      <c r="BG699">
        <v>0</v>
      </c>
      <c r="BH699" t="s">
        <v>151</v>
      </c>
      <c r="BI699">
        <v>1.29419445016878E+17</v>
      </c>
      <c r="CD699" t="s">
        <v>8664</v>
      </c>
    </row>
    <row r="700" spans="1:116">
      <c r="A700" t="s">
        <v>12450</v>
      </c>
      <c r="B700">
        <v>1.2941080837012301E+17</v>
      </c>
      <c r="C700" s="4">
        <f t="shared" si="10"/>
        <v>12941080837.0123</v>
      </c>
      <c r="D700" s="2">
        <f>(Sheet1!$F$2-mattsout!C700)/3600</f>
        <v>409.32305213875242</v>
      </c>
      <c r="E700" t="str">
        <f>IF(D700&gt;3595120, "", IF(D700&gt;1400, "******", ""))</f>
        <v/>
      </c>
      <c r="F700" t="s">
        <v>122</v>
      </c>
      <c r="G700" t="s">
        <v>12451</v>
      </c>
      <c r="O700" t="s">
        <v>12451</v>
      </c>
      <c r="Q700" t="s">
        <v>12450</v>
      </c>
      <c r="R700">
        <v>4</v>
      </c>
      <c r="S700" t="s">
        <v>12452</v>
      </c>
      <c r="T700" t="s">
        <v>12453</v>
      </c>
      <c r="U700" t="s">
        <v>12451</v>
      </c>
      <c r="V700">
        <v>7235124</v>
      </c>
      <c r="W700" t="s">
        <v>12454</v>
      </c>
      <c r="X700">
        <v>35435773</v>
      </c>
      <c r="AB700" t="s">
        <v>665</v>
      </c>
      <c r="AL700" t="s">
        <v>12451</v>
      </c>
      <c r="AM700" t="s">
        <v>12455</v>
      </c>
      <c r="AN700">
        <v>66048</v>
      </c>
      <c r="AO700">
        <v>0</v>
      </c>
      <c r="AP700">
        <v>0</v>
      </c>
      <c r="AQ700">
        <v>0</v>
      </c>
      <c r="AT700">
        <v>1.29373716281194E+17</v>
      </c>
      <c r="AV700">
        <v>1.2827991253981699E+17</v>
      </c>
      <c r="AW700">
        <v>513</v>
      </c>
      <c r="AX700" t="s">
        <v>12456</v>
      </c>
      <c r="AZ700">
        <v>9.2233720368547697E+18</v>
      </c>
      <c r="BA700">
        <v>96</v>
      </c>
      <c r="BB700" t="s">
        <v>12451</v>
      </c>
      <c r="BC700">
        <v>805306368</v>
      </c>
      <c r="BF700" t="s">
        <v>12457</v>
      </c>
      <c r="BG700">
        <v>0</v>
      </c>
      <c r="BH700" t="s">
        <v>151</v>
      </c>
      <c r="BI700">
        <v>1.2941259105805299E+17</v>
      </c>
      <c r="CD700" t="s">
        <v>677</v>
      </c>
    </row>
    <row r="701" spans="1:116">
      <c r="A701" t="s">
        <v>12254</v>
      </c>
      <c r="B701">
        <v>1.2941588889945699E+17</v>
      </c>
      <c r="C701" s="4">
        <f t="shared" si="10"/>
        <v>12941588889.9457</v>
      </c>
      <c r="D701" s="2">
        <f>(Sheet1!$F$2-mattsout!C701)/3600</f>
        <v>268.19723730564118</v>
      </c>
      <c r="E701" t="str">
        <f>IF(D701&gt;3595120, "", IF(D701&gt;1400, "******", ""))</f>
        <v/>
      </c>
      <c r="F701" t="s">
        <v>122</v>
      </c>
      <c r="G701" t="s">
        <v>12458</v>
      </c>
      <c r="H701" t="e">
        <f>- Parts Counter</f>
        <v>#NAME?</v>
      </c>
      <c r="K701" t="s">
        <v>12459</v>
      </c>
      <c r="O701" t="s">
        <v>12460</v>
      </c>
      <c r="Q701" t="s">
        <v>12254</v>
      </c>
      <c r="R701">
        <v>4</v>
      </c>
      <c r="S701" t="s">
        <v>12461</v>
      </c>
      <c r="T701" t="s">
        <v>12462</v>
      </c>
      <c r="U701" t="s">
        <v>12458</v>
      </c>
      <c r="V701">
        <v>7273551</v>
      </c>
      <c r="W701" s="1" t="s">
        <v>12100</v>
      </c>
      <c r="X701">
        <v>35595901</v>
      </c>
      <c r="Y701" t="s">
        <v>12236</v>
      </c>
      <c r="AA701" t="s">
        <v>614</v>
      </c>
      <c r="AB701" t="s">
        <v>12063</v>
      </c>
      <c r="AC701" t="s">
        <v>138</v>
      </c>
      <c r="AD701" t="b">
        <v>1</v>
      </c>
      <c r="AE701" t="s">
        <v>12463</v>
      </c>
      <c r="AF701" t="s">
        <v>667</v>
      </c>
      <c r="AI701" t="b">
        <v>1</v>
      </c>
      <c r="AJ701" t="s">
        <v>12464</v>
      </c>
      <c r="AL701" t="s">
        <v>12458</v>
      </c>
      <c r="AM701" t="s">
        <v>12465</v>
      </c>
      <c r="AN701">
        <v>512</v>
      </c>
      <c r="AO701">
        <v>0</v>
      </c>
      <c r="AP701">
        <v>0</v>
      </c>
      <c r="AQ701">
        <v>0</v>
      </c>
      <c r="AT701">
        <v>1.2941588883945699E+17</v>
      </c>
      <c r="AU701">
        <v>0</v>
      </c>
      <c r="AV701">
        <v>1.29415009666738E+17</v>
      </c>
      <c r="AW701">
        <v>513</v>
      </c>
      <c r="AX701" t="s">
        <v>12466</v>
      </c>
      <c r="AZ701">
        <v>9.2233720368547697E+18</v>
      </c>
      <c r="BA701">
        <v>306</v>
      </c>
      <c r="BB701" t="s">
        <v>12464</v>
      </c>
      <c r="BC701">
        <v>805306368</v>
      </c>
      <c r="BD701" s="1" t="s">
        <v>148</v>
      </c>
      <c r="BE701" t="s">
        <v>12467</v>
      </c>
      <c r="BF701" t="s">
        <v>12468</v>
      </c>
      <c r="BG701">
        <v>0</v>
      </c>
      <c r="BH701" t="s">
        <v>151</v>
      </c>
      <c r="BI701">
        <v>1.29417962860676E+17</v>
      </c>
      <c r="BK701" t="s">
        <v>12469</v>
      </c>
      <c r="BL701" t="s">
        <v>12470</v>
      </c>
      <c r="BN701" t="s">
        <v>154</v>
      </c>
      <c r="BO701">
        <v>60</v>
      </c>
      <c r="BP701" s="1" t="s">
        <v>11516</v>
      </c>
      <c r="BQ701">
        <v>0</v>
      </c>
      <c r="BR701" t="s">
        <v>12471</v>
      </c>
      <c r="BS701" t="s">
        <v>157</v>
      </c>
      <c r="BT701" t="s">
        <v>158</v>
      </c>
      <c r="CD701" t="s">
        <v>12092</v>
      </c>
    </row>
    <row r="702" spans="1:116">
      <c r="A702" t="s">
        <v>12472</v>
      </c>
      <c r="B702">
        <v>1.2941760616470499E+17</v>
      </c>
      <c r="C702" s="4">
        <f t="shared" si="10"/>
        <v>12941760616.470499</v>
      </c>
      <c r="D702" s="2">
        <f>(Sheet1!$F$2-mattsout!C702)/3600</f>
        <v>220.49542486137813</v>
      </c>
      <c r="E702" t="str">
        <f>IF(D702&gt;3595120, "", IF(D702&gt;1400, "******", ""))</f>
        <v/>
      </c>
      <c r="F702" t="s">
        <v>122</v>
      </c>
      <c r="G702" t="s">
        <v>12473</v>
      </c>
      <c r="H702" t="s">
        <v>12474</v>
      </c>
      <c r="I702" t="s">
        <v>682</v>
      </c>
      <c r="J702" t="s">
        <v>2730</v>
      </c>
      <c r="K702" t="s">
        <v>11392</v>
      </c>
      <c r="L702" t="s">
        <v>682</v>
      </c>
      <c r="M702" t="s">
        <v>12475</v>
      </c>
      <c r="N702" t="s">
        <v>2670</v>
      </c>
      <c r="O702" t="s">
        <v>12476</v>
      </c>
      <c r="P702" t="s">
        <v>12477</v>
      </c>
      <c r="Q702" t="s">
        <v>12472</v>
      </c>
      <c r="R702">
        <v>4</v>
      </c>
      <c r="S702" t="s">
        <v>12478</v>
      </c>
      <c r="T702" t="s">
        <v>12479</v>
      </c>
      <c r="U702" t="s">
        <v>12473</v>
      </c>
      <c r="V702">
        <v>7301903</v>
      </c>
      <c r="W702" s="1" t="s">
        <v>12480</v>
      </c>
      <c r="X702">
        <v>35667093</v>
      </c>
      <c r="AA702" t="s">
        <v>714</v>
      </c>
      <c r="AB702" t="s">
        <v>1952</v>
      </c>
      <c r="AC702" t="s">
        <v>138</v>
      </c>
      <c r="AE702" t="s">
        <v>12481</v>
      </c>
      <c r="AF702" t="s">
        <v>667</v>
      </c>
      <c r="AI702" t="b">
        <v>1</v>
      </c>
      <c r="AJ702" t="s">
        <v>12482</v>
      </c>
      <c r="AL702" t="s">
        <v>12473</v>
      </c>
      <c r="AM702" t="s">
        <v>12483</v>
      </c>
      <c r="AN702">
        <v>512</v>
      </c>
      <c r="AO702">
        <v>0</v>
      </c>
      <c r="AP702">
        <v>0</v>
      </c>
      <c r="AQ702">
        <v>0</v>
      </c>
      <c r="AT702">
        <v>1.2938654760025101E+17</v>
      </c>
      <c r="AU702">
        <v>0</v>
      </c>
      <c r="AV702">
        <v>1.2940897028132499E+17</v>
      </c>
      <c r="AW702">
        <v>513</v>
      </c>
      <c r="AX702" t="s">
        <v>12484</v>
      </c>
      <c r="AZ702">
        <v>9.2233720368547697E+18</v>
      </c>
      <c r="BA702">
        <v>5897</v>
      </c>
      <c r="BB702" t="s">
        <v>12482</v>
      </c>
      <c r="BC702">
        <v>805306368</v>
      </c>
      <c r="BD702" s="1" t="s">
        <v>148</v>
      </c>
      <c r="BE702" t="s">
        <v>12485</v>
      </c>
      <c r="BF702" t="s">
        <v>12486</v>
      </c>
      <c r="BG702">
        <v>0</v>
      </c>
      <c r="BH702" t="s">
        <v>151</v>
      </c>
      <c r="BI702">
        <v>1.2942104351397E+17</v>
      </c>
      <c r="BL702" t="s">
        <v>12487</v>
      </c>
      <c r="BN702" t="s">
        <v>154</v>
      </c>
      <c r="BO702">
        <v>164</v>
      </c>
      <c r="BP702" s="1" t="s">
        <v>6167</v>
      </c>
      <c r="BQ702">
        <v>0</v>
      </c>
      <c r="BR702" t="s">
        <v>12488</v>
      </c>
      <c r="BS702" t="s">
        <v>157</v>
      </c>
      <c r="BT702" t="s">
        <v>158</v>
      </c>
      <c r="CD702" t="s">
        <v>12489</v>
      </c>
      <c r="CH702" t="s">
        <v>224</v>
      </c>
    </row>
    <row r="703" spans="1:116">
      <c r="A703" t="s">
        <v>12490</v>
      </c>
      <c r="B703">
        <v>1.294175716998E+17</v>
      </c>
      <c r="C703" s="4">
        <f t="shared" si="10"/>
        <v>12941757169.98</v>
      </c>
      <c r="D703" s="2">
        <f>(Sheet1!$F$2-mattsout!C703)/3600</f>
        <v>221.4527833334605</v>
      </c>
      <c r="E703" t="str">
        <f>IF(D703&gt;3595120, "", IF(D703&gt;1400, "******", ""))</f>
        <v/>
      </c>
      <c r="F703" t="s">
        <v>122</v>
      </c>
      <c r="G703" t="s">
        <v>12491</v>
      </c>
      <c r="H703" t="s">
        <v>12492</v>
      </c>
      <c r="I703" t="s">
        <v>267</v>
      </c>
      <c r="J703" t="s">
        <v>7257</v>
      </c>
      <c r="K703" t="s">
        <v>7257</v>
      </c>
      <c r="L703" t="s">
        <v>267</v>
      </c>
      <c r="M703" t="s">
        <v>12493</v>
      </c>
      <c r="N703" t="s">
        <v>12494</v>
      </c>
      <c r="O703" t="s">
        <v>5848</v>
      </c>
      <c r="P703" t="s">
        <v>12495</v>
      </c>
      <c r="Q703" t="s">
        <v>12490</v>
      </c>
      <c r="R703">
        <v>4</v>
      </c>
      <c r="S703" t="s">
        <v>12496</v>
      </c>
      <c r="T703" t="s">
        <v>12497</v>
      </c>
      <c r="U703" t="s">
        <v>12491</v>
      </c>
      <c r="V703">
        <v>7323153</v>
      </c>
      <c r="W703" s="1" t="s">
        <v>4633</v>
      </c>
      <c r="X703">
        <v>35606840</v>
      </c>
      <c r="AA703" t="s">
        <v>714</v>
      </c>
      <c r="AB703" t="s">
        <v>4226</v>
      </c>
      <c r="AC703" t="s">
        <v>138</v>
      </c>
      <c r="AE703" t="s">
        <v>12498</v>
      </c>
      <c r="AF703" t="s">
        <v>717</v>
      </c>
      <c r="AI703" t="b">
        <v>1</v>
      </c>
      <c r="AJ703" t="s">
        <v>12499</v>
      </c>
      <c r="AL703" t="s">
        <v>12491</v>
      </c>
      <c r="AM703" t="s">
        <v>12500</v>
      </c>
      <c r="AN703">
        <v>512</v>
      </c>
      <c r="AO703">
        <v>0</v>
      </c>
      <c r="AP703">
        <v>0</v>
      </c>
      <c r="AQ703">
        <v>0</v>
      </c>
      <c r="AT703">
        <v>1.2937371673463699E+17</v>
      </c>
      <c r="AU703">
        <v>0</v>
      </c>
      <c r="AV703">
        <v>1.2940994034701299E+17</v>
      </c>
      <c r="AW703">
        <v>513</v>
      </c>
      <c r="AX703" t="s">
        <v>12501</v>
      </c>
      <c r="AZ703">
        <v>9.2233720368547697E+18</v>
      </c>
      <c r="BA703">
        <v>119</v>
      </c>
      <c r="BB703" t="s">
        <v>12499</v>
      </c>
      <c r="BC703">
        <v>805306368</v>
      </c>
      <c r="BD703" s="1" t="s">
        <v>148</v>
      </c>
      <c r="BE703" t="s">
        <v>12502</v>
      </c>
      <c r="BF703" t="s">
        <v>12503</v>
      </c>
      <c r="BG703">
        <v>0</v>
      </c>
      <c r="BH703" t="s">
        <v>151</v>
      </c>
      <c r="BI703">
        <v>1.2941843646700499E+17</v>
      </c>
      <c r="BL703" t="s">
        <v>12504</v>
      </c>
      <c r="BN703" t="s">
        <v>154</v>
      </c>
      <c r="BO703">
        <v>55</v>
      </c>
      <c r="BP703" s="1" t="s">
        <v>12505</v>
      </c>
      <c r="BQ703">
        <v>0</v>
      </c>
      <c r="BR703" t="s">
        <v>12506</v>
      </c>
      <c r="BS703" t="s">
        <v>157</v>
      </c>
      <c r="BT703" t="s">
        <v>158</v>
      </c>
      <c r="CD703" t="s">
        <v>919</v>
      </c>
    </row>
    <row r="704" spans="1:116">
      <c r="A704" t="s">
        <v>12507</v>
      </c>
      <c r="B704">
        <v>1.29406738557304E+17</v>
      </c>
      <c r="C704" s="4">
        <f t="shared" si="10"/>
        <v>12940673855.7304</v>
      </c>
      <c r="D704" s="2">
        <f>(Sheet1!$F$2-mattsout!C704)/3600</f>
        <v>522.37340822219846</v>
      </c>
      <c r="E704" t="str">
        <f>IF(D704&gt;3595120, "", IF(D704&gt;1400, "******", ""))</f>
        <v/>
      </c>
      <c r="F704" t="s">
        <v>122</v>
      </c>
      <c r="G704" t="s">
        <v>12508</v>
      </c>
      <c r="K704" t="s">
        <v>12509</v>
      </c>
      <c r="O704" t="s">
        <v>12508</v>
      </c>
      <c r="Q704" t="s">
        <v>12507</v>
      </c>
      <c r="R704">
        <v>4</v>
      </c>
      <c r="S704" t="s">
        <v>12510</v>
      </c>
      <c r="T704" t="s">
        <v>12511</v>
      </c>
      <c r="U704" t="s">
        <v>12508</v>
      </c>
      <c r="V704">
        <v>7357455</v>
      </c>
      <c r="W704" s="1" t="s">
        <v>12512</v>
      </c>
      <c r="X704">
        <v>35614355</v>
      </c>
      <c r="AL704" t="s">
        <v>12508</v>
      </c>
      <c r="AM704" t="s">
        <v>12513</v>
      </c>
      <c r="AN704">
        <v>66048</v>
      </c>
      <c r="AO704">
        <v>0</v>
      </c>
      <c r="AP704">
        <v>0</v>
      </c>
      <c r="AQ704">
        <v>0</v>
      </c>
      <c r="AT704">
        <v>1.29373716957452E+17</v>
      </c>
      <c r="AU704">
        <v>0</v>
      </c>
      <c r="AV704">
        <v>1.2830560483971501E+17</v>
      </c>
      <c r="AW704">
        <v>513</v>
      </c>
      <c r="AX704" t="s">
        <v>12514</v>
      </c>
      <c r="AZ704">
        <v>9.2233720368547697E+18</v>
      </c>
      <c r="BA704">
        <v>414</v>
      </c>
      <c r="BB704" t="s">
        <v>12508</v>
      </c>
      <c r="BC704">
        <v>805306368</v>
      </c>
      <c r="BF704" t="s">
        <v>12515</v>
      </c>
      <c r="BG704">
        <v>0</v>
      </c>
      <c r="BH704" t="s">
        <v>151</v>
      </c>
      <c r="BI704">
        <v>1.2941857292918701E+17</v>
      </c>
      <c r="BQ704">
        <v>0</v>
      </c>
      <c r="CD704" t="s">
        <v>919</v>
      </c>
    </row>
    <row r="705" spans="1:116">
      <c r="A705" t="s">
        <v>12516</v>
      </c>
      <c r="B705">
        <v>1.29421283264124E+17</v>
      </c>
      <c r="C705" s="4">
        <f t="shared" si="10"/>
        <v>12942128326.412399</v>
      </c>
      <c r="D705" s="2">
        <f>(Sheet1!$F$2-mattsout!C705)/3600</f>
        <v>118.35377433353</v>
      </c>
      <c r="E705" t="str">
        <f>IF(D705&gt;3595120, "", IF(D705&gt;1400, "******", ""))</f>
        <v/>
      </c>
      <c r="F705" t="s">
        <v>122</v>
      </c>
      <c r="G705" t="s">
        <v>12517</v>
      </c>
      <c r="K705" t="s">
        <v>12518</v>
      </c>
      <c r="O705" t="s">
        <v>12517</v>
      </c>
      <c r="Q705" t="s">
        <v>12516</v>
      </c>
      <c r="R705">
        <v>4</v>
      </c>
      <c r="S705" t="s">
        <v>12519</v>
      </c>
      <c r="T705" t="s">
        <v>12520</v>
      </c>
      <c r="U705" t="s">
        <v>12517</v>
      </c>
      <c r="V705">
        <v>7357456</v>
      </c>
      <c r="W705" s="1" t="s">
        <v>12512</v>
      </c>
      <c r="X705">
        <v>35620166</v>
      </c>
      <c r="AL705" t="s">
        <v>12517</v>
      </c>
      <c r="AM705" t="s">
        <v>12521</v>
      </c>
      <c r="AN705">
        <v>66048</v>
      </c>
      <c r="AO705">
        <v>0</v>
      </c>
      <c r="AP705">
        <v>0</v>
      </c>
      <c r="AQ705">
        <v>0</v>
      </c>
      <c r="AT705">
        <v>1.2941789445791299E+17</v>
      </c>
      <c r="AV705">
        <v>1.28305605350942E+17</v>
      </c>
      <c r="AW705">
        <v>513</v>
      </c>
      <c r="AX705" t="s">
        <v>12522</v>
      </c>
      <c r="AZ705">
        <v>9.2233720368547697E+18</v>
      </c>
      <c r="BA705">
        <v>533</v>
      </c>
      <c r="BB705" t="s">
        <v>12517</v>
      </c>
      <c r="BC705">
        <v>805306368</v>
      </c>
      <c r="BF705" t="s">
        <v>12523</v>
      </c>
      <c r="BG705">
        <v>0</v>
      </c>
      <c r="BH705" t="s">
        <v>151</v>
      </c>
      <c r="BI705">
        <v>1.2941865547012099E+17</v>
      </c>
      <c r="BQ705">
        <v>0</v>
      </c>
      <c r="CD705" t="s">
        <v>919</v>
      </c>
    </row>
    <row r="706" spans="1:116">
      <c r="A706" t="s">
        <v>12524</v>
      </c>
      <c r="B706">
        <v>1.2942123881944301E+17</v>
      </c>
      <c r="C706" s="4">
        <f t="shared" si="10"/>
        <v>12942123881.944302</v>
      </c>
      <c r="D706" s="2">
        <f>(Sheet1!$F$2-mattsout!C706)/3600</f>
        <v>119.58834880510966</v>
      </c>
      <c r="E706" t="str">
        <f>IF(D706&gt;3595120, "", IF(D706&gt;1400, "******", ""))</f>
        <v/>
      </c>
      <c r="F706" t="s">
        <v>122</v>
      </c>
      <c r="G706" t="s">
        <v>12525</v>
      </c>
      <c r="K706" t="s">
        <v>12526</v>
      </c>
      <c r="O706" t="s">
        <v>12525</v>
      </c>
      <c r="Q706" t="s">
        <v>12524</v>
      </c>
      <c r="R706">
        <v>4</v>
      </c>
      <c r="S706" t="s">
        <v>12527</v>
      </c>
      <c r="T706" t="s">
        <v>12528</v>
      </c>
      <c r="U706" t="s">
        <v>12525</v>
      </c>
      <c r="V706">
        <v>7357457</v>
      </c>
      <c r="W706" s="1" t="s">
        <v>12512</v>
      </c>
      <c r="X706">
        <v>35668153</v>
      </c>
      <c r="AL706" t="s">
        <v>12525</v>
      </c>
      <c r="AM706" t="s">
        <v>12529</v>
      </c>
      <c r="AN706">
        <v>66048</v>
      </c>
      <c r="AO706">
        <v>0</v>
      </c>
      <c r="AP706">
        <v>0</v>
      </c>
      <c r="AQ706">
        <v>0</v>
      </c>
      <c r="AT706">
        <v>1.2941733343599299E+17</v>
      </c>
      <c r="AV706">
        <v>1.28305605902636E+17</v>
      </c>
      <c r="AW706">
        <v>513</v>
      </c>
      <c r="AX706" t="s">
        <v>12530</v>
      </c>
      <c r="AZ706">
        <v>9.2233720368547697E+18</v>
      </c>
      <c r="BA706">
        <v>506</v>
      </c>
      <c r="BB706" t="s">
        <v>12525</v>
      </c>
      <c r="BC706">
        <v>805306368</v>
      </c>
      <c r="BF706" t="s">
        <v>12531</v>
      </c>
      <c r="BG706">
        <v>0</v>
      </c>
      <c r="BH706" t="s">
        <v>151</v>
      </c>
      <c r="BI706">
        <v>1.2942106279055E+17</v>
      </c>
      <c r="BQ706">
        <v>0</v>
      </c>
      <c r="CD706" t="s">
        <v>919</v>
      </c>
    </row>
    <row r="707" spans="1:116">
      <c r="A707" t="s">
        <v>12532</v>
      </c>
      <c r="B707">
        <v>1.2941793650207901E+17</v>
      </c>
      <c r="C707" s="4">
        <f t="shared" ref="C707:C770" si="11">B707/10000000</f>
        <v>12941793650.207901</v>
      </c>
      <c r="D707" s="2">
        <f>(Sheet1!$F$2-mattsout!C707)/3600</f>
        <v>211.31938669416638</v>
      </c>
      <c r="E707" t="str">
        <f>IF(D707&gt;3595120, "", IF(D707&gt;1400, "******", ""))</f>
        <v/>
      </c>
      <c r="F707" t="s">
        <v>122</v>
      </c>
      <c r="G707" t="s">
        <v>12533</v>
      </c>
      <c r="K707" t="s">
        <v>12534</v>
      </c>
      <c r="O707" t="s">
        <v>12533</v>
      </c>
      <c r="Q707" t="s">
        <v>12532</v>
      </c>
      <c r="R707">
        <v>4</v>
      </c>
      <c r="S707" t="s">
        <v>12535</v>
      </c>
      <c r="T707" t="s">
        <v>12536</v>
      </c>
      <c r="U707" t="s">
        <v>12533</v>
      </c>
      <c r="V707">
        <v>7357534</v>
      </c>
      <c r="W707" s="1" t="s">
        <v>12512</v>
      </c>
      <c r="X707">
        <v>35678028</v>
      </c>
      <c r="AL707" t="s">
        <v>12533</v>
      </c>
      <c r="AM707" t="s">
        <v>12537</v>
      </c>
      <c r="AN707">
        <v>66048</v>
      </c>
      <c r="AO707">
        <v>0</v>
      </c>
      <c r="AP707">
        <v>0</v>
      </c>
      <c r="AQ707">
        <v>0</v>
      </c>
      <c r="AT707">
        <v>1.29417834729694E+17</v>
      </c>
      <c r="AV707">
        <v>1.28305606280588E+17</v>
      </c>
      <c r="AW707">
        <v>513</v>
      </c>
      <c r="AX707" t="s">
        <v>12538</v>
      </c>
      <c r="AZ707">
        <v>9.2233720368547697E+18</v>
      </c>
      <c r="BA707">
        <v>468</v>
      </c>
      <c r="BB707" t="s">
        <v>12533</v>
      </c>
      <c r="BC707">
        <v>805306368</v>
      </c>
      <c r="BF707" t="s">
        <v>12539</v>
      </c>
      <c r="BG707">
        <v>0</v>
      </c>
      <c r="BH707" t="s">
        <v>151</v>
      </c>
      <c r="BI707">
        <v>1.2942124376232301E+17</v>
      </c>
      <c r="BQ707">
        <v>0</v>
      </c>
      <c r="CD707" t="s">
        <v>919</v>
      </c>
    </row>
    <row r="708" spans="1:116">
      <c r="A708" t="s">
        <v>12540</v>
      </c>
      <c r="B708">
        <v>1.2940852428861101E+17</v>
      </c>
      <c r="C708" s="4">
        <f t="shared" si="11"/>
        <v>12940852428.861101</v>
      </c>
      <c r="D708" s="2">
        <f>(Sheet1!$F$2-mattsout!C708)/3600</f>
        <v>472.76976080523599</v>
      </c>
      <c r="E708" t="str">
        <f>IF(D708&gt;3595120, "", IF(D708&gt;1400, "******", ""))</f>
        <v/>
      </c>
      <c r="F708" t="s">
        <v>122</v>
      </c>
      <c r="G708" t="s">
        <v>12541</v>
      </c>
      <c r="H708" t="s">
        <v>12542</v>
      </c>
      <c r="J708" t="s">
        <v>12543</v>
      </c>
      <c r="K708" t="s">
        <v>12544</v>
      </c>
      <c r="L708" t="s">
        <v>656</v>
      </c>
      <c r="M708" t="s">
        <v>12545</v>
      </c>
      <c r="N708" t="s">
        <v>3058</v>
      </c>
      <c r="O708" t="s">
        <v>12546</v>
      </c>
      <c r="P708" t="s">
        <v>8109</v>
      </c>
      <c r="Q708" t="s">
        <v>12540</v>
      </c>
      <c r="R708">
        <v>4</v>
      </c>
      <c r="S708" t="s">
        <v>12547</v>
      </c>
      <c r="T708" t="s">
        <v>12548</v>
      </c>
      <c r="U708" t="s">
        <v>12541</v>
      </c>
      <c r="V708">
        <v>7367605</v>
      </c>
      <c r="W708" s="1" t="s">
        <v>12549</v>
      </c>
      <c r="X708">
        <v>35668636</v>
      </c>
      <c r="AA708" t="s">
        <v>136</v>
      </c>
      <c r="AB708" t="s">
        <v>1931</v>
      </c>
      <c r="AC708" t="s">
        <v>138</v>
      </c>
      <c r="AE708" t="s">
        <v>12550</v>
      </c>
      <c r="AF708" t="s">
        <v>667</v>
      </c>
      <c r="AI708" t="b">
        <v>1</v>
      </c>
      <c r="AJ708" t="s">
        <v>12551</v>
      </c>
      <c r="AL708" t="s">
        <v>12541</v>
      </c>
      <c r="AM708" t="s">
        <v>12552</v>
      </c>
      <c r="AN708">
        <v>512</v>
      </c>
      <c r="AO708">
        <v>6</v>
      </c>
      <c r="AP708">
        <v>0</v>
      </c>
      <c r="AQ708">
        <v>0</v>
      </c>
      <c r="AR708" t="s">
        <v>12553</v>
      </c>
      <c r="AS708" t="s">
        <v>146</v>
      </c>
      <c r="AT708">
        <v>1.2941526724598301E+17</v>
      </c>
      <c r="AU708">
        <v>0</v>
      </c>
      <c r="AV708">
        <v>1.29421070926388E+17</v>
      </c>
      <c r="AW708">
        <v>513</v>
      </c>
      <c r="AX708" t="s">
        <v>12554</v>
      </c>
      <c r="AZ708">
        <v>9.2233720368547697E+18</v>
      </c>
      <c r="BA708">
        <v>610</v>
      </c>
      <c r="BB708" t="s">
        <v>12551</v>
      </c>
      <c r="BC708">
        <v>805306368</v>
      </c>
      <c r="BD708" s="1" t="s">
        <v>148</v>
      </c>
      <c r="BE708" t="s">
        <v>12555</v>
      </c>
      <c r="BF708" t="s">
        <v>12556</v>
      </c>
      <c r="BG708">
        <v>0</v>
      </c>
      <c r="BH708" t="s">
        <v>151</v>
      </c>
      <c r="BI708">
        <v>1.29421070926544E+17</v>
      </c>
      <c r="BL708" t="s">
        <v>12557</v>
      </c>
      <c r="BN708" t="s">
        <v>154</v>
      </c>
      <c r="BO708">
        <v>50</v>
      </c>
      <c r="BP708" s="1" t="s">
        <v>12558</v>
      </c>
      <c r="BQ708">
        <v>0</v>
      </c>
      <c r="BR708" t="s">
        <v>12559</v>
      </c>
      <c r="BS708" t="s">
        <v>157</v>
      </c>
      <c r="BT708" t="s">
        <v>158</v>
      </c>
      <c r="CD708" t="s">
        <v>3073</v>
      </c>
      <c r="CO708" s="1" t="s">
        <v>592</v>
      </c>
    </row>
    <row r="709" spans="1:116">
      <c r="A709" t="s">
        <v>12560</v>
      </c>
      <c r="B709">
        <v>1.2942127940959299E+17</v>
      </c>
      <c r="C709" s="4">
        <f t="shared" si="11"/>
        <v>12942127940.959299</v>
      </c>
      <c r="D709" s="2">
        <f>(Sheet1!$F$2-mattsout!C709)/3600</f>
        <v>118.46084463914235</v>
      </c>
      <c r="E709" t="str">
        <f>IF(D709&gt;3595120, "", IF(D709&gt;1400, "******", ""))</f>
        <v/>
      </c>
      <c r="F709" t="s">
        <v>122</v>
      </c>
      <c r="G709" t="s">
        <v>12561</v>
      </c>
      <c r="H709" t="s">
        <v>12562</v>
      </c>
      <c r="I709" t="s">
        <v>895</v>
      </c>
      <c r="J709" t="s">
        <v>2051</v>
      </c>
      <c r="K709" t="s">
        <v>2051</v>
      </c>
      <c r="L709" t="s">
        <v>895</v>
      </c>
      <c r="M709" t="s">
        <v>4461</v>
      </c>
      <c r="N709" t="s">
        <v>927</v>
      </c>
      <c r="O709" t="s">
        <v>12563</v>
      </c>
      <c r="P709" t="s">
        <v>11595</v>
      </c>
      <c r="Q709" t="s">
        <v>12560</v>
      </c>
      <c r="R709">
        <v>4</v>
      </c>
      <c r="S709" t="s">
        <v>12564</v>
      </c>
      <c r="T709" t="s">
        <v>12565</v>
      </c>
      <c r="U709" t="s">
        <v>12561</v>
      </c>
      <c r="V709">
        <v>7370167</v>
      </c>
      <c r="W709" s="1" t="s">
        <v>12566</v>
      </c>
      <c r="X709">
        <v>35491364</v>
      </c>
      <c r="AA709" t="s">
        <v>690</v>
      </c>
      <c r="AB709" t="s">
        <v>906</v>
      </c>
      <c r="AC709" t="s">
        <v>138</v>
      </c>
      <c r="AD709" t="b">
        <v>0</v>
      </c>
      <c r="AE709" t="s">
        <v>12567</v>
      </c>
      <c r="AF709" t="s">
        <v>667</v>
      </c>
      <c r="AI709" t="b">
        <v>1</v>
      </c>
      <c r="AJ709" t="s">
        <v>12568</v>
      </c>
      <c r="AL709" t="s">
        <v>12561</v>
      </c>
      <c r="AM709" t="s">
        <v>12569</v>
      </c>
      <c r="AN709">
        <v>512</v>
      </c>
      <c r="AO709">
        <v>0</v>
      </c>
      <c r="AP709">
        <v>0</v>
      </c>
      <c r="AQ709">
        <v>0</v>
      </c>
      <c r="AT709">
        <v>1.29416877368862E+17</v>
      </c>
      <c r="AU709">
        <v>0</v>
      </c>
      <c r="AV709">
        <v>1.2940556874650301E+17</v>
      </c>
      <c r="AW709">
        <v>513</v>
      </c>
      <c r="AX709" t="s">
        <v>12570</v>
      </c>
      <c r="AZ709">
        <v>9.2233720368547697E+18</v>
      </c>
      <c r="BA709">
        <v>193</v>
      </c>
      <c r="BB709" t="s">
        <v>12568</v>
      </c>
      <c r="BC709">
        <v>805306368</v>
      </c>
      <c r="BD709" s="1" t="s">
        <v>148</v>
      </c>
      <c r="BE709" t="s">
        <v>12571</v>
      </c>
      <c r="BF709" t="s">
        <v>12572</v>
      </c>
      <c r="BG709">
        <v>0</v>
      </c>
      <c r="BH709" t="s">
        <v>151</v>
      </c>
      <c r="BI709">
        <v>1.2941505224245901E+17</v>
      </c>
      <c r="BK709" t="s">
        <v>12573</v>
      </c>
      <c r="BL709" t="s">
        <v>12574</v>
      </c>
      <c r="BM709" t="s">
        <v>12575</v>
      </c>
      <c r="BN709" t="s">
        <v>154</v>
      </c>
      <c r="BO709">
        <v>53</v>
      </c>
      <c r="BP709" s="1" t="s">
        <v>12576</v>
      </c>
      <c r="BQ709">
        <v>0</v>
      </c>
      <c r="BR709" t="s">
        <v>12577</v>
      </c>
      <c r="BS709" t="s">
        <v>3242</v>
      </c>
      <c r="CD709" t="s">
        <v>919</v>
      </c>
    </row>
    <row r="710" spans="1:116">
      <c r="A710" t="s">
        <v>12578</v>
      </c>
      <c r="B710">
        <v>1.2901588169201901E+17</v>
      </c>
      <c r="C710" s="4">
        <f t="shared" si="11"/>
        <v>12901588169.2019</v>
      </c>
      <c r="D710" s="2">
        <f>(Sheet1!$F$2-mattsout!C710)/3600</f>
        <v>11379.508555027644</v>
      </c>
      <c r="E710" t="str">
        <f>IF(D710&gt;3595120, "", IF(D710&gt;1400, "******", ""))</f>
        <v>******</v>
      </c>
      <c r="F710" t="s">
        <v>122</v>
      </c>
      <c r="G710" t="s">
        <v>12579</v>
      </c>
      <c r="H710" t="s">
        <v>7060</v>
      </c>
      <c r="J710" t="s">
        <v>6309</v>
      </c>
      <c r="K710" t="s">
        <v>6309</v>
      </c>
      <c r="L710" t="s">
        <v>682</v>
      </c>
      <c r="M710" t="s">
        <v>1969</v>
      </c>
      <c r="N710" t="s">
        <v>2670</v>
      </c>
      <c r="O710" t="s">
        <v>1183</v>
      </c>
      <c r="P710" t="s">
        <v>2011</v>
      </c>
      <c r="Q710" t="s">
        <v>12578</v>
      </c>
      <c r="R710">
        <v>4</v>
      </c>
      <c r="S710" t="s">
        <v>12580</v>
      </c>
      <c r="T710" t="s">
        <v>12581</v>
      </c>
      <c r="U710" t="s">
        <v>12579</v>
      </c>
      <c r="V710">
        <v>7383883</v>
      </c>
      <c r="W710" s="1" t="s">
        <v>12582</v>
      </c>
      <c r="X710">
        <v>33483654</v>
      </c>
      <c r="Y710" t="s">
        <v>12583</v>
      </c>
      <c r="AA710" t="s">
        <v>714</v>
      </c>
      <c r="AB710" t="s">
        <v>1952</v>
      </c>
      <c r="AC710" t="s">
        <v>138</v>
      </c>
      <c r="AE710" t="s">
        <v>12584</v>
      </c>
      <c r="AF710" t="s">
        <v>742</v>
      </c>
      <c r="AI710" t="b">
        <v>1</v>
      </c>
      <c r="AJ710" t="s">
        <v>12585</v>
      </c>
      <c r="AL710" t="s">
        <v>12579</v>
      </c>
      <c r="AM710" t="s">
        <v>12586</v>
      </c>
      <c r="AN710">
        <v>512</v>
      </c>
      <c r="AO710">
        <v>99</v>
      </c>
      <c r="AP710">
        <v>0</v>
      </c>
      <c r="AQ710">
        <v>0</v>
      </c>
      <c r="AT710">
        <v>1.2937371838247E+17</v>
      </c>
      <c r="AU710">
        <v>0</v>
      </c>
      <c r="AV710">
        <v>1.2901588167753101E+17</v>
      </c>
      <c r="AW710">
        <v>513</v>
      </c>
      <c r="AX710" t="s">
        <v>12587</v>
      </c>
      <c r="AZ710">
        <v>9.2233720368547697E+18</v>
      </c>
      <c r="BA710">
        <v>1087</v>
      </c>
      <c r="BB710" t="s">
        <v>12585</v>
      </c>
      <c r="BC710">
        <v>805306368</v>
      </c>
      <c r="BD710" s="1" t="s">
        <v>148</v>
      </c>
      <c r="BE710" t="s">
        <v>12588</v>
      </c>
      <c r="BF710" t="s">
        <v>12589</v>
      </c>
      <c r="BG710">
        <v>1.29373718382492E+17</v>
      </c>
      <c r="BH710" t="s">
        <v>151</v>
      </c>
      <c r="BI710">
        <v>1.2906074811368301E+17</v>
      </c>
      <c r="BK710" t="s">
        <v>12590</v>
      </c>
      <c r="BL710" t="s">
        <v>12591</v>
      </c>
      <c r="BM710" t="s">
        <v>12592</v>
      </c>
      <c r="BN710" t="s">
        <v>154</v>
      </c>
      <c r="BO710">
        <v>61</v>
      </c>
      <c r="BP710" s="1" t="s">
        <v>6167</v>
      </c>
      <c r="BQ710">
        <v>0</v>
      </c>
      <c r="BR710" t="s">
        <v>12593</v>
      </c>
      <c r="BS710" t="s">
        <v>3242</v>
      </c>
      <c r="CD710" t="s">
        <v>3624</v>
      </c>
      <c r="CH710" t="s">
        <v>224</v>
      </c>
    </row>
    <row r="711" spans="1:116">
      <c r="A711" t="s">
        <v>12594</v>
      </c>
      <c r="B711">
        <v>1.2941938523613101E+17</v>
      </c>
      <c r="C711" s="4">
        <f t="shared" si="11"/>
        <v>12941938523.6131</v>
      </c>
      <c r="D711" s="2">
        <f>(Sheet1!$F$2-mattsout!C711)/3600</f>
        <v>171.07677413887447</v>
      </c>
      <c r="E711" t="str">
        <f>IF(D711&gt;3595120, "", IF(D711&gt;1400, "******", ""))</f>
        <v/>
      </c>
      <c r="F711" t="s">
        <v>122</v>
      </c>
      <c r="G711" t="s">
        <v>12595</v>
      </c>
      <c r="H711" t="s">
        <v>12596</v>
      </c>
      <c r="I711" t="s">
        <v>682</v>
      </c>
      <c r="J711" t="s">
        <v>12597</v>
      </c>
      <c r="K711" t="s">
        <v>12597</v>
      </c>
      <c r="L711" t="s">
        <v>3449</v>
      </c>
      <c r="M711" t="s">
        <v>12598</v>
      </c>
      <c r="N711" t="s">
        <v>3590</v>
      </c>
      <c r="O711" t="s">
        <v>4935</v>
      </c>
      <c r="P711" t="s">
        <v>4936</v>
      </c>
      <c r="Q711" t="s">
        <v>12594</v>
      </c>
      <c r="R711">
        <v>4</v>
      </c>
      <c r="S711" t="s">
        <v>12599</v>
      </c>
      <c r="T711" t="s">
        <v>12600</v>
      </c>
      <c r="U711" t="s">
        <v>12595</v>
      </c>
      <c r="V711">
        <v>7384031</v>
      </c>
      <c r="W711" s="1" t="s">
        <v>12601</v>
      </c>
      <c r="X711">
        <v>35506749</v>
      </c>
      <c r="AA711" t="s">
        <v>690</v>
      </c>
      <c r="AB711" t="s">
        <v>3455</v>
      </c>
      <c r="AC711" t="s">
        <v>138</v>
      </c>
      <c r="AD711" t="b">
        <v>0</v>
      </c>
      <c r="AE711" t="s">
        <v>12602</v>
      </c>
      <c r="AF711" t="s">
        <v>667</v>
      </c>
      <c r="AI711" t="b">
        <v>1</v>
      </c>
      <c r="AJ711" t="s">
        <v>12603</v>
      </c>
      <c r="AL711" t="s">
        <v>12595</v>
      </c>
      <c r="AM711" t="s">
        <v>12604</v>
      </c>
      <c r="AN711">
        <v>512</v>
      </c>
      <c r="AO711">
        <v>0</v>
      </c>
      <c r="AP711">
        <v>0</v>
      </c>
      <c r="AQ711">
        <v>0</v>
      </c>
      <c r="AT711">
        <v>1.2939877955896899E+17</v>
      </c>
      <c r="AU711">
        <v>0</v>
      </c>
      <c r="AV711">
        <v>1.2940124526565101E+17</v>
      </c>
      <c r="AW711">
        <v>513</v>
      </c>
      <c r="AX711" t="s">
        <v>12605</v>
      </c>
      <c r="AZ711">
        <v>9.2233720368547697E+18</v>
      </c>
      <c r="BA711">
        <v>1137</v>
      </c>
      <c r="BB711" t="s">
        <v>12603</v>
      </c>
      <c r="BC711">
        <v>805306368</v>
      </c>
      <c r="BD711" s="1" t="s">
        <v>148</v>
      </c>
      <c r="BE711" t="s">
        <v>12606</v>
      </c>
      <c r="BF711" t="s">
        <v>12607</v>
      </c>
      <c r="BG711">
        <v>0</v>
      </c>
      <c r="BH711" t="s">
        <v>151</v>
      </c>
      <c r="BI711">
        <v>1.2941538612298499E+17</v>
      </c>
      <c r="BL711" t="s">
        <v>12608</v>
      </c>
      <c r="BN711" t="s">
        <v>154</v>
      </c>
      <c r="BO711">
        <v>147</v>
      </c>
      <c r="BP711" s="1" t="s">
        <v>6167</v>
      </c>
      <c r="BQ711">
        <v>0</v>
      </c>
      <c r="BR711" t="s">
        <v>12609</v>
      </c>
      <c r="BS711" t="s">
        <v>157</v>
      </c>
      <c r="BT711" t="s">
        <v>158</v>
      </c>
      <c r="CD711" t="s">
        <v>12610</v>
      </c>
      <c r="DG711" t="s">
        <v>3427</v>
      </c>
      <c r="DH711">
        <v>4006</v>
      </c>
    </row>
    <row r="712" spans="1:116">
      <c r="A712" t="s">
        <v>12611</v>
      </c>
      <c r="B712">
        <v>1.28947030184054E+17</v>
      </c>
      <c r="C712" s="4">
        <f t="shared" si="11"/>
        <v>12894703018.405399</v>
      </c>
      <c r="D712" s="2">
        <f>(Sheet1!$F$2-mattsout!C712)/3600</f>
        <v>13292.050442944632</v>
      </c>
      <c r="E712" t="str">
        <f>IF(D712&gt;3595120, "", IF(D712&gt;1400, "******", ""))</f>
        <v>******</v>
      </c>
      <c r="F712" t="s">
        <v>122</v>
      </c>
      <c r="G712" t="s">
        <v>12612</v>
      </c>
      <c r="H712" t="s">
        <v>2689</v>
      </c>
      <c r="I712" t="s">
        <v>682</v>
      </c>
      <c r="J712" t="s">
        <v>1845</v>
      </c>
      <c r="K712" t="s">
        <v>1845</v>
      </c>
      <c r="L712" t="s">
        <v>682</v>
      </c>
      <c r="M712" t="s">
        <v>12613</v>
      </c>
      <c r="N712" t="s">
        <v>11108</v>
      </c>
      <c r="O712" t="s">
        <v>6581</v>
      </c>
      <c r="P712" t="s">
        <v>637</v>
      </c>
      <c r="Q712" t="s">
        <v>12611</v>
      </c>
      <c r="R712">
        <v>4</v>
      </c>
      <c r="S712" t="s">
        <v>12614</v>
      </c>
      <c r="T712" t="s">
        <v>12615</v>
      </c>
      <c r="U712" t="s">
        <v>12612</v>
      </c>
      <c r="V712">
        <v>7437155</v>
      </c>
      <c r="W712" s="1" t="s">
        <v>12616</v>
      </c>
      <c r="X712">
        <v>33484555</v>
      </c>
      <c r="AA712" t="s">
        <v>690</v>
      </c>
      <c r="AB712" t="s">
        <v>1931</v>
      </c>
      <c r="AC712" t="s">
        <v>138</v>
      </c>
      <c r="AD712" t="b">
        <v>0</v>
      </c>
      <c r="AE712" t="s">
        <v>12617</v>
      </c>
      <c r="AF712" t="s">
        <v>717</v>
      </c>
      <c r="AI712" t="b">
        <v>1</v>
      </c>
      <c r="AJ712" t="s">
        <v>12618</v>
      </c>
      <c r="AL712" t="s">
        <v>12612</v>
      </c>
      <c r="AM712" t="s">
        <v>12619</v>
      </c>
      <c r="AN712">
        <v>512</v>
      </c>
      <c r="AO712">
        <v>99</v>
      </c>
      <c r="AP712">
        <v>0</v>
      </c>
      <c r="AQ712">
        <v>0</v>
      </c>
      <c r="AT712">
        <v>1.2937371883202899E+17</v>
      </c>
      <c r="AU712">
        <v>0</v>
      </c>
      <c r="AV712">
        <v>1.2893205775744099E+17</v>
      </c>
      <c r="AW712">
        <v>513</v>
      </c>
      <c r="AX712" t="s">
        <v>12620</v>
      </c>
      <c r="AZ712">
        <v>9.2233720368547697E+18</v>
      </c>
      <c r="BA712">
        <v>1068</v>
      </c>
      <c r="BB712" t="s">
        <v>12618</v>
      </c>
      <c r="BC712">
        <v>805306368</v>
      </c>
      <c r="BD712" s="1" t="s">
        <v>148</v>
      </c>
      <c r="BE712" t="s">
        <v>12621</v>
      </c>
      <c r="BF712" t="s">
        <v>12622</v>
      </c>
      <c r="BG712">
        <v>1.2937371883204301E+17</v>
      </c>
      <c r="BH712" t="s">
        <v>151</v>
      </c>
      <c r="BI712">
        <v>1.2894673946762701E+17</v>
      </c>
      <c r="BL712" t="s">
        <v>12623</v>
      </c>
      <c r="BM712" t="s">
        <v>12624</v>
      </c>
      <c r="BN712" t="s">
        <v>154</v>
      </c>
      <c r="BO712">
        <v>49</v>
      </c>
      <c r="BP712" s="1" t="s">
        <v>12625</v>
      </c>
      <c r="BQ712">
        <v>0</v>
      </c>
      <c r="BR712" t="s">
        <v>12626</v>
      </c>
      <c r="BS712" t="s">
        <v>157</v>
      </c>
      <c r="BT712" t="s">
        <v>158</v>
      </c>
      <c r="CD712" t="s">
        <v>9825</v>
      </c>
    </row>
    <row r="713" spans="1:116">
      <c r="A713" t="s">
        <v>12627</v>
      </c>
      <c r="B713">
        <v>1.29388128732734E+17</v>
      </c>
      <c r="C713" s="4">
        <f t="shared" si="11"/>
        <v>12938812873.273399</v>
      </c>
      <c r="D713" s="2">
        <f>(Sheet1!$F$2-mattsout!C713)/3600</f>
        <v>1039.3129796112908</v>
      </c>
      <c r="E713" t="str">
        <f>IF(D713&gt;3595120, "", IF(D713&gt;1400, "******", ""))</f>
        <v/>
      </c>
      <c r="F713" t="s">
        <v>122</v>
      </c>
      <c r="G713" t="s">
        <v>12628</v>
      </c>
      <c r="K713" t="s">
        <v>12629</v>
      </c>
      <c r="O713" t="s">
        <v>12628</v>
      </c>
      <c r="Q713" t="s">
        <v>12627</v>
      </c>
      <c r="R713">
        <v>4</v>
      </c>
      <c r="S713" t="s">
        <v>12630</v>
      </c>
      <c r="T713" t="s">
        <v>12631</v>
      </c>
      <c r="U713" t="s">
        <v>12628</v>
      </c>
      <c r="V713">
        <v>7456741</v>
      </c>
      <c r="W713" s="1" t="s">
        <v>12632</v>
      </c>
      <c r="X713">
        <v>35677022</v>
      </c>
      <c r="AL713" t="s">
        <v>12628</v>
      </c>
      <c r="AM713" t="s">
        <v>12633</v>
      </c>
      <c r="AN713">
        <v>66048</v>
      </c>
      <c r="AO713">
        <v>0</v>
      </c>
      <c r="AP713">
        <v>0</v>
      </c>
      <c r="AQ713">
        <v>0</v>
      </c>
      <c r="AT713">
        <v>1.29372936539224E+17</v>
      </c>
      <c r="AV713">
        <v>1.2889663372772499E+17</v>
      </c>
      <c r="AW713">
        <v>513</v>
      </c>
      <c r="AX713" t="s">
        <v>12634</v>
      </c>
      <c r="AZ713">
        <v>9.2233720368547697E+18</v>
      </c>
      <c r="BA713">
        <v>361</v>
      </c>
      <c r="BB713" t="s">
        <v>12628</v>
      </c>
      <c r="BC713">
        <v>805306368</v>
      </c>
      <c r="BF713" t="s">
        <v>12635</v>
      </c>
      <c r="BG713">
        <v>0</v>
      </c>
      <c r="BH713" t="s">
        <v>151</v>
      </c>
      <c r="BI713">
        <v>1.29421221022822E+17</v>
      </c>
      <c r="CD713" t="s">
        <v>12636</v>
      </c>
      <c r="DL713" t="s">
        <v>12637</v>
      </c>
    </row>
    <row r="714" spans="1:116">
      <c r="A714" t="s">
        <v>12638</v>
      </c>
      <c r="B714">
        <v>1.2941792127346E+17</v>
      </c>
      <c r="C714" s="4">
        <f t="shared" si="11"/>
        <v>12941792127.346001</v>
      </c>
      <c r="D714" s="2">
        <f>(Sheet1!$F$2-mattsout!C714)/3600</f>
        <v>211.7424038887024</v>
      </c>
      <c r="E714" t="str">
        <f>IF(D714&gt;3595120, "", IF(D714&gt;1400, "******", ""))</f>
        <v/>
      </c>
      <c r="F714" t="s">
        <v>122</v>
      </c>
      <c r="G714" t="s">
        <v>12639</v>
      </c>
      <c r="H714" t="s">
        <v>12640</v>
      </c>
      <c r="O714" t="s">
        <v>12640</v>
      </c>
      <c r="Q714" t="s">
        <v>12638</v>
      </c>
      <c r="R714">
        <v>4</v>
      </c>
      <c r="S714" t="s">
        <v>12641</v>
      </c>
      <c r="T714" t="s">
        <v>12642</v>
      </c>
      <c r="U714" t="s">
        <v>12639</v>
      </c>
      <c r="V714">
        <v>7460651</v>
      </c>
      <c r="W714" t="s">
        <v>12643</v>
      </c>
      <c r="X714">
        <v>35510595</v>
      </c>
      <c r="AB714" t="s">
        <v>2283</v>
      </c>
      <c r="AL714" t="s">
        <v>12639</v>
      </c>
      <c r="AM714" t="s">
        <v>12644</v>
      </c>
      <c r="AN714">
        <v>512</v>
      </c>
      <c r="AO714">
        <v>0</v>
      </c>
      <c r="AP714">
        <v>0</v>
      </c>
      <c r="AQ714">
        <v>0</v>
      </c>
      <c r="AT714">
        <v>1.2938768586125501E+17</v>
      </c>
      <c r="AV714">
        <v>1.29375326831706E+17</v>
      </c>
      <c r="AW714">
        <v>513</v>
      </c>
      <c r="AX714" t="s">
        <v>12645</v>
      </c>
      <c r="AZ714">
        <v>9.2233720368547697E+18</v>
      </c>
      <c r="BA714">
        <v>184</v>
      </c>
      <c r="BB714" t="s">
        <v>12640</v>
      </c>
      <c r="BC714">
        <v>805306368</v>
      </c>
      <c r="BF714" t="s">
        <v>12646</v>
      </c>
      <c r="BG714">
        <v>0</v>
      </c>
      <c r="BH714" t="s">
        <v>151</v>
      </c>
      <c r="BI714">
        <v>1.29415591075074E+17</v>
      </c>
      <c r="CD714" t="s">
        <v>2294</v>
      </c>
    </row>
    <row r="715" spans="1:116">
      <c r="A715" t="s">
        <v>12647</v>
      </c>
      <c r="B715">
        <v>1.29415860044732E+17</v>
      </c>
      <c r="C715" s="4">
        <f t="shared" si="11"/>
        <v>12941586004.4732</v>
      </c>
      <c r="D715" s="2">
        <f>(Sheet1!$F$2-mattsout!C715)/3600</f>
        <v>268.99875744448769</v>
      </c>
      <c r="E715" t="str">
        <f>IF(D715&gt;3595120, "", IF(D715&gt;1400, "******", ""))</f>
        <v/>
      </c>
      <c r="F715" t="s">
        <v>122</v>
      </c>
      <c r="G715" t="s">
        <v>12648</v>
      </c>
      <c r="H715" t="s">
        <v>12649</v>
      </c>
      <c r="J715" t="s">
        <v>5138</v>
      </c>
      <c r="K715" t="s">
        <v>12650</v>
      </c>
      <c r="L715" t="s">
        <v>656</v>
      </c>
      <c r="M715" t="s">
        <v>12651</v>
      </c>
      <c r="N715" t="s">
        <v>12652</v>
      </c>
      <c r="O715" t="s">
        <v>12653</v>
      </c>
      <c r="P715" t="s">
        <v>579</v>
      </c>
      <c r="Q715" t="s">
        <v>12647</v>
      </c>
      <c r="R715">
        <v>4</v>
      </c>
      <c r="S715" t="s">
        <v>12654</v>
      </c>
      <c r="T715" t="s">
        <v>12655</v>
      </c>
      <c r="U715" t="s">
        <v>12648</v>
      </c>
      <c r="V715">
        <v>7474647</v>
      </c>
      <c r="W715" s="1" t="s">
        <v>12656</v>
      </c>
      <c r="X715">
        <v>35612828</v>
      </c>
      <c r="Y715" t="s">
        <v>12657</v>
      </c>
      <c r="AA715" t="s">
        <v>136</v>
      </c>
      <c r="AB715" t="s">
        <v>1915</v>
      </c>
      <c r="AC715" t="s">
        <v>138</v>
      </c>
      <c r="AD715" t="b">
        <v>1</v>
      </c>
      <c r="AE715" t="s">
        <v>12658</v>
      </c>
      <c r="AF715" t="s">
        <v>2314</v>
      </c>
      <c r="AI715" t="b">
        <v>1</v>
      </c>
      <c r="AJ715" t="s">
        <v>12659</v>
      </c>
      <c r="AL715" t="s">
        <v>12648</v>
      </c>
      <c r="AM715" t="s">
        <v>12660</v>
      </c>
      <c r="AN715">
        <v>512</v>
      </c>
      <c r="AO715">
        <v>0</v>
      </c>
      <c r="AP715">
        <v>0</v>
      </c>
      <c r="AQ715">
        <v>0</v>
      </c>
      <c r="AT715">
        <v>1.29396852497744E+17</v>
      </c>
      <c r="AU715">
        <v>0</v>
      </c>
      <c r="AV715">
        <v>1.29400306368626E+17</v>
      </c>
      <c r="AW715">
        <v>513</v>
      </c>
      <c r="AX715" t="s">
        <v>12661</v>
      </c>
      <c r="AZ715">
        <v>9.2233720368547697E+18</v>
      </c>
      <c r="BA715">
        <v>1860</v>
      </c>
      <c r="BB715" t="s">
        <v>12662</v>
      </c>
      <c r="BC715">
        <v>805306368</v>
      </c>
      <c r="BD715" s="1" t="s">
        <v>148</v>
      </c>
      <c r="BE715" t="s">
        <v>12663</v>
      </c>
      <c r="BF715" t="s">
        <v>12664</v>
      </c>
      <c r="BG715">
        <v>0</v>
      </c>
      <c r="BH715" t="s">
        <v>151</v>
      </c>
      <c r="BI715">
        <v>1.29418545507084E+17</v>
      </c>
      <c r="BL715" t="s">
        <v>12665</v>
      </c>
      <c r="BM715" t="s">
        <v>12666</v>
      </c>
      <c r="BN715" t="s">
        <v>154</v>
      </c>
      <c r="BO715">
        <v>64</v>
      </c>
      <c r="BP715" s="1" t="s">
        <v>12433</v>
      </c>
      <c r="BQ715">
        <v>0</v>
      </c>
      <c r="BR715" t="s">
        <v>12667</v>
      </c>
      <c r="BS715" t="s">
        <v>157</v>
      </c>
      <c r="BT715" t="s">
        <v>158</v>
      </c>
      <c r="CD715" t="s">
        <v>4589</v>
      </c>
      <c r="CJ715" t="s">
        <v>2344</v>
      </c>
    </row>
    <row r="716" spans="1:116">
      <c r="A716" t="s">
        <v>12668</v>
      </c>
      <c r="B716">
        <v>1.29417600266736E+17</v>
      </c>
      <c r="C716" s="4">
        <f t="shared" si="11"/>
        <v>12941760026.673599</v>
      </c>
      <c r="D716" s="2">
        <f>(Sheet1!$F$2-mattsout!C716)/3600</f>
        <v>220.65925733354356</v>
      </c>
      <c r="E716" t="str">
        <f>IF(D716&gt;3595120, "", IF(D716&gt;1400, "******", ""))</f>
        <v/>
      </c>
      <c r="F716" t="s">
        <v>122</v>
      </c>
      <c r="G716" t="s">
        <v>12669</v>
      </c>
      <c r="H716" t="s">
        <v>12670</v>
      </c>
      <c r="J716" t="s">
        <v>807</v>
      </c>
      <c r="K716" t="s">
        <v>807</v>
      </c>
      <c r="L716" t="s">
        <v>3467</v>
      </c>
      <c r="M716" t="s">
        <v>12671</v>
      </c>
      <c r="O716" t="s">
        <v>4580</v>
      </c>
      <c r="P716" t="s">
        <v>4368</v>
      </c>
      <c r="Q716" t="s">
        <v>12668</v>
      </c>
      <c r="R716">
        <v>4</v>
      </c>
      <c r="S716" t="s">
        <v>12672</v>
      </c>
      <c r="T716" t="s">
        <v>12673</v>
      </c>
      <c r="U716" t="s">
        <v>12669</v>
      </c>
      <c r="V716">
        <v>7515709</v>
      </c>
      <c r="W716" s="1" t="s">
        <v>12674</v>
      </c>
      <c r="X716">
        <v>35425444</v>
      </c>
      <c r="AA716" t="s">
        <v>614</v>
      </c>
      <c r="AB716" t="s">
        <v>1712</v>
      </c>
      <c r="AC716" t="s">
        <v>138</v>
      </c>
      <c r="AE716" t="s">
        <v>12675</v>
      </c>
      <c r="AF716" t="s">
        <v>667</v>
      </c>
      <c r="AI716" t="b">
        <v>1</v>
      </c>
      <c r="AJ716" t="s">
        <v>12676</v>
      </c>
      <c r="AL716" t="s">
        <v>12669</v>
      </c>
      <c r="AM716" t="s">
        <v>12677</v>
      </c>
      <c r="AN716">
        <v>512</v>
      </c>
      <c r="AO716">
        <v>0</v>
      </c>
      <c r="AP716">
        <v>0</v>
      </c>
      <c r="AQ716">
        <v>0</v>
      </c>
      <c r="AT716">
        <v>1.2940726601037299E+17</v>
      </c>
      <c r="AU716">
        <v>0</v>
      </c>
      <c r="AV716">
        <v>1.29406357389822E+17</v>
      </c>
      <c r="AW716">
        <v>513</v>
      </c>
      <c r="AX716" t="s">
        <v>12678</v>
      </c>
      <c r="AZ716">
        <v>9.2233720368547697E+18</v>
      </c>
      <c r="BA716">
        <v>164</v>
      </c>
      <c r="BB716" t="s">
        <v>12676</v>
      </c>
      <c r="BC716">
        <v>805306368</v>
      </c>
      <c r="BD716" s="1" t="s">
        <v>148</v>
      </c>
      <c r="BE716" t="s">
        <v>12679</v>
      </c>
      <c r="BF716" t="s">
        <v>12680</v>
      </c>
      <c r="BG716">
        <v>0</v>
      </c>
      <c r="BH716" t="s">
        <v>151</v>
      </c>
      <c r="BI716">
        <v>1.29412403587684E+17</v>
      </c>
      <c r="BL716" t="s">
        <v>12681</v>
      </c>
      <c r="BN716" t="s">
        <v>154</v>
      </c>
      <c r="BO716">
        <v>53</v>
      </c>
      <c r="BP716" s="1" t="s">
        <v>12682</v>
      </c>
      <c r="BQ716">
        <v>0</v>
      </c>
      <c r="BR716" t="s">
        <v>12683</v>
      </c>
      <c r="BS716" t="s">
        <v>157</v>
      </c>
      <c r="BT716" t="s">
        <v>158</v>
      </c>
      <c r="CD716" t="s">
        <v>1729</v>
      </c>
    </row>
    <row r="717" spans="1:116">
      <c r="A717" t="s">
        <v>12684</v>
      </c>
      <c r="C717" s="4">
        <f t="shared" si="11"/>
        <v>0</v>
      </c>
      <c r="D717" s="2">
        <f>(Sheet1!$F$2-mattsout!C717)/3600</f>
        <v>3595154</v>
      </c>
      <c r="E717" t="str">
        <f>IF(D717&gt;3595120, "", IF(D717&gt;1400, "******", ""))</f>
        <v/>
      </c>
      <c r="F717" t="s">
        <v>122</v>
      </c>
      <c r="G717" t="s">
        <v>12685</v>
      </c>
      <c r="K717" t="s">
        <v>12686</v>
      </c>
      <c r="Q717" t="s">
        <v>12684</v>
      </c>
      <c r="R717">
        <v>4</v>
      </c>
      <c r="S717" t="s">
        <v>12687</v>
      </c>
      <c r="T717" t="s">
        <v>12688</v>
      </c>
      <c r="U717" t="s">
        <v>12689</v>
      </c>
      <c r="V717">
        <v>7518917</v>
      </c>
      <c r="X717">
        <v>33485400</v>
      </c>
      <c r="AL717" t="s">
        <v>12685</v>
      </c>
      <c r="AM717" t="s">
        <v>12690</v>
      </c>
      <c r="AN717">
        <v>66048</v>
      </c>
      <c r="AO717">
        <v>99</v>
      </c>
      <c r="AP717">
        <v>0</v>
      </c>
      <c r="AQ717">
        <v>0</v>
      </c>
      <c r="AT717">
        <v>1.2937371928812899E+17</v>
      </c>
      <c r="AV717">
        <v>1.2833985566481E+17</v>
      </c>
      <c r="AW717">
        <v>513</v>
      </c>
      <c r="AX717" t="s">
        <v>12691</v>
      </c>
      <c r="AZ717">
        <v>0</v>
      </c>
      <c r="BB717" t="s">
        <v>12685</v>
      </c>
      <c r="BC717">
        <v>805306368</v>
      </c>
      <c r="BG717">
        <v>1.2937371928800099E+17</v>
      </c>
      <c r="BH717" t="s">
        <v>151</v>
      </c>
      <c r="BI717">
        <v>1.2883127274744701E+17</v>
      </c>
      <c r="CD717" t="s">
        <v>193</v>
      </c>
      <c r="CN717" t="s">
        <v>228</v>
      </c>
      <c r="CO717" s="1" t="s">
        <v>6927</v>
      </c>
    </row>
    <row r="718" spans="1:116">
      <c r="A718" t="s">
        <v>12692</v>
      </c>
      <c r="B718">
        <v>1.2840764958097501E+17</v>
      </c>
      <c r="C718" s="4">
        <f t="shared" si="11"/>
        <v>12840764958.0975</v>
      </c>
      <c r="D718" s="2">
        <f>(Sheet1!$F$2-mattsout!C718)/3600</f>
        <v>28274.844972916708</v>
      </c>
      <c r="E718" t="str">
        <f>IF(D718&gt;3595120, "", IF(D718&gt;1400, "******", ""))</f>
        <v>******</v>
      </c>
      <c r="F718" t="s">
        <v>122</v>
      </c>
      <c r="G718" t="s">
        <v>12693</v>
      </c>
      <c r="H718" t="s">
        <v>12694</v>
      </c>
      <c r="I718" t="s">
        <v>1734</v>
      </c>
      <c r="J718" t="s">
        <v>657</v>
      </c>
      <c r="K718" t="s">
        <v>657</v>
      </c>
      <c r="L718" t="s">
        <v>1734</v>
      </c>
      <c r="M718" t="s">
        <v>12695</v>
      </c>
      <c r="N718" t="s">
        <v>4113</v>
      </c>
      <c r="O718" t="s">
        <v>12696</v>
      </c>
      <c r="P718" t="s">
        <v>12697</v>
      </c>
      <c r="Q718" t="s">
        <v>12692</v>
      </c>
      <c r="R718">
        <v>4</v>
      </c>
      <c r="S718" t="s">
        <v>12698</v>
      </c>
      <c r="T718" t="s">
        <v>12699</v>
      </c>
      <c r="U718" t="s">
        <v>12693</v>
      </c>
      <c r="V718">
        <v>7520497</v>
      </c>
      <c r="W718" s="1" t="s">
        <v>12700</v>
      </c>
      <c r="X718">
        <v>33579356</v>
      </c>
      <c r="AA718" t="s">
        <v>136</v>
      </c>
      <c r="AB718" t="s">
        <v>4118</v>
      </c>
      <c r="AC718" t="s">
        <v>138</v>
      </c>
      <c r="AD718" t="b">
        <v>0</v>
      </c>
      <c r="AE718" t="s">
        <v>12701</v>
      </c>
      <c r="AF718" t="s">
        <v>667</v>
      </c>
      <c r="AI718" t="b">
        <v>1</v>
      </c>
      <c r="AJ718" t="s">
        <v>12702</v>
      </c>
      <c r="AK718" s="1" t="s">
        <v>8253</v>
      </c>
      <c r="AL718" t="s">
        <v>12693</v>
      </c>
      <c r="AM718" t="s">
        <v>12703</v>
      </c>
      <c r="AN718">
        <v>512</v>
      </c>
      <c r="AO718">
        <v>99</v>
      </c>
      <c r="AP718">
        <v>0</v>
      </c>
      <c r="AQ718">
        <v>0</v>
      </c>
      <c r="AT718">
        <v>1.2937375818073901E+17</v>
      </c>
      <c r="AV718">
        <v>1.2897008563073501E+17</v>
      </c>
      <c r="AW718">
        <v>513</v>
      </c>
      <c r="AX718" t="s">
        <v>12704</v>
      </c>
      <c r="AZ718">
        <v>9.2233720368547697E+18</v>
      </c>
      <c r="BA718">
        <v>1</v>
      </c>
      <c r="BB718" t="s">
        <v>12702</v>
      </c>
      <c r="BC718">
        <v>805306368</v>
      </c>
      <c r="BD718" s="1" t="s">
        <v>148</v>
      </c>
      <c r="BE718" t="s">
        <v>12705</v>
      </c>
      <c r="BF718" t="s">
        <v>12706</v>
      </c>
      <c r="BG718">
        <v>1.29373758180716E+17</v>
      </c>
      <c r="BH718" t="s">
        <v>151</v>
      </c>
      <c r="BI718">
        <v>1.2899446729237E+17</v>
      </c>
      <c r="BL718" t="s">
        <v>12707</v>
      </c>
      <c r="BN718" t="s">
        <v>154</v>
      </c>
      <c r="BO718">
        <v>316</v>
      </c>
      <c r="BP718" s="1" t="s">
        <v>12708</v>
      </c>
      <c r="BQ718">
        <v>0</v>
      </c>
      <c r="BR718" t="s">
        <v>12709</v>
      </c>
      <c r="BS718" t="s">
        <v>157</v>
      </c>
      <c r="BT718" t="s">
        <v>158</v>
      </c>
      <c r="CD718" t="s">
        <v>193</v>
      </c>
      <c r="CH718" t="s">
        <v>224</v>
      </c>
      <c r="CI718">
        <v>0</v>
      </c>
      <c r="CL718">
        <v>0</v>
      </c>
    </row>
    <row r="719" spans="1:116">
      <c r="A719" t="s">
        <v>12710</v>
      </c>
      <c r="B719">
        <v>1.29418788957838E+17</v>
      </c>
      <c r="C719" s="4">
        <f t="shared" si="11"/>
        <v>12941878895.7838</v>
      </c>
      <c r="D719" s="2">
        <f>(Sheet1!$F$2-mattsout!C719)/3600</f>
        <v>187.64006005552079</v>
      </c>
      <c r="E719" t="str">
        <f>IF(D719&gt;3595120, "", IF(D719&gt;1400, "******", ""))</f>
        <v/>
      </c>
      <c r="F719" t="s">
        <v>122</v>
      </c>
      <c r="G719" t="s">
        <v>12711</v>
      </c>
      <c r="H719" t="s">
        <v>2054</v>
      </c>
      <c r="I719" t="s">
        <v>125</v>
      </c>
      <c r="J719" t="s">
        <v>12712</v>
      </c>
      <c r="K719" t="s">
        <v>12712</v>
      </c>
      <c r="L719" t="s">
        <v>125</v>
      </c>
      <c r="M719" t="s">
        <v>292</v>
      </c>
      <c r="N719" t="s">
        <v>383</v>
      </c>
      <c r="O719" t="s">
        <v>12713</v>
      </c>
      <c r="P719" t="s">
        <v>6175</v>
      </c>
      <c r="Q719" t="s">
        <v>12710</v>
      </c>
      <c r="R719">
        <v>4</v>
      </c>
      <c r="S719" t="s">
        <v>12714</v>
      </c>
      <c r="T719" t="s">
        <v>12715</v>
      </c>
      <c r="U719" t="s">
        <v>12711</v>
      </c>
      <c r="V719">
        <v>7522790</v>
      </c>
      <c r="W719" s="1" t="s">
        <v>12716</v>
      </c>
      <c r="X719">
        <v>35531775</v>
      </c>
      <c r="Y719" t="s">
        <v>12717</v>
      </c>
      <c r="AA719" t="s">
        <v>136</v>
      </c>
      <c r="AB719" t="s">
        <v>137</v>
      </c>
      <c r="AC719" t="s">
        <v>138</v>
      </c>
      <c r="AD719" t="b">
        <v>1</v>
      </c>
      <c r="AE719" t="s">
        <v>12718</v>
      </c>
      <c r="AF719" t="s">
        <v>140</v>
      </c>
      <c r="AI719" t="b">
        <v>1</v>
      </c>
      <c r="AJ719" t="s">
        <v>12719</v>
      </c>
      <c r="AL719" t="s">
        <v>12711</v>
      </c>
      <c r="AM719" t="s">
        <v>12720</v>
      </c>
      <c r="AN719">
        <v>512</v>
      </c>
      <c r="AO719">
        <v>0</v>
      </c>
      <c r="AP719">
        <v>0</v>
      </c>
      <c r="AQ719">
        <v>0</v>
      </c>
      <c r="AT719">
        <v>1.2941878891549501E+17</v>
      </c>
      <c r="AU719">
        <v>0</v>
      </c>
      <c r="AV719">
        <v>1.29403868014916E+17</v>
      </c>
      <c r="AW719">
        <v>513</v>
      </c>
      <c r="AX719" t="s">
        <v>12721</v>
      </c>
      <c r="AY719">
        <v>1</v>
      </c>
      <c r="AZ719">
        <v>9.2233720368547697E+18</v>
      </c>
      <c r="BA719">
        <v>1174</v>
      </c>
      <c r="BB719" t="s">
        <v>12719</v>
      </c>
      <c r="BC719">
        <v>805306368</v>
      </c>
      <c r="BD719" s="1" t="s">
        <v>148</v>
      </c>
      <c r="BE719" t="s">
        <v>12722</v>
      </c>
      <c r="BF719" t="s">
        <v>12723</v>
      </c>
      <c r="BG719">
        <v>0</v>
      </c>
      <c r="BH719" t="s">
        <v>151</v>
      </c>
      <c r="BI719">
        <v>1.2941610336119501E+17</v>
      </c>
      <c r="BL719" t="s">
        <v>12723</v>
      </c>
      <c r="BM719" t="s">
        <v>12724</v>
      </c>
      <c r="BN719" t="s">
        <v>154</v>
      </c>
      <c r="BO719">
        <v>57</v>
      </c>
      <c r="BP719" s="1" t="s">
        <v>12433</v>
      </c>
      <c r="BQ719">
        <v>0</v>
      </c>
      <c r="BR719" t="s">
        <v>12725</v>
      </c>
      <c r="BS719" t="s">
        <v>157</v>
      </c>
      <c r="BT719" t="s">
        <v>158</v>
      </c>
    </row>
    <row r="720" spans="1:116">
      <c r="A720" t="s">
        <v>12726</v>
      </c>
      <c r="B720">
        <v>1.2941777658488899E+17</v>
      </c>
      <c r="C720" s="4">
        <f t="shared" si="11"/>
        <v>12941777658.488899</v>
      </c>
      <c r="D720" s="2">
        <f>(Sheet1!$F$2-mattsout!C720)/3600</f>
        <v>215.76153086132473</v>
      </c>
      <c r="E720" t="str">
        <f>IF(D720&gt;3595120, "", IF(D720&gt;1400, "******", ""))</f>
        <v/>
      </c>
      <c r="F720" t="s">
        <v>122</v>
      </c>
      <c r="G720" t="s">
        <v>12727</v>
      </c>
      <c r="O720" t="s">
        <v>12727</v>
      </c>
      <c r="Q720" t="s">
        <v>12726</v>
      </c>
      <c r="R720">
        <v>4</v>
      </c>
      <c r="S720" t="s">
        <v>12728</v>
      </c>
      <c r="T720" t="s">
        <v>12729</v>
      </c>
      <c r="U720" t="s">
        <v>12727</v>
      </c>
      <c r="V720">
        <v>7549281</v>
      </c>
      <c r="W720" s="1" t="s">
        <v>12730</v>
      </c>
      <c r="X720">
        <v>35669317</v>
      </c>
      <c r="AA720" t="s">
        <v>614</v>
      </c>
      <c r="AB720" t="s">
        <v>1393</v>
      </c>
      <c r="AC720" t="s">
        <v>138</v>
      </c>
      <c r="AE720" t="s">
        <v>12731</v>
      </c>
      <c r="AF720" t="s">
        <v>742</v>
      </c>
      <c r="AI720" t="b">
        <v>1</v>
      </c>
      <c r="AJ720" t="s">
        <v>12727</v>
      </c>
      <c r="AL720" t="s">
        <v>12727</v>
      </c>
      <c r="AM720" t="s">
        <v>12732</v>
      </c>
      <c r="AN720">
        <v>512</v>
      </c>
      <c r="AO720">
        <v>0</v>
      </c>
      <c r="AP720">
        <v>0</v>
      </c>
      <c r="AQ720">
        <v>0</v>
      </c>
      <c r="AT720">
        <v>1.2941764711281901E+17</v>
      </c>
      <c r="AV720">
        <v>1.2942108002348701E+17</v>
      </c>
      <c r="AW720">
        <v>513</v>
      </c>
      <c r="AX720" t="s">
        <v>12733</v>
      </c>
      <c r="AZ720">
        <v>9.2233720368547697E+18</v>
      </c>
      <c r="BA720">
        <v>291</v>
      </c>
      <c r="BB720" t="s">
        <v>12727</v>
      </c>
      <c r="BC720">
        <v>805306368</v>
      </c>
      <c r="BD720" s="1" t="s">
        <v>148</v>
      </c>
      <c r="BE720" t="s">
        <v>12734</v>
      </c>
      <c r="BF720" t="s">
        <v>12735</v>
      </c>
      <c r="BG720">
        <v>0</v>
      </c>
      <c r="BH720" t="s">
        <v>151</v>
      </c>
      <c r="BI720">
        <v>1.2941512208798701E+17</v>
      </c>
      <c r="BK720" t="s">
        <v>12736</v>
      </c>
      <c r="BL720" t="s">
        <v>12737</v>
      </c>
      <c r="BN720" t="s">
        <v>154</v>
      </c>
      <c r="BO720">
        <v>234</v>
      </c>
      <c r="BP720" s="1" t="s">
        <v>12738</v>
      </c>
      <c r="BQ720">
        <v>0</v>
      </c>
      <c r="BR720" t="s">
        <v>12739</v>
      </c>
      <c r="BS720" t="s">
        <v>3242</v>
      </c>
      <c r="CD720" t="s">
        <v>1404</v>
      </c>
    </row>
    <row r="721" spans="1:88">
      <c r="A721" t="s">
        <v>12740</v>
      </c>
      <c r="B721">
        <v>1.2941607383186499E+17</v>
      </c>
      <c r="C721" s="4">
        <f t="shared" si="11"/>
        <v>12941607383.186499</v>
      </c>
      <c r="D721" s="2">
        <f>(Sheet1!$F$2-mattsout!C721)/3600</f>
        <v>263.06022597259943</v>
      </c>
      <c r="E721" t="str">
        <f>IF(D721&gt;3595120, "", IF(D721&gt;1400, "******", ""))</f>
        <v/>
      </c>
      <c r="F721" t="s">
        <v>122</v>
      </c>
      <c r="G721" t="s">
        <v>12741</v>
      </c>
      <c r="H721" t="s">
        <v>12742</v>
      </c>
      <c r="I721" t="s">
        <v>656</v>
      </c>
      <c r="J721" t="s">
        <v>12743</v>
      </c>
      <c r="K721" t="s">
        <v>12744</v>
      </c>
      <c r="L721" t="s">
        <v>12745</v>
      </c>
      <c r="M721" t="s">
        <v>12746</v>
      </c>
      <c r="N721" t="s">
        <v>2349</v>
      </c>
      <c r="O721" t="s">
        <v>9915</v>
      </c>
      <c r="P721" t="s">
        <v>763</v>
      </c>
      <c r="Q721" t="s">
        <v>12740</v>
      </c>
      <c r="R721">
        <v>4</v>
      </c>
      <c r="S721" t="s">
        <v>12747</v>
      </c>
      <c r="T721" t="s">
        <v>12748</v>
      </c>
      <c r="U721" t="s">
        <v>12741</v>
      </c>
      <c r="V721">
        <v>7570700</v>
      </c>
      <c r="W721" s="1" t="s">
        <v>12749</v>
      </c>
      <c r="X721">
        <v>35516308</v>
      </c>
      <c r="Y721" t="s">
        <v>12750</v>
      </c>
      <c r="Z721">
        <v>50000</v>
      </c>
      <c r="AA721" t="s">
        <v>136</v>
      </c>
      <c r="AB721" t="s">
        <v>1915</v>
      </c>
      <c r="AC721" t="s">
        <v>138</v>
      </c>
      <c r="AD721" t="b">
        <v>1</v>
      </c>
      <c r="AE721" t="s">
        <v>12751</v>
      </c>
      <c r="AF721" t="s">
        <v>2314</v>
      </c>
      <c r="AG721">
        <v>50000</v>
      </c>
      <c r="AI721" t="b">
        <v>1</v>
      </c>
      <c r="AJ721" t="s">
        <v>12752</v>
      </c>
      <c r="AL721" t="s">
        <v>12741</v>
      </c>
      <c r="AM721" t="s">
        <v>12753</v>
      </c>
      <c r="AN721">
        <v>512</v>
      </c>
      <c r="AO721">
        <v>0</v>
      </c>
      <c r="AP721">
        <v>0</v>
      </c>
      <c r="AQ721">
        <v>0</v>
      </c>
      <c r="AT721">
        <v>1.2937630361577501E+17</v>
      </c>
      <c r="AU721">
        <v>0</v>
      </c>
      <c r="AV721">
        <v>1.2940982118337501E+17</v>
      </c>
      <c r="AW721">
        <v>513</v>
      </c>
      <c r="AX721" t="s">
        <v>12754</v>
      </c>
      <c r="AZ721">
        <v>9.2233720368547697E+18</v>
      </c>
      <c r="BA721">
        <v>707</v>
      </c>
      <c r="BB721" t="s">
        <v>12752</v>
      </c>
      <c r="BC721">
        <v>805306368</v>
      </c>
      <c r="BD721" s="1" t="s">
        <v>148</v>
      </c>
      <c r="BE721" t="s">
        <v>12755</v>
      </c>
      <c r="BF721" t="s">
        <v>12756</v>
      </c>
      <c r="BG721">
        <v>0</v>
      </c>
      <c r="BH721" t="s">
        <v>151</v>
      </c>
      <c r="BI721">
        <v>1.29415872403554E+17</v>
      </c>
      <c r="BL721" t="s">
        <v>12756</v>
      </c>
      <c r="BM721" t="s">
        <v>12757</v>
      </c>
      <c r="BN721" t="s">
        <v>154</v>
      </c>
      <c r="BO721">
        <v>65</v>
      </c>
      <c r="BP721" s="1" t="s">
        <v>12433</v>
      </c>
      <c r="BQ721">
        <v>0</v>
      </c>
      <c r="BR721" t="s">
        <v>12758</v>
      </c>
      <c r="BS721" t="s">
        <v>157</v>
      </c>
      <c r="BT721" t="s">
        <v>158</v>
      </c>
      <c r="CD721" t="s">
        <v>4589</v>
      </c>
      <c r="CJ721" t="s">
        <v>12759</v>
      </c>
    </row>
    <row r="722" spans="1:88">
      <c r="A722" t="s">
        <v>12760</v>
      </c>
      <c r="B722">
        <v>1.2902302931423101E+17</v>
      </c>
      <c r="C722" s="4">
        <f t="shared" si="11"/>
        <v>12902302931.423101</v>
      </c>
      <c r="D722" s="2">
        <f>(Sheet1!$F$2-mattsout!C722)/3600</f>
        <v>11180.963493582938</v>
      </c>
      <c r="E722" t="str">
        <f>IF(D722&gt;3595120, "", IF(D722&gt;1400, "******", ""))</f>
        <v>******</v>
      </c>
      <c r="F722" t="s">
        <v>122</v>
      </c>
      <c r="G722" t="s">
        <v>12761</v>
      </c>
      <c r="H722" t="s">
        <v>12762</v>
      </c>
      <c r="I722" t="s">
        <v>606</v>
      </c>
      <c r="J722" t="s">
        <v>12763</v>
      </c>
      <c r="K722" t="s">
        <v>12763</v>
      </c>
      <c r="L722" t="s">
        <v>606</v>
      </c>
      <c r="M722" t="s">
        <v>12764</v>
      </c>
      <c r="N722" t="s">
        <v>12765</v>
      </c>
      <c r="O722" t="s">
        <v>12766</v>
      </c>
      <c r="P722" t="s">
        <v>4346</v>
      </c>
      <c r="Q722" t="s">
        <v>12760</v>
      </c>
      <c r="R722">
        <v>4</v>
      </c>
      <c r="S722" t="s">
        <v>12767</v>
      </c>
      <c r="T722" t="s">
        <v>12768</v>
      </c>
      <c r="U722" t="s">
        <v>12761</v>
      </c>
      <c r="V722">
        <v>7572435</v>
      </c>
      <c r="W722" s="1" t="s">
        <v>12769</v>
      </c>
      <c r="X722">
        <v>33582764</v>
      </c>
      <c r="AA722" t="s">
        <v>690</v>
      </c>
      <c r="AB722" t="s">
        <v>12770</v>
      </c>
      <c r="AC722" t="s">
        <v>138</v>
      </c>
      <c r="AE722" t="s">
        <v>12771</v>
      </c>
      <c r="AF722" t="s">
        <v>667</v>
      </c>
      <c r="AI722" t="b">
        <v>1</v>
      </c>
      <c r="AJ722" t="s">
        <v>12772</v>
      </c>
      <c r="AL722" t="s">
        <v>12761</v>
      </c>
      <c r="AM722" t="s">
        <v>12773</v>
      </c>
      <c r="AN722">
        <v>512</v>
      </c>
      <c r="AO722">
        <v>99</v>
      </c>
      <c r="AP722">
        <v>0</v>
      </c>
      <c r="AQ722">
        <v>0</v>
      </c>
      <c r="AT722">
        <v>1.2937375957598899E+17</v>
      </c>
      <c r="AV722">
        <v>1.2898569707287E+17</v>
      </c>
      <c r="AW722">
        <v>513</v>
      </c>
      <c r="AX722" t="s">
        <v>12774</v>
      </c>
      <c r="AZ722">
        <v>9.2233720368547697E+18</v>
      </c>
      <c r="BA722">
        <v>12</v>
      </c>
      <c r="BB722" t="s">
        <v>12772</v>
      </c>
      <c r="BC722">
        <v>805306368</v>
      </c>
      <c r="BD722" s="1" t="s">
        <v>148</v>
      </c>
      <c r="BE722" t="s">
        <v>12775</v>
      </c>
      <c r="BF722" t="s">
        <v>12776</v>
      </c>
      <c r="BG722">
        <v>1.2937375957593501E+17</v>
      </c>
      <c r="BH722" t="s">
        <v>151</v>
      </c>
      <c r="BI722">
        <v>1.29025543835206E+17</v>
      </c>
      <c r="BL722" t="s">
        <v>12777</v>
      </c>
      <c r="BM722" t="s">
        <v>12778</v>
      </c>
      <c r="BN722" t="s">
        <v>154</v>
      </c>
      <c r="BO722">
        <v>55</v>
      </c>
      <c r="BP722" s="1" t="s">
        <v>12779</v>
      </c>
      <c r="BQ722">
        <v>0</v>
      </c>
      <c r="BR722" t="s">
        <v>12780</v>
      </c>
      <c r="BS722" t="s">
        <v>157</v>
      </c>
      <c r="BT722" t="s">
        <v>158</v>
      </c>
      <c r="CD722" t="s">
        <v>3366</v>
      </c>
    </row>
    <row r="723" spans="1:88">
      <c r="A723" t="s">
        <v>12781</v>
      </c>
      <c r="B723">
        <v>1.2942129697991299E+17</v>
      </c>
      <c r="C723" s="4">
        <f t="shared" si="11"/>
        <v>12942129697.991299</v>
      </c>
      <c r="D723" s="2">
        <f>(Sheet1!$F$2-mattsout!C723)/3600</f>
        <v>117.97278019481234</v>
      </c>
      <c r="E723" t="str">
        <f>IF(D723&gt;3595120, "", IF(D723&gt;1400, "******", ""))</f>
        <v/>
      </c>
      <c r="F723" t="s">
        <v>122</v>
      </c>
      <c r="G723" t="s">
        <v>12782</v>
      </c>
      <c r="H723" t="s">
        <v>12783</v>
      </c>
      <c r="J723" t="s">
        <v>657</v>
      </c>
      <c r="K723" t="s">
        <v>657</v>
      </c>
      <c r="L723" t="s">
        <v>606</v>
      </c>
      <c r="M723" t="s">
        <v>12784</v>
      </c>
      <c r="N723" t="s">
        <v>12765</v>
      </c>
      <c r="O723" t="s">
        <v>12785</v>
      </c>
      <c r="P723" t="s">
        <v>1184</v>
      </c>
      <c r="Q723" t="s">
        <v>12781</v>
      </c>
      <c r="R723">
        <v>4</v>
      </c>
      <c r="S723" t="s">
        <v>12786</v>
      </c>
      <c r="T723" t="s">
        <v>12787</v>
      </c>
      <c r="U723" t="s">
        <v>12782</v>
      </c>
      <c r="V723">
        <v>7572436</v>
      </c>
      <c r="W723" s="1" t="s">
        <v>12788</v>
      </c>
      <c r="X723">
        <v>35462758</v>
      </c>
      <c r="AA723" t="s">
        <v>136</v>
      </c>
      <c r="AB723" t="s">
        <v>12770</v>
      </c>
      <c r="AC723" t="s">
        <v>138</v>
      </c>
      <c r="AE723" t="s">
        <v>12789</v>
      </c>
      <c r="AF723" t="s">
        <v>667</v>
      </c>
      <c r="AI723" t="b">
        <v>1</v>
      </c>
      <c r="AJ723" t="s">
        <v>12790</v>
      </c>
      <c r="AL723" t="s">
        <v>12782</v>
      </c>
      <c r="AM723" t="s">
        <v>12791</v>
      </c>
      <c r="AN723">
        <v>512</v>
      </c>
      <c r="AO723">
        <v>0</v>
      </c>
      <c r="AP723">
        <v>0</v>
      </c>
      <c r="AQ723">
        <v>0</v>
      </c>
      <c r="AT723">
        <v>1.2939191185398301E+17</v>
      </c>
      <c r="AU723">
        <v>0</v>
      </c>
      <c r="AV723">
        <v>1.29400320348068E+17</v>
      </c>
      <c r="AW723">
        <v>513</v>
      </c>
      <c r="AX723" t="s">
        <v>12792</v>
      </c>
      <c r="AZ723">
        <v>9.2233720368547697E+18</v>
      </c>
      <c r="BA723">
        <v>461</v>
      </c>
      <c r="BB723" t="s">
        <v>12790</v>
      </c>
      <c r="BC723">
        <v>805306368</v>
      </c>
      <c r="BD723" s="1" t="s">
        <v>148</v>
      </c>
      <c r="BE723" t="s">
        <v>12793</v>
      </c>
      <c r="BF723" t="s">
        <v>12794</v>
      </c>
      <c r="BG723">
        <v>0</v>
      </c>
      <c r="BH723" t="s">
        <v>151</v>
      </c>
      <c r="BI723">
        <v>1.2941347791576499E+17</v>
      </c>
      <c r="BL723" t="s">
        <v>12795</v>
      </c>
      <c r="BN723" t="s">
        <v>154</v>
      </c>
      <c r="BO723">
        <v>54</v>
      </c>
      <c r="BP723" s="1" t="s">
        <v>11003</v>
      </c>
      <c r="BQ723">
        <v>0</v>
      </c>
      <c r="BR723" t="s">
        <v>12796</v>
      </c>
      <c r="BS723" t="s">
        <v>157</v>
      </c>
      <c r="BT723" t="s">
        <v>158</v>
      </c>
      <c r="CD723" t="s">
        <v>3366</v>
      </c>
    </row>
    <row r="724" spans="1:88">
      <c r="A724" t="s">
        <v>12797</v>
      </c>
      <c r="B724">
        <v>1.29416801506448E+17</v>
      </c>
      <c r="C724" s="4">
        <f t="shared" si="11"/>
        <v>12941680150.6448</v>
      </c>
      <c r="D724" s="2">
        <f>(Sheet1!$F$2-mattsout!C724)/3600</f>
        <v>242.84704311105941</v>
      </c>
      <c r="E724" t="str">
        <f>IF(D724&gt;3595120, "", IF(D724&gt;1400, "******", ""))</f>
        <v/>
      </c>
      <c r="F724" t="s">
        <v>122</v>
      </c>
      <c r="G724" t="s">
        <v>12798</v>
      </c>
      <c r="H724" t="s">
        <v>2566</v>
      </c>
      <c r="J724" t="s">
        <v>3789</v>
      </c>
      <c r="K724" t="s">
        <v>3789</v>
      </c>
      <c r="L724" t="s">
        <v>606</v>
      </c>
      <c r="M724" t="s">
        <v>12799</v>
      </c>
      <c r="N724" t="s">
        <v>12765</v>
      </c>
      <c r="O724" t="s">
        <v>12800</v>
      </c>
      <c r="P724" t="s">
        <v>1738</v>
      </c>
      <c r="Q724" t="s">
        <v>12797</v>
      </c>
      <c r="R724">
        <v>4</v>
      </c>
      <c r="S724" t="s">
        <v>12801</v>
      </c>
      <c r="T724" t="s">
        <v>12802</v>
      </c>
      <c r="U724" t="s">
        <v>12798</v>
      </c>
      <c r="V724">
        <v>7572437</v>
      </c>
      <c r="W724" s="1" t="s">
        <v>12769</v>
      </c>
      <c r="X724">
        <v>35671641</v>
      </c>
      <c r="AA724" t="s">
        <v>136</v>
      </c>
      <c r="AB724" t="s">
        <v>12770</v>
      </c>
      <c r="AC724" t="s">
        <v>138</v>
      </c>
      <c r="AE724" t="s">
        <v>12803</v>
      </c>
      <c r="AF724" t="s">
        <v>667</v>
      </c>
      <c r="AI724" t="b">
        <v>1</v>
      </c>
      <c r="AJ724" t="s">
        <v>12804</v>
      </c>
      <c r="AL724" t="s">
        <v>12798</v>
      </c>
      <c r="AM724" t="s">
        <v>12805</v>
      </c>
      <c r="AN724">
        <v>512</v>
      </c>
      <c r="AO724">
        <v>0</v>
      </c>
      <c r="AP724">
        <v>0</v>
      </c>
      <c r="AQ724">
        <v>0</v>
      </c>
      <c r="AT724">
        <v>1.2937375980953299E+17</v>
      </c>
      <c r="AU724">
        <v>0</v>
      </c>
      <c r="AV724">
        <v>1.29399529897892E+17</v>
      </c>
      <c r="AW724">
        <v>513</v>
      </c>
      <c r="AX724" t="s">
        <v>12806</v>
      </c>
      <c r="AZ724">
        <v>9.2233720368547697E+18</v>
      </c>
      <c r="BA724">
        <v>132</v>
      </c>
      <c r="BB724" t="s">
        <v>12804</v>
      </c>
      <c r="BC724">
        <v>805306368</v>
      </c>
      <c r="BD724" s="1" t="s">
        <v>148</v>
      </c>
      <c r="BE724" t="s">
        <v>12807</v>
      </c>
      <c r="BF724" t="s">
        <v>12808</v>
      </c>
      <c r="BG724">
        <v>0</v>
      </c>
      <c r="BH724" t="s">
        <v>151</v>
      </c>
      <c r="BI724">
        <v>1.29421117172378E+17</v>
      </c>
      <c r="BL724" t="s">
        <v>12809</v>
      </c>
      <c r="BN724" t="s">
        <v>154</v>
      </c>
      <c r="BO724">
        <v>55</v>
      </c>
      <c r="BP724" s="1" t="s">
        <v>12810</v>
      </c>
      <c r="BQ724">
        <v>0</v>
      </c>
      <c r="BR724" t="s">
        <v>12811</v>
      </c>
      <c r="BS724" t="s">
        <v>157</v>
      </c>
      <c r="BT724" t="s">
        <v>158</v>
      </c>
      <c r="CD724" t="s">
        <v>3366</v>
      </c>
    </row>
    <row r="725" spans="1:88">
      <c r="A725" t="s">
        <v>12812</v>
      </c>
      <c r="B725">
        <v>1.2941767565492099E+17</v>
      </c>
      <c r="C725" s="4">
        <f t="shared" si="11"/>
        <v>12941767565.4921</v>
      </c>
      <c r="D725" s="2">
        <f>(Sheet1!$F$2-mattsout!C725)/3600</f>
        <v>218.56514108339945</v>
      </c>
      <c r="E725" t="str">
        <f>IF(D725&gt;3595120, "", IF(D725&gt;1400, "******", ""))</f>
        <v/>
      </c>
      <c r="F725" t="s">
        <v>122</v>
      </c>
      <c r="G725" t="s">
        <v>12813</v>
      </c>
      <c r="H725" t="s">
        <v>2524</v>
      </c>
      <c r="I725" t="s">
        <v>606</v>
      </c>
      <c r="J725" t="s">
        <v>3077</v>
      </c>
      <c r="K725" t="s">
        <v>3077</v>
      </c>
      <c r="L725" t="s">
        <v>606</v>
      </c>
      <c r="M725" t="s">
        <v>12814</v>
      </c>
      <c r="N725" t="s">
        <v>12765</v>
      </c>
      <c r="O725" t="s">
        <v>12815</v>
      </c>
      <c r="P725" t="s">
        <v>1971</v>
      </c>
      <c r="Q725" t="s">
        <v>12812</v>
      </c>
      <c r="R725">
        <v>4</v>
      </c>
      <c r="S725" t="s">
        <v>12816</v>
      </c>
      <c r="T725" t="s">
        <v>12817</v>
      </c>
      <c r="U725" t="s">
        <v>12813</v>
      </c>
      <c r="V725">
        <v>7572438</v>
      </c>
      <c r="W725" s="1" t="s">
        <v>12769</v>
      </c>
      <c r="X725">
        <v>35521517</v>
      </c>
      <c r="AA725" t="s">
        <v>136</v>
      </c>
      <c r="AB725" t="s">
        <v>12770</v>
      </c>
      <c r="AC725" t="s">
        <v>138</v>
      </c>
      <c r="AE725" t="s">
        <v>12818</v>
      </c>
      <c r="AF725" t="s">
        <v>717</v>
      </c>
      <c r="AI725" t="b">
        <v>1</v>
      </c>
      <c r="AJ725" t="s">
        <v>12819</v>
      </c>
      <c r="AL725" t="s">
        <v>12813</v>
      </c>
      <c r="AM725" t="s">
        <v>12820</v>
      </c>
      <c r="AN725">
        <v>512</v>
      </c>
      <c r="AO725">
        <v>0</v>
      </c>
      <c r="AP725">
        <v>0</v>
      </c>
      <c r="AQ725">
        <v>0</v>
      </c>
      <c r="AT725">
        <v>1.2941681426982E+17</v>
      </c>
      <c r="AU725">
        <v>0</v>
      </c>
      <c r="AV725">
        <v>1.2941595878546E+17</v>
      </c>
      <c r="AW725">
        <v>513</v>
      </c>
      <c r="AX725" t="s">
        <v>12821</v>
      </c>
      <c r="AZ725">
        <v>9.2233720368547697E+18</v>
      </c>
      <c r="BA725">
        <v>238</v>
      </c>
      <c r="BB725" t="s">
        <v>12819</v>
      </c>
      <c r="BC725">
        <v>805306368</v>
      </c>
      <c r="BD725" s="1" t="s">
        <v>148</v>
      </c>
      <c r="BE725" t="s">
        <v>12822</v>
      </c>
      <c r="BF725" t="s">
        <v>12823</v>
      </c>
      <c r="BG725">
        <v>0</v>
      </c>
      <c r="BH725" t="s">
        <v>151</v>
      </c>
      <c r="BI725">
        <v>1.2941595880864701E+17</v>
      </c>
      <c r="BL725" t="s">
        <v>12824</v>
      </c>
      <c r="BN725" t="s">
        <v>154</v>
      </c>
      <c r="BO725">
        <v>53</v>
      </c>
      <c r="BP725" s="1" t="s">
        <v>12825</v>
      </c>
      <c r="BQ725">
        <v>0</v>
      </c>
      <c r="BR725" t="s">
        <v>12826</v>
      </c>
      <c r="BS725" t="s">
        <v>157</v>
      </c>
      <c r="BT725" t="s">
        <v>158</v>
      </c>
      <c r="CD725" t="s">
        <v>3366</v>
      </c>
    </row>
    <row r="726" spans="1:88">
      <c r="A726" t="s">
        <v>12827</v>
      </c>
      <c r="B726">
        <v>1.2935811156266899E+17</v>
      </c>
      <c r="C726" s="4">
        <f t="shared" si="11"/>
        <v>12935811156.266899</v>
      </c>
      <c r="D726" s="2">
        <f>(Sheet1!$F$2-mattsout!C726)/3600</f>
        <v>1873.1232591946921</v>
      </c>
      <c r="E726" t="str">
        <f>IF(D726&gt;3595120, "", IF(D726&gt;1400, "******", ""))</f>
        <v>******</v>
      </c>
      <c r="F726" t="s">
        <v>122</v>
      </c>
      <c r="G726" t="s">
        <v>12828</v>
      </c>
      <c r="H726" t="s">
        <v>12829</v>
      </c>
      <c r="I726" t="s">
        <v>606</v>
      </c>
      <c r="J726" t="s">
        <v>12830</v>
      </c>
      <c r="K726" t="s">
        <v>12830</v>
      </c>
      <c r="L726" t="s">
        <v>606</v>
      </c>
      <c r="M726" t="s">
        <v>12831</v>
      </c>
      <c r="N726" t="s">
        <v>12832</v>
      </c>
      <c r="O726" t="s">
        <v>12833</v>
      </c>
      <c r="P726" t="s">
        <v>2528</v>
      </c>
      <c r="Q726" t="s">
        <v>12827</v>
      </c>
      <c r="R726">
        <v>4</v>
      </c>
      <c r="S726" t="s">
        <v>12834</v>
      </c>
      <c r="T726" t="s">
        <v>12835</v>
      </c>
      <c r="U726" t="s">
        <v>12828</v>
      </c>
      <c r="V726">
        <v>7572439</v>
      </c>
      <c r="W726" s="1" t="s">
        <v>12769</v>
      </c>
      <c r="X726">
        <v>35523140</v>
      </c>
      <c r="AA726" t="s">
        <v>690</v>
      </c>
      <c r="AB726" t="s">
        <v>12770</v>
      </c>
      <c r="AC726" t="s">
        <v>138</v>
      </c>
      <c r="AE726" t="s">
        <v>12836</v>
      </c>
      <c r="AF726" t="s">
        <v>717</v>
      </c>
      <c r="AI726" t="b">
        <v>1</v>
      </c>
      <c r="AJ726" t="s">
        <v>12837</v>
      </c>
      <c r="AL726" t="s">
        <v>12828</v>
      </c>
      <c r="AM726" t="s">
        <v>12838</v>
      </c>
      <c r="AN726">
        <v>512</v>
      </c>
      <c r="AO726">
        <v>99</v>
      </c>
      <c r="AP726">
        <v>0</v>
      </c>
      <c r="AQ726">
        <v>0</v>
      </c>
      <c r="AT726">
        <v>1.2937376028703299E+17</v>
      </c>
      <c r="AV726">
        <v>1.29318303966348E+17</v>
      </c>
      <c r="AW726">
        <v>513</v>
      </c>
      <c r="AX726" t="s">
        <v>12839</v>
      </c>
      <c r="AZ726">
        <v>9.2233720368547697E+18</v>
      </c>
      <c r="BA726">
        <v>317</v>
      </c>
      <c r="BB726" t="s">
        <v>12840</v>
      </c>
      <c r="BC726">
        <v>805306368</v>
      </c>
      <c r="BD726" s="1" t="s">
        <v>148</v>
      </c>
      <c r="BE726" t="s">
        <v>12841</v>
      </c>
      <c r="BF726" t="s">
        <v>12842</v>
      </c>
      <c r="BG726">
        <v>1.2937376028706099E+17</v>
      </c>
      <c r="BH726" t="s">
        <v>151</v>
      </c>
      <c r="BI726">
        <v>1.29358025918526E+17</v>
      </c>
      <c r="BL726" t="s">
        <v>12843</v>
      </c>
      <c r="BM726" t="s">
        <v>12844</v>
      </c>
      <c r="BN726" t="s">
        <v>154</v>
      </c>
      <c r="BO726">
        <v>56</v>
      </c>
      <c r="BP726" s="1" t="s">
        <v>12845</v>
      </c>
      <c r="BQ726">
        <v>0</v>
      </c>
      <c r="BR726" t="s">
        <v>12846</v>
      </c>
      <c r="BS726" t="s">
        <v>157</v>
      </c>
      <c r="BT726" t="s">
        <v>158</v>
      </c>
      <c r="CD726" t="s">
        <v>12847</v>
      </c>
    </row>
    <row r="727" spans="1:88">
      <c r="A727" t="s">
        <v>12848</v>
      </c>
      <c r="B727">
        <v>1.2941680741347901E+17</v>
      </c>
      <c r="C727" s="4">
        <f t="shared" si="11"/>
        <v>12941680741.3479</v>
      </c>
      <c r="D727" s="2">
        <f>(Sheet1!$F$2-mattsout!C727)/3600</f>
        <v>242.68295891655816</v>
      </c>
      <c r="E727" t="str">
        <f>IF(D727&gt;3595120, "", IF(D727&gt;1400, "******", ""))</f>
        <v/>
      </c>
      <c r="F727" t="s">
        <v>122</v>
      </c>
      <c r="G727" t="s">
        <v>12849</v>
      </c>
      <c r="H727" t="s">
        <v>12850</v>
      </c>
      <c r="I727" t="s">
        <v>606</v>
      </c>
      <c r="J727" t="s">
        <v>12851</v>
      </c>
      <c r="K727" t="s">
        <v>12851</v>
      </c>
      <c r="L727" t="s">
        <v>606</v>
      </c>
      <c r="M727" t="s">
        <v>12852</v>
      </c>
      <c r="N727" t="s">
        <v>12832</v>
      </c>
      <c r="O727" t="s">
        <v>1183</v>
      </c>
      <c r="P727" t="s">
        <v>1986</v>
      </c>
      <c r="Q727" t="s">
        <v>12848</v>
      </c>
      <c r="R727">
        <v>4</v>
      </c>
      <c r="S727" t="s">
        <v>12853</v>
      </c>
      <c r="T727" t="s">
        <v>12854</v>
      </c>
      <c r="U727" t="s">
        <v>12849</v>
      </c>
      <c r="V727">
        <v>7572440</v>
      </c>
      <c r="W727" s="1" t="s">
        <v>12855</v>
      </c>
      <c r="X727">
        <v>35497477</v>
      </c>
      <c r="AA727" t="s">
        <v>690</v>
      </c>
      <c r="AB727" t="s">
        <v>12770</v>
      </c>
      <c r="AC727" t="s">
        <v>138</v>
      </c>
      <c r="AE727" t="s">
        <v>12856</v>
      </c>
      <c r="AF727" t="s">
        <v>617</v>
      </c>
      <c r="AI727" t="b">
        <v>1</v>
      </c>
      <c r="AJ727" t="s">
        <v>12857</v>
      </c>
      <c r="AL727" t="s">
        <v>12849</v>
      </c>
      <c r="AM727" t="s">
        <v>12858</v>
      </c>
      <c r="AN727">
        <v>512</v>
      </c>
      <c r="AO727">
        <v>0</v>
      </c>
      <c r="AP727">
        <v>0</v>
      </c>
      <c r="AQ727">
        <v>0</v>
      </c>
      <c r="AT727">
        <v>1.2937378112342301E+17</v>
      </c>
      <c r="AV727">
        <v>1.2937269743212E+17</v>
      </c>
      <c r="AW727">
        <v>513</v>
      </c>
      <c r="AX727" t="s">
        <v>12859</v>
      </c>
      <c r="AZ727">
        <v>9.2233720368547697E+18</v>
      </c>
      <c r="BA727">
        <v>312</v>
      </c>
      <c r="BB727" t="s">
        <v>12857</v>
      </c>
      <c r="BC727">
        <v>805306368</v>
      </c>
      <c r="BD727" s="1" t="s">
        <v>148</v>
      </c>
      <c r="BE727" t="s">
        <v>12860</v>
      </c>
      <c r="BF727" t="s">
        <v>12861</v>
      </c>
      <c r="BG727">
        <v>0</v>
      </c>
      <c r="BH727" t="s">
        <v>151</v>
      </c>
      <c r="BI727">
        <v>1.2941516218541E+17</v>
      </c>
      <c r="BL727" t="s">
        <v>12862</v>
      </c>
      <c r="BM727" t="s">
        <v>12863</v>
      </c>
      <c r="BN727" t="s">
        <v>154</v>
      </c>
      <c r="BO727">
        <v>52</v>
      </c>
      <c r="BP727" s="1" t="s">
        <v>12864</v>
      </c>
      <c r="BQ727">
        <v>0</v>
      </c>
      <c r="BR727" t="s">
        <v>12865</v>
      </c>
      <c r="BS727" t="s">
        <v>157</v>
      </c>
      <c r="BT727" t="s">
        <v>158</v>
      </c>
      <c r="CD727" t="s">
        <v>3366</v>
      </c>
    </row>
    <row r="728" spans="1:88">
      <c r="A728" t="s">
        <v>12866</v>
      </c>
      <c r="B728">
        <v>1.2941592348685299E+17</v>
      </c>
      <c r="C728" s="4">
        <f t="shared" si="11"/>
        <v>12941592348.685299</v>
      </c>
      <c r="D728" s="2">
        <f>(Sheet1!$F$2-mattsout!C728)/3600</f>
        <v>267.23647630585566</v>
      </c>
      <c r="E728" t="str">
        <f>IF(D728&gt;3595120, "", IF(D728&gt;1400, "******", ""))</f>
        <v/>
      </c>
      <c r="F728" t="s">
        <v>122</v>
      </c>
      <c r="G728" t="s">
        <v>12867</v>
      </c>
      <c r="H728" t="s">
        <v>12868</v>
      </c>
      <c r="J728" t="s">
        <v>12869</v>
      </c>
      <c r="K728" t="s">
        <v>12869</v>
      </c>
      <c r="L728" t="s">
        <v>606</v>
      </c>
      <c r="M728" t="s">
        <v>12870</v>
      </c>
      <c r="N728" t="s">
        <v>12871</v>
      </c>
      <c r="O728" t="s">
        <v>12872</v>
      </c>
      <c r="P728" t="s">
        <v>12873</v>
      </c>
      <c r="Q728" t="s">
        <v>12866</v>
      </c>
      <c r="R728">
        <v>4</v>
      </c>
      <c r="S728" t="s">
        <v>12874</v>
      </c>
      <c r="T728" t="s">
        <v>12875</v>
      </c>
      <c r="U728" t="s">
        <v>12876</v>
      </c>
      <c r="V728">
        <v>7572441</v>
      </c>
      <c r="W728" s="1" t="s">
        <v>12769</v>
      </c>
      <c r="X728">
        <v>35519510</v>
      </c>
      <c r="AA728" t="s">
        <v>690</v>
      </c>
      <c r="AB728" t="s">
        <v>12770</v>
      </c>
      <c r="AC728" t="s">
        <v>138</v>
      </c>
      <c r="AE728" t="s">
        <v>12877</v>
      </c>
      <c r="AF728" t="s">
        <v>667</v>
      </c>
      <c r="AI728" t="b">
        <v>1</v>
      </c>
      <c r="AJ728" t="s">
        <v>12878</v>
      </c>
      <c r="AL728" t="s">
        <v>12867</v>
      </c>
      <c r="AM728" t="s">
        <v>12879</v>
      </c>
      <c r="AN728">
        <v>512</v>
      </c>
      <c r="AO728">
        <v>0</v>
      </c>
      <c r="AP728">
        <v>0</v>
      </c>
      <c r="AQ728">
        <v>0</v>
      </c>
      <c r="AT728">
        <v>1.2937376074203901E+17</v>
      </c>
      <c r="AU728">
        <v>0</v>
      </c>
      <c r="AV728">
        <v>1.2940901572000099E+17</v>
      </c>
      <c r="AW728">
        <v>513</v>
      </c>
      <c r="AX728" t="s">
        <v>12880</v>
      </c>
      <c r="AZ728">
        <v>9.2233720368547697E+18</v>
      </c>
      <c r="BA728">
        <v>102</v>
      </c>
      <c r="BB728" t="s">
        <v>12878</v>
      </c>
      <c r="BC728">
        <v>805306368</v>
      </c>
      <c r="BD728" s="1" t="s">
        <v>148</v>
      </c>
      <c r="BE728" t="s">
        <v>12881</v>
      </c>
      <c r="BF728" t="s">
        <v>12882</v>
      </c>
      <c r="BG728">
        <v>0</v>
      </c>
      <c r="BH728" t="s">
        <v>151</v>
      </c>
      <c r="BI728">
        <v>1.2941592348685299E+17</v>
      </c>
      <c r="BL728" t="s">
        <v>12883</v>
      </c>
      <c r="BN728" t="s">
        <v>154</v>
      </c>
      <c r="BO728">
        <v>55</v>
      </c>
      <c r="BP728" s="1" t="s">
        <v>12884</v>
      </c>
      <c r="BQ728">
        <v>0</v>
      </c>
      <c r="BR728" t="s">
        <v>12885</v>
      </c>
      <c r="BS728" t="s">
        <v>157</v>
      </c>
      <c r="BT728" t="s">
        <v>158</v>
      </c>
      <c r="CD728" t="s">
        <v>3366</v>
      </c>
    </row>
    <row r="729" spans="1:88">
      <c r="A729" t="s">
        <v>12886</v>
      </c>
      <c r="B729">
        <v>1.2942115167726301E+17</v>
      </c>
      <c r="C729" s="4">
        <f t="shared" si="11"/>
        <v>12942115167.726301</v>
      </c>
      <c r="D729" s="2">
        <f>(Sheet1!$F$2-mattsout!C729)/3600</f>
        <v>122.00896491633522</v>
      </c>
      <c r="E729" t="str">
        <f>IF(D729&gt;3595120, "", IF(D729&gt;1400, "******", ""))</f>
        <v/>
      </c>
      <c r="F729" t="s">
        <v>122</v>
      </c>
      <c r="G729" t="s">
        <v>12887</v>
      </c>
      <c r="H729" t="s">
        <v>7736</v>
      </c>
      <c r="I729" t="s">
        <v>606</v>
      </c>
      <c r="J729" t="s">
        <v>12888</v>
      </c>
      <c r="K729" t="s">
        <v>12888</v>
      </c>
      <c r="L729" t="s">
        <v>606</v>
      </c>
      <c r="M729" t="s">
        <v>12889</v>
      </c>
      <c r="N729" t="s">
        <v>12765</v>
      </c>
      <c r="O729" t="s">
        <v>1183</v>
      </c>
      <c r="P729" t="s">
        <v>2118</v>
      </c>
      <c r="Q729" t="s">
        <v>12886</v>
      </c>
      <c r="R729">
        <v>4</v>
      </c>
      <c r="S729" t="s">
        <v>12890</v>
      </c>
      <c r="T729" t="s">
        <v>12891</v>
      </c>
      <c r="U729" t="s">
        <v>12887</v>
      </c>
      <c r="V729">
        <v>7572494</v>
      </c>
      <c r="W729" s="1" t="s">
        <v>12892</v>
      </c>
      <c r="X729">
        <v>35624201</v>
      </c>
      <c r="AA729" t="s">
        <v>690</v>
      </c>
      <c r="AB729" t="s">
        <v>12770</v>
      </c>
      <c r="AC729" t="s">
        <v>138</v>
      </c>
      <c r="AE729" t="s">
        <v>12893</v>
      </c>
      <c r="AF729" t="s">
        <v>667</v>
      </c>
      <c r="AI729" t="b">
        <v>1</v>
      </c>
      <c r="AJ729" t="s">
        <v>12894</v>
      </c>
      <c r="AL729" t="s">
        <v>12887</v>
      </c>
      <c r="AM729" t="s">
        <v>12895</v>
      </c>
      <c r="AN729">
        <v>512</v>
      </c>
      <c r="AO729">
        <v>0</v>
      </c>
      <c r="AP729">
        <v>0</v>
      </c>
      <c r="AQ729">
        <v>0</v>
      </c>
      <c r="AT729">
        <v>1.29416196368884E+17</v>
      </c>
      <c r="AV729">
        <v>1.29409831912838E+17</v>
      </c>
      <c r="AW729">
        <v>513</v>
      </c>
      <c r="AX729" t="s">
        <v>12896</v>
      </c>
      <c r="AZ729">
        <v>9.2233720368547697E+18</v>
      </c>
      <c r="BA729">
        <v>412</v>
      </c>
      <c r="BB729" t="s">
        <v>12894</v>
      </c>
      <c r="BC729">
        <v>805306368</v>
      </c>
      <c r="BD729" s="1" t="s">
        <v>148</v>
      </c>
      <c r="BE729" t="s">
        <v>12897</v>
      </c>
      <c r="BF729" t="s">
        <v>12898</v>
      </c>
      <c r="BG729">
        <v>0</v>
      </c>
      <c r="BH729" t="s">
        <v>151</v>
      </c>
      <c r="BI729">
        <v>1.29418751702002E+17</v>
      </c>
      <c r="BL729" t="s">
        <v>12899</v>
      </c>
      <c r="BM729" t="s">
        <v>12900</v>
      </c>
      <c r="BN729" t="s">
        <v>154</v>
      </c>
      <c r="BO729">
        <v>57</v>
      </c>
      <c r="BP729" s="1" t="s">
        <v>12901</v>
      </c>
      <c r="BQ729">
        <v>0</v>
      </c>
      <c r="BR729" t="s">
        <v>12902</v>
      </c>
      <c r="BS729" t="s">
        <v>157</v>
      </c>
      <c r="BT729" t="s">
        <v>158</v>
      </c>
      <c r="CD729" t="s">
        <v>3366</v>
      </c>
    </row>
    <row r="730" spans="1:88">
      <c r="A730" t="s">
        <v>12903</v>
      </c>
      <c r="B730">
        <v>1.29419351780216E+17</v>
      </c>
      <c r="C730" s="4">
        <f t="shared" si="11"/>
        <v>12941935178.021601</v>
      </c>
      <c r="D730" s="2">
        <f>(Sheet1!$F$2-mattsout!C730)/3600</f>
        <v>172.0061051109102</v>
      </c>
      <c r="E730" t="str">
        <f>IF(D730&gt;3595120, "", IF(D730&gt;1400, "******", ""))</f>
        <v/>
      </c>
      <c r="F730" t="s">
        <v>122</v>
      </c>
      <c r="G730" t="s">
        <v>12904</v>
      </c>
      <c r="H730" t="s">
        <v>12905</v>
      </c>
      <c r="I730" t="s">
        <v>606</v>
      </c>
      <c r="J730" t="s">
        <v>3248</v>
      </c>
      <c r="K730" t="s">
        <v>3248</v>
      </c>
      <c r="L730" t="s">
        <v>606</v>
      </c>
      <c r="M730" t="s">
        <v>12906</v>
      </c>
      <c r="N730" t="s">
        <v>12907</v>
      </c>
      <c r="O730" t="s">
        <v>4445</v>
      </c>
      <c r="P730" t="s">
        <v>5283</v>
      </c>
      <c r="Q730" t="s">
        <v>12903</v>
      </c>
      <c r="R730">
        <v>4</v>
      </c>
      <c r="S730" t="s">
        <v>12908</v>
      </c>
      <c r="T730" t="s">
        <v>12909</v>
      </c>
      <c r="U730" t="s">
        <v>12904</v>
      </c>
      <c r="V730">
        <v>7572652</v>
      </c>
      <c r="W730" s="1" t="s">
        <v>12910</v>
      </c>
      <c r="X730">
        <v>35410545</v>
      </c>
      <c r="AA730" t="s">
        <v>690</v>
      </c>
      <c r="AB730" t="s">
        <v>12770</v>
      </c>
      <c r="AC730" t="s">
        <v>138</v>
      </c>
      <c r="AE730" t="s">
        <v>12911</v>
      </c>
      <c r="AF730" t="s">
        <v>742</v>
      </c>
      <c r="AI730" t="b">
        <v>1</v>
      </c>
      <c r="AJ730" t="s">
        <v>12912</v>
      </c>
      <c r="AL730" t="s">
        <v>12904</v>
      </c>
      <c r="AM730" t="s">
        <v>12913</v>
      </c>
      <c r="AN730">
        <v>512</v>
      </c>
      <c r="AO730">
        <v>0</v>
      </c>
      <c r="AP730">
        <v>0</v>
      </c>
      <c r="AQ730">
        <v>0</v>
      </c>
      <c r="AT730">
        <v>1.2937376141720301E+17</v>
      </c>
      <c r="AU730">
        <v>0</v>
      </c>
      <c r="AV730">
        <v>1.29386515236906E+17</v>
      </c>
      <c r="AW730">
        <v>513</v>
      </c>
      <c r="AX730" t="s">
        <v>12914</v>
      </c>
      <c r="AZ730">
        <v>9.2233720368547697E+18</v>
      </c>
      <c r="BA730">
        <v>247</v>
      </c>
      <c r="BB730" t="s">
        <v>12912</v>
      </c>
      <c r="BC730">
        <v>805306368</v>
      </c>
      <c r="BD730" s="1" t="s">
        <v>148</v>
      </c>
      <c r="BE730" t="s">
        <v>12915</v>
      </c>
      <c r="BF730" t="s">
        <v>12916</v>
      </c>
      <c r="BG730">
        <v>0</v>
      </c>
      <c r="BH730" t="s">
        <v>151</v>
      </c>
      <c r="BI730">
        <v>1.2941176358078301E+17</v>
      </c>
      <c r="BL730" t="s">
        <v>12917</v>
      </c>
      <c r="BM730" t="s">
        <v>12918</v>
      </c>
      <c r="BN730" t="s">
        <v>154</v>
      </c>
      <c r="BO730">
        <v>52</v>
      </c>
      <c r="BP730" s="1" t="s">
        <v>12919</v>
      </c>
      <c r="BQ730">
        <v>0</v>
      </c>
      <c r="BR730" t="s">
        <v>12920</v>
      </c>
      <c r="BS730" t="s">
        <v>157</v>
      </c>
      <c r="BT730" t="s">
        <v>158</v>
      </c>
      <c r="CD730" t="s">
        <v>12921</v>
      </c>
    </row>
    <row r="731" spans="1:88">
      <c r="A731" t="s">
        <v>12922</v>
      </c>
      <c r="B731">
        <v>1.29418454120944E+17</v>
      </c>
      <c r="C731" s="4">
        <f t="shared" si="11"/>
        <v>12941845412.0944</v>
      </c>
      <c r="D731" s="2">
        <f>(Sheet1!$F$2-mattsout!C731)/3600</f>
        <v>196.94108488877615</v>
      </c>
      <c r="E731" t="str">
        <f>IF(D731&gt;3595120, "", IF(D731&gt;1400, "******", ""))</f>
        <v/>
      </c>
      <c r="F731" t="s">
        <v>122</v>
      </c>
      <c r="G731" t="s">
        <v>12923</v>
      </c>
      <c r="H731" t="s">
        <v>12924</v>
      </c>
      <c r="I731" t="s">
        <v>606</v>
      </c>
      <c r="J731" t="s">
        <v>2567</v>
      </c>
      <c r="K731" t="s">
        <v>2567</v>
      </c>
      <c r="L731" t="s">
        <v>606</v>
      </c>
      <c r="M731" t="s">
        <v>12764</v>
      </c>
      <c r="N731" t="s">
        <v>12765</v>
      </c>
      <c r="O731" t="s">
        <v>3252</v>
      </c>
      <c r="P731" t="s">
        <v>4895</v>
      </c>
      <c r="Q731" t="s">
        <v>12922</v>
      </c>
      <c r="R731">
        <v>4</v>
      </c>
      <c r="S731" t="s">
        <v>12925</v>
      </c>
      <c r="T731" t="s">
        <v>12926</v>
      </c>
      <c r="U731" t="s">
        <v>12923</v>
      </c>
      <c r="V731">
        <v>7572658</v>
      </c>
      <c r="W731" s="1" t="s">
        <v>12927</v>
      </c>
      <c r="X731">
        <v>35624366</v>
      </c>
      <c r="AA731" t="s">
        <v>690</v>
      </c>
      <c r="AB731" t="s">
        <v>12770</v>
      </c>
      <c r="AC731" t="s">
        <v>138</v>
      </c>
      <c r="AE731" t="s">
        <v>12928</v>
      </c>
      <c r="AF731" t="s">
        <v>617</v>
      </c>
      <c r="AI731" t="b">
        <v>1</v>
      </c>
      <c r="AJ731" t="s">
        <v>12929</v>
      </c>
      <c r="AL731" t="s">
        <v>12923</v>
      </c>
      <c r="AM731" t="s">
        <v>12930</v>
      </c>
      <c r="AN731">
        <v>512</v>
      </c>
      <c r="AO731">
        <v>0</v>
      </c>
      <c r="AP731">
        <v>0</v>
      </c>
      <c r="AQ731">
        <v>0</v>
      </c>
      <c r="AT731">
        <v>1.2941845408063101E+17</v>
      </c>
      <c r="AU731">
        <v>0</v>
      </c>
      <c r="AV731">
        <v>1.2941845421824499E+17</v>
      </c>
      <c r="AW731">
        <v>513</v>
      </c>
      <c r="AX731" t="s">
        <v>12931</v>
      </c>
      <c r="AZ731">
        <v>9.2233720368547697E+18</v>
      </c>
      <c r="BA731">
        <v>438</v>
      </c>
      <c r="BB731" t="s">
        <v>12929</v>
      </c>
      <c r="BC731">
        <v>805306368</v>
      </c>
      <c r="BD731" s="1" t="s">
        <v>148</v>
      </c>
      <c r="BE731" t="s">
        <v>12932</v>
      </c>
      <c r="BF731" t="s">
        <v>12933</v>
      </c>
      <c r="BG731">
        <v>0</v>
      </c>
      <c r="BH731" t="s">
        <v>151</v>
      </c>
      <c r="BI731">
        <v>1.2941875564686E+17</v>
      </c>
      <c r="BL731" t="s">
        <v>12934</v>
      </c>
      <c r="BM731" t="s">
        <v>12935</v>
      </c>
      <c r="BN731" t="s">
        <v>154</v>
      </c>
      <c r="BO731">
        <v>53</v>
      </c>
      <c r="BP731" s="1" t="s">
        <v>12936</v>
      </c>
      <c r="BQ731">
        <v>0</v>
      </c>
      <c r="BR731" t="s">
        <v>12937</v>
      </c>
      <c r="BS731" t="s">
        <v>157</v>
      </c>
      <c r="BT731" t="s">
        <v>158</v>
      </c>
      <c r="CD731" t="s">
        <v>3366</v>
      </c>
    </row>
    <row r="732" spans="1:88">
      <c r="A732" t="s">
        <v>12938</v>
      </c>
      <c r="B732">
        <v>1.2942123510053699E+17</v>
      </c>
      <c r="C732" s="4">
        <f t="shared" si="11"/>
        <v>12942123510.053699</v>
      </c>
      <c r="D732" s="2">
        <f>(Sheet1!$F$2-mattsout!C732)/3600</f>
        <v>119.69165175014072</v>
      </c>
      <c r="E732" t="str">
        <f>IF(D732&gt;3595120, "", IF(D732&gt;1400, "******", ""))</f>
        <v/>
      </c>
      <c r="F732" t="s">
        <v>122</v>
      </c>
      <c r="G732" t="s">
        <v>12939</v>
      </c>
      <c r="H732" t="s">
        <v>12940</v>
      </c>
      <c r="I732" t="s">
        <v>606</v>
      </c>
      <c r="J732" t="s">
        <v>12941</v>
      </c>
      <c r="K732" t="s">
        <v>12941</v>
      </c>
      <c r="L732" t="s">
        <v>606</v>
      </c>
      <c r="M732" t="s">
        <v>12764</v>
      </c>
      <c r="N732" t="s">
        <v>12765</v>
      </c>
      <c r="O732" t="s">
        <v>12942</v>
      </c>
      <c r="P732" t="s">
        <v>12943</v>
      </c>
      <c r="Q732" t="s">
        <v>12938</v>
      </c>
      <c r="R732">
        <v>4</v>
      </c>
      <c r="S732" t="s">
        <v>12944</v>
      </c>
      <c r="T732" t="s">
        <v>12945</v>
      </c>
      <c r="U732" t="s">
        <v>12939</v>
      </c>
      <c r="V732">
        <v>7572659</v>
      </c>
      <c r="W732" s="1" t="s">
        <v>12769</v>
      </c>
      <c r="X732">
        <v>35500045</v>
      </c>
      <c r="AA732" t="s">
        <v>690</v>
      </c>
      <c r="AB732" t="s">
        <v>12770</v>
      </c>
      <c r="AC732" t="s">
        <v>138</v>
      </c>
      <c r="AE732" t="s">
        <v>12946</v>
      </c>
      <c r="AF732" t="s">
        <v>717</v>
      </c>
      <c r="AI732" t="b">
        <v>1</v>
      </c>
      <c r="AJ732" t="s">
        <v>12947</v>
      </c>
      <c r="AL732" t="s">
        <v>12939</v>
      </c>
      <c r="AM732" t="s">
        <v>12948</v>
      </c>
      <c r="AN732">
        <v>512</v>
      </c>
      <c r="AO732">
        <v>0</v>
      </c>
      <c r="AP732">
        <v>0</v>
      </c>
      <c r="AQ732">
        <v>0</v>
      </c>
      <c r="AT732">
        <v>1.29373762094712E+17</v>
      </c>
      <c r="AU732">
        <v>0</v>
      </c>
      <c r="AV732">
        <v>1.2939430187304701E+17</v>
      </c>
      <c r="AW732">
        <v>513</v>
      </c>
      <c r="AX732" t="s">
        <v>12949</v>
      </c>
      <c r="AZ732">
        <v>9.2233720368547697E+18</v>
      </c>
      <c r="BA732">
        <v>256</v>
      </c>
      <c r="BB732" t="s">
        <v>12947</v>
      </c>
      <c r="BC732">
        <v>805306368</v>
      </c>
      <c r="BD732" s="1" t="s">
        <v>148</v>
      </c>
      <c r="BE732" t="s">
        <v>12950</v>
      </c>
      <c r="BF732" t="s">
        <v>12951</v>
      </c>
      <c r="BG732">
        <v>0</v>
      </c>
      <c r="BH732" t="s">
        <v>151</v>
      </c>
      <c r="BI732">
        <v>1.2941521454630899E+17</v>
      </c>
      <c r="BL732" t="s">
        <v>12952</v>
      </c>
      <c r="BM732" t="s">
        <v>12953</v>
      </c>
      <c r="BN732" t="s">
        <v>154</v>
      </c>
      <c r="BO732">
        <v>56</v>
      </c>
      <c r="BP732" s="1" t="s">
        <v>12954</v>
      </c>
      <c r="BQ732">
        <v>0</v>
      </c>
      <c r="BR732" t="s">
        <v>12955</v>
      </c>
      <c r="BS732" t="s">
        <v>157</v>
      </c>
      <c r="BT732" t="s">
        <v>158</v>
      </c>
      <c r="CD732" t="s">
        <v>3366</v>
      </c>
    </row>
    <row r="733" spans="1:88">
      <c r="A733" t="s">
        <v>12956</v>
      </c>
      <c r="B733">
        <v>1.2941254904681101E+17</v>
      </c>
      <c r="C733" s="4">
        <f t="shared" si="11"/>
        <v>12941254904.681101</v>
      </c>
      <c r="D733" s="2">
        <f>(Sheet1!$F$2-mattsout!C733)/3600</f>
        <v>360.97092191643185</v>
      </c>
      <c r="E733" t="str">
        <f>IF(D733&gt;3595120, "", IF(D733&gt;1400, "******", ""))</f>
        <v/>
      </c>
      <c r="F733" t="s">
        <v>122</v>
      </c>
      <c r="G733" t="s">
        <v>12957</v>
      </c>
      <c r="K733" t="s">
        <v>12958</v>
      </c>
      <c r="O733" t="s">
        <v>12957</v>
      </c>
      <c r="Q733" t="s">
        <v>12956</v>
      </c>
      <c r="R733">
        <v>4</v>
      </c>
      <c r="S733" t="s">
        <v>12959</v>
      </c>
      <c r="T733" t="s">
        <v>12960</v>
      </c>
      <c r="U733" t="s">
        <v>12957</v>
      </c>
      <c r="V733">
        <v>7574028</v>
      </c>
      <c r="W733" s="1" t="s">
        <v>12961</v>
      </c>
      <c r="X733">
        <v>35351457</v>
      </c>
      <c r="AB733" t="s">
        <v>12770</v>
      </c>
      <c r="AL733" t="s">
        <v>12957</v>
      </c>
      <c r="AM733" t="s">
        <v>12962</v>
      </c>
      <c r="AN733">
        <v>66048</v>
      </c>
      <c r="AO733">
        <v>0</v>
      </c>
      <c r="AP733">
        <v>0</v>
      </c>
      <c r="AQ733">
        <v>0</v>
      </c>
      <c r="AT733">
        <v>1.2940045558712301E+17</v>
      </c>
      <c r="AV733">
        <v>1.2838877270291501E+17</v>
      </c>
      <c r="AW733">
        <v>513</v>
      </c>
      <c r="AX733" t="s">
        <v>12963</v>
      </c>
      <c r="AZ733">
        <v>9.2233720368547697E+18</v>
      </c>
      <c r="BA733">
        <v>132</v>
      </c>
      <c r="BB733" t="s">
        <v>12957</v>
      </c>
      <c r="BC733">
        <v>805306368</v>
      </c>
      <c r="BF733" t="s">
        <v>12964</v>
      </c>
      <c r="BG733">
        <v>0</v>
      </c>
      <c r="BH733" t="s">
        <v>151</v>
      </c>
      <c r="BI733">
        <v>1.2940995538831E+17</v>
      </c>
      <c r="BQ733">
        <v>0</v>
      </c>
      <c r="CD733" t="s">
        <v>6850</v>
      </c>
    </row>
    <row r="734" spans="1:88">
      <c r="A734" t="s">
        <v>12965</v>
      </c>
      <c r="B734">
        <v>1.2942129230687101E+17</v>
      </c>
      <c r="C734" s="4">
        <f t="shared" si="11"/>
        <v>12942129230.687101</v>
      </c>
      <c r="D734" s="2">
        <f>(Sheet1!$F$2-mattsout!C734)/3600</f>
        <v>118.10258691628773</v>
      </c>
      <c r="E734" t="str">
        <f>IF(D734&gt;3595120, "", IF(D734&gt;1400, "******", ""))</f>
        <v/>
      </c>
      <c r="F734" t="s">
        <v>122</v>
      </c>
      <c r="G734" t="s">
        <v>12966</v>
      </c>
      <c r="H734" t="s">
        <v>12967</v>
      </c>
      <c r="J734" t="s">
        <v>4364</v>
      </c>
      <c r="K734" t="s">
        <v>4364</v>
      </c>
      <c r="L734" t="s">
        <v>606</v>
      </c>
      <c r="M734" t="s">
        <v>12968</v>
      </c>
      <c r="N734" t="s">
        <v>12969</v>
      </c>
      <c r="O734" t="s">
        <v>3752</v>
      </c>
      <c r="P734" t="s">
        <v>763</v>
      </c>
      <c r="Q734" t="s">
        <v>12965</v>
      </c>
      <c r="R734">
        <v>4</v>
      </c>
      <c r="S734" t="s">
        <v>12970</v>
      </c>
      <c r="T734" t="s">
        <v>12971</v>
      </c>
      <c r="U734" t="s">
        <v>12966</v>
      </c>
      <c r="V734">
        <v>7586421</v>
      </c>
      <c r="W734" s="1" t="s">
        <v>12972</v>
      </c>
      <c r="X734">
        <v>35665913</v>
      </c>
      <c r="AA734" t="s">
        <v>136</v>
      </c>
      <c r="AB734" t="s">
        <v>12770</v>
      </c>
      <c r="AC734" t="s">
        <v>138</v>
      </c>
      <c r="AE734" t="s">
        <v>12973</v>
      </c>
      <c r="AF734" t="s">
        <v>742</v>
      </c>
      <c r="AI734" t="b">
        <v>1</v>
      </c>
      <c r="AJ734" t="s">
        <v>12974</v>
      </c>
      <c r="AL734" t="s">
        <v>12966</v>
      </c>
      <c r="AM734" t="s">
        <v>12975</v>
      </c>
      <c r="AN734">
        <v>512</v>
      </c>
      <c r="AO734">
        <v>0</v>
      </c>
      <c r="AP734">
        <v>0</v>
      </c>
      <c r="AQ734">
        <v>0</v>
      </c>
      <c r="AT734">
        <v>1.2939791378554301E+17</v>
      </c>
      <c r="AU734">
        <v>0</v>
      </c>
      <c r="AV734">
        <v>1.2939081063960899E+17</v>
      </c>
      <c r="AW734">
        <v>513</v>
      </c>
      <c r="AX734" t="s">
        <v>12976</v>
      </c>
      <c r="AZ734">
        <v>9.2233720368547697E+18</v>
      </c>
      <c r="BA734">
        <v>324</v>
      </c>
      <c r="BB734" t="s">
        <v>12974</v>
      </c>
      <c r="BC734">
        <v>805306368</v>
      </c>
      <c r="BD734" s="1" t="s">
        <v>148</v>
      </c>
      <c r="BE734" t="s">
        <v>12977</v>
      </c>
      <c r="BF734" t="s">
        <v>12978</v>
      </c>
      <c r="BG734">
        <v>0</v>
      </c>
      <c r="BH734" t="s">
        <v>151</v>
      </c>
      <c r="BI734">
        <v>1.29420998605E+17</v>
      </c>
      <c r="BL734" t="s">
        <v>12979</v>
      </c>
      <c r="BN734" t="s">
        <v>154</v>
      </c>
      <c r="BO734">
        <v>54</v>
      </c>
      <c r="BP734" s="1" t="s">
        <v>12980</v>
      </c>
      <c r="BQ734">
        <v>0</v>
      </c>
      <c r="BR734" t="s">
        <v>12981</v>
      </c>
      <c r="BS734" t="s">
        <v>157</v>
      </c>
      <c r="BT734" t="s">
        <v>158</v>
      </c>
      <c r="CD734" t="s">
        <v>3366</v>
      </c>
    </row>
    <row r="735" spans="1:88">
      <c r="A735" t="s">
        <v>12982</v>
      </c>
      <c r="B735">
        <v>1.2942116903891501E+17</v>
      </c>
      <c r="C735" s="4">
        <f t="shared" si="11"/>
        <v>12942116903.8915</v>
      </c>
      <c r="D735" s="2">
        <f>(Sheet1!$F$2-mattsout!C735)/3600</f>
        <v>121.52669680542417</v>
      </c>
      <c r="E735" t="str">
        <f>IF(D735&gt;3595120, "", IF(D735&gt;1400, "******", ""))</f>
        <v/>
      </c>
      <c r="F735" t="s">
        <v>122</v>
      </c>
      <c r="G735" t="s">
        <v>12983</v>
      </c>
      <c r="H735" t="s">
        <v>12984</v>
      </c>
      <c r="I735" t="s">
        <v>606</v>
      </c>
      <c r="J735" t="s">
        <v>1888</v>
      </c>
      <c r="K735" t="s">
        <v>12985</v>
      </c>
      <c r="L735" t="s">
        <v>606</v>
      </c>
      <c r="M735" t="s">
        <v>12986</v>
      </c>
      <c r="N735" t="s">
        <v>12969</v>
      </c>
      <c r="O735" t="s">
        <v>2139</v>
      </c>
      <c r="P735" t="s">
        <v>5453</v>
      </c>
      <c r="Q735" t="s">
        <v>12982</v>
      </c>
      <c r="R735">
        <v>4</v>
      </c>
      <c r="S735" t="s">
        <v>12987</v>
      </c>
      <c r="T735" t="s">
        <v>12988</v>
      </c>
      <c r="U735" t="s">
        <v>12983</v>
      </c>
      <c r="V735">
        <v>7596408</v>
      </c>
      <c r="W735" s="1" t="s">
        <v>12989</v>
      </c>
      <c r="X735">
        <v>35663925</v>
      </c>
      <c r="AA735" t="s">
        <v>690</v>
      </c>
      <c r="AB735" t="s">
        <v>12770</v>
      </c>
      <c r="AC735" t="s">
        <v>138</v>
      </c>
      <c r="AE735" t="s">
        <v>12990</v>
      </c>
      <c r="AF735" t="s">
        <v>742</v>
      </c>
      <c r="AI735" t="b">
        <v>1</v>
      </c>
      <c r="AJ735" t="s">
        <v>12991</v>
      </c>
      <c r="AL735" t="s">
        <v>12983</v>
      </c>
      <c r="AM735" t="s">
        <v>12992</v>
      </c>
      <c r="AN735">
        <v>512</v>
      </c>
      <c r="AO735">
        <v>0</v>
      </c>
      <c r="AP735">
        <v>0</v>
      </c>
      <c r="AQ735">
        <v>0</v>
      </c>
      <c r="AT735">
        <v>1.29373719738916E+17</v>
      </c>
      <c r="AV735">
        <v>1.29381510909728E+17</v>
      </c>
      <c r="AW735">
        <v>513</v>
      </c>
      <c r="AX735" t="s">
        <v>12993</v>
      </c>
      <c r="AZ735">
        <v>9.2233720368547697E+18</v>
      </c>
      <c r="BA735">
        <v>295</v>
      </c>
      <c r="BB735" t="s">
        <v>12991</v>
      </c>
      <c r="BC735">
        <v>805306368</v>
      </c>
      <c r="BD735" s="1" t="s">
        <v>148</v>
      </c>
      <c r="BE735" t="s">
        <v>12994</v>
      </c>
      <c r="BF735" t="s">
        <v>12995</v>
      </c>
      <c r="BG735">
        <v>0</v>
      </c>
      <c r="BH735" t="s">
        <v>151</v>
      </c>
      <c r="BI735">
        <v>1.29420870479538E+17</v>
      </c>
      <c r="BL735" t="s">
        <v>12996</v>
      </c>
      <c r="BM735" t="s">
        <v>12997</v>
      </c>
      <c r="BN735" t="s">
        <v>154</v>
      </c>
      <c r="BO735">
        <v>54</v>
      </c>
      <c r="BP735" s="1" t="s">
        <v>11003</v>
      </c>
      <c r="BQ735">
        <v>0</v>
      </c>
      <c r="BR735" t="s">
        <v>12998</v>
      </c>
      <c r="BS735" t="s">
        <v>157</v>
      </c>
      <c r="BT735" t="s">
        <v>158</v>
      </c>
      <c r="CD735" t="s">
        <v>3384</v>
      </c>
    </row>
    <row r="736" spans="1:88">
      <c r="A736" t="s">
        <v>12999</v>
      </c>
      <c r="B736">
        <v>1.29420759510254E+17</v>
      </c>
      <c r="C736" s="4">
        <f t="shared" si="11"/>
        <v>12942075951.0254</v>
      </c>
      <c r="D736" s="2">
        <f>(Sheet1!$F$2-mattsout!C736)/3600</f>
        <v>132.90249294439951</v>
      </c>
      <c r="E736" t="str">
        <f>IF(D736&gt;3595120, "", IF(D736&gt;1400, "******", ""))</f>
        <v/>
      </c>
      <c r="F736" t="s">
        <v>122</v>
      </c>
      <c r="G736" t="s">
        <v>13000</v>
      </c>
      <c r="H736" t="s">
        <v>13001</v>
      </c>
      <c r="K736" t="s">
        <v>13002</v>
      </c>
      <c r="O736" t="s">
        <v>13003</v>
      </c>
      <c r="Q736" t="s">
        <v>12999</v>
      </c>
      <c r="R736">
        <v>4</v>
      </c>
      <c r="S736" t="s">
        <v>13004</v>
      </c>
      <c r="T736" t="s">
        <v>13005</v>
      </c>
      <c r="U736" t="s">
        <v>13000</v>
      </c>
      <c r="V736">
        <v>7598432</v>
      </c>
      <c r="W736" s="1" t="s">
        <v>13006</v>
      </c>
      <c r="X736">
        <v>35567942</v>
      </c>
      <c r="AB736" t="s">
        <v>12770</v>
      </c>
      <c r="AC736" t="s">
        <v>138</v>
      </c>
      <c r="AE736" t="s">
        <v>13007</v>
      </c>
      <c r="AF736" t="s">
        <v>667</v>
      </c>
      <c r="AI736" t="b">
        <v>1</v>
      </c>
      <c r="AJ736" t="s">
        <v>13008</v>
      </c>
      <c r="AL736" t="s">
        <v>13000</v>
      </c>
      <c r="AM736" t="s">
        <v>13009</v>
      </c>
      <c r="AN736">
        <v>66048</v>
      </c>
      <c r="AO736">
        <v>0</v>
      </c>
      <c r="AP736">
        <v>0</v>
      </c>
      <c r="AQ736">
        <v>0</v>
      </c>
      <c r="AT736">
        <v>1.2940639694519501E+17</v>
      </c>
      <c r="AV736">
        <v>1.2835666788763299E+17</v>
      </c>
      <c r="AW736">
        <v>513</v>
      </c>
      <c r="AX736" t="s">
        <v>13010</v>
      </c>
      <c r="AZ736">
        <v>9.2233720368547697E+18</v>
      </c>
      <c r="BA736">
        <v>287</v>
      </c>
      <c r="BB736" t="s">
        <v>13008</v>
      </c>
      <c r="BC736">
        <v>805306368</v>
      </c>
      <c r="BD736" s="1" t="s">
        <v>148</v>
      </c>
      <c r="BE736" t="s">
        <v>13011</v>
      </c>
      <c r="BF736" t="s">
        <v>13012</v>
      </c>
      <c r="BG736">
        <v>0</v>
      </c>
      <c r="BH736" t="s">
        <v>151</v>
      </c>
      <c r="BI736">
        <v>1.2941709932582899E+17</v>
      </c>
      <c r="BL736" t="s">
        <v>13013</v>
      </c>
      <c r="BN736" t="s">
        <v>154</v>
      </c>
      <c r="BO736">
        <v>50</v>
      </c>
      <c r="BP736" s="1" t="s">
        <v>9155</v>
      </c>
      <c r="BQ736">
        <v>0</v>
      </c>
      <c r="BR736" t="s">
        <v>13014</v>
      </c>
      <c r="BS736" t="s">
        <v>157</v>
      </c>
      <c r="BT736" t="s">
        <v>158</v>
      </c>
      <c r="CD736" t="s">
        <v>6850</v>
      </c>
    </row>
    <row r="737" spans="1:100">
      <c r="A737" t="s">
        <v>13015</v>
      </c>
      <c r="B737">
        <v>1.2942121733180499E+17</v>
      </c>
      <c r="C737" s="4">
        <f t="shared" si="11"/>
        <v>12942121733.1805</v>
      </c>
      <c r="D737" s="2">
        <f>(Sheet1!$F$2-mattsout!C737)/3600</f>
        <v>120.18522763888041</v>
      </c>
      <c r="E737" t="str">
        <f>IF(D737&gt;3595120, "", IF(D737&gt;1400, "******", ""))</f>
        <v/>
      </c>
      <c r="F737" t="s">
        <v>122</v>
      </c>
      <c r="G737" t="s">
        <v>13016</v>
      </c>
      <c r="I737" t="s">
        <v>267</v>
      </c>
      <c r="K737" t="s">
        <v>13017</v>
      </c>
      <c r="L737" t="s">
        <v>267</v>
      </c>
      <c r="O737" t="s">
        <v>13016</v>
      </c>
      <c r="Q737" t="s">
        <v>13015</v>
      </c>
      <c r="R737">
        <v>4</v>
      </c>
      <c r="S737" t="s">
        <v>13018</v>
      </c>
      <c r="T737" t="s">
        <v>13019</v>
      </c>
      <c r="U737" t="s">
        <v>13016</v>
      </c>
      <c r="V737">
        <v>7612901</v>
      </c>
      <c r="W737" t="s">
        <v>13020</v>
      </c>
      <c r="X737">
        <v>35587485</v>
      </c>
      <c r="AB737" t="s">
        <v>1991</v>
      </c>
      <c r="AL737" t="s">
        <v>13016</v>
      </c>
      <c r="AM737" t="s">
        <v>13021</v>
      </c>
      <c r="AN737">
        <v>66048</v>
      </c>
      <c r="AO737">
        <v>0</v>
      </c>
      <c r="AP737">
        <v>0</v>
      </c>
      <c r="AQ737">
        <v>0</v>
      </c>
      <c r="AT737">
        <v>1.2941855546210701E+17</v>
      </c>
      <c r="AV737">
        <v>1.2841477738246099E+17</v>
      </c>
      <c r="AW737">
        <v>513</v>
      </c>
      <c r="AX737" t="s">
        <v>13022</v>
      </c>
      <c r="AZ737">
        <v>9.2233720368547697E+18</v>
      </c>
      <c r="BA737">
        <v>650</v>
      </c>
      <c r="BB737" t="s">
        <v>13016</v>
      </c>
      <c r="BC737">
        <v>805306368</v>
      </c>
      <c r="BF737" t="s">
        <v>13023</v>
      </c>
      <c r="BG737">
        <v>0</v>
      </c>
      <c r="BH737" t="s">
        <v>151</v>
      </c>
      <c r="BI737">
        <v>1.2941776057705901E+17</v>
      </c>
      <c r="CD737" t="s">
        <v>2002</v>
      </c>
    </row>
    <row r="738" spans="1:100">
      <c r="A738" t="s">
        <v>13024</v>
      </c>
      <c r="C738" s="4">
        <f t="shared" si="11"/>
        <v>0</v>
      </c>
      <c r="D738" s="2">
        <f>(Sheet1!$F$2-mattsout!C738)/3600</f>
        <v>3595154</v>
      </c>
      <c r="E738" t="str">
        <f>IF(D738&gt;3595120, "", IF(D738&gt;1400, "******", ""))</f>
        <v/>
      </c>
      <c r="F738" t="s">
        <v>122</v>
      </c>
      <c r="G738" t="s">
        <v>13025</v>
      </c>
      <c r="J738" t="s">
        <v>13026</v>
      </c>
      <c r="K738" t="s">
        <v>13027</v>
      </c>
      <c r="L738" t="s">
        <v>895</v>
      </c>
      <c r="M738" t="s">
        <v>13028</v>
      </c>
      <c r="N738" t="s">
        <v>5116</v>
      </c>
      <c r="O738" t="s">
        <v>13025</v>
      </c>
      <c r="P738" t="s">
        <v>13029</v>
      </c>
      <c r="Q738" t="s">
        <v>13024</v>
      </c>
      <c r="R738">
        <v>4</v>
      </c>
      <c r="S738" t="s">
        <v>13030</v>
      </c>
      <c r="T738" t="s">
        <v>13031</v>
      </c>
      <c r="U738" t="s">
        <v>13025</v>
      </c>
      <c r="V738">
        <v>7639452</v>
      </c>
      <c r="W738" s="1" t="s">
        <v>5866</v>
      </c>
      <c r="X738">
        <v>33587397</v>
      </c>
      <c r="AA738" t="s">
        <v>5121</v>
      </c>
      <c r="AB738" t="s">
        <v>906</v>
      </c>
      <c r="AL738" t="s">
        <v>13025</v>
      </c>
      <c r="AM738" t="s">
        <v>13032</v>
      </c>
      <c r="AN738">
        <v>512</v>
      </c>
      <c r="AO738">
        <v>99</v>
      </c>
      <c r="AP738">
        <v>0</v>
      </c>
      <c r="AQ738">
        <v>0</v>
      </c>
      <c r="AT738">
        <v>1.29373762763314E+17</v>
      </c>
      <c r="AV738">
        <v>1.29011794058086E+17</v>
      </c>
      <c r="AW738">
        <v>513</v>
      </c>
      <c r="AX738" t="s">
        <v>13033</v>
      </c>
      <c r="AZ738">
        <v>9.2233720368547697E+18</v>
      </c>
      <c r="BB738" t="s">
        <v>13025</v>
      </c>
      <c r="BC738">
        <v>805306368</v>
      </c>
      <c r="BD738" s="1" t="s">
        <v>148</v>
      </c>
      <c r="BE738" t="s">
        <v>239</v>
      </c>
      <c r="BF738" t="s">
        <v>13034</v>
      </c>
      <c r="BG738">
        <v>1.29373762763266E+17</v>
      </c>
      <c r="BH738" t="s">
        <v>151</v>
      </c>
      <c r="BI738">
        <v>1.29011795174146E+17</v>
      </c>
      <c r="BL738" t="s">
        <v>13035</v>
      </c>
      <c r="BO738">
        <v>217</v>
      </c>
      <c r="BQ738">
        <v>0</v>
      </c>
      <c r="CD738" t="s">
        <v>919</v>
      </c>
    </row>
    <row r="739" spans="1:100">
      <c r="A739" t="s">
        <v>13036</v>
      </c>
      <c r="C739" s="4">
        <f t="shared" si="11"/>
        <v>0</v>
      </c>
      <c r="D739" s="2">
        <f>(Sheet1!$F$2-mattsout!C739)/3600</f>
        <v>3595154</v>
      </c>
      <c r="E739" t="str">
        <f>IF(D739&gt;3595120, "", IF(D739&gt;1400, "******", ""))</f>
        <v/>
      </c>
      <c r="F739" t="s">
        <v>122</v>
      </c>
      <c r="G739" t="s">
        <v>13037</v>
      </c>
      <c r="K739" t="s">
        <v>13038</v>
      </c>
      <c r="O739" t="s">
        <v>13037</v>
      </c>
      <c r="Q739" t="s">
        <v>13036</v>
      </c>
      <c r="R739">
        <v>4</v>
      </c>
      <c r="S739" t="s">
        <v>13039</v>
      </c>
      <c r="T739" t="s">
        <v>13040</v>
      </c>
      <c r="U739" t="s">
        <v>13037</v>
      </c>
      <c r="V739">
        <v>7692208</v>
      </c>
      <c r="W739" t="s">
        <v>13041</v>
      </c>
      <c r="X739">
        <v>33588107</v>
      </c>
      <c r="AB739" t="s">
        <v>1765</v>
      </c>
      <c r="AL739" t="s">
        <v>13037</v>
      </c>
      <c r="AM739" t="s">
        <v>13042</v>
      </c>
      <c r="AN739">
        <v>512</v>
      </c>
      <c r="AO739">
        <v>99</v>
      </c>
      <c r="AP739">
        <v>0</v>
      </c>
      <c r="AQ739">
        <v>0</v>
      </c>
      <c r="AT739">
        <v>1.29373762994724E+17</v>
      </c>
      <c r="AV739">
        <v>1.2837570715343699E+17</v>
      </c>
      <c r="AW739">
        <v>513</v>
      </c>
      <c r="AX739" t="s">
        <v>13043</v>
      </c>
      <c r="AZ739">
        <v>9.2233720368547697E+18</v>
      </c>
      <c r="BB739" t="s">
        <v>13037</v>
      </c>
      <c r="BC739">
        <v>805306368</v>
      </c>
      <c r="BF739" t="s">
        <v>13044</v>
      </c>
      <c r="BG739">
        <v>1.29373762994682E+17</v>
      </c>
      <c r="BH739" t="s">
        <v>151</v>
      </c>
      <c r="CD739" t="s">
        <v>1729</v>
      </c>
    </row>
    <row r="740" spans="1:100">
      <c r="A740" t="s">
        <v>13045</v>
      </c>
      <c r="B740">
        <v>1.2941675276188E+17</v>
      </c>
      <c r="C740" s="4">
        <f t="shared" si="11"/>
        <v>12941675276.188</v>
      </c>
      <c r="D740" s="2">
        <f>(Sheet1!$F$2-mattsout!C740)/3600</f>
        <v>244.20105888896518</v>
      </c>
      <c r="E740" t="str">
        <f>IF(D740&gt;3595120, "", IF(D740&gt;1400, "******", ""))</f>
        <v/>
      </c>
      <c r="F740" t="s">
        <v>122</v>
      </c>
      <c r="G740" t="s">
        <v>13046</v>
      </c>
      <c r="H740" t="s">
        <v>13047</v>
      </c>
      <c r="I740" t="s">
        <v>656</v>
      </c>
      <c r="J740" t="s">
        <v>807</v>
      </c>
      <c r="K740" t="s">
        <v>807</v>
      </c>
      <c r="L740" t="s">
        <v>656</v>
      </c>
      <c r="M740" t="s">
        <v>13048</v>
      </c>
      <c r="N740" t="s">
        <v>830</v>
      </c>
      <c r="O740" t="s">
        <v>12476</v>
      </c>
      <c r="P740" t="s">
        <v>13049</v>
      </c>
      <c r="Q740" t="s">
        <v>13045</v>
      </c>
      <c r="R740">
        <v>4</v>
      </c>
      <c r="S740" t="s">
        <v>13050</v>
      </c>
      <c r="T740" t="s">
        <v>13051</v>
      </c>
      <c r="U740" t="s">
        <v>13046</v>
      </c>
      <c r="V740">
        <v>7713049</v>
      </c>
      <c r="W740" s="1" t="s">
        <v>13052</v>
      </c>
      <c r="X740">
        <v>35489138</v>
      </c>
      <c r="AA740" t="s">
        <v>614</v>
      </c>
      <c r="AB740" t="s">
        <v>715</v>
      </c>
      <c r="AC740" t="s">
        <v>138</v>
      </c>
      <c r="AD740" t="b">
        <v>0</v>
      </c>
      <c r="AE740" t="s">
        <v>13053</v>
      </c>
      <c r="AF740" t="s">
        <v>667</v>
      </c>
      <c r="AI740" t="b">
        <v>1</v>
      </c>
      <c r="AJ740" t="s">
        <v>13054</v>
      </c>
      <c r="AL740" t="s">
        <v>13046</v>
      </c>
      <c r="AM740" t="s">
        <v>13055</v>
      </c>
      <c r="AN740">
        <v>512</v>
      </c>
      <c r="AO740">
        <v>0</v>
      </c>
      <c r="AP740">
        <v>0</v>
      </c>
      <c r="AQ740">
        <v>0</v>
      </c>
      <c r="AT740">
        <v>1.29373763216758E+17</v>
      </c>
      <c r="AU740">
        <v>0</v>
      </c>
      <c r="AV740">
        <v>1.29375274046806E+17</v>
      </c>
      <c r="AW740">
        <v>513</v>
      </c>
      <c r="AX740" t="s">
        <v>13056</v>
      </c>
      <c r="AZ740">
        <v>9.2233720368547697E+18</v>
      </c>
      <c r="BA740">
        <v>110</v>
      </c>
      <c r="BB740" t="s">
        <v>13054</v>
      </c>
      <c r="BC740">
        <v>805306368</v>
      </c>
      <c r="BD740" s="1" t="s">
        <v>148</v>
      </c>
      <c r="BE740" t="s">
        <v>13057</v>
      </c>
      <c r="BF740" t="s">
        <v>13058</v>
      </c>
      <c r="BG740">
        <v>0</v>
      </c>
      <c r="BH740" t="s">
        <v>151</v>
      </c>
      <c r="BI740">
        <v>1.29415019835418E+17</v>
      </c>
      <c r="BL740" t="s">
        <v>13059</v>
      </c>
      <c r="BN740" t="s">
        <v>154</v>
      </c>
      <c r="BO740">
        <v>61</v>
      </c>
      <c r="BP740" s="1" t="s">
        <v>13060</v>
      </c>
      <c r="BQ740">
        <v>0</v>
      </c>
      <c r="BR740" t="s">
        <v>13061</v>
      </c>
      <c r="BS740" t="s">
        <v>157</v>
      </c>
      <c r="BT740" t="s">
        <v>158</v>
      </c>
      <c r="CD740" t="s">
        <v>13062</v>
      </c>
    </row>
    <row r="741" spans="1:100">
      <c r="A741" t="s">
        <v>13063</v>
      </c>
      <c r="B741">
        <v>1.2937372011017101E+17</v>
      </c>
      <c r="C741" s="4">
        <f t="shared" si="11"/>
        <v>12937372011.017101</v>
      </c>
      <c r="D741" s="2">
        <f>(Sheet1!$F$2-mattsout!C741)/3600</f>
        <v>1439.5524952496423</v>
      </c>
      <c r="E741" t="str">
        <f>IF(D741&gt;3595120, "", IF(D741&gt;1400, "******", ""))</f>
        <v>******</v>
      </c>
      <c r="F741" t="s">
        <v>122</v>
      </c>
      <c r="G741" t="s">
        <v>13064</v>
      </c>
      <c r="H741" t="s">
        <v>13065</v>
      </c>
      <c r="O741" t="s">
        <v>13003</v>
      </c>
      <c r="Q741" t="s">
        <v>13063</v>
      </c>
      <c r="R741">
        <v>4</v>
      </c>
      <c r="S741" t="s">
        <v>13066</v>
      </c>
      <c r="T741" t="s">
        <v>13067</v>
      </c>
      <c r="U741" t="s">
        <v>13064</v>
      </c>
      <c r="V741">
        <v>7750812</v>
      </c>
      <c r="W741" s="1" t="s">
        <v>12769</v>
      </c>
      <c r="X741">
        <v>33487732</v>
      </c>
      <c r="AB741" t="s">
        <v>12770</v>
      </c>
      <c r="AL741" t="s">
        <v>13064</v>
      </c>
      <c r="AM741" t="s">
        <v>13068</v>
      </c>
      <c r="AN741">
        <v>66048</v>
      </c>
      <c r="AO741">
        <v>160</v>
      </c>
      <c r="AP741">
        <v>0</v>
      </c>
      <c r="AQ741">
        <v>0</v>
      </c>
      <c r="AT741">
        <v>1.2937372029220499E+17</v>
      </c>
      <c r="AV741">
        <v>1.2838851569463699E+17</v>
      </c>
      <c r="AW741">
        <v>513</v>
      </c>
      <c r="AX741" t="s">
        <v>13069</v>
      </c>
      <c r="AZ741">
        <v>9.2233720368547697E+18</v>
      </c>
      <c r="BA741">
        <v>27</v>
      </c>
      <c r="BB741" t="s">
        <v>13070</v>
      </c>
      <c r="BC741">
        <v>805306368</v>
      </c>
      <c r="BF741" t="s">
        <v>13071</v>
      </c>
      <c r="BG741">
        <v>1.2937372029220499E+17</v>
      </c>
      <c r="BH741" t="s">
        <v>151</v>
      </c>
      <c r="BI741">
        <v>1.29369681921928E+17</v>
      </c>
      <c r="BQ741">
        <v>0</v>
      </c>
      <c r="CD741" t="s">
        <v>3366</v>
      </c>
    </row>
    <row r="742" spans="1:100">
      <c r="A742" t="s">
        <v>13072</v>
      </c>
      <c r="B742">
        <v>1.2937372037283101E+17</v>
      </c>
      <c r="C742" s="4">
        <f t="shared" si="11"/>
        <v>12937372037.2831</v>
      </c>
      <c r="D742" s="2">
        <f>(Sheet1!$F$2-mattsout!C742)/3600</f>
        <v>1439.5451991388534</v>
      </c>
      <c r="E742" t="str">
        <f>IF(D742&gt;3595120, "", IF(D742&gt;1400, "******", ""))</f>
        <v>******</v>
      </c>
      <c r="F742" t="s">
        <v>122</v>
      </c>
      <c r="G742" t="s">
        <v>13073</v>
      </c>
      <c r="H742" t="s">
        <v>2372</v>
      </c>
      <c r="O742" t="s">
        <v>13003</v>
      </c>
      <c r="Q742" t="s">
        <v>13072</v>
      </c>
      <c r="R742">
        <v>4</v>
      </c>
      <c r="S742" t="s">
        <v>13074</v>
      </c>
      <c r="T742" t="s">
        <v>13075</v>
      </c>
      <c r="U742" t="s">
        <v>13073</v>
      </c>
      <c r="V742">
        <v>7756404</v>
      </c>
      <c r="W742" s="1" t="s">
        <v>12769</v>
      </c>
      <c r="X742">
        <v>33488337</v>
      </c>
      <c r="AB742" t="s">
        <v>12770</v>
      </c>
      <c r="AL742" t="s">
        <v>13073</v>
      </c>
      <c r="AM742" t="s">
        <v>13076</v>
      </c>
      <c r="AN742">
        <v>66048</v>
      </c>
      <c r="AO742">
        <v>5</v>
      </c>
      <c r="AP742">
        <v>0</v>
      </c>
      <c r="AQ742">
        <v>0</v>
      </c>
      <c r="AT742">
        <v>1.29385664802542E+17</v>
      </c>
      <c r="AV742">
        <v>1.28389471767756E+17</v>
      </c>
      <c r="AW742">
        <v>513</v>
      </c>
      <c r="AX742" t="s">
        <v>13077</v>
      </c>
      <c r="AZ742">
        <v>9.2233720368547697E+18</v>
      </c>
      <c r="BA742">
        <v>63</v>
      </c>
      <c r="BB742" t="s">
        <v>13078</v>
      </c>
      <c r="BC742">
        <v>805306368</v>
      </c>
      <c r="BF742" t="s">
        <v>13079</v>
      </c>
      <c r="BG742">
        <v>1.2937372051252E+17</v>
      </c>
      <c r="BH742" t="s">
        <v>151</v>
      </c>
      <c r="BI742">
        <v>1.29369682092244E+17</v>
      </c>
      <c r="BQ742">
        <v>0</v>
      </c>
      <c r="CD742" t="s">
        <v>3366</v>
      </c>
    </row>
    <row r="743" spans="1:100">
      <c r="A743" t="s">
        <v>13080</v>
      </c>
      <c r="C743" s="4">
        <f t="shared" si="11"/>
        <v>0</v>
      </c>
      <c r="D743" s="2">
        <f>(Sheet1!$F$2-mattsout!C743)/3600</f>
        <v>3595154</v>
      </c>
      <c r="E743" t="str">
        <f>IF(D743&gt;3595120, "", IF(D743&gt;1400, "******", ""))</f>
        <v/>
      </c>
      <c r="F743" t="s">
        <v>122</v>
      </c>
      <c r="G743" t="s">
        <v>13081</v>
      </c>
      <c r="H743" t="s">
        <v>6733</v>
      </c>
      <c r="I743" t="s">
        <v>3294</v>
      </c>
      <c r="J743" t="s">
        <v>2051</v>
      </c>
      <c r="K743" t="s">
        <v>2051</v>
      </c>
      <c r="L743" t="s">
        <v>267</v>
      </c>
      <c r="M743" t="s">
        <v>13082</v>
      </c>
      <c r="N743" t="s">
        <v>13083</v>
      </c>
      <c r="O743" t="s">
        <v>340</v>
      </c>
      <c r="P743" t="s">
        <v>5412</v>
      </c>
      <c r="Q743" t="s">
        <v>13080</v>
      </c>
      <c r="R743">
        <v>4</v>
      </c>
      <c r="S743" t="s">
        <v>13084</v>
      </c>
      <c r="T743" t="s">
        <v>13085</v>
      </c>
      <c r="U743" t="s">
        <v>13081</v>
      </c>
      <c r="V743">
        <v>7830318</v>
      </c>
      <c r="W743" s="1" t="s">
        <v>13086</v>
      </c>
      <c r="X743">
        <v>33590174</v>
      </c>
      <c r="AA743" t="s">
        <v>690</v>
      </c>
      <c r="AB743" t="s">
        <v>952</v>
      </c>
      <c r="AC743" t="s">
        <v>138</v>
      </c>
      <c r="AE743" t="s">
        <v>13087</v>
      </c>
      <c r="AF743" t="s">
        <v>667</v>
      </c>
      <c r="AI743" t="b">
        <v>1</v>
      </c>
      <c r="AJ743" t="s">
        <v>13088</v>
      </c>
      <c r="AL743" t="s">
        <v>13081</v>
      </c>
      <c r="AM743" t="s">
        <v>13089</v>
      </c>
      <c r="AN743">
        <v>512</v>
      </c>
      <c r="AO743">
        <v>99</v>
      </c>
      <c r="AP743">
        <v>0</v>
      </c>
      <c r="AQ743">
        <v>0</v>
      </c>
      <c r="AT743">
        <v>1.2937376441942899E+17</v>
      </c>
      <c r="AV743">
        <v>0</v>
      </c>
      <c r="AW743">
        <v>513</v>
      </c>
      <c r="AX743" t="s">
        <v>13090</v>
      </c>
      <c r="AZ743">
        <v>9.2233720368547697E+18</v>
      </c>
      <c r="BB743" t="s">
        <v>13088</v>
      </c>
      <c r="BC743">
        <v>805306368</v>
      </c>
      <c r="BD743" s="1" t="s">
        <v>148</v>
      </c>
      <c r="BE743" t="s">
        <v>13091</v>
      </c>
      <c r="BF743" t="s">
        <v>13092</v>
      </c>
      <c r="BG743">
        <v>1.2937376441943299E+17</v>
      </c>
      <c r="BH743" t="s">
        <v>151</v>
      </c>
      <c r="BI743">
        <v>1.2877664407614701E+17</v>
      </c>
      <c r="BL743" t="s">
        <v>13093</v>
      </c>
      <c r="BN743" t="s">
        <v>154</v>
      </c>
      <c r="BO743">
        <v>52</v>
      </c>
      <c r="BP743" s="1" t="s">
        <v>11516</v>
      </c>
      <c r="BQ743">
        <v>0</v>
      </c>
      <c r="BR743" t="s">
        <v>13094</v>
      </c>
      <c r="BS743" t="s">
        <v>157</v>
      </c>
      <c r="BT743" t="s">
        <v>158</v>
      </c>
      <c r="CD743" t="s">
        <v>919</v>
      </c>
    </row>
    <row r="744" spans="1:100">
      <c r="A744" t="s">
        <v>13095</v>
      </c>
      <c r="B744">
        <v>1.2942127829209299E+17</v>
      </c>
      <c r="C744" s="4">
        <f t="shared" si="11"/>
        <v>12942127829.209299</v>
      </c>
      <c r="D744" s="2">
        <f>(Sheet1!$F$2-mattsout!C744)/3600</f>
        <v>118.49188630580902</v>
      </c>
      <c r="E744" t="str">
        <f>IF(D744&gt;3595120, "", IF(D744&gt;1400, "******", ""))</f>
        <v/>
      </c>
      <c r="F744" t="s">
        <v>122</v>
      </c>
      <c r="G744" t="s">
        <v>13096</v>
      </c>
      <c r="H744" t="s">
        <v>13097</v>
      </c>
      <c r="I744" t="s">
        <v>895</v>
      </c>
      <c r="J744" t="s">
        <v>9002</v>
      </c>
      <c r="K744" t="s">
        <v>9002</v>
      </c>
      <c r="L744" t="s">
        <v>895</v>
      </c>
      <c r="M744" t="s">
        <v>13098</v>
      </c>
      <c r="O744" t="s">
        <v>13099</v>
      </c>
      <c r="P744" t="s">
        <v>13100</v>
      </c>
      <c r="Q744" t="s">
        <v>13095</v>
      </c>
      <c r="R744">
        <v>4</v>
      </c>
      <c r="S744" t="s">
        <v>13101</v>
      </c>
      <c r="T744" t="s">
        <v>13102</v>
      </c>
      <c r="U744" t="s">
        <v>13096</v>
      </c>
      <c r="V744">
        <v>7831703</v>
      </c>
      <c r="W744" s="1" t="s">
        <v>7263</v>
      </c>
      <c r="X744">
        <v>35594375</v>
      </c>
      <c r="AA744" t="s">
        <v>714</v>
      </c>
      <c r="AB744" t="s">
        <v>906</v>
      </c>
      <c r="AC744" t="s">
        <v>138</v>
      </c>
      <c r="AE744" t="s">
        <v>13103</v>
      </c>
      <c r="AF744" t="s">
        <v>667</v>
      </c>
      <c r="AI744" t="b">
        <v>1</v>
      </c>
      <c r="AJ744" t="s">
        <v>13104</v>
      </c>
      <c r="AL744" t="s">
        <v>13096</v>
      </c>
      <c r="AM744" t="s">
        <v>13105</v>
      </c>
      <c r="AN744">
        <v>66048</v>
      </c>
      <c r="AO744">
        <v>0</v>
      </c>
      <c r="AP744">
        <v>0</v>
      </c>
      <c r="AQ744">
        <v>0</v>
      </c>
      <c r="AT744">
        <v>1.2939964381879699E+17</v>
      </c>
      <c r="AU744">
        <v>0</v>
      </c>
      <c r="AV744">
        <v>1.28943360753042E+17</v>
      </c>
      <c r="AW744">
        <v>513</v>
      </c>
      <c r="AX744" t="s">
        <v>13106</v>
      </c>
      <c r="AZ744">
        <v>9.2233720368547697E+18</v>
      </c>
      <c r="BA744">
        <v>428</v>
      </c>
      <c r="BB744" t="s">
        <v>13107</v>
      </c>
      <c r="BC744">
        <v>805306368</v>
      </c>
      <c r="BD744" s="1" t="s">
        <v>148</v>
      </c>
      <c r="BE744" t="s">
        <v>13108</v>
      </c>
      <c r="BF744" t="s">
        <v>13109</v>
      </c>
      <c r="BG744">
        <v>0</v>
      </c>
      <c r="BH744" t="s">
        <v>151</v>
      </c>
      <c r="BI744">
        <v>1.29417919600794E+17</v>
      </c>
      <c r="BL744" t="s">
        <v>13110</v>
      </c>
      <c r="BN744" t="s">
        <v>154</v>
      </c>
      <c r="BO744">
        <v>50</v>
      </c>
      <c r="BP744" s="1" t="s">
        <v>13111</v>
      </c>
      <c r="BQ744">
        <v>0</v>
      </c>
      <c r="BR744" t="s">
        <v>13112</v>
      </c>
      <c r="BS744" t="s">
        <v>157</v>
      </c>
      <c r="BT744" t="s">
        <v>158</v>
      </c>
      <c r="CD744" t="s">
        <v>919</v>
      </c>
    </row>
    <row r="745" spans="1:100">
      <c r="A745" t="s">
        <v>13113</v>
      </c>
      <c r="B745">
        <v>0</v>
      </c>
      <c r="C745" s="4">
        <f t="shared" si="11"/>
        <v>0</v>
      </c>
      <c r="D745" s="2">
        <f>(Sheet1!$F$2-mattsout!C745)/3600</f>
        <v>3595154</v>
      </c>
      <c r="E745" t="str">
        <f>IF(D745&gt;3595120, "", IF(D745&gt;1400, "******", ""))</f>
        <v/>
      </c>
      <c r="F745" t="s">
        <v>122</v>
      </c>
      <c r="G745" t="s">
        <v>13114</v>
      </c>
      <c r="H745" t="s">
        <v>13115</v>
      </c>
      <c r="J745" t="s">
        <v>7257</v>
      </c>
      <c r="K745" t="s">
        <v>13116</v>
      </c>
      <c r="L745" t="s">
        <v>8108</v>
      </c>
      <c r="M745" t="s">
        <v>13117</v>
      </c>
      <c r="N745" t="s">
        <v>5074</v>
      </c>
      <c r="O745" t="s">
        <v>5892</v>
      </c>
      <c r="P745" t="s">
        <v>5893</v>
      </c>
      <c r="Q745" t="s">
        <v>13113</v>
      </c>
      <c r="R745">
        <v>4</v>
      </c>
      <c r="S745" t="s">
        <v>13118</v>
      </c>
      <c r="T745" t="s">
        <v>13119</v>
      </c>
      <c r="U745" t="s">
        <v>13114</v>
      </c>
      <c r="V745">
        <v>7832859</v>
      </c>
      <c r="W745" s="1" t="s">
        <v>13120</v>
      </c>
      <c r="X745">
        <v>33591287</v>
      </c>
      <c r="AA745" t="s">
        <v>714</v>
      </c>
      <c r="AB745" t="s">
        <v>665</v>
      </c>
      <c r="AC745" t="s">
        <v>138</v>
      </c>
      <c r="AE745" t="s">
        <v>13121</v>
      </c>
      <c r="AF745" t="s">
        <v>667</v>
      </c>
      <c r="AI745" t="b">
        <v>1</v>
      </c>
      <c r="AJ745" t="s">
        <v>13122</v>
      </c>
      <c r="AL745" t="s">
        <v>13114</v>
      </c>
      <c r="AM745" t="s">
        <v>13123</v>
      </c>
      <c r="AN745">
        <v>512</v>
      </c>
      <c r="AO745">
        <v>99</v>
      </c>
      <c r="AP745">
        <v>0</v>
      </c>
      <c r="AQ745">
        <v>0</v>
      </c>
      <c r="AT745">
        <v>1.2937376486459101E+17</v>
      </c>
      <c r="AU745">
        <v>0</v>
      </c>
      <c r="AV745">
        <v>1.28901797840552E+17</v>
      </c>
      <c r="AW745">
        <v>513</v>
      </c>
      <c r="AX745" t="s">
        <v>13124</v>
      </c>
      <c r="AZ745">
        <v>0</v>
      </c>
      <c r="BA745">
        <v>0</v>
      </c>
      <c r="BB745" t="s">
        <v>13122</v>
      </c>
      <c r="BC745">
        <v>805306368</v>
      </c>
      <c r="BD745" s="1" t="s">
        <v>148</v>
      </c>
      <c r="BE745" t="s">
        <v>13125</v>
      </c>
      <c r="BF745" t="s">
        <v>13126</v>
      </c>
      <c r="BG745">
        <v>1.2937376486445299E+17</v>
      </c>
      <c r="BH745" t="s">
        <v>151</v>
      </c>
      <c r="BI745">
        <v>1.2890038379825901E+17</v>
      </c>
      <c r="BL745" t="s">
        <v>13127</v>
      </c>
      <c r="BN745" t="s">
        <v>154</v>
      </c>
      <c r="BO745">
        <v>51</v>
      </c>
      <c r="BP745" s="1" t="s">
        <v>13128</v>
      </c>
      <c r="BQ745">
        <v>0</v>
      </c>
      <c r="BR745" t="s">
        <v>13129</v>
      </c>
      <c r="BS745" t="s">
        <v>157</v>
      </c>
      <c r="BT745" t="s">
        <v>158</v>
      </c>
      <c r="CD745" t="s">
        <v>677</v>
      </c>
      <c r="CH745" t="s">
        <v>224</v>
      </c>
    </row>
    <row r="746" spans="1:100">
      <c r="A746" t="s">
        <v>13130</v>
      </c>
      <c r="B746">
        <v>1.29179231386624E+17</v>
      </c>
      <c r="C746" s="4">
        <f t="shared" si="11"/>
        <v>12917923138.662399</v>
      </c>
      <c r="D746" s="2">
        <f>(Sheet1!$F$2-mattsout!C746)/3600</f>
        <v>6842.0170382224187</v>
      </c>
      <c r="E746" t="str">
        <f>IF(D746&gt;3595120, "", IF(D746&gt;1400, "******", ""))</f>
        <v>******</v>
      </c>
      <c r="F746" t="s">
        <v>122</v>
      </c>
      <c r="G746" t="s">
        <v>13131</v>
      </c>
      <c r="H746" t="s">
        <v>13132</v>
      </c>
      <c r="J746" t="s">
        <v>13133</v>
      </c>
      <c r="K746" t="s">
        <v>13134</v>
      </c>
      <c r="L746" t="s">
        <v>682</v>
      </c>
      <c r="M746" t="s">
        <v>2606</v>
      </c>
      <c r="O746" t="s">
        <v>8847</v>
      </c>
      <c r="P746" t="s">
        <v>1184</v>
      </c>
      <c r="Q746" t="s">
        <v>13130</v>
      </c>
      <c r="R746">
        <v>4</v>
      </c>
      <c r="S746" t="s">
        <v>13135</v>
      </c>
      <c r="T746" t="s">
        <v>13136</v>
      </c>
      <c r="U746" t="s">
        <v>13131</v>
      </c>
      <c r="V746">
        <v>7851184</v>
      </c>
      <c r="W746" t="s">
        <v>13137</v>
      </c>
      <c r="X746">
        <v>33592948</v>
      </c>
      <c r="AA746" t="s">
        <v>714</v>
      </c>
      <c r="AB746" t="s">
        <v>879</v>
      </c>
      <c r="AC746" t="s">
        <v>138</v>
      </c>
      <c r="AE746" t="s">
        <v>13138</v>
      </c>
      <c r="AF746" t="s">
        <v>717</v>
      </c>
      <c r="AI746" t="b">
        <v>1</v>
      </c>
      <c r="AJ746" t="s">
        <v>13139</v>
      </c>
      <c r="AL746" t="s">
        <v>13131</v>
      </c>
      <c r="AM746" t="s">
        <v>13140</v>
      </c>
      <c r="AN746">
        <v>66048</v>
      </c>
      <c r="AO746">
        <v>99</v>
      </c>
      <c r="AP746">
        <v>0</v>
      </c>
      <c r="AQ746">
        <v>0</v>
      </c>
      <c r="AT746">
        <v>1.293737655821E+17</v>
      </c>
      <c r="AV746">
        <v>1.28413860585724E+17</v>
      </c>
      <c r="AW746">
        <v>513</v>
      </c>
      <c r="AX746" t="s">
        <v>13141</v>
      </c>
      <c r="AZ746">
        <v>9.2233720368547697E+18</v>
      </c>
      <c r="BA746">
        <v>11</v>
      </c>
      <c r="BB746" t="s">
        <v>13139</v>
      </c>
      <c r="BC746">
        <v>805306368</v>
      </c>
      <c r="BD746" s="1" t="s">
        <v>148</v>
      </c>
      <c r="BE746" t="s">
        <v>13142</v>
      </c>
      <c r="BF746" t="s">
        <v>13143</v>
      </c>
      <c r="BG746">
        <v>1.29373765581986E+17</v>
      </c>
      <c r="BH746" t="s">
        <v>151</v>
      </c>
      <c r="BI746">
        <v>1.29187872450878E+17</v>
      </c>
      <c r="BK746" t="s">
        <v>13144</v>
      </c>
      <c r="BL746" t="s">
        <v>13145</v>
      </c>
      <c r="BN746" t="s">
        <v>154</v>
      </c>
      <c r="BO746">
        <v>130</v>
      </c>
      <c r="BP746" s="1" t="s">
        <v>6167</v>
      </c>
      <c r="BQ746">
        <v>0</v>
      </c>
      <c r="BR746" t="s">
        <v>13146</v>
      </c>
      <c r="BS746" t="s">
        <v>157</v>
      </c>
      <c r="BT746" t="s">
        <v>158</v>
      </c>
      <c r="CD746" t="s">
        <v>11040</v>
      </c>
    </row>
    <row r="747" spans="1:100">
      <c r="A747" t="s">
        <v>8893</v>
      </c>
      <c r="B747">
        <v>1.29417673147108E+17</v>
      </c>
      <c r="C747" s="4">
        <f t="shared" si="11"/>
        <v>12941767314.7108</v>
      </c>
      <c r="D747" s="2">
        <f>(Sheet1!$F$2-mattsout!C747)/3600</f>
        <v>218.63480255550809</v>
      </c>
      <c r="E747" t="str">
        <f>IF(D747&gt;3595120, "", IF(D747&gt;1400, "******", ""))</f>
        <v/>
      </c>
      <c r="F747" t="s">
        <v>122</v>
      </c>
      <c r="G747" t="s">
        <v>13147</v>
      </c>
      <c r="H747" t="s">
        <v>13148</v>
      </c>
      <c r="J747" t="s">
        <v>13149</v>
      </c>
      <c r="K747" t="s">
        <v>13134</v>
      </c>
      <c r="L747" t="s">
        <v>682</v>
      </c>
      <c r="M747" t="s">
        <v>2606</v>
      </c>
      <c r="O747" t="s">
        <v>13150</v>
      </c>
      <c r="Q747" t="s">
        <v>8893</v>
      </c>
      <c r="R747">
        <v>4</v>
      </c>
      <c r="S747" t="s">
        <v>13151</v>
      </c>
      <c r="T747" t="s">
        <v>13152</v>
      </c>
      <c r="U747" t="s">
        <v>13147</v>
      </c>
      <c r="V747">
        <v>7851185</v>
      </c>
      <c r="W747" s="1" t="s">
        <v>3375</v>
      </c>
      <c r="X747">
        <v>35670691</v>
      </c>
      <c r="AA747" t="s">
        <v>714</v>
      </c>
      <c r="AB747" t="s">
        <v>879</v>
      </c>
      <c r="AC747" t="s">
        <v>138</v>
      </c>
      <c r="AE747" t="s">
        <v>13153</v>
      </c>
      <c r="AF747" t="s">
        <v>717</v>
      </c>
      <c r="AI747" t="b">
        <v>1</v>
      </c>
      <c r="AJ747" t="s">
        <v>13154</v>
      </c>
      <c r="AL747" t="s">
        <v>13147</v>
      </c>
      <c r="AM747" t="s">
        <v>13155</v>
      </c>
      <c r="AN747">
        <v>512</v>
      </c>
      <c r="AO747">
        <v>0</v>
      </c>
      <c r="AP747">
        <v>0</v>
      </c>
      <c r="AQ747">
        <v>0</v>
      </c>
      <c r="AT747">
        <v>1.29402945344428E+17</v>
      </c>
      <c r="AU747">
        <v>0</v>
      </c>
      <c r="AV747">
        <v>1.2939168063849E+17</v>
      </c>
      <c r="AW747">
        <v>513</v>
      </c>
      <c r="AX747" t="s">
        <v>13156</v>
      </c>
      <c r="AZ747">
        <v>9.2233720368547697E+18</v>
      </c>
      <c r="BA747">
        <v>55</v>
      </c>
      <c r="BB747" t="s">
        <v>13157</v>
      </c>
      <c r="BC747">
        <v>805306368</v>
      </c>
      <c r="BD747" s="1" t="s">
        <v>148</v>
      </c>
      <c r="BE747" t="s">
        <v>13158</v>
      </c>
      <c r="BF747" t="s">
        <v>13159</v>
      </c>
      <c r="BG747">
        <v>0</v>
      </c>
      <c r="BH747" t="s">
        <v>151</v>
      </c>
      <c r="BI747">
        <v>1.29421100941798E+17</v>
      </c>
      <c r="BL747" t="s">
        <v>13160</v>
      </c>
      <c r="BN747" t="s">
        <v>154</v>
      </c>
      <c r="BO747">
        <v>56</v>
      </c>
      <c r="BP747" s="1" t="s">
        <v>6167</v>
      </c>
      <c r="BQ747">
        <v>0</v>
      </c>
      <c r="BR747" t="s">
        <v>13161</v>
      </c>
      <c r="BS747" t="s">
        <v>3242</v>
      </c>
      <c r="CD747" t="s">
        <v>11040</v>
      </c>
      <c r="CV747" t="s">
        <v>8885</v>
      </c>
    </row>
    <row r="748" spans="1:100">
      <c r="A748" t="s">
        <v>13162</v>
      </c>
      <c r="B748">
        <v>1.2937460696541699E+17</v>
      </c>
      <c r="C748" s="4">
        <f t="shared" si="11"/>
        <v>12937460696.541698</v>
      </c>
      <c r="D748" s="2">
        <f>(Sheet1!$F$2-mattsout!C748)/3600</f>
        <v>1414.9176273059845</v>
      </c>
      <c r="E748" t="str">
        <f>IF(D748&gt;3595120, "", IF(D748&gt;1400, "******", ""))</f>
        <v>******</v>
      </c>
      <c r="F748" t="s">
        <v>122</v>
      </c>
      <c r="G748" t="s">
        <v>13163</v>
      </c>
      <c r="H748" t="s">
        <v>13164</v>
      </c>
      <c r="I748" t="s">
        <v>682</v>
      </c>
      <c r="J748" t="s">
        <v>13165</v>
      </c>
      <c r="K748" t="s">
        <v>13134</v>
      </c>
      <c r="L748" t="s">
        <v>682</v>
      </c>
      <c r="M748" t="s">
        <v>2606</v>
      </c>
      <c r="O748" t="s">
        <v>13166</v>
      </c>
      <c r="Q748" t="s">
        <v>13162</v>
      </c>
      <c r="R748">
        <v>4</v>
      </c>
      <c r="S748" t="s">
        <v>13167</v>
      </c>
      <c r="T748" t="s">
        <v>13168</v>
      </c>
      <c r="U748" t="s">
        <v>13163</v>
      </c>
      <c r="V748">
        <v>7851186</v>
      </c>
      <c r="W748" t="s">
        <v>13137</v>
      </c>
      <c r="X748">
        <v>34644827</v>
      </c>
      <c r="AA748" t="s">
        <v>714</v>
      </c>
      <c r="AB748" t="s">
        <v>879</v>
      </c>
      <c r="AC748" t="s">
        <v>138</v>
      </c>
      <c r="AE748" t="s">
        <v>13169</v>
      </c>
      <c r="AF748" t="s">
        <v>667</v>
      </c>
      <c r="AI748" t="b">
        <v>1</v>
      </c>
      <c r="AJ748" t="s">
        <v>13170</v>
      </c>
      <c r="AL748" t="s">
        <v>13163</v>
      </c>
      <c r="AM748" t="s">
        <v>13171</v>
      </c>
      <c r="AN748">
        <v>512</v>
      </c>
      <c r="AO748">
        <v>1</v>
      </c>
      <c r="AP748">
        <v>0</v>
      </c>
      <c r="AQ748">
        <v>0</v>
      </c>
      <c r="AT748">
        <v>1.29399586670238E+17</v>
      </c>
      <c r="AU748">
        <v>0</v>
      </c>
      <c r="AV748">
        <v>1.2936062707808701E+17</v>
      </c>
      <c r="AW748">
        <v>513</v>
      </c>
      <c r="AX748" t="s">
        <v>13172</v>
      </c>
      <c r="AZ748">
        <v>9.2233720368547697E+18</v>
      </c>
      <c r="BA748">
        <v>61</v>
      </c>
      <c r="BB748" t="s">
        <v>13173</v>
      </c>
      <c r="BC748">
        <v>805306368</v>
      </c>
      <c r="BD748" s="1" t="s">
        <v>148</v>
      </c>
      <c r="BE748" t="s">
        <v>13174</v>
      </c>
      <c r="BF748" t="s">
        <v>13175</v>
      </c>
      <c r="BG748">
        <v>0</v>
      </c>
      <c r="BH748" t="s">
        <v>151</v>
      </c>
      <c r="BI748">
        <v>1.2938578635068701E+17</v>
      </c>
      <c r="BL748" t="s">
        <v>13176</v>
      </c>
      <c r="BN748" t="s">
        <v>154</v>
      </c>
      <c r="BO748">
        <v>237</v>
      </c>
      <c r="BP748" s="1" t="s">
        <v>6167</v>
      </c>
      <c r="BQ748">
        <v>0</v>
      </c>
      <c r="BR748" t="s">
        <v>13177</v>
      </c>
      <c r="BS748" t="s">
        <v>157</v>
      </c>
      <c r="BT748" t="s">
        <v>158</v>
      </c>
      <c r="CD748" t="s">
        <v>11040</v>
      </c>
    </row>
    <row r="749" spans="1:100">
      <c r="A749" t="s">
        <v>13178</v>
      </c>
      <c r="B749">
        <v>1.2939145392381501E+17</v>
      </c>
      <c r="C749" s="4">
        <f t="shared" si="11"/>
        <v>12939145392.3815</v>
      </c>
      <c r="D749" s="2">
        <f>(Sheet1!$F$2-mattsout!C749)/3600</f>
        <v>946.94656069437667</v>
      </c>
      <c r="E749" t="str">
        <f>IF(D749&gt;3595120, "", IF(D749&gt;1400, "******", ""))</f>
        <v/>
      </c>
      <c r="F749" t="s">
        <v>122</v>
      </c>
      <c r="G749" t="s">
        <v>13179</v>
      </c>
      <c r="H749" t="s">
        <v>13180</v>
      </c>
      <c r="J749" t="s">
        <v>13181</v>
      </c>
      <c r="K749" t="s">
        <v>13134</v>
      </c>
      <c r="L749" t="s">
        <v>682</v>
      </c>
      <c r="M749" t="s">
        <v>2606</v>
      </c>
      <c r="O749" t="s">
        <v>1183</v>
      </c>
      <c r="Q749" t="s">
        <v>13178</v>
      </c>
      <c r="R749">
        <v>4</v>
      </c>
      <c r="S749" t="s">
        <v>13182</v>
      </c>
      <c r="T749" t="s">
        <v>13183</v>
      </c>
      <c r="U749" t="s">
        <v>13179</v>
      </c>
      <c r="V749">
        <v>7851187</v>
      </c>
      <c r="W749" t="s">
        <v>13137</v>
      </c>
      <c r="X749">
        <v>35323038</v>
      </c>
      <c r="AA749" t="s">
        <v>714</v>
      </c>
      <c r="AB749" t="s">
        <v>879</v>
      </c>
      <c r="AC749" t="s">
        <v>138</v>
      </c>
      <c r="AE749" t="s">
        <v>13184</v>
      </c>
      <c r="AF749" t="s">
        <v>717</v>
      </c>
      <c r="AI749" t="b">
        <v>1</v>
      </c>
      <c r="AJ749" t="s">
        <v>13185</v>
      </c>
      <c r="AL749" t="s">
        <v>13179</v>
      </c>
      <c r="AM749" t="s">
        <v>13186</v>
      </c>
      <c r="AN749">
        <v>66048</v>
      </c>
      <c r="AO749">
        <v>0</v>
      </c>
      <c r="AP749">
        <v>0</v>
      </c>
      <c r="AQ749">
        <v>0</v>
      </c>
      <c r="AT749">
        <v>1.2937376537428499E+17</v>
      </c>
      <c r="AV749">
        <v>1.2874466784761501E+17</v>
      </c>
      <c r="AW749">
        <v>513</v>
      </c>
      <c r="AX749" t="s">
        <v>13187</v>
      </c>
      <c r="AZ749">
        <v>9.2233720368547697E+18</v>
      </c>
      <c r="BA749">
        <v>76</v>
      </c>
      <c r="BB749" t="s">
        <v>13188</v>
      </c>
      <c r="BC749">
        <v>805306368</v>
      </c>
      <c r="BD749" s="1" t="s">
        <v>148</v>
      </c>
      <c r="BE749" t="s">
        <v>13189</v>
      </c>
      <c r="BF749" t="s">
        <v>13190</v>
      </c>
      <c r="BG749">
        <v>0</v>
      </c>
      <c r="BH749" t="s">
        <v>151</v>
      </c>
      <c r="BI749">
        <v>1.29409102486704E+17</v>
      </c>
      <c r="BK749" t="s">
        <v>13191</v>
      </c>
      <c r="BL749" t="s">
        <v>13192</v>
      </c>
      <c r="BN749" t="s">
        <v>154</v>
      </c>
      <c r="BO749">
        <v>59</v>
      </c>
      <c r="BP749" s="1" t="s">
        <v>6167</v>
      </c>
      <c r="BQ749">
        <v>0</v>
      </c>
      <c r="BR749" t="s">
        <v>13193</v>
      </c>
      <c r="BS749" t="s">
        <v>3242</v>
      </c>
      <c r="CD749" t="s">
        <v>11040</v>
      </c>
    </row>
    <row r="750" spans="1:100">
      <c r="A750" t="s">
        <v>13194</v>
      </c>
      <c r="C750" s="4">
        <f t="shared" si="11"/>
        <v>0</v>
      </c>
      <c r="D750" s="2">
        <f>(Sheet1!$F$2-mattsout!C750)/3600</f>
        <v>3595154</v>
      </c>
      <c r="E750" t="str">
        <f>IF(D750&gt;3595120, "", IF(D750&gt;1400, "******", ""))</f>
        <v/>
      </c>
      <c r="F750" t="s">
        <v>122</v>
      </c>
      <c r="G750" t="s">
        <v>13195</v>
      </c>
      <c r="H750" t="s">
        <v>13196</v>
      </c>
      <c r="J750" t="s">
        <v>13165</v>
      </c>
      <c r="K750" t="s">
        <v>13134</v>
      </c>
      <c r="L750" t="s">
        <v>682</v>
      </c>
      <c r="M750" t="s">
        <v>2606</v>
      </c>
      <c r="O750" t="s">
        <v>130</v>
      </c>
      <c r="Q750" t="s">
        <v>13194</v>
      </c>
      <c r="R750">
        <v>4</v>
      </c>
      <c r="S750" t="s">
        <v>13197</v>
      </c>
      <c r="T750" t="s">
        <v>13198</v>
      </c>
      <c r="U750" t="s">
        <v>13195</v>
      </c>
      <c r="V750">
        <v>7851438</v>
      </c>
      <c r="W750" t="s">
        <v>13137</v>
      </c>
      <c r="X750">
        <v>33594264</v>
      </c>
      <c r="AA750" t="s">
        <v>714</v>
      </c>
      <c r="AB750" t="s">
        <v>879</v>
      </c>
      <c r="AC750" t="s">
        <v>138</v>
      </c>
      <c r="AE750" t="s">
        <v>13199</v>
      </c>
      <c r="AF750" t="s">
        <v>717</v>
      </c>
      <c r="AI750" t="b">
        <v>1</v>
      </c>
      <c r="AJ750" t="s">
        <v>13200</v>
      </c>
      <c r="AL750" t="s">
        <v>13195</v>
      </c>
      <c r="AM750" t="s">
        <v>13201</v>
      </c>
      <c r="AN750">
        <v>512</v>
      </c>
      <c r="AO750">
        <v>99</v>
      </c>
      <c r="AP750">
        <v>0</v>
      </c>
      <c r="AQ750">
        <v>0</v>
      </c>
      <c r="AT750">
        <v>1.29373766042106E+17</v>
      </c>
      <c r="AV750">
        <v>1.28552134680118E+17</v>
      </c>
      <c r="AW750">
        <v>513</v>
      </c>
      <c r="AX750" t="s">
        <v>13202</v>
      </c>
      <c r="AZ750">
        <v>9.2233720368547697E+18</v>
      </c>
      <c r="BB750" t="s">
        <v>13200</v>
      </c>
      <c r="BC750">
        <v>805306368</v>
      </c>
      <c r="BD750" s="1" t="s">
        <v>148</v>
      </c>
      <c r="BE750" t="s">
        <v>13203</v>
      </c>
      <c r="BF750" t="s">
        <v>13204</v>
      </c>
      <c r="BG750">
        <v>1.29373766042006E+17</v>
      </c>
      <c r="BH750" t="s">
        <v>151</v>
      </c>
      <c r="BI750">
        <v>1.2855213468089901E+17</v>
      </c>
      <c r="BK750" t="s">
        <v>13205</v>
      </c>
      <c r="BL750" t="s">
        <v>13206</v>
      </c>
      <c r="BN750" t="s">
        <v>154</v>
      </c>
      <c r="BO750">
        <v>57</v>
      </c>
      <c r="BP750" s="1" t="s">
        <v>6167</v>
      </c>
      <c r="BQ750">
        <v>0</v>
      </c>
      <c r="BR750" t="s">
        <v>13207</v>
      </c>
      <c r="BS750" t="s">
        <v>3242</v>
      </c>
      <c r="CD750" t="s">
        <v>11040</v>
      </c>
    </row>
    <row r="751" spans="1:100">
      <c r="A751" t="s">
        <v>13208</v>
      </c>
      <c r="C751" s="4">
        <f t="shared" si="11"/>
        <v>0</v>
      </c>
      <c r="D751" s="2">
        <f>(Sheet1!$F$2-mattsout!C751)/3600</f>
        <v>3595154</v>
      </c>
      <c r="E751" t="str">
        <f>IF(D751&gt;3595120, "", IF(D751&gt;1400, "******", ""))</f>
        <v/>
      </c>
      <c r="F751" t="s">
        <v>122</v>
      </c>
      <c r="G751" t="s">
        <v>13209</v>
      </c>
      <c r="H751" t="s">
        <v>13210</v>
      </c>
      <c r="J751" t="s">
        <v>13181</v>
      </c>
      <c r="K751" t="s">
        <v>13134</v>
      </c>
      <c r="L751" t="s">
        <v>682</v>
      </c>
      <c r="M751" t="s">
        <v>2606</v>
      </c>
      <c r="O751" t="s">
        <v>13150</v>
      </c>
      <c r="Q751" t="s">
        <v>13208</v>
      </c>
      <c r="R751">
        <v>4</v>
      </c>
      <c r="S751" t="s">
        <v>13211</v>
      </c>
      <c r="T751" t="s">
        <v>13212</v>
      </c>
      <c r="U751" t="s">
        <v>13209</v>
      </c>
      <c r="V751">
        <v>7851494</v>
      </c>
      <c r="W751" t="s">
        <v>13137</v>
      </c>
      <c r="X751">
        <v>33594778</v>
      </c>
      <c r="AA751" t="s">
        <v>714</v>
      </c>
      <c r="AB751" t="s">
        <v>879</v>
      </c>
      <c r="AC751" t="s">
        <v>138</v>
      </c>
      <c r="AE751" t="s">
        <v>13213</v>
      </c>
      <c r="AF751" t="s">
        <v>717</v>
      </c>
      <c r="AI751" t="b">
        <v>1</v>
      </c>
      <c r="AJ751" t="s">
        <v>13214</v>
      </c>
      <c r="AL751" t="s">
        <v>13209</v>
      </c>
      <c r="AM751" t="s">
        <v>13215</v>
      </c>
      <c r="AN751">
        <v>512</v>
      </c>
      <c r="AO751">
        <v>99</v>
      </c>
      <c r="AP751">
        <v>0</v>
      </c>
      <c r="AQ751">
        <v>0</v>
      </c>
      <c r="AT751">
        <v>1.29373766265078E+17</v>
      </c>
      <c r="AV751">
        <v>1.2852601476337E+17</v>
      </c>
      <c r="AW751">
        <v>513</v>
      </c>
      <c r="AX751" t="s">
        <v>13216</v>
      </c>
      <c r="AZ751">
        <v>9.2233720368547697E+18</v>
      </c>
      <c r="BB751" t="s">
        <v>13214</v>
      </c>
      <c r="BC751">
        <v>805306368</v>
      </c>
      <c r="BD751" s="1" t="s">
        <v>148</v>
      </c>
      <c r="BE751" t="s">
        <v>13217</v>
      </c>
      <c r="BF751" t="s">
        <v>13218</v>
      </c>
      <c r="BG751">
        <v>1.2937376626514099E+17</v>
      </c>
      <c r="BH751" t="s">
        <v>151</v>
      </c>
      <c r="BI751">
        <v>1.2852601476758899E+17</v>
      </c>
      <c r="BK751" t="s">
        <v>13219</v>
      </c>
      <c r="BL751" t="s">
        <v>13220</v>
      </c>
      <c r="BN751" t="s">
        <v>154</v>
      </c>
      <c r="BO751">
        <v>57</v>
      </c>
      <c r="BP751" s="1" t="s">
        <v>6167</v>
      </c>
      <c r="BQ751">
        <v>0</v>
      </c>
      <c r="BR751" t="s">
        <v>13221</v>
      </c>
      <c r="BS751" t="s">
        <v>3242</v>
      </c>
      <c r="CD751" t="s">
        <v>11040</v>
      </c>
    </row>
    <row r="752" spans="1:100">
      <c r="A752" t="s">
        <v>13222</v>
      </c>
      <c r="B752">
        <v>1.29343894694704E+17</v>
      </c>
      <c r="C752" s="4">
        <f t="shared" si="11"/>
        <v>12934389469.4704</v>
      </c>
      <c r="D752" s="2">
        <f>(Sheet1!$F$2-mattsout!C752)/3600</f>
        <v>2268.0362582222619</v>
      </c>
      <c r="E752" t="str">
        <f>IF(D752&gt;3595120, "", IF(D752&gt;1400, "******", ""))</f>
        <v>******</v>
      </c>
      <c r="F752" t="s">
        <v>122</v>
      </c>
      <c r="G752" t="s">
        <v>13223</v>
      </c>
      <c r="H752" t="s">
        <v>13224</v>
      </c>
      <c r="J752" t="s">
        <v>871</v>
      </c>
      <c r="K752" t="s">
        <v>614</v>
      </c>
      <c r="L752" t="s">
        <v>606</v>
      </c>
      <c r="M752" t="s">
        <v>13225</v>
      </c>
      <c r="O752" t="s">
        <v>2010</v>
      </c>
      <c r="Q752" t="s">
        <v>13222</v>
      </c>
      <c r="R752">
        <v>4</v>
      </c>
      <c r="S752" t="s">
        <v>13226</v>
      </c>
      <c r="T752" t="s">
        <v>13227</v>
      </c>
      <c r="U752" t="s">
        <v>13223</v>
      </c>
      <c r="V752">
        <v>7888435</v>
      </c>
      <c r="W752" s="1" t="s">
        <v>13228</v>
      </c>
      <c r="X752">
        <v>34939186</v>
      </c>
      <c r="AA752" t="s">
        <v>614</v>
      </c>
      <c r="AB752" t="s">
        <v>3413</v>
      </c>
      <c r="AC752" t="s">
        <v>138</v>
      </c>
      <c r="AE752" t="s">
        <v>13229</v>
      </c>
      <c r="AF752" t="s">
        <v>667</v>
      </c>
      <c r="AI752" t="b">
        <v>1</v>
      </c>
      <c r="AJ752" t="s">
        <v>13230</v>
      </c>
      <c r="AL752" t="s">
        <v>13223</v>
      </c>
      <c r="AM752" t="s">
        <v>13231</v>
      </c>
      <c r="AN752">
        <v>512</v>
      </c>
      <c r="AO752">
        <v>0</v>
      </c>
      <c r="AP752">
        <v>0</v>
      </c>
      <c r="AQ752">
        <v>0</v>
      </c>
      <c r="AR752" t="s">
        <v>13232</v>
      </c>
      <c r="AS752" t="s">
        <v>146</v>
      </c>
      <c r="AT752">
        <v>1.29373766484612E+17</v>
      </c>
      <c r="AU752">
        <v>0</v>
      </c>
      <c r="AV752">
        <v>1.2938562956226E+17</v>
      </c>
      <c r="AW752">
        <v>513</v>
      </c>
      <c r="AX752" t="s">
        <v>13233</v>
      </c>
      <c r="AZ752">
        <v>9.2233720368547697E+18</v>
      </c>
      <c r="BA752">
        <v>94</v>
      </c>
      <c r="BB752" t="s">
        <v>13230</v>
      </c>
      <c r="BC752">
        <v>805306368</v>
      </c>
      <c r="BD752" s="1" t="s">
        <v>148</v>
      </c>
      <c r="BE752" t="s">
        <v>13234</v>
      </c>
      <c r="BF752" t="s">
        <v>13235</v>
      </c>
      <c r="BG752">
        <v>0</v>
      </c>
      <c r="BH752" t="s">
        <v>151</v>
      </c>
      <c r="BI752">
        <v>1.29396902598228E+17</v>
      </c>
      <c r="BL752" t="s">
        <v>13236</v>
      </c>
      <c r="BN752" t="s">
        <v>154</v>
      </c>
      <c r="BO752">
        <v>72</v>
      </c>
      <c r="BP752" s="1" t="s">
        <v>13237</v>
      </c>
      <c r="BQ752">
        <v>0</v>
      </c>
      <c r="BR752" t="s">
        <v>13238</v>
      </c>
      <c r="BS752" t="s">
        <v>157</v>
      </c>
      <c r="BT752" t="s">
        <v>158</v>
      </c>
      <c r="CD752" t="s">
        <v>3366</v>
      </c>
      <c r="CO752" s="1" t="s">
        <v>13239</v>
      </c>
    </row>
    <row r="753" spans="1:120">
      <c r="A753" t="s">
        <v>2164</v>
      </c>
      <c r="B753">
        <v>1.2941778799748E+17</v>
      </c>
      <c r="C753" s="4">
        <f t="shared" si="11"/>
        <v>12941778799.747999</v>
      </c>
      <c r="D753" s="2">
        <f>(Sheet1!$F$2-mattsout!C753)/3600</f>
        <v>215.4445144446691</v>
      </c>
      <c r="E753" t="str">
        <f>IF(D753&gt;3595120, "", IF(D753&gt;1400, "******", ""))</f>
        <v/>
      </c>
      <c r="F753" t="s">
        <v>122</v>
      </c>
      <c r="G753" t="s">
        <v>13240</v>
      </c>
      <c r="H753" t="s">
        <v>12130</v>
      </c>
      <c r="I753" t="s">
        <v>1061</v>
      </c>
      <c r="J753" t="s">
        <v>1208</v>
      </c>
      <c r="K753" t="s">
        <v>1208</v>
      </c>
      <c r="L753" t="s">
        <v>1061</v>
      </c>
      <c r="M753" t="s">
        <v>13241</v>
      </c>
      <c r="N753" t="s">
        <v>1470</v>
      </c>
      <c r="O753" t="s">
        <v>340</v>
      </c>
      <c r="P753" t="s">
        <v>12873</v>
      </c>
      <c r="Q753" t="s">
        <v>2164</v>
      </c>
      <c r="R753">
        <v>4</v>
      </c>
      <c r="S753" t="s">
        <v>13242</v>
      </c>
      <c r="T753" t="s">
        <v>13243</v>
      </c>
      <c r="U753" t="s">
        <v>13240</v>
      </c>
      <c r="V753">
        <v>7897990</v>
      </c>
      <c r="W753" s="1" t="s">
        <v>13244</v>
      </c>
      <c r="X753">
        <v>35488274</v>
      </c>
      <c r="AA753" t="s">
        <v>714</v>
      </c>
      <c r="AB753" t="s">
        <v>1258</v>
      </c>
      <c r="AC753" t="s">
        <v>138</v>
      </c>
      <c r="AE753" t="s">
        <v>13245</v>
      </c>
      <c r="AF753" t="s">
        <v>717</v>
      </c>
      <c r="AI753" t="b">
        <v>1</v>
      </c>
      <c r="AJ753" t="s">
        <v>13246</v>
      </c>
      <c r="AL753" t="s">
        <v>13240</v>
      </c>
      <c r="AM753" t="s">
        <v>13247</v>
      </c>
      <c r="AN753">
        <v>512</v>
      </c>
      <c r="AO753">
        <v>0</v>
      </c>
      <c r="AP753">
        <v>0</v>
      </c>
      <c r="AQ753">
        <v>0</v>
      </c>
      <c r="AT753">
        <v>1.2941279534636E+17</v>
      </c>
      <c r="AU753">
        <v>0</v>
      </c>
      <c r="AV753">
        <v>1.293968624204E+17</v>
      </c>
      <c r="AW753">
        <v>513</v>
      </c>
      <c r="AX753" t="s">
        <v>13248</v>
      </c>
      <c r="AZ753">
        <v>9.2233720368547697E+18</v>
      </c>
      <c r="BA753">
        <v>879</v>
      </c>
      <c r="BB753" t="s">
        <v>13246</v>
      </c>
      <c r="BC753">
        <v>805306368</v>
      </c>
      <c r="BD753" s="1" t="s">
        <v>148</v>
      </c>
      <c r="BE753" t="s">
        <v>13249</v>
      </c>
      <c r="BF753" t="s">
        <v>13250</v>
      </c>
      <c r="BG753">
        <v>0</v>
      </c>
      <c r="BH753" t="s">
        <v>151</v>
      </c>
      <c r="BI753">
        <v>1.29415005812852E+17</v>
      </c>
      <c r="BK753" t="s">
        <v>13251</v>
      </c>
      <c r="BL753" t="s">
        <v>13252</v>
      </c>
      <c r="BN753" t="s">
        <v>154</v>
      </c>
      <c r="BO753">
        <v>58</v>
      </c>
      <c r="BP753" s="1" t="s">
        <v>6167</v>
      </c>
      <c r="BQ753">
        <v>0</v>
      </c>
      <c r="BR753" t="s">
        <v>13253</v>
      </c>
      <c r="BS753" t="s">
        <v>3242</v>
      </c>
      <c r="CD753" t="s">
        <v>1269</v>
      </c>
      <c r="CV753" t="s">
        <v>2156</v>
      </c>
    </row>
    <row r="754" spans="1:120">
      <c r="A754" t="s">
        <v>13254</v>
      </c>
      <c r="B754">
        <v>1.29354577208308E+17</v>
      </c>
      <c r="C754" s="4">
        <f t="shared" si="11"/>
        <v>12935457720.830799</v>
      </c>
      <c r="D754" s="2">
        <f>(Sheet1!$F$2-mattsout!C754)/3600</f>
        <v>1971.2997692224715</v>
      </c>
      <c r="E754" t="str">
        <f>IF(D754&gt;3595120, "", IF(D754&gt;1400, "******", ""))</f>
        <v>******</v>
      </c>
      <c r="F754" t="s">
        <v>122</v>
      </c>
      <c r="G754" t="s">
        <v>13255</v>
      </c>
      <c r="H754" t="s">
        <v>13256</v>
      </c>
      <c r="I754" t="s">
        <v>682</v>
      </c>
      <c r="J754" t="s">
        <v>807</v>
      </c>
      <c r="K754" t="s">
        <v>807</v>
      </c>
      <c r="L754" t="s">
        <v>682</v>
      </c>
      <c r="M754" t="s">
        <v>13257</v>
      </c>
      <c r="N754" t="s">
        <v>1366</v>
      </c>
      <c r="O754" t="s">
        <v>5255</v>
      </c>
      <c r="P754" t="s">
        <v>1492</v>
      </c>
      <c r="Q754" t="s">
        <v>13254</v>
      </c>
      <c r="R754">
        <v>4</v>
      </c>
      <c r="S754" t="s">
        <v>13258</v>
      </c>
      <c r="T754" t="s">
        <v>13259</v>
      </c>
      <c r="U754" t="s">
        <v>13255</v>
      </c>
      <c r="V754">
        <v>7928944</v>
      </c>
      <c r="W754" s="1" t="s">
        <v>1596</v>
      </c>
      <c r="X754">
        <v>34377012</v>
      </c>
      <c r="AA754" t="s">
        <v>790</v>
      </c>
      <c r="AB754" t="s">
        <v>1258</v>
      </c>
      <c r="AC754" t="s">
        <v>138</v>
      </c>
      <c r="AE754" t="s">
        <v>13260</v>
      </c>
      <c r="AF754" t="s">
        <v>667</v>
      </c>
      <c r="AI754" t="b">
        <v>1</v>
      </c>
      <c r="AJ754" t="s">
        <v>13261</v>
      </c>
      <c r="AL754" t="s">
        <v>13255</v>
      </c>
      <c r="AM754" t="s">
        <v>13262</v>
      </c>
      <c r="AN754">
        <v>512</v>
      </c>
      <c r="AO754">
        <v>0</v>
      </c>
      <c r="AP754">
        <v>0</v>
      </c>
      <c r="AQ754">
        <v>0</v>
      </c>
      <c r="AT754">
        <v>1.29373766928836E+17</v>
      </c>
      <c r="AU754">
        <v>0</v>
      </c>
      <c r="AV754">
        <v>1.29375327496736E+17</v>
      </c>
      <c r="AW754">
        <v>513</v>
      </c>
      <c r="AX754" t="s">
        <v>13263</v>
      </c>
      <c r="AZ754">
        <v>9.2233720368547697E+18</v>
      </c>
      <c r="BA754">
        <v>891</v>
      </c>
      <c r="BB754" t="s">
        <v>13261</v>
      </c>
      <c r="BC754">
        <v>805306368</v>
      </c>
      <c r="BD754" s="1" t="s">
        <v>148</v>
      </c>
      <c r="BE754" t="s">
        <v>13264</v>
      </c>
      <c r="BF754" t="s">
        <v>13265</v>
      </c>
      <c r="BG754">
        <v>0</v>
      </c>
      <c r="BH754" t="s">
        <v>151</v>
      </c>
      <c r="BI754">
        <v>1.29375327062654E+17</v>
      </c>
      <c r="BL754" t="s">
        <v>13266</v>
      </c>
      <c r="BN754" t="s">
        <v>154</v>
      </c>
      <c r="BO754">
        <v>105</v>
      </c>
      <c r="BP754" s="1" t="s">
        <v>6167</v>
      </c>
      <c r="BQ754">
        <v>0</v>
      </c>
      <c r="BR754" t="s">
        <v>13267</v>
      </c>
      <c r="BS754" t="s">
        <v>157</v>
      </c>
      <c r="BT754" t="s">
        <v>158</v>
      </c>
      <c r="CD754" t="s">
        <v>1269</v>
      </c>
    </row>
    <row r="755" spans="1:120">
      <c r="A755" t="s">
        <v>13268</v>
      </c>
      <c r="B755">
        <v>1.2903066675511101E+17</v>
      </c>
      <c r="C755" s="4">
        <f t="shared" si="11"/>
        <v>12903066675.511101</v>
      </c>
      <c r="D755" s="2">
        <f>(Sheet1!$F$2-mattsout!C755)/3600</f>
        <v>10968.812358027564</v>
      </c>
      <c r="E755" t="str">
        <f>IF(D755&gt;3595120, "", IF(D755&gt;1400, "******", ""))</f>
        <v>******</v>
      </c>
      <c r="F755" t="s">
        <v>122</v>
      </c>
      <c r="G755" t="s">
        <v>13269</v>
      </c>
      <c r="H755" t="s">
        <v>13270</v>
      </c>
      <c r="J755" t="s">
        <v>807</v>
      </c>
      <c r="K755" t="s">
        <v>13271</v>
      </c>
      <c r="M755" t="s">
        <v>13272</v>
      </c>
      <c r="O755" t="s">
        <v>1065</v>
      </c>
      <c r="P755" t="s">
        <v>131</v>
      </c>
      <c r="Q755" t="s">
        <v>13268</v>
      </c>
      <c r="R755">
        <v>4</v>
      </c>
      <c r="S755" t="s">
        <v>13273</v>
      </c>
      <c r="T755" t="s">
        <v>13274</v>
      </c>
      <c r="U755" t="s">
        <v>13269</v>
      </c>
      <c r="V755">
        <v>7986884</v>
      </c>
      <c r="W755" s="1" t="s">
        <v>8695</v>
      </c>
      <c r="X755">
        <v>33589037</v>
      </c>
      <c r="AA755" t="s">
        <v>714</v>
      </c>
      <c r="AB755" t="s">
        <v>8654</v>
      </c>
      <c r="AC755" t="s">
        <v>138</v>
      </c>
      <c r="AE755" t="s">
        <v>13275</v>
      </c>
      <c r="AF755" t="s">
        <v>717</v>
      </c>
      <c r="AI755" t="b">
        <v>1</v>
      </c>
      <c r="AJ755" t="s">
        <v>13276</v>
      </c>
      <c r="AL755" t="s">
        <v>13269</v>
      </c>
      <c r="AM755" t="s">
        <v>13277</v>
      </c>
      <c r="AN755">
        <v>512</v>
      </c>
      <c r="AO755">
        <v>99</v>
      </c>
      <c r="AP755">
        <v>0</v>
      </c>
      <c r="AQ755">
        <v>0</v>
      </c>
      <c r="AT755">
        <v>1.29373763447542E+17</v>
      </c>
      <c r="AV755">
        <v>1.29131917323074E+17</v>
      </c>
      <c r="AW755">
        <v>513</v>
      </c>
      <c r="AX755" t="s">
        <v>13278</v>
      </c>
      <c r="AZ755">
        <v>9.2233720368547697E+18</v>
      </c>
      <c r="BA755">
        <v>14</v>
      </c>
      <c r="BB755" t="s">
        <v>13276</v>
      </c>
      <c r="BC755">
        <v>805306368</v>
      </c>
      <c r="BD755" s="1" t="s">
        <v>148</v>
      </c>
      <c r="BE755" t="s">
        <v>13279</v>
      </c>
      <c r="BF755" t="s">
        <v>13280</v>
      </c>
      <c r="BG755">
        <v>1.2937376344751501E+17</v>
      </c>
      <c r="BH755" t="s">
        <v>151</v>
      </c>
      <c r="BI755">
        <v>1.2915499970479299E+17</v>
      </c>
      <c r="BL755" t="s">
        <v>13280</v>
      </c>
      <c r="BN755" t="s">
        <v>154</v>
      </c>
      <c r="BO755">
        <v>63</v>
      </c>
      <c r="BP755" s="1" t="s">
        <v>12433</v>
      </c>
      <c r="BQ755">
        <v>0</v>
      </c>
      <c r="BR755" t="s">
        <v>13281</v>
      </c>
      <c r="BS755" t="s">
        <v>157</v>
      </c>
      <c r="BT755" t="s">
        <v>158</v>
      </c>
      <c r="CD755" t="s">
        <v>8664</v>
      </c>
    </row>
    <row r="756" spans="1:120">
      <c r="A756" t="s">
        <v>8491</v>
      </c>
      <c r="B756">
        <v>1.2935800276642499E+17</v>
      </c>
      <c r="C756" s="4">
        <f t="shared" si="11"/>
        <v>12935800276.6425</v>
      </c>
      <c r="D756" s="2">
        <f>(Sheet1!$F$2-mattsout!C756)/3600</f>
        <v>1876.1453770833546</v>
      </c>
      <c r="E756" t="str">
        <f>IF(D756&gt;3595120, "", IF(D756&gt;1400, "******", ""))</f>
        <v>******</v>
      </c>
      <c r="F756" t="s">
        <v>122</v>
      </c>
      <c r="G756" t="s">
        <v>13282</v>
      </c>
      <c r="H756" t="s">
        <v>13283</v>
      </c>
      <c r="I756" t="s">
        <v>682</v>
      </c>
      <c r="J756" t="s">
        <v>13284</v>
      </c>
      <c r="K756" t="s">
        <v>1208</v>
      </c>
      <c r="L756" t="s">
        <v>682</v>
      </c>
      <c r="N756" t="s">
        <v>4503</v>
      </c>
      <c r="O756" t="s">
        <v>13285</v>
      </c>
      <c r="P756" t="s">
        <v>13286</v>
      </c>
      <c r="Q756" t="s">
        <v>8491</v>
      </c>
      <c r="R756">
        <v>4</v>
      </c>
      <c r="S756" t="s">
        <v>13287</v>
      </c>
      <c r="T756" t="s">
        <v>13288</v>
      </c>
      <c r="U756" t="s">
        <v>13282</v>
      </c>
      <c r="V756">
        <v>8013284</v>
      </c>
      <c r="W756" s="1" t="s">
        <v>13289</v>
      </c>
      <c r="X756">
        <v>33597808</v>
      </c>
      <c r="Y756" t="s">
        <v>8472</v>
      </c>
      <c r="AA756" t="s">
        <v>714</v>
      </c>
      <c r="AB756" t="s">
        <v>665</v>
      </c>
      <c r="AC756" t="s">
        <v>138</v>
      </c>
      <c r="AE756" t="s">
        <v>13290</v>
      </c>
      <c r="AF756" t="s">
        <v>617</v>
      </c>
      <c r="AI756" t="b">
        <v>1</v>
      </c>
      <c r="AJ756" t="s">
        <v>13291</v>
      </c>
      <c r="AL756" t="s">
        <v>13282</v>
      </c>
      <c r="AM756" t="s">
        <v>13292</v>
      </c>
      <c r="AN756">
        <v>512</v>
      </c>
      <c r="AO756">
        <v>99</v>
      </c>
      <c r="AP756">
        <v>0</v>
      </c>
      <c r="AQ756">
        <v>0</v>
      </c>
      <c r="AT756">
        <v>1.2937376717118301E+17</v>
      </c>
      <c r="AU756">
        <v>0</v>
      </c>
      <c r="AV756">
        <v>1.2935803193928899E+17</v>
      </c>
      <c r="AW756">
        <v>513</v>
      </c>
      <c r="AX756" t="s">
        <v>13293</v>
      </c>
      <c r="AZ756">
        <v>9.2233720368547697E+18</v>
      </c>
      <c r="BA756">
        <v>277</v>
      </c>
      <c r="BB756" t="s">
        <v>13291</v>
      </c>
      <c r="BC756">
        <v>805306368</v>
      </c>
      <c r="BD756" s="1" t="s">
        <v>148</v>
      </c>
      <c r="BE756" t="s">
        <v>13294</v>
      </c>
      <c r="BF756" t="s">
        <v>13295</v>
      </c>
      <c r="BG756">
        <v>1.2937376717111901E+17</v>
      </c>
      <c r="BH756" t="s">
        <v>151</v>
      </c>
      <c r="BI756">
        <v>1.2935548365704499E+17</v>
      </c>
      <c r="BL756" t="s">
        <v>13296</v>
      </c>
      <c r="BN756" t="s">
        <v>154</v>
      </c>
      <c r="BO756">
        <v>51</v>
      </c>
      <c r="BP756" s="1" t="s">
        <v>13297</v>
      </c>
      <c r="BQ756">
        <v>0</v>
      </c>
      <c r="BR756" t="s">
        <v>13298</v>
      </c>
      <c r="BS756" t="s">
        <v>157</v>
      </c>
      <c r="BT756" t="s">
        <v>158</v>
      </c>
      <c r="CD756" t="s">
        <v>677</v>
      </c>
      <c r="DP756" t="s">
        <v>13299</v>
      </c>
    </row>
    <row r="757" spans="1:120">
      <c r="A757" t="s">
        <v>13300</v>
      </c>
      <c r="B757">
        <v>1.2942114532832E+17</v>
      </c>
      <c r="C757" s="4">
        <f t="shared" si="11"/>
        <v>12942114532.832001</v>
      </c>
      <c r="D757" s="2">
        <f>(Sheet1!$F$2-mattsout!C757)/3600</f>
        <v>122.18532444424099</v>
      </c>
      <c r="E757" t="str">
        <f>IF(D757&gt;3595120, "", IF(D757&gt;1400, "******", ""))</f>
        <v/>
      </c>
      <c r="F757" t="s">
        <v>122</v>
      </c>
      <c r="G757" t="s">
        <v>13301</v>
      </c>
      <c r="H757" t="s">
        <v>13302</v>
      </c>
      <c r="I757" t="s">
        <v>656</v>
      </c>
      <c r="J757" t="s">
        <v>13303</v>
      </c>
      <c r="K757" t="s">
        <v>13303</v>
      </c>
      <c r="L757" t="s">
        <v>13304</v>
      </c>
      <c r="M757" t="s">
        <v>13305</v>
      </c>
      <c r="N757" t="s">
        <v>4692</v>
      </c>
      <c r="O757" t="s">
        <v>2671</v>
      </c>
      <c r="P757" t="s">
        <v>5630</v>
      </c>
      <c r="Q757" t="s">
        <v>13300</v>
      </c>
      <c r="R757">
        <v>4</v>
      </c>
      <c r="S757" t="s">
        <v>13306</v>
      </c>
      <c r="T757" t="s">
        <v>13307</v>
      </c>
      <c r="U757" t="s">
        <v>13301</v>
      </c>
      <c r="V757">
        <v>8018268</v>
      </c>
      <c r="W757" s="1" t="s">
        <v>13308</v>
      </c>
      <c r="X757">
        <v>35533742</v>
      </c>
      <c r="AA757" t="s">
        <v>136</v>
      </c>
      <c r="AB757" t="s">
        <v>1915</v>
      </c>
      <c r="AC757" t="s">
        <v>138</v>
      </c>
      <c r="AE757" t="s">
        <v>13309</v>
      </c>
      <c r="AF757" t="s">
        <v>2314</v>
      </c>
      <c r="AI757" t="b">
        <v>1</v>
      </c>
      <c r="AJ757" t="s">
        <v>13310</v>
      </c>
      <c r="AL757" t="s">
        <v>13301</v>
      </c>
      <c r="AM757" t="s">
        <v>13311</v>
      </c>
      <c r="AN757">
        <v>512</v>
      </c>
      <c r="AO757">
        <v>0</v>
      </c>
      <c r="AP757">
        <v>0</v>
      </c>
      <c r="AQ757">
        <v>0</v>
      </c>
      <c r="AT757">
        <v>1.2940662125382499E+17</v>
      </c>
      <c r="AV757">
        <v>1.29378649573102E+17</v>
      </c>
      <c r="AW757">
        <v>513</v>
      </c>
      <c r="AX757" t="s">
        <v>13312</v>
      </c>
      <c r="AZ757">
        <v>9.2233720368547697E+18</v>
      </c>
      <c r="BA757">
        <v>292</v>
      </c>
      <c r="BB757" t="s">
        <v>13310</v>
      </c>
      <c r="BC757">
        <v>805306368</v>
      </c>
      <c r="BD757" s="1" t="s">
        <v>148</v>
      </c>
      <c r="BE757" t="s">
        <v>13313</v>
      </c>
      <c r="BF757" t="s">
        <v>13314</v>
      </c>
      <c r="BG757">
        <v>0</v>
      </c>
      <c r="BH757" t="s">
        <v>151</v>
      </c>
      <c r="BI757">
        <v>1.2941615029123501E+17</v>
      </c>
      <c r="BL757" t="s">
        <v>13314</v>
      </c>
      <c r="BM757" t="s">
        <v>13315</v>
      </c>
      <c r="BN757" t="s">
        <v>154</v>
      </c>
      <c r="BO757">
        <v>60</v>
      </c>
      <c r="BP757" s="1" t="s">
        <v>13316</v>
      </c>
      <c r="BQ757">
        <v>0</v>
      </c>
      <c r="BR757" t="s">
        <v>13317</v>
      </c>
      <c r="BS757" t="s">
        <v>157</v>
      </c>
      <c r="BT757" t="s">
        <v>158</v>
      </c>
      <c r="CD757" t="s">
        <v>4589</v>
      </c>
      <c r="CJ757" t="s">
        <v>4819</v>
      </c>
    </row>
    <row r="758" spans="1:120">
      <c r="A758" t="s">
        <v>13318</v>
      </c>
      <c r="B758">
        <v>1.2900386786022899E+17</v>
      </c>
      <c r="C758" s="4">
        <f t="shared" si="11"/>
        <v>12900386786.0229</v>
      </c>
      <c r="D758" s="2">
        <f>(Sheet1!$F$2-mattsout!C758)/3600</f>
        <v>11713.226104750103</v>
      </c>
      <c r="E758" t="str">
        <f>IF(D758&gt;3595120, "", IF(D758&gt;1400, "******", ""))</f>
        <v>******</v>
      </c>
      <c r="F758" t="s">
        <v>122</v>
      </c>
      <c r="G758" t="s">
        <v>13319</v>
      </c>
      <c r="H758" t="s">
        <v>1758</v>
      </c>
      <c r="I758" t="s">
        <v>3467</v>
      </c>
      <c r="J758" t="s">
        <v>1845</v>
      </c>
      <c r="K758" t="s">
        <v>1845</v>
      </c>
      <c r="L758" t="s">
        <v>3467</v>
      </c>
      <c r="M758" t="s">
        <v>13320</v>
      </c>
      <c r="N758" t="s">
        <v>1736</v>
      </c>
      <c r="O758" t="s">
        <v>1512</v>
      </c>
      <c r="P758" t="s">
        <v>1761</v>
      </c>
      <c r="Q758" t="s">
        <v>13318</v>
      </c>
      <c r="R758">
        <v>4</v>
      </c>
      <c r="S758" t="s">
        <v>13321</v>
      </c>
      <c r="T758" t="s">
        <v>13322</v>
      </c>
      <c r="U758" t="s">
        <v>1757</v>
      </c>
      <c r="V758">
        <v>8018941</v>
      </c>
      <c r="W758" s="1" t="s">
        <v>13323</v>
      </c>
      <c r="X758">
        <v>33589338</v>
      </c>
      <c r="AA758" t="s">
        <v>690</v>
      </c>
      <c r="AB758" t="s">
        <v>1765</v>
      </c>
      <c r="AC758" t="s">
        <v>138</v>
      </c>
      <c r="AE758" t="s">
        <v>13324</v>
      </c>
      <c r="AF758" t="s">
        <v>717</v>
      </c>
      <c r="AI758" t="b">
        <v>1</v>
      </c>
      <c r="AJ758" t="s">
        <v>13325</v>
      </c>
      <c r="AL758" t="s">
        <v>13319</v>
      </c>
      <c r="AM758" t="s">
        <v>13326</v>
      </c>
      <c r="AN758">
        <v>512</v>
      </c>
      <c r="AO758">
        <v>99</v>
      </c>
      <c r="AP758">
        <v>0</v>
      </c>
      <c r="AQ758">
        <v>0</v>
      </c>
      <c r="AT758">
        <v>1.29373763670982E+17</v>
      </c>
      <c r="AV758">
        <v>1.28958000845664E+17</v>
      </c>
      <c r="AW758">
        <v>513</v>
      </c>
      <c r="AX758" t="s">
        <v>13327</v>
      </c>
      <c r="AZ758">
        <v>9.2233720368547697E+18</v>
      </c>
      <c r="BA758">
        <v>6</v>
      </c>
      <c r="BB758" t="s">
        <v>13325</v>
      </c>
      <c r="BC758">
        <v>805306368</v>
      </c>
      <c r="BD758" s="1" t="s">
        <v>148</v>
      </c>
      <c r="BE758" t="s">
        <v>13328</v>
      </c>
      <c r="BF758" t="s">
        <v>13329</v>
      </c>
      <c r="BG758">
        <v>1.29373763670806E+17</v>
      </c>
      <c r="BH758" t="s">
        <v>151</v>
      </c>
      <c r="BI758">
        <v>1.2899866514179299E+17</v>
      </c>
      <c r="BK758" t="s">
        <v>13330</v>
      </c>
      <c r="BL758" t="s">
        <v>13331</v>
      </c>
      <c r="BM758" t="s">
        <v>13332</v>
      </c>
      <c r="BN758" t="s">
        <v>154</v>
      </c>
      <c r="BO758">
        <v>182</v>
      </c>
      <c r="BP758" s="1" t="s">
        <v>13333</v>
      </c>
      <c r="BQ758">
        <v>0</v>
      </c>
      <c r="BR758" t="s">
        <v>13334</v>
      </c>
      <c r="BS758" t="s">
        <v>3242</v>
      </c>
      <c r="CD758" t="s">
        <v>1777</v>
      </c>
    </row>
    <row r="759" spans="1:120">
      <c r="A759" t="s">
        <v>13335</v>
      </c>
      <c r="B759">
        <v>1.29421272635596E+17</v>
      </c>
      <c r="C759" s="4">
        <f t="shared" si="11"/>
        <v>12942127263.559601</v>
      </c>
      <c r="D759" s="2">
        <f>(Sheet1!$F$2-mattsout!C759)/3600</f>
        <v>118.64901122199164</v>
      </c>
      <c r="E759" t="str">
        <f>IF(D759&gt;3595120, "", IF(D759&gt;1400, "******", ""))</f>
        <v/>
      </c>
      <c r="F759" t="s">
        <v>122</v>
      </c>
      <c r="G759" t="s">
        <v>13336</v>
      </c>
      <c r="J759" t="s">
        <v>1845</v>
      </c>
      <c r="K759" t="s">
        <v>13337</v>
      </c>
      <c r="L759" t="s">
        <v>682</v>
      </c>
      <c r="M759" t="s">
        <v>5301</v>
      </c>
      <c r="N759" t="s">
        <v>11108</v>
      </c>
      <c r="O759" t="s">
        <v>13336</v>
      </c>
      <c r="Q759" t="s">
        <v>13335</v>
      </c>
      <c r="R759">
        <v>4</v>
      </c>
      <c r="S759" t="s">
        <v>13338</v>
      </c>
      <c r="T759" t="s">
        <v>13339</v>
      </c>
      <c r="U759" t="s">
        <v>13336</v>
      </c>
      <c r="V759">
        <v>8021687</v>
      </c>
      <c r="W759" s="1" t="s">
        <v>13340</v>
      </c>
      <c r="X759">
        <v>35606539</v>
      </c>
      <c r="AA759" t="s">
        <v>714</v>
      </c>
      <c r="AB759" t="s">
        <v>1931</v>
      </c>
      <c r="AC759" t="s">
        <v>138</v>
      </c>
      <c r="AE759" t="s">
        <v>13341</v>
      </c>
      <c r="AF759" t="s">
        <v>667</v>
      </c>
      <c r="AI759" t="b">
        <v>1</v>
      </c>
      <c r="AJ759" t="s">
        <v>13342</v>
      </c>
      <c r="AL759" t="s">
        <v>13336</v>
      </c>
      <c r="AM759" t="s">
        <v>13343</v>
      </c>
      <c r="AN759">
        <v>512</v>
      </c>
      <c r="AO759">
        <v>0</v>
      </c>
      <c r="AP759">
        <v>0</v>
      </c>
      <c r="AQ759">
        <v>0</v>
      </c>
      <c r="AT759">
        <v>1.2942127250106499E+17</v>
      </c>
      <c r="AU759">
        <v>0</v>
      </c>
      <c r="AV759">
        <v>1.29418425117044E+17</v>
      </c>
      <c r="AW759">
        <v>513</v>
      </c>
      <c r="AX759" t="s">
        <v>13344</v>
      </c>
      <c r="AZ759">
        <v>9.2233720368547697E+18</v>
      </c>
      <c r="BA759">
        <v>824</v>
      </c>
      <c r="BB759" t="s">
        <v>13345</v>
      </c>
      <c r="BC759">
        <v>805306368</v>
      </c>
      <c r="BD759" s="1" t="s">
        <v>148</v>
      </c>
      <c r="BE759" t="s">
        <v>13346</v>
      </c>
      <c r="BF759" t="s">
        <v>13347</v>
      </c>
      <c r="BG759">
        <v>0</v>
      </c>
      <c r="BH759" t="s">
        <v>151</v>
      </c>
      <c r="BI759">
        <v>1.29417784487806E+17</v>
      </c>
      <c r="BL759" t="s">
        <v>13348</v>
      </c>
      <c r="BM759" t="s">
        <v>13349</v>
      </c>
      <c r="BN759" t="s">
        <v>154</v>
      </c>
      <c r="BO759">
        <v>56</v>
      </c>
      <c r="BP759" s="1" t="s">
        <v>13350</v>
      </c>
      <c r="BQ759">
        <v>0</v>
      </c>
      <c r="BR759" t="s">
        <v>13351</v>
      </c>
      <c r="BS759" t="s">
        <v>157</v>
      </c>
      <c r="BT759" t="s">
        <v>158</v>
      </c>
      <c r="CD759" t="s">
        <v>9825</v>
      </c>
    </row>
    <row r="760" spans="1:120">
      <c r="A760" t="s">
        <v>13352</v>
      </c>
      <c r="B760">
        <v>1.29082377462856E+17</v>
      </c>
      <c r="C760" s="4">
        <f t="shared" si="11"/>
        <v>12908237746.285601</v>
      </c>
      <c r="D760" s="2">
        <f>(Sheet1!$F$2-mattsout!C760)/3600</f>
        <v>9532.4038095553715</v>
      </c>
      <c r="E760" t="str">
        <f>IF(D760&gt;3595120, "", IF(D760&gt;1400, "******", ""))</f>
        <v>******</v>
      </c>
      <c r="F760" t="s">
        <v>122</v>
      </c>
      <c r="G760" t="s">
        <v>13353</v>
      </c>
      <c r="H760" t="s">
        <v>13354</v>
      </c>
      <c r="J760" t="s">
        <v>4893</v>
      </c>
      <c r="K760" t="s">
        <v>13355</v>
      </c>
      <c r="L760" t="s">
        <v>682</v>
      </c>
      <c r="M760" t="s">
        <v>6634</v>
      </c>
      <c r="N760" t="s">
        <v>13356</v>
      </c>
      <c r="O760" t="s">
        <v>2710</v>
      </c>
      <c r="P760" t="s">
        <v>2118</v>
      </c>
      <c r="Q760" t="s">
        <v>13352</v>
      </c>
      <c r="R760">
        <v>4</v>
      </c>
      <c r="S760" t="s">
        <v>13357</v>
      </c>
      <c r="T760" t="s">
        <v>13358</v>
      </c>
      <c r="U760" t="s">
        <v>13353</v>
      </c>
      <c r="V760">
        <v>8037425</v>
      </c>
      <c r="W760" s="1" t="s">
        <v>6637</v>
      </c>
      <c r="X760">
        <v>33599832</v>
      </c>
      <c r="AA760" t="s">
        <v>714</v>
      </c>
      <c r="AB760" t="s">
        <v>1258</v>
      </c>
      <c r="AC760" t="s">
        <v>138</v>
      </c>
      <c r="AE760" t="s">
        <v>13359</v>
      </c>
      <c r="AF760" t="s">
        <v>667</v>
      </c>
      <c r="AI760" t="b">
        <v>1</v>
      </c>
      <c r="AJ760" t="s">
        <v>13360</v>
      </c>
      <c r="AL760" t="s">
        <v>13353</v>
      </c>
      <c r="AM760" t="s">
        <v>13361</v>
      </c>
      <c r="AN760">
        <v>512</v>
      </c>
      <c r="AO760">
        <v>99</v>
      </c>
      <c r="AP760">
        <v>0</v>
      </c>
      <c r="AQ760">
        <v>0</v>
      </c>
      <c r="AT760">
        <v>1.29373767843536E+17</v>
      </c>
      <c r="AU760">
        <v>0</v>
      </c>
      <c r="AV760">
        <v>1.29073061023734E+17</v>
      </c>
      <c r="AW760">
        <v>513</v>
      </c>
      <c r="AX760" t="s">
        <v>13362</v>
      </c>
      <c r="AZ760">
        <v>9.2233720368547697E+18</v>
      </c>
      <c r="BA760">
        <v>2591</v>
      </c>
      <c r="BB760" t="s">
        <v>13360</v>
      </c>
      <c r="BC760">
        <v>805306368</v>
      </c>
      <c r="BD760" s="1" t="s">
        <v>148</v>
      </c>
      <c r="BE760" t="s">
        <v>13363</v>
      </c>
      <c r="BF760" t="s">
        <v>13364</v>
      </c>
      <c r="BG760">
        <v>1.2937376784333699E+17</v>
      </c>
      <c r="BH760" t="s">
        <v>151</v>
      </c>
      <c r="BI760">
        <v>1.29078972222374E+17</v>
      </c>
      <c r="BL760" t="s">
        <v>13365</v>
      </c>
      <c r="BN760" t="s">
        <v>154</v>
      </c>
      <c r="BO760">
        <v>118</v>
      </c>
      <c r="BP760" s="1" t="s">
        <v>6167</v>
      </c>
      <c r="BQ760">
        <v>0</v>
      </c>
      <c r="BR760" t="s">
        <v>13366</v>
      </c>
      <c r="BS760" t="s">
        <v>157</v>
      </c>
      <c r="BT760" t="s">
        <v>158</v>
      </c>
      <c r="CD760" t="s">
        <v>1269</v>
      </c>
      <c r="CS760" s="1" t="s">
        <v>13367</v>
      </c>
      <c r="CT760">
        <v>1.28775724424218E+17</v>
      </c>
      <c r="CU760" t="s">
        <v>13368</v>
      </c>
    </row>
    <row r="761" spans="1:120">
      <c r="A761" t="s">
        <v>13369</v>
      </c>
      <c r="B761">
        <v>1.28949320726578E+17</v>
      </c>
      <c r="C761" s="4">
        <f t="shared" si="11"/>
        <v>12894932072.657801</v>
      </c>
      <c r="D761" s="2">
        <f>(Sheet1!$F$2-mattsout!C761)/3600</f>
        <v>13228.424261722035</v>
      </c>
      <c r="E761" t="str">
        <f>IF(D761&gt;3595120, "", IF(D761&gt;1400, "******", ""))</f>
        <v>******</v>
      </c>
      <c r="F761" t="s">
        <v>122</v>
      </c>
      <c r="G761" t="s">
        <v>13370</v>
      </c>
      <c r="H761" t="s">
        <v>13371</v>
      </c>
      <c r="I761" t="s">
        <v>682</v>
      </c>
      <c r="J761" t="s">
        <v>1845</v>
      </c>
      <c r="K761" t="s">
        <v>1845</v>
      </c>
      <c r="L761" t="s">
        <v>682</v>
      </c>
      <c r="M761" t="s">
        <v>13372</v>
      </c>
      <c r="N761" t="s">
        <v>13373</v>
      </c>
      <c r="O761" t="s">
        <v>1512</v>
      </c>
      <c r="P761" t="s">
        <v>11138</v>
      </c>
      <c r="Q761" t="s">
        <v>13369</v>
      </c>
      <c r="R761">
        <v>4</v>
      </c>
      <c r="S761" t="s">
        <v>13374</v>
      </c>
      <c r="T761" t="s">
        <v>13375</v>
      </c>
      <c r="U761" t="s">
        <v>13370</v>
      </c>
      <c r="V761">
        <v>8038385</v>
      </c>
      <c r="W761" s="1" t="s">
        <v>13376</v>
      </c>
      <c r="X761">
        <v>33600706</v>
      </c>
      <c r="AA761" t="s">
        <v>690</v>
      </c>
      <c r="AB761" t="s">
        <v>1189</v>
      </c>
      <c r="AC761" t="s">
        <v>138</v>
      </c>
      <c r="AE761" t="s">
        <v>13377</v>
      </c>
      <c r="AF761" t="s">
        <v>717</v>
      </c>
      <c r="AI761" t="b">
        <v>1</v>
      </c>
      <c r="AJ761" t="s">
        <v>13378</v>
      </c>
      <c r="AL761" t="s">
        <v>13370</v>
      </c>
      <c r="AM761" t="s">
        <v>13379</v>
      </c>
      <c r="AN761">
        <v>512</v>
      </c>
      <c r="AO761">
        <v>99</v>
      </c>
      <c r="AP761">
        <v>0</v>
      </c>
      <c r="AQ761">
        <v>0</v>
      </c>
      <c r="AT761">
        <v>1.29373768085258E+17</v>
      </c>
      <c r="AU761">
        <v>0</v>
      </c>
      <c r="AV761">
        <v>1.28917386811072E+17</v>
      </c>
      <c r="AW761">
        <v>513</v>
      </c>
      <c r="AX761" t="s">
        <v>13380</v>
      </c>
      <c r="AZ761">
        <v>9.2233720368547697E+18</v>
      </c>
      <c r="BA761">
        <v>509</v>
      </c>
      <c r="BB761" t="s">
        <v>13378</v>
      </c>
      <c r="BC761">
        <v>805306368</v>
      </c>
      <c r="BD761" s="1" t="s">
        <v>148</v>
      </c>
      <c r="BE761" t="s">
        <v>13381</v>
      </c>
      <c r="BF761" t="s">
        <v>13382</v>
      </c>
      <c r="BG761">
        <v>1.2937376808522301E+17</v>
      </c>
      <c r="BH761" t="s">
        <v>151</v>
      </c>
      <c r="BI761">
        <v>1.28941752395804E+17</v>
      </c>
      <c r="BL761" t="s">
        <v>13383</v>
      </c>
      <c r="BM761" t="s">
        <v>13384</v>
      </c>
      <c r="BN761" t="s">
        <v>154</v>
      </c>
      <c r="BO761">
        <v>122</v>
      </c>
      <c r="BP761" s="1" t="s">
        <v>6167</v>
      </c>
      <c r="BQ761">
        <v>0</v>
      </c>
      <c r="BR761" t="s">
        <v>13385</v>
      </c>
      <c r="BS761" t="s">
        <v>157</v>
      </c>
      <c r="BT761" t="s">
        <v>158</v>
      </c>
      <c r="CD761" t="s">
        <v>1202</v>
      </c>
    </row>
    <row r="762" spans="1:120">
      <c r="A762" t="s">
        <v>13386</v>
      </c>
      <c r="B762">
        <v>1.2941957278744E+17</v>
      </c>
      <c r="C762" s="4">
        <f t="shared" si="11"/>
        <v>12941957278.743999</v>
      </c>
      <c r="D762" s="2">
        <f>(Sheet1!$F$2-mattsout!C762)/3600</f>
        <v>165.86701555569968</v>
      </c>
      <c r="E762" t="str">
        <f>IF(D762&gt;3595120, "", IF(D762&gt;1400, "******", ""))</f>
        <v/>
      </c>
      <c r="F762" t="s">
        <v>122</v>
      </c>
      <c r="G762" t="s">
        <v>13387</v>
      </c>
      <c r="I762" t="s">
        <v>1686</v>
      </c>
      <c r="J762" t="s">
        <v>2730</v>
      </c>
      <c r="L762" t="s">
        <v>1686</v>
      </c>
      <c r="O762" t="s">
        <v>13387</v>
      </c>
      <c r="Q762" t="s">
        <v>13386</v>
      </c>
      <c r="R762">
        <v>4</v>
      </c>
      <c r="S762" t="s">
        <v>13388</v>
      </c>
      <c r="T762" t="s">
        <v>13389</v>
      </c>
      <c r="U762" t="s">
        <v>13387</v>
      </c>
      <c r="V762">
        <v>8040170</v>
      </c>
      <c r="W762" s="1" t="s">
        <v>5817</v>
      </c>
      <c r="X762">
        <v>35574048</v>
      </c>
      <c r="AA762" t="s">
        <v>714</v>
      </c>
      <c r="AB762" t="s">
        <v>1694</v>
      </c>
      <c r="AC762" t="s">
        <v>138</v>
      </c>
      <c r="AE762" t="s">
        <v>13390</v>
      </c>
      <c r="AF762" t="s">
        <v>717</v>
      </c>
      <c r="AI762" t="b">
        <v>1</v>
      </c>
      <c r="AJ762" t="s">
        <v>13387</v>
      </c>
      <c r="AL762" t="s">
        <v>13387</v>
      </c>
      <c r="AM762" t="s">
        <v>13391</v>
      </c>
      <c r="AN762">
        <v>512</v>
      </c>
      <c r="AO762">
        <v>0</v>
      </c>
      <c r="AP762">
        <v>0</v>
      </c>
      <c r="AQ762">
        <v>0</v>
      </c>
      <c r="AT762">
        <v>1.29373768238072E+17</v>
      </c>
      <c r="AU762">
        <v>0</v>
      </c>
      <c r="AV762">
        <v>1.29390819227806E+17</v>
      </c>
      <c r="AW762">
        <v>513</v>
      </c>
      <c r="AX762" t="s">
        <v>13392</v>
      </c>
      <c r="AZ762">
        <v>9.2233720368547697E+18</v>
      </c>
      <c r="BA762">
        <v>196</v>
      </c>
      <c r="BB762" t="s">
        <v>13387</v>
      </c>
      <c r="BC762">
        <v>805306368</v>
      </c>
      <c r="BD762" s="1" t="s">
        <v>148</v>
      </c>
      <c r="BE762" t="s">
        <v>13393</v>
      </c>
      <c r="BF762" t="s">
        <v>13394</v>
      </c>
      <c r="BG762">
        <v>0</v>
      </c>
      <c r="BH762" t="s">
        <v>151</v>
      </c>
      <c r="BI762">
        <v>1.29417393972136E+17</v>
      </c>
      <c r="BL762" t="s">
        <v>13395</v>
      </c>
      <c r="BN762" t="s">
        <v>154</v>
      </c>
      <c r="BO762">
        <v>56</v>
      </c>
      <c r="BP762" s="1" t="s">
        <v>13396</v>
      </c>
      <c r="BQ762">
        <v>0</v>
      </c>
      <c r="BR762" t="s">
        <v>13397</v>
      </c>
      <c r="BS762" t="s">
        <v>157</v>
      </c>
      <c r="BT762" t="s">
        <v>158</v>
      </c>
      <c r="CD762" t="s">
        <v>1706</v>
      </c>
    </row>
    <row r="763" spans="1:120">
      <c r="A763" t="s">
        <v>13398</v>
      </c>
      <c r="B763">
        <v>1.2937376404489299E+17</v>
      </c>
      <c r="C763" s="4">
        <f t="shared" si="11"/>
        <v>12937376404.4893</v>
      </c>
      <c r="D763" s="2">
        <f>(Sheet1!$F$2-mattsout!C763)/3600</f>
        <v>1438.3320863056183</v>
      </c>
      <c r="E763" t="str">
        <f>IF(D763&gt;3595120, "", IF(D763&gt;1400, "******", ""))</f>
        <v>******</v>
      </c>
      <c r="F763" t="s">
        <v>122</v>
      </c>
      <c r="G763" t="s">
        <v>13399</v>
      </c>
      <c r="K763" t="s">
        <v>13400</v>
      </c>
      <c r="L763" t="s">
        <v>8108</v>
      </c>
      <c r="O763" t="s">
        <v>13399</v>
      </c>
      <c r="Q763" t="s">
        <v>13398</v>
      </c>
      <c r="R763">
        <v>4</v>
      </c>
      <c r="S763" t="s">
        <v>13401</v>
      </c>
      <c r="T763" t="s">
        <v>13402</v>
      </c>
      <c r="U763" t="s">
        <v>13399</v>
      </c>
      <c r="V763">
        <v>8043282</v>
      </c>
      <c r="W763" t="s">
        <v>12454</v>
      </c>
      <c r="X763">
        <v>33589828</v>
      </c>
      <c r="AB763" t="s">
        <v>665</v>
      </c>
      <c r="AC763" t="s">
        <v>13403</v>
      </c>
      <c r="AE763" t="s">
        <v>13404</v>
      </c>
      <c r="AF763" t="s">
        <v>13405</v>
      </c>
      <c r="AI763" t="b">
        <v>1</v>
      </c>
      <c r="AJ763" t="s">
        <v>13399</v>
      </c>
      <c r="AL763" t="s">
        <v>13399</v>
      </c>
      <c r="AM763" t="s">
        <v>13406</v>
      </c>
      <c r="AN763">
        <v>66048</v>
      </c>
      <c r="AO763">
        <v>162</v>
      </c>
      <c r="AP763">
        <v>0</v>
      </c>
      <c r="AQ763">
        <v>0</v>
      </c>
      <c r="AT763">
        <v>1.2937376420208301E+17</v>
      </c>
      <c r="AV763">
        <v>1.2844852049359299E+17</v>
      </c>
      <c r="AW763">
        <v>513</v>
      </c>
      <c r="AX763" t="s">
        <v>13407</v>
      </c>
      <c r="AZ763">
        <v>9.2233720368547697E+18</v>
      </c>
      <c r="BA763">
        <v>27</v>
      </c>
      <c r="BB763" t="s">
        <v>13399</v>
      </c>
      <c r="BC763">
        <v>805306368</v>
      </c>
      <c r="BD763" s="1" t="s">
        <v>148</v>
      </c>
      <c r="BE763" t="s">
        <v>13408</v>
      </c>
      <c r="BF763" t="s">
        <v>13409</v>
      </c>
      <c r="BG763">
        <v>1.2937376420208301E+17</v>
      </c>
      <c r="BH763" t="s">
        <v>151</v>
      </c>
      <c r="BI763">
        <v>1.2936971433150301E+17</v>
      </c>
      <c r="BK763" t="s">
        <v>13410</v>
      </c>
      <c r="BL763" t="s">
        <v>13409</v>
      </c>
      <c r="BN763" t="s">
        <v>13411</v>
      </c>
      <c r="BO763">
        <v>51</v>
      </c>
      <c r="BP763" s="1" t="s">
        <v>13412</v>
      </c>
      <c r="BQ763">
        <v>0</v>
      </c>
      <c r="BR763" t="s">
        <v>13413</v>
      </c>
      <c r="BS763" t="s">
        <v>3242</v>
      </c>
      <c r="CD763" t="s">
        <v>677</v>
      </c>
    </row>
    <row r="764" spans="1:120">
      <c r="A764" t="s">
        <v>13414</v>
      </c>
      <c r="B764">
        <v>1.29419644229862E+17</v>
      </c>
      <c r="C764" s="4">
        <f t="shared" si="11"/>
        <v>12941964422.9862</v>
      </c>
      <c r="D764" s="2">
        <f>(Sheet1!$F$2-mattsout!C764)/3600</f>
        <v>163.88250383324095</v>
      </c>
      <c r="E764" t="str">
        <f>IF(D764&gt;3595120, "", IF(D764&gt;1400, "******", ""))</f>
        <v/>
      </c>
      <c r="F764" t="s">
        <v>122</v>
      </c>
      <c r="G764" t="s">
        <v>13415</v>
      </c>
      <c r="H764" t="s">
        <v>13416</v>
      </c>
      <c r="I764" t="s">
        <v>8630</v>
      </c>
      <c r="J764" t="s">
        <v>8088</v>
      </c>
      <c r="K764" t="s">
        <v>13417</v>
      </c>
      <c r="L764" t="s">
        <v>1734</v>
      </c>
      <c r="M764" t="s">
        <v>13418</v>
      </c>
      <c r="N764" t="s">
        <v>13419</v>
      </c>
      <c r="O764" t="s">
        <v>13420</v>
      </c>
      <c r="P764" t="s">
        <v>8109</v>
      </c>
      <c r="Q764" t="s">
        <v>13414</v>
      </c>
      <c r="R764">
        <v>4</v>
      </c>
      <c r="S764" t="s">
        <v>13421</v>
      </c>
      <c r="T764" t="s">
        <v>13422</v>
      </c>
      <c r="U764" t="s">
        <v>13415</v>
      </c>
      <c r="V764">
        <v>8050464</v>
      </c>
      <c r="W764" s="1" t="s">
        <v>13423</v>
      </c>
      <c r="X764">
        <v>35609283</v>
      </c>
      <c r="AA764" t="s">
        <v>690</v>
      </c>
      <c r="AB764" t="s">
        <v>2283</v>
      </c>
      <c r="AC764" t="s">
        <v>138</v>
      </c>
      <c r="AE764" t="s">
        <v>13424</v>
      </c>
      <c r="AF764" t="s">
        <v>667</v>
      </c>
      <c r="AI764" t="b">
        <v>1</v>
      </c>
      <c r="AJ764" t="s">
        <v>13425</v>
      </c>
      <c r="AL764" t="s">
        <v>13415</v>
      </c>
      <c r="AM764" t="s">
        <v>13426</v>
      </c>
      <c r="AN764">
        <v>512</v>
      </c>
      <c r="AO764">
        <v>0</v>
      </c>
      <c r="AP764">
        <v>0</v>
      </c>
      <c r="AQ764">
        <v>0</v>
      </c>
      <c r="AT764">
        <v>1.2941962288364301E+17</v>
      </c>
      <c r="AU764">
        <v>0</v>
      </c>
      <c r="AV764">
        <v>1.29397168596832E+17</v>
      </c>
      <c r="AW764">
        <v>513</v>
      </c>
      <c r="AX764" t="s">
        <v>13427</v>
      </c>
      <c r="AZ764">
        <v>9.2233720368547697E+18</v>
      </c>
      <c r="BA764">
        <v>1817</v>
      </c>
      <c r="BB764" t="s">
        <v>13425</v>
      </c>
      <c r="BC764">
        <v>805306368</v>
      </c>
      <c r="BD764" s="1" t="s">
        <v>148</v>
      </c>
      <c r="BE764" t="s">
        <v>13428</v>
      </c>
      <c r="BF764" t="s">
        <v>13429</v>
      </c>
      <c r="BG764">
        <v>0</v>
      </c>
      <c r="BH764" t="s">
        <v>151</v>
      </c>
      <c r="BI764">
        <v>1.29418486214826E+17</v>
      </c>
      <c r="BK764" t="s">
        <v>13430</v>
      </c>
      <c r="BL764" t="s">
        <v>13431</v>
      </c>
      <c r="BM764" t="s">
        <v>13432</v>
      </c>
      <c r="BN764" t="s">
        <v>154</v>
      </c>
      <c r="BO764">
        <v>57</v>
      </c>
      <c r="BP764" s="1" t="s">
        <v>11516</v>
      </c>
      <c r="BQ764">
        <v>0</v>
      </c>
      <c r="BR764" t="s">
        <v>13433</v>
      </c>
      <c r="BS764" t="s">
        <v>157</v>
      </c>
      <c r="BT764" t="s">
        <v>158</v>
      </c>
      <c r="CD764" t="s">
        <v>13434</v>
      </c>
    </row>
    <row r="765" spans="1:120">
      <c r="A765" t="s">
        <v>13435</v>
      </c>
      <c r="B765">
        <v>1.28457097770626E+17</v>
      </c>
      <c r="C765" s="4">
        <f t="shared" si="11"/>
        <v>12845709777.062599</v>
      </c>
      <c r="D765" s="2">
        <f>(Sheet1!$F$2-mattsout!C765)/3600</f>
        <v>26901.284149278006</v>
      </c>
      <c r="E765" t="str">
        <f>IF(D765&gt;3595120, "", IF(D765&gt;1400, "******", ""))</f>
        <v>******</v>
      </c>
      <c r="F765" t="s">
        <v>122</v>
      </c>
      <c r="G765" t="s">
        <v>13436</v>
      </c>
      <c r="J765" t="s">
        <v>13437</v>
      </c>
      <c r="K765" t="s">
        <v>13437</v>
      </c>
      <c r="L765" t="s">
        <v>656</v>
      </c>
      <c r="M765" t="s">
        <v>13438</v>
      </c>
      <c r="N765" t="s">
        <v>6543</v>
      </c>
      <c r="O765" t="s">
        <v>13436</v>
      </c>
      <c r="P765" t="s">
        <v>7001</v>
      </c>
      <c r="Q765" t="s">
        <v>13435</v>
      </c>
      <c r="R765">
        <v>4</v>
      </c>
      <c r="S765" t="s">
        <v>13439</v>
      </c>
      <c r="T765" t="s">
        <v>13440</v>
      </c>
      <c r="U765" t="s">
        <v>13436</v>
      </c>
      <c r="V765">
        <v>8085312</v>
      </c>
      <c r="W765" s="1" t="s">
        <v>13441</v>
      </c>
      <c r="X765">
        <v>33155234</v>
      </c>
      <c r="AA765" t="s">
        <v>664</v>
      </c>
      <c r="AB765" t="s">
        <v>3554</v>
      </c>
      <c r="AC765" t="s">
        <v>138</v>
      </c>
      <c r="AE765" t="s">
        <v>13442</v>
      </c>
      <c r="AF765" t="s">
        <v>667</v>
      </c>
      <c r="AI765" t="b">
        <v>1</v>
      </c>
      <c r="AJ765" t="s">
        <v>13443</v>
      </c>
      <c r="AL765" t="s">
        <v>13436</v>
      </c>
      <c r="AM765" t="s">
        <v>13444</v>
      </c>
      <c r="AN765">
        <v>512</v>
      </c>
      <c r="AO765">
        <v>99</v>
      </c>
      <c r="AP765">
        <v>0</v>
      </c>
      <c r="AQ765">
        <v>0</v>
      </c>
      <c r="AT765">
        <v>1.2937341011628499E+17</v>
      </c>
      <c r="AV765">
        <v>1.28547673257236E+17</v>
      </c>
      <c r="AW765">
        <v>513</v>
      </c>
      <c r="AX765" t="s">
        <v>13445</v>
      </c>
      <c r="AZ765">
        <v>9.2233720368547697E+18</v>
      </c>
      <c r="BA765">
        <v>1</v>
      </c>
      <c r="BB765" t="s">
        <v>13436</v>
      </c>
      <c r="BC765">
        <v>805306368</v>
      </c>
      <c r="BD765" s="1" t="s">
        <v>148</v>
      </c>
      <c r="BE765" t="s">
        <v>13446</v>
      </c>
      <c r="BF765" t="s">
        <v>13447</v>
      </c>
      <c r="BG765">
        <v>1.2937357262515101E+17</v>
      </c>
      <c r="BH765" t="s">
        <v>151</v>
      </c>
      <c r="BI765">
        <v>1.28558813446514E+17</v>
      </c>
      <c r="BK765" t="s">
        <v>13448</v>
      </c>
      <c r="BL765" t="s">
        <v>13449</v>
      </c>
      <c r="BN765" t="s">
        <v>154</v>
      </c>
      <c r="BO765">
        <v>99</v>
      </c>
      <c r="BP765" s="1" t="s">
        <v>6167</v>
      </c>
      <c r="BQ765">
        <v>0</v>
      </c>
      <c r="BR765" t="s">
        <v>13450</v>
      </c>
      <c r="BS765" t="s">
        <v>3242</v>
      </c>
      <c r="CD765" t="s">
        <v>3366</v>
      </c>
    </row>
    <row r="766" spans="1:120">
      <c r="A766" t="s">
        <v>13451</v>
      </c>
      <c r="B766">
        <v>1.2941105414451E+17</v>
      </c>
      <c r="C766" s="4">
        <f t="shared" si="11"/>
        <v>12941105414.451</v>
      </c>
      <c r="D766" s="2">
        <f>(Sheet1!$F$2-mattsout!C766)/3600</f>
        <v>402.49598583327401</v>
      </c>
      <c r="E766" t="str">
        <f>IF(D766&gt;3595120, "", IF(D766&gt;1400, "******", ""))</f>
        <v/>
      </c>
      <c r="F766" t="s">
        <v>122</v>
      </c>
      <c r="G766" t="s">
        <v>13452</v>
      </c>
      <c r="H766" t="s">
        <v>13453</v>
      </c>
      <c r="J766" t="s">
        <v>1845</v>
      </c>
      <c r="K766" t="s">
        <v>10350</v>
      </c>
      <c r="L766" t="s">
        <v>682</v>
      </c>
      <c r="M766" t="s">
        <v>1946</v>
      </c>
      <c r="N766" t="s">
        <v>3896</v>
      </c>
      <c r="O766" t="s">
        <v>609</v>
      </c>
      <c r="P766" t="s">
        <v>4545</v>
      </c>
      <c r="Q766" t="s">
        <v>13451</v>
      </c>
      <c r="R766">
        <v>4</v>
      </c>
      <c r="S766" t="s">
        <v>13454</v>
      </c>
      <c r="T766" t="s">
        <v>13455</v>
      </c>
      <c r="U766" t="s">
        <v>13452</v>
      </c>
      <c r="V766">
        <v>8106395</v>
      </c>
      <c r="W766" s="1" t="s">
        <v>13456</v>
      </c>
      <c r="X766">
        <v>35564051</v>
      </c>
      <c r="AA766" t="s">
        <v>690</v>
      </c>
      <c r="AB766" t="s">
        <v>1952</v>
      </c>
      <c r="AC766" t="s">
        <v>138</v>
      </c>
      <c r="AE766" t="s">
        <v>13457</v>
      </c>
      <c r="AF766" t="s">
        <v>667</v>
      </c>
      <c r="AI766" t="b">
        <v>1</v>
      </c>
      <c r="AJ766" t="s">
        <v>13458</v>
      </c>
      <c r="AL766" t="s">
        <v>13452</v>
      </c>
      <c r="AM766" t="s">
        <v>13459</v>
      </c>
      <c r="AN766">
        <v>512</v>
      </c>
      <c r="AO766">
        <v>0</v>
      </c>
      <c r="AP766">
        <v>0</v>
      </c>
      <c r="AQ766">
        <v>0</v>
      </c>
      <c r="AT766">
        <v>1.29386759966834E+17</v>
      </c>
      <c r="AU766">
        <v>0</v>
      </c>
      <c r="AV766">
        <v>1.29417002407558E+17</v>
      </c>
      <c r="AW766">
        <v>513</v>
      </c>
      <c r="AX766" t="s">
        <v>13460</v>
      </c>
      <c r="AZ766">
        <v>9.2233720368547697E+18</v>
      </c>
      <c r="BA766">
        <v>798</v>
      </c>
      <c r="BB766" t="s">
        <v>13458</v>
      </c>
      <c r="BC766">
        <v>805306368</v>
      </c>
      <c r="BD766" s="1" t="s">
        <v>148</v>
      </c>
      <c r="BE766" t="s">
        <v>13461</v>
      </c>
      <c r="BF766" t="s">
        <v>13462</v>
      </c>
      <c r="BG766">
        <v>0</v>
      </c>
      <c r="BH766" t="s">
        <v>151</v>
      </c>
      <c r="BI766">
        <v>1.2941700243516301E+17</v>
      </c>
      <c r="BL766" t="s">
        <v>13463</v>
      </c>
      <c r="BM766" t="s">
        <v>13464</v>
      </c>
      <c r="BN766" t="s">
        <v>154</v>
      </c>
      <c r="BO766">
        <v>184</v>
      </c>
      <c r="BP766" s="1" t="s">
        <v>6167</v>
      </c>
      <c r="BQ766">
        <v>0</v>
      </c>
      <c r="BR766" t="s">
        <v>13465</v>
      </c>
      <c r="BS766" t="s">
        <v>157</v>
      </c>
      <c r="BT766" t="s">
        <v>158</v>
      </c>
      <c r="CD766" t="s">
        <v>1962</v>
      </c>
    </row>
    <row r="767" spans="1:120">
      <c r="A767" t="s">
        <v>13466</v>
      </c>
      <c r="B767">
        <v>1.2941795618604301E+17</v>
      </c>
      <c r="C767" s="4">
        <f t="shared" si="11"/>
        <v>12941795618.604301</v>
      </c>
      <c r="D767" s="2">
        <f>(Sheet1!$F$2-mattsout!C767)/3600</f>
        <v>210.77260991626315</v>
      </c>
      <c r="E767" t="str">
        <f>IF(D767&gt;3595120, "", IF(D767&gt;1400, "******", ""))</f>
        <v/>
      </c>
      <c r="F767" t="s">
        <v>122</v>
      </c>
      <c r="G767" t="s">
        <v>13467</v>
      </c>
      <c r="H767" t="s">
        <v>13468</v>
      </c>
      <c r="I767" t="s">
        <v>682</v>
      </c>
      <c r="J767" t="s">
        <v>1845</v>
      </c>
      <c r="K767" t="s">
        <v>13469</v>
      </c>
      <c r="L767" t="s">
        <v>682</v>
      </c>
      <c r="M767" t="s">
        <v>3608</v>
      </c>
      <c r="N767" t="s">
        <v>1947</v>
      </c>
      <c r="O767" t="s">
        <v>2710</v>
      </c>
      <c r="P767" t="s">
        <v>13470</v>
      </c>
      <c r="Q767" t="s">
        <v>13466</v>
      </c>
      <c r="R767">
        <v>4</v>
      </c>
      <c r="S767" t="s">
        <v>13471</v>
      </c>
      <c r="T767" t="s">
        <v>13472</v>
      </c>
      <c r="U767" t="s">
        <v>13467</v>
      </c>
      <c r="V767">
        <v>8106465</v>
      </c>
      <c r="W767" s="1" t="s">
        <v>13456</v>
      </c>
      <c r="X767">
        <v>35532403</v>
      </c>
      <c r="AA767" t="s">
        <v>690</v>
      </c>
      <c r="AB767" t="s">
        <v>1952</v>
      </c>
      <c r="AC767" t="s">
        <v>138</v>
      </c>
      <c r="AE767" t="s">
        <v>13473</v>
      </c>
      <c r="AF767" t="s">
        <v>717</v>
      </c>
      <c r="AI767" t="b">
        <v>1</v>
      </c>
      <c r="AJ767" t="s">
        <v>13474</v>
      </c>
      <c r="AL767" t="s">
        <v>13467</v>
      </c>
      <c r="AM767" t="s">
        <v>13475</v>
      </c>
      <c r="AN767">
        <v>512</v>
      </c>
      <c r="AO767">
        <v>0</v>
      </c>
      <c r="AP767">
        <v>0</v>
      </c>
      <c r="AQ767">
        <v>0</v>
      </c>
      <c r="AT767">
        <v>1.2937341057332301E+17</v>
      </c>
      <c r="AU767">
        <v>0</v>
      </c>
      <c r="AV767">
        <v>1.2938565266376301E+17</v>
      </c>
      <c r="AW767">
        <v>513</v>
      </c>
      <c r="AX767" t="s">
        <v>13476</v>
      </c>
      <c r="AZ767">
        <v>9.2233720368547697E+18</v>
      </c>
      <c r="BA767">
        <v>912</v>
      </c>
      <c r="BB767" t="s">
        <v>13474</v>
      </c>
      <c r="BC767">
        <v>805306368</v>
      </c>
      <c r="BD767" s="1" t="s">
        <v>148</v>
      </c>
      <c r="BE767" t="s">
        <v>13477</v>
      </c>
      <c r="BF767" t="s">
        <v>13478</v>
      </c>
      <c r="BG767">
        <v>0</v>
      </c>
      <c r="BH767" t="s">
        <v>151</v>
      </c>
      <c r="BI767">
        <v>1.29416117926554E+17</v>
      </c>
      <c r="BK767" t="s">
        <v>13479</v>
      </c>
      <c r="BL767" t="s">
        <v>13480</v>
      </c>
      <c r="BN767" t="s">
        <v>154</v>
      </c>
      <c r="BO767">
        <v>282</v>
      </c>
      <c r="BP767" s="1" t="s">
        <v>6167</v>
      </c>
      <c r="BQ767">
        <v>0</v>
      </c>
      <c r="BR767" t="s">
        <v>13481</v>
      </c>
      <c r="BS767" t="s">
        <v>3242</v>
      </c>
      <c r="CD767" t="s">
        <v>1962</v>
      </c>
      <c r="DF767" t="s">
        <v>13482</v>
      </c>
    </row>
    <row r="768" spans="1:120">
      <c r="A768" t="s">
        <v>13483</v>
      </c>
      <c r="B768">
        <v>1.2932092646707699E+17</v>
      </c>
      <c r="C768" s="4">
        <f t="shared" si="11"/>
        <v>12932092646.707699</v>
      </c>
      <c r="D768" s="2">
        <f>(Sheet1!$F$2-mattsout!C768)/3600</f>
        <v>2906.0425811947716</v>
      </c>
      <c r="E768" t="str">
        <f>IF(D768&gt;3595120, "", IF(D768&gt;1400, "******", ""))</f>
        <v>******</v>
      </c>
      <c r="F768" t="s">
        <v>122</v>
      </c>
      <c r="G768" t="s">
        <v>13484</v>
      </c>
      <c r="H768" t="s">
        <v>828</v>
      </c>
      <c r="K768" t="s">
        <v>1208</v>
      </c>
      <c r="L768" t="s">
        <v>13485</v>
      </c>
      <c r="O768" t="s">
        <v>1491</v>
      </c>
      <c r="Q768" t="s">
        <v>13483</v>
      </c>
      <c r="R768">
        <v>4</v>
      </c>
      <c r="S768" t="s">
        <v>13486</v>
      </c>
      <c r="T768" t="s">
        <v>13487</v>
      </c>
      <c r="U768" t="s">
        <v>13484</v>
      </c>
      <c r="V768">
        <v>8107995</v>
      </c>
      <c r="W768" s="1" t="s">
        <v>13488</v>
      </c>
      <c r="X768">
        <v>35490916</v>
      </c>
      <c r="AL768" t="s">
        <v>13484</v>
      </c>
      <c r="AM768" t="s">
        <v>13489</v>
      </c>
      <c r="AN768">
        <v>66048</v>
      </c>
      <c r="AO768">
        <v>0</v>
      </c>
      <c r="AP768">
        <v>0</v>
      </c>
      <c r="AQ768">
        <v>0</v>
      </c>
      <c r="AT768">
        <v>1.29373429495166E+17</v>
      </c>
      <c r="AV768">
        <v>1.28461606989904E+17</v>
      </c>
      <c r="AW768">
        <v>513</v>
      </c>
      <c r="AX768" t="s">
        <v>13490</v>
      </c>
      <c r="AZ768">
        <v>9.2233720368547697E+18</v>
      </c>
      <c r="BA768">
        <v>11</v>
      </c>
      <c r="BB768" t="s">
        <v>13491</v>
      </c>
      <c r="BC768">
        <v>805306368</v>
      </c>
      <c r="BF768" t="s">
        <v>13492</v>
      </c>
      <c r="BG768">
        <v>0</v>
      </c>
      <c r="BH768" t="s">
        <v>151</v>
      </c>
      <c r="BI768">
        <v>1.29415044961942E+17</v>
      </c>
      <c r="CD768" t="s">
        <v>802</v>
      </c>
    </row>
    <row r="769" spans="1:94">
      <c r="A769" t="s">
        <v>13493</v>
      </c>
      <c r="C769" s="4">
        <f t="shared" si="11"/>
        <v>0</v>
      </c>
      <c r="D769" s="2">
        <f>(Sheet1!$F$2-mattsout!C769)/3600</f>
        <v>3595154</v>
      </c>
      <c r="E769" t="str">
        <f>IF(D769&gt;3595120, "", IF(D769&gt;1400, "******", ""))</f>
        <v/>
      </c>
      <c r="F769" t="s">
        <v>122</v>
      </c>
      <c r="G769" t="s">
        <v>13494</v>
      </c>
      <c r="H769" t="s">
        <v>13495</v>
      </c>
      <c r="K769" t="s">
        <v>1888</v>
      </c>
      <c r="L769" t="s">
        <v>13485</v>
      </c>
      <c r="O769" t="s">
        <v>9915</v>
      </c>
      <c r="Q769" t="s">
        <v>13493</v>
      </c>
      <c r="R769">
        <v>4</v>
      </c>
      <c r="S769" t="s">
        <v>13496</v>
      </c>
      <c r="T769" t="s">
        <v>13497</v>
      </c>
      <c r="U769" t="s">
        <v>13498</v>
      </c>
      <c r="V769">
        <v>8107996</v>
      </c>
      <c r="W769" s="1" t="s">
        <v>13499</v>
      </c>
      <c r="X769">
        <v>15229644</v>
      </c>
      <c r="AL769" t="s">
        <v>13494</v>
      </c>
      <c r="AM769" t="s">
        <v>13500</v>
      </c>
      <c r="AN769">
        <v>66050</v>
      </c>
      <c r="AP769">
        <v>0</v>
      </c>
      <c r="AQ769">
        <v>0</v>
      </c>
      <c r="AV769">
        <v>1.2846160549091101E+17</v>
      </c>
      <c r="AW769">
        <v>513</v>
      </c>
      <c r="AX769" t="s">
        <v>13501</v>
      </c>
      <c r="AZ769">
        <v>9.2233720368547697E+18</v>
      </c>
      <c r="BB769" t="s">
        <v>13502</v>
      </c>
      <c r="BC769">
        <v>805306368</v>
      </c>
      <c r="BF769" t="s">
        <v>13503</v>
      </c>
      <c r="BH769" t="s">
        <v>151</v>
      </c>
      <c r="BI769">
        <v>1.2878867295384701E+17</v>
      </c>
      <c r="CD769" t="s">
        <v>802</v>
      </c>
    </row>
    <row r="770" spans="1:94">
      <c r="A770" t="s">
        <v>13504</v>
      </c>
      <c r="B770">
        <v>1.2910926026534899E+17</v>
      </c>
      <c r="C770" s="4">
        <f t="shared" si="11"/>
        <v>12910926026.534899</v>
      </c>
      <c r="D770" s="2">
        <f>(Sheet1!$F$2-mattsout!C770)/3600</f>
        <v>8785.6592958614565</v>
      </c>
      <c r="E770" t="str">
        <f>IF(D770&gt;3595120, "", IF(D770&gt;1400, "******", ""))</f>
        <v>******</v>
      </c>
      <c r="F770" t="s">
        <v>122</v>
      </c>
      <c r="G770" t="s">
        <v>13505</v>
      </c>
      <c r="H770" t="s">
        <v>13506</v>
      </c>
      <c r="O770" t="s">
        <v>2139</v>
      </c>
      <c r="Q770" t="s">
        <v>13504</v>
      </c>
      <c r="R770">
        <v>4</v>
      </c>
      <c r="S770" t="s">
        <v>13507</v>
      </c>
      <c r="T770" t="s">
        <v>13508</v>
      </c>
      <c r="U770" t="s">
        <v>13505</v>
      </c>
      <c r="V770">
        <v>8107997</v>
      </c>
      <c r="W770" s="1" t="s">
        <v>13499</v>
      </c>
      <c r="X770">
        <v>33180841</v>
      </c>
      <c r="AL770" t="s">
        <v>13505</v>
      </c>
      <c r="AM770" t="s">
        <v>13509</v>
      </c>
      <c r="AN770">
        <v>66048</v>
      </c>
      <c r="AO770">
        <v>99</v>
      </c>
      <c r="AP770">
        <v>0</v>
      </c>
      <c r="AQ770">
        <v>0</v>
      </c>
      <c r="AT770">
        <v>1.29373429731888E+17</v>
      </c>
      <c r="AV770">
        <v>1.28461608264964E+17</v>
      </c>
      <c r="AW770">
        <v>513</v>
      </c>
      <c r="AX770" t="s">
        <v>13510</v>
      </c>
      <c r="AZ770">
        <v>9.2233720368547697E+18</v>
      </c>
      <c r="BA770">
        <v>1</v>
      </c>
      <c r="BB770" t="s">
        <v>13511</v>
      </c>
      <c r="BC770">
        <v>805306368</v>
      </c>
      <c r="BF770" t="s">
        <v>13512</v>
      </c>
      <c r="BG770">
        <v>1.293735898953E+17</v>
      </c>
      <c r="BH770" t="s">
        <v>151</v>
      </c>
      <c r="BI770">
        <v>1.2910921923629E+17</v>
      </c>
      <c r="CD770" t="s">
        <v>802</v>
      </c>
    </row>
    <row r="771" spans="1:94">
      <c r="A771" t="s">
        <v>13513</v>
      </c>
      <c r="B771">
        <v>1.29418700093476E+17</v>
      </c>
      <c r="C771" s="4">
        <f t="shared" ref="C771:C834" si="12">B771/10000000</f>
        <v>12941870009.347601</v>
      </c>
      <c r="D771" s="2">
        <f>(Sheet1!$F$2-mattsout!C771)/3600</f>
        <v>190.1085145552953</v>
      </c>
      <c r="E771" t="str">
        <f>IF(D771&gt;3595120, "", IF(D771&gt;1400, "******", ""))</f>
        <v/>
      </c>
      <c r="F771" t="s">
        <v>122</v>
      </c>
      <c r="G771" t="s">
        <v>13514</v>
      </c>
      <c r="H771" t="s">
        <v>13515</v>
      </c>
      <c r="I771" t="s">
        <v>656</v>
      </c>
      <c r="J771" t="s">
        <v>13516</v>
      </c>
      <c r="K771" t="s">
        <v>13516</v>
      </c>
      <c r="L771" t="s">
        <v>2947</v>
      </c>
      <c r="M771" t="s">
        <v>13517</v>
      </c>
      <c r="N771" t="s">
        <v>13518</v>
      </c>
      <c r="O771" t="s">
        <v>268</v>
      </c>
      <c r="P771" t="s">
        <v>3897</v>
      </c>
      <c r="Q771" t="s">
        <v>13513</v>
      </c>
      <c r="R771">
        <v>4</v>
      </c>
      <c r="S771" t="s">
        <v>13519</v>
      </c>
      <c r="T771" t="s">
        <v>13520</v>
      </c>
      <c r="U771" t="s">
        <v>13514</v>
      </c>
      <c r="V771">
        <v>8156583</v>
      </c>
      <c r="W771" s="1" t="s">
        <v>13521</v>
      </c>
      <c r="X771">
        <v>35668022</v>
      </c>
      <c r="Y771" t="s">
        <v>13522</v>
      </c>
      <c r="AA771" t="s">
        <v>136</v>
      </c>
      <c r="AB771" t="s">
        <v>1915</v>
      </c>
      <c r="AC771" t="s">
        <v>138</v>
      </c>
      <c r="AD771" t="b">
        <v>1</v>
      </c>
      <c r="AE771" t="s">
        <v>13523</v>
      </c>
      <c r="AF771" t="s">
        <v>2314</v>
      </c>
      <c r="AI771" t="b">
        <v>1</v>
      </c>
      <c r="AJ771" t="s">
        <v>13524</v>
      </c>
      <c r="AL771" t="s">
        <v>13514</v>
      </c>
      <c r="AM771" t="s">
        <v>13525</v>
      </c>
      <c r="AN771">
        <v>512</v>
      </c>
      <c r="AO771">
        <v>0</v>
      </c>
      <c r="AP771">
        <v>0</v>
      </c>
      <c r="AQ771">
        <v>0</v>
      </c>
      <c r="AT771">
        <v>1.29373410808326E+17</v>
      </c>
      <c r="AU771">
        <v>0</v>
      </c>
      <c r="AV771">
        <v>1.29402973147216E+17</v>
      </c>
      <c r="AW771">
        <v>513</v>
      </c>
      <c r="AX771" t="s">
        <v>13526</v>
      </c>
      <c r="AZ771">
        <v>9.2233720368547697E+18</v>
      </c>
      <c r="BA771">
        <v>668</v>
      </c>
      <c r="BB771" t="s">
        <v>13524</v>
      </c>
      <c r="BC771">
        <v>805306368</v>
      </c>
      <c r="BD771" s="1" t="s">
        <v>148</v>
      </c>
      <c r="BE771" t="s">
        <v>13527</v>
      </c>
      <c r="BF771" t="s">
        <v>13528</v>
      </c>
      <c r="BG771">
        <v>0</v>
      </c>
      <c r="BH771" t="s">
        <v>151</v>
      </c>
      <c r="BI771">
        <v>1.29421061494702E+17</v>
      </c>
      <c r="BL771" t="s">
        <v>13528</v>
      </c>
      <c r="BM771" t="s">
        <v>13529</v>
      </c>
      <c r="BN771" t="s">
        <v>154</v>
      </c>
      <c r="BO771">
        <v>63</v>
      </c>
      <c r="BP771" s="1" t="s">
        <v>13530</v>
      </c>
      <c r="BQ771">
        <v>0</v>
      </c>
      <c r="BR771" t="s">
        <v>13531</v>
      </c>
      <c r="BS771" t="s">
        <v>157</v>
      </c>
      <c r="BT771" t="s">
        <v>158</v>
      </c>
      <c r="CD771" t="s">
        <v>1920</v>
      </c>
      <c r="CH771" t="s">
        <v>224</v>
      </c>
      <c r="CI771">
        <v>0</v>
      </c>
      <c r="CL771">
        <v>0</v>
      </c>
    </row>
    <row r="772" spans="1:94">
      <c r="A772" t="s">
        <v>13532</v>
      </c>
      <c r="B772">
        <v>1.2940893985489699E+17</v>
      </c>
      <c r="C772" s="4">
        <f t="shared" si="12"/>
        <v>12940893985.489698</v>
      </c>
      <c r="D772" s="2">
        <f>(Sheet1!$F$2-mattsout!C772)/3600</f>
        <v>461.22625286155278</v>
      </c>
      <c r="E772" t="str">
        <f>IF(D772&gt;3595120, "", IF(D772&gt;1400, "******", ""))</f>
        <v/>
      </c>
      <c r="F772" t="s">
        <v>122</v>
      </c>
      <c r="G772" t="s">
        <v>13533</v>
      </c>
      <c r="H772" t="s">
        <v>7369</v>
      </c>
      <c r="I772" t="s">
        <v>2690</v>
      </c>
      <c r="J772" t="s">
        <v>3248</v>
      </c>
      <c r="K772" t="s">
        <v>3248</v>
      </c>
      <c r="L772" t="s">
        <v>2690</v>
      </c>
      <c r="M772" t="s">
        <v>13534</v>
      </c>
      <c r="N772" t="s">
        <v>13535</v>
      </c>
      <c r="O772" t="s">
        <v>874</v>
      </c>
      <c r="P772" t="s">
        <v>13536</v>
      </c>
      <c r="Q772" t="s">
        <v>13532</v>
      </c>
      <c r="R772">
        <v>4</v>
      </c>
      <c r="S772" t="s">
        <v>13537</v>
      </c>
      <c r="T772" t="s">
        <v>13538</v>
      </c>
      <c r="U772" t="s">
        <v>13539</v>
      </c>
      <c r="V772">
        <v>8156806</v>
      </c>
      <c r="W772" s="1" t="s">
        <v>13540</v>
      </c>
      <c r="X772">
        <v>35495021</v>
      </c>
      <c r="AA772" t="s">
        <v>12150</v>
      </c>
      <c r="AB772" t="s">
        <v>12063</v>
      </c>
      <c r="AC772" t="s">
        <v>138</v>
      </c>
      <c r="AE772" t="s">
        <v>13541</v>
      </c>
      <c r="AF772" t="s">
        <v>617</v>
      </c>
      <c r="AI772" t="b">
        <v>1</v>
      </c>
      <c r="AJ772" t="s">
        <v>13542</v>
      </c>
      <c r="AL772" t="s">
        <v>13533</v>
      </c>
      <c r="AM772" t="s">
        <v>13543</v>
      </c>
      <c r="AN772">
        <v>512</v>
      </c>
      <c r="AO772">
        <v>0</v>
      </c>
      <c r="AP772">
        <v>0</v>
      </c>
      <c r="AQ772">
        <v>0</v>
      </c>
      <c r="AT772">
        <v>1.2940301664493901E+17</v>
      </c>
      <c r="AU772">
        <v>0</v>
      </c>
      <c r="AV772">
        <v>1.2941511463819101E+17</v>
      </c>
      <c r="AW772">
        <v>513</v>
      </c>
      <c r="AX772" t="s">
        <v>13544</v>
      </c>
      <c r="AZ772">
        <v>9.2233720368547697E+18</v>
      </c>
      <c r="BA772">
        <v>582</v>
      </c>
      <c r="BB772" t="s">
        <v>13545</v>
      </c>
      <c r="BC772">
        <v>805306368</v>
      </c>
      <c r="BD772" s="1" t="s">
        <v>148</v>
      </c>
      <c r="BE772" t="s">
        <v>13546</v>
      </c>
      <c r="BF772" t="s">
        <v>13547</v>
      </c>
      <c r="BG772">
        <v>0</v>
      </c>
      <c r="BH772" t="s">
        <v>151</v>
      </c>
      <c r="BI772">
        <v>1.2941511501635101E+17</v>
      </c>
      <c r="BL772" t="s">
        <v>13548</v>
      </c>
      <c r="BM772" t="s">
        <v>13549</v>
      </c>
      <c r="BN772" t="s">
        <v>154</v>
      </c>
      <c r="BO772">
        <v>59</v>
      </c>
      <c r="BP772" s="1" t="s">
        <v>13550</v>
      </c>
      <c r="BQ772">
        <v>0</v>
      </c>
      <c r="BR772" t="s">
        <v>13551</v>
      </c>
      <c r="BS772" t="s">
        <v>157</v>
      </c>
      <c r="BT772" t="s">
        <v>158</v>
      </c>
      <c r="CD772" t="s">
        <v>13552</v>
      </c>
    </row>
    <row r="773" spans="1:94">
      <c r="A773" t="s">
        <v>13553</v>
      </c>
      <c r="B773">
        <v>1.29412422235884E+17</v>
      </c>
      <c r="C773" s="4">
        <f t="shared" si="12"/>
        <v>12941242223.5884</v>
      </c>
      <c r="D773" s="2">
        <f>(Sheet1!$F$2-mattsout!C773)/3600</f>
        <v>364.49344766669805</v>
      </c>
      <c r="E773" t="str">
        <f>IF(D773&gt;3595120, "", IF(D773&gt;1400, "******", ""))</f>
        <v/>
      </c>
      <c r="F773" t="s">
        <v>122</v>
      </c>
      <c r="G773" t="s">
        <v>13554</v>
      </c>
      <c r="H773" t="s">
        <v>13555</v>
      </c>
      <c r="I773" t="s">
        <v>656</v>
      </c>
      <c r="J773" t="s">
        <v>807</v>
      </c>
      <c r="K773" t="s">
        <v>807</v>
      </c>
      <c r="L773" t="s">
        <v>656</v>
      </c>
      <c r="M773" t="s">
        <v>13556</v>
      </c>
      <c r="N773" t="s">
        <v>608</v>
      </c>
      <c r="O773" t="s">
        <v>1430</v>
      </c>
      <c r="P773" t="s">
        <v>1431</v>
      </c>
      <c r="Q773" t="s">
        <v>13553</v>
      </c>
      <c r="R773">
        <v>4</v>
      </c>
      <c r="S773" t="s">
        <v>13557</v>
      </c>
      <c r="T773" t="s">
        <v>13558</v>
      </c>
      <c r="U773" t="s">
        <v>13554</v>
      </c>
      <c r="V773">
        <v>8163744</v>
      </c>
      <c r="W773" s="1" t="s">
        <v>13559</v>
      </c>
      <c r="X773">
        <v>35328906</v>
      </c>
      <c r="Y773" t="s">
        <v>13560</v>
      </c>
      <c r="AA773" t="s">
        <v>790</v>
      </c>
      <c r="AB773" t="s">
        <v>8108</v>
      </c>
      <c r="AC773" t="s">
        <v>138</v>
      </c>
      <c r="AD773" t="b">
        <v>1</v>
      </c>
      <c r="AE773" t="s">
        <v>13561</v>
      </c>
      <c r="AF773" t="s">
        <v>667</v>
      </c>
      <c r="AI773" t="b">
        <v>1</v>
      </c>
      <c r="AJ773" t="s">
        <v>13562</v>
      </c>
      <c r="AL773" t="s">
        <v>13554</v>
      </c>
      <c r="AM773" t="s">
        <v>13563</v>
      </c>
      <c r="AN773">
        <v>512</v>
      </c>
      <c r="AO773">
        <v>0</v>
      </c>
      <c r="AP773">
        <v>0</v>
      </c>
      <c r="AQ773">
        <v>0</v>
      </c>
      <c r="AT773">
        <v>1.2939691587944099E+17</v>
      </c>
      <c r="AU773">
        <v>0</v>
      </c>
      <c r="AV773">
        <v>1.2940904670123699E+17</v>
      </c>
      <c r="AW773">
        <v>513</v>
      </c>
      <c r="AX773" t="s">
        <v>13564</v>
      </c>
      <c r="AZ773">
        <v>9.2233720368547697E+18</v>
      </c>
      <c r="BA773">
        <v>95</v>
      </c>
      <c r="BB773" t="s">
        <v>13562</v>
      </c>
      <c r="BC773">
        <v>805306368</v>
      </c>
      <c r="BD773" s="1" t="s">
        <v>148</v>
      </c>
      <c r="BE773" t="s">
        <v>13565</v>
      </c>
      <c r="BF773" t="s">
        <v>13566</v>
      </c>
      <c r="BG773">
        <v>0</v>
      </c>
      <c r="BH773" t="s">
        <v>151</v>
      </c>
      <c r="BI773">
        <v>1.2940904609324099E+17</v>
      </c>
      <c r="BL773" t="s">
        <v>13567</v>
      </c>
      <c r="BN773" t="s">
        <v>154</v>
      </c>
      <c r="BO773">
        <v>60</v>
      </c>
      <c r="BP773" s="1" t="s">
        <v>13568</v>
      </c>
      <c r="BQ773">
        <v>0</v>
      </c>
      <c r="BR773" t="s">
        <v>13569</v>
      </c>
      <c r="BS773" t="s">
        <v>157</v>
      </c>
      <c r="BT773" t="s">
        <v>158</v>
      </c>
      <c r="CD773" t="s">
        <v>13570</v>
      </c>
    </row>
    <row r="774" spans="1:94">
      <c r="A774" t="s">
        <v>13571</v>
      </c>
      <c r="B774">
        <v>1.29418543732642E+17</v>
      </c>
      <c r="C774" s="4">
        <f t="shared" si="12"/>
        <v>12941854373.2642</v>
      </c>
      <c r="D774" s="2">
        <f>(Sheet1!$F$2-mattsout!C774)/3600</f>
        <v>194.45187105549707</v>
      </c>
      <c r="E774" t="str">
        <f>IF(D774&gt;3595120, "", IF(D774&gt;1400, "******", ""))</f>
        <v/>
      </c>
      <c r="F774" t="s">
        <v>122</v>
      </c>
      <c r="G774" t="s">
        <v>13572</v>
      </c>
      <c r="H774" t="s">
        <v>13573</v>
      </c>
      <c r="I774" t="s">
        <v>606</v>
      </c>
      <c r="J774" t="s">
        <v>4302</v>
      </c>
      <c r="K774" t="s">
        <v>13574</v>
      </c>
      <c r="L774" t="s">
        <v>606</v>
      </c>
      <c r="M774" t="s">
        <v>3490</v>
      </c>
      <c r="O774" t="s">
        <v>13575</v>
      </c>
      <c r="P774" t="s">
        <v>2550</v>
      </c>
      <c r="Q774" t="s">
        <v>13571</v>
      </c>
      <c r="R774">
        <v>4</v>
      </c>
      <c r="S774" t="s">
        <v>13576</v>
      </c>
      <c r="T774" t="s">
        <v>13577</v>
      </c>
      <c r="U774" t="s">
        <v>13572</v>
      </c>
      <c r="V774">
        <v>8186095</v>
      </c>
      <c r="W774" s="1" t="s">
        <v>13578</v>
      </c>
      <c r="X774">
        <v>35491032</v>
      </c>
      <c r="AA774" t="s">
        <v>13579</v>
      </c>
      <c r="AB774" t="s">
        <v>3495</v>
      </c>
      <c r="AC774" t="s">
        <v>138</v>
      </c>
      <c r="AE774" t="s">
        <v>13580</v>
      </c>
      <c r="AF774" t="s">
        <v>667</v>
      </c>
      <c r="AI774" t="b">
        <v>1</v>
      </c>
      <c r="AJ774" t="s">
        <v>13581</v>
      </c>
      <c r="AL774" t="s">
        <v>13572</v>
      </c>
      <c r="AM774" t="s">
        <v>13582</v>
      </c>
      <c r="AN774">
        <v>512</v>
      </c>
      <c r="AO774">
        <v>0</v>
      </c>
      <c r="AP774">
        <v>0</v>
      </c>
      <c r="AQ774">
        <v>0</v>
      </c>
      <c r="AT774">
        <v>1.2941072843406301E+17</v>
      </c>
      <c r="AU774">
        <v>0</v>
      </c>
      <c r="AV774">
        <v>1.2940987735830899E+17</v>
      </c>
      <c r="AW774">
        <v>513</v>
      </c>
      <c r="AX774" t="s">
        <v>13583</v>
      </c>
      <c r="AZ774">
        <v>9.2233720368547697E+18</v>
      </c>
      <c r="BA774">
        <v>291</v>
      </c>
      <c r="BB774" t="s">
        <v>13581</v>
      </c>
      <c r="BC774">
        <v>805306368</v>
      </c>
      <c r="BD774" s="1" t="s">
        <v>148</v>
      </c>
      <c r="BE774" t="s">
        <v>13584</v>
      </c>
      <c r="BF774" t="s">
        <v>13585</v>
      </c>
      <c r="BG774">
        <v>0</v>
      </c>
      <c r="BH774" t="s">
        <v>151</v>
      </c>
      <c r="BI774">
        <v>1.29415047085666E+17</v>
      </c>
      <c r="BL774" t="s">
        <v>13586</v>
      </c>
      <c r="BM774" t="s">
        <v>13587</v>
      </c>
      <c r="BN774" t="s">
        <v>154</v>
      </c>
      <c r="BO774">
        <v>60</v>
      </c>
      <c r="BP774" s="1" t="s">
        <v>13588</v>
      </c>
      <c r="BQ774">
        <v>0</v>
      </c>
      <c r="BR774" t="s">
        <v>13589</v>
      </c>
      <c r="BS774" t="s">
        <v>157</v>
      </c>
      <c r="BT774" t="s">
        <v>158</v>
      </c>
      <c r="CD774" t="s">
        <v>13590</v>
      </c>
    </row>
    <row r="775" spans="1:94">
      <c r="A775" t="s">
        <v>13591</v>
      </c>
      <c r="C775" s="4">
        <f t="shared" si="12"/>
        <v>0</v>
      </c>
      <c r="D775" s="2">
        <f>(Sheet1!$F$2-mattsout!C775)/3600</f>
        <v>3595154</v>
      </c>
      <c r="E775" t="str">
        <f>IF(D775&gt;3595120, "", IF(D775&gt;1400, "******", ""))</f>
        <v/>
      </c>
      <c r="F775" t="s">
        <v>122</v>
      </c>
      <c r="G775" t="s">
        <v>13592</v>
      </c>
      <c r="H775" t="s">
        <v>13593</v>
      </c>
      <c r="K775" t="s">
        <v>13594</v>
      </c>
      <c r="L775" t="s">
        <v>656</v>
      </c>
      <c r="O775" t="s">
        <v>13595</v>
      </c>
      <c r="Q775" t="s">
        <v>13591</v>
      </c>
      <c r="R775">
        <v>4</v>
      </c>
      <c r="S775" t="s">
        <v>13596</v>
      </c>
      <c r="T775" t="s">
        <v>13597</v>
      </c>
      <c r="U775" t="s">
        <v>13592</v>
      </c>
      <c r="V775">
        <v>8200029</v>
      </c>
      <c r="W775" t="s">
        <v>9298</v>
      </c>
      <c r="X775">
        <v>33156507</v>
      </c>
      <c r="AA775" t="s">
        <v>136</v>
      </c>
      <c r="AB775" t="s">
        <v>1915</v>
      </c>
      <c r="AL775" t="s">
        <v>13592</v>
      </c>
      <c r="AM775" t="s">
        <v>13598</v>
      </c>
      <c r="AN775">
        <v>66048</v>
      </c>
      <c r="AO775">
        <v>99</v>
      </c>
      <c r="AP775">
        <v>0</v>
      </c>
      <c r="AQ775">
        <v>0</v>
      </c>
      <c r="AT775">
        <v>1.2937341103129699E+17</v>
      </c>
      <c r="AV775">
        <v>1.2848121054148301E+17</v>
      </c>
      <c r="AW775">
        <v>513</v>
      </c>
      <c r="AX775" t="s">
        <v>13599</v>
      </c>
      <c r="AZ775">
        <v>9.2233720368547697E+18</v>
      </c>
      <c r="BB775" t="s">
        <v>13600</v>
      </c>
      <c r="BC775">
        <v>805306368</v>
      </c>
      <c r="BF775" t="s">
        <v>13601</v>
      </c>
      <c r="BG775">
        <v>1.2937357348253299E+17</v>
      </c>
      <c r="BH775" t="s">
        <v>151</v>
      </c>
      <c r="BI775">
        <v>1.2890964570920899E+17</v>
      </c>
      <c r="CD775" t="s">
        <v>1920</v>
      </c>
    </row>
    <row r="776" spans="1:94">
      <c r="A776" t="s">
        <v>13602</v>
      </c>
      <c r="B776">
        <v>1.29417657165098E+17</v>
      </c>
      <c r="C776" s="4">
        <f t="shared" si="12"/>
        <v>12941765716.5098</v>
      </c>
      <c r="D776" s="2">
        <f>(Sheet1!$F$2-mattsout!C776)/3600</f>
        <v>219.07874727778966</v>
      </c>
      <c r="E776" t="str">
        <f>IF(D776&gt;3595120, "", IF(D776&gt;1400, "******", ""))</f>
        <v/>
      </c>
      <c r="F776" t="s">
        <v>122</v>
      </c>
      <c r="G776" t="s">
        <v>13603</v>
      </c>
      <c r="H776" t="s">
        <v>13604</v>
      </c>
      <c r="I776" t="s">
        <v>606</v>
      </c>
      <c r="J776" t="s">
        <v>13605</v>
      </c>
      <c r="K776" t="s">
        <v>13605</v>
      </c>
      <c r="L776" t="s">
        <v>606</v>
      </c>
      <c r="M776" t="s">
        <v>13606</v>
      </c>
      <c r="N776" t="s">
        <v>12765</v>
      </c>
      <c r="O776" t="s">
        <v>4305</v>
      </c>
      <c r="P776" t="s">
        <v>13607</v>
      </c>
      <c r="Q776" t="s">
        <v>13602</v>
      </c>
      <c r="R776">
        <v>4</v>
      </c>
      <c r="S776" t="s">
        <v>13608</v>
      </c>
      <c r="T776" t="s">
        <v>13609</v>
      </c>
      <c r="U776" t="s">
        <v>13603</v>
      </c>
      <c r="V776">
        <v>8208873</v>
      </c>
      <c r="W776" s="1" t="s">
        <v>13610</v>
      </c>
      <c r="X776">
        <v>35668847</v>
      </c>
      <c r="AA776" t="s">
        <v>690</v>
      </c>
      <c r="AB776" t="s">
        <v>12770</v>
      </c>
      <c r="AC776" t="s">
        <v>138</v>
      </c>
      <c r="AE776" t="s">
        <v>13611</v>
      </c>
      <c r="AF776" t="s">
        <v>667</v>
      </c>
      <c r="AI776" t="b">
        <v>1</v>
      </c>
      <c r="AJ776" t="s">
        <v>13612</v>
      </c>
      <c r="AL776" t="s">
        <v>13603</v>
      </c>
      <c r="AM776" t="s">
        <v>13613</v>
      </c>
      <c r="AN776">
        <v>512</v>
      </c>
      <c r="AO776">
        <v>0</v>
      </c>
      <c r="AP776">
        <v>0</v>
      </c>
      <c r="AQ776">
        <v>0</v>
      </c>
      <c r="AT776">
        <v>1.2938662033855101E+17</v>
      </c>
      <c r="AU776">
        <v>0</v>
      </c>
      <c r="AV776">
        <v>1.2941765731737299E+17</v>
      </c>
      <c r="AW776">
        <v>513</v>
      </c>
      <c r="AX776" t="s">
        <v>13614</v>
      </c>
      <c r="AZ776">
        <v>9.2233720368547697E+18</v>
      </c>
      <c r="BA776">
        <v>467</v>
      </c>
      <c r="BB776" t="s">
        <v>13612</v>
      </c>
      <c r="BC776">
        <v>805306368</v>
      </c>
      <c r="BD776" s="1" t="s">
        <v>148</v>
      </c>
      <c r="BE776" t="s">
        <v>13615</v>
      </c>
      <c r="BF776" t="s">
        <v>13616</v>
      </c>
      <c r="BG776">
        <v>0</v>
      </c>
      <c r="BH776" t="s">
        <v>151</v>
      </c>
      <c r="BI776">
        <v>1.2942107340555699E+17</v>
      </c>
      <c r="BL776" t="s">
        <v>13617</v>
      </c>
      <c r="BM776" t="s">
        <v>13618</v>
      </c>
      <c r="BN776" t="s">
        <v>154</v>
      </c>
      <c r="BO776">
        <v>54</v>
      </c>
      <c r="BP776" s="1" t="s">
        <v>11003</v>
      </c>
      <c r="BQ776">
        <v>0</v>
      </c>
      <c r="BR776" t="s">
        <v>13619</v>
      </c>
      <c r="BS776" t="s">
        <v>157</v>
      </c>
      <c r="BT776" t="s">
        <v>158</v>
      </c>
      <c r="CD776" t="s">
        <v>3366</v>
      </c>
    </row>
    <row r="777" spans="1:94">
      <c r="A777" t="s">
        <v>13620</v>
      </c>
      <c r="B777">
        <v>1.29373411161924E+17</v>
      </c>
      <c r="C777" s="4">
        <f t="shared" si="12"/>
        <v>12937341116.1924</v>
      </c>
      <c r="D777" s="2">
        <f>(Sheet1!$F$2-mattsout!C777)/3600</f>
        <v>1448.134391000006</v>
      </c>
      <c r="E777" t="str">
        <f>IF(D777&gt;3595120, "", IF(D777&gt;1400, "******", ""))</f>
        <v>******</v>
      </c>
      <c r="F777" t="s">
        <v>122</v>
      </c>
      <c r="G777" t="s">
        <v>13621</v>
      </c>
      <c r="H777" t="s">
        <v>13622</v>
      </c>
      <c r="K777" t="s">
        <v>13623</v>
      </c>
      <c r="O777" t="s">
        <v>13624</v>
      </c>
      <c r="Q777" t="s">
        <v>13620</v>
      </c>
      <c r="R777">
        <v>4</v>
      </c>
      <c r="S777" t="s">
        <v>13625</v>
      </c>
      <c r="T777" t="s">
        <v>13626</v>
      </c>
      <c r="U777" t="s">
        <v>13627</v>
      </c>
      <c r="V777">
        <v>8224224</v>
      </c>
      <c r="W777" t="s">
        <v>13628</v>
      </c>
      <c r="X777">
        <v>33157344</v>
      </c>
      <c r="AC777" t="s">
        <v>138</v>
      </c>
      <c r="AE777" t="s">
        <v>13629</v>
      </c>
      <c r="AF777" t="s">
        <v>140</v>
      </c>
      <c r="AI777" t="b">
        <v>1</v>
      </c>
      <c r="AJ777" t="s">
        <v>13627</v>
      </c>
      <c r="AL777" t="s">
        <v>13621</v>
      </c>
      <c r="AM777" t="s">
        <v>13630</v>
      </c>
      <c r="AN777">
        <v>66048</v>
      </c>
      <c r="AO777">
        <v>0</v>
      </c>
      <c r="AP777">
        <v>0</v>
      </c>
      <c r="AQ777">
        <v>0</v>
      </c>
      <c r="AT777">
        <v>1.29373411322238E+17</v>
      </c>
      <c r="AU777">
        <v>0</v>
      </c>
      <c r="AV777">
        <v>1.2922759027468899E+17</v>
      </c>
      <c r="AW777">
        <v>513</v>
      </c>
      <c r="AX777" t="s">
        <v>13631</v>
      </c>
      <c r="AZ777">
        <v>9.2233720368547697E+18</v>
      </c>
      <c r="BA777">
        <v>26</v>
      </c>
      <c r="BB777" t="s">
        <v>13622</v>
      </c>
      <c r="BC777">
        <v>805306368</v>
      </c>
      <c r="BD777" s="1" t="s">
        <v>148</v>
      </c>
      <c r="BE777" t="s">
        <v>13632</v>
      </c>
      <c r="BF777" t="s">
        <v>13633</v>
      </c>
      <c r="BG777">
        <v>1.29373573697164E+17</v>
      </c>
      <c r="BH777" t="s">
        <v>151</v>
      </c>
      <c r="BI777">
        <v>1.2936971845528499E+17</v>
      </c>
      <c r="BK777" t="s">
        <v>13634</v>
      </c>
      <c r="BL777" t="s">
        <v>13633</v>
      </c>
      <c r="BN777" t="s">
        <v>154</v>
      </c>
      <c r="BO777">
        <v>92</v>
      </c>
      <c r="BP777" s="1" t="s">
        <v>13635</v>
      </c>
      <c r="BQ777">
        <v>0</v>
      </c>
      <c r="BR777" t="s">
        <v>13636</v>
      </c>
      <c r="BS777" t="s">
        <v>3242</v>
      </c>
      <c r="CD777" t="s">
        <v>3366</v>
      </c>
      <c r="CP777" t="b">
        <v>0</v>
      </c>
    </row>
    <row r="778" spans="1:94">
      <c r="A778" t="s">
        <v>13637</v>
      </c>
      <c r="B778">
        <v>1.29203586772524E+17</v>
      </c>
      <c r="C778" s="4">
        <f t="shared" si="12"/>
        <v>12920358677.252399</v>
      </c>
      <c r="D778" s="2">
        <f>(Sheet1!$F$2-mattsout!C778)/3600</f>
        <v>6165.4785410001541</v>
      </c>
      <c r="E778" t="str">
        <f>IF(D778&gt;3595120, "", IF(D778&gt;1400, "******", ""))</f>
        <v>******</v>
      </c>
      <c r="F778" t="s">
        <v>122</v>
      </c>
      <c r="G778" t="s">
        <v>13638</v>
      </c>
      <c r="H778" t="s">
        <v>3101</v>
      </c>
      <c r="I778" t="s">
        <v>3467</v>
      </c>
      <c r="J778" t="s">
        <v>13639</v>
      </c>
      <c r="K778" t="s">
        <v>13639</v>
      </c>
      <c r="L778" t="s">
        <v>3467</v>
      </c>
      <c r="M778" t="s">
        <v>13640</v>
      </c>
      <c r="N778" t="s">
        <v>8846</v>
      </c>
      <c r="O778" t="s">
        <v>268</v>
      </c>
      <c r="P778" t="s">
        <v>3060</v>
      </c>
      <c r="Q778" t="s">
        <v>13637</v>
      </c>
      <c r="R778">
        <v>4</v>
      </c>
      <c r="S778" t="s">
        <v>13641</v>
      </c>
      <c r="T778" t="s">
        <v>13642</v>
      </c>
      <c r="U778" t="s">
        <v>13638</v>
      </c>
      <c r="V778">
        <v>8227231</v>
      </c>
      <c r="W778" s="1" t="s">
        <v>3972</v>
      </c>
      <c r="X778">
        <v>35115438</v>
      </c>
      <c r="AA778" t="s">
        <v>714</v>
      </c>
      <c r="AB778" t="s">
        <v>2283</v>
      </c>
      <c r="AC778" t="s">
        <v>138</v>
      </c>
      <c r="AE778" t="s">
        <v>13643</v>
      </c>
      <c r="AF778" t="s">
        <v>617</v>
      </c>
      <c r="AI778" t="b">
        <v>1</v>
      </c>
      <c r="AJ778" t="s">
        <v>13644</v>
      </c>
      <c r="AL778" t="s">
        <v>13638</v>
      </c>
      <c r="AM778" t="s">
        <v>13645</v>
      </c>
      <c r="AN778">
        <v>512</v>
      </c>
      <c r="AO778">
        <v>99</v>
      </c>
      <c r="AP778">
        <v>0</v>
      </c>
      <c r="AQ778">
        <v>0</v>
      </c>
      <c r="AT778">
        <v>1.29373430881434E+17</v>
      </c>
      <c r="AU778">
        <v>0</v>
      </c>
      <c r="AV778">
        <v>1.29185186236706E+17</v>
      </c>
      <c r="AW778">
        <v>513</v>
      </c>
      <c r="AX778" t="s">
        <v>13646</v>
      </c>
      <c r="AZ778">
        <v>9.2233720368547697E+18</v>
      </c>
      <c r="BA778">
        <v>62</v>
      </c>
      <c r="BB778" t="s">
        <v>13647</v>
      </c>
      <c r="BC778">
        <v>805306368</v>
      </c>
      <c r="BD778" s="1" t="s">
        <v>148</v>
      </c>
      <c r="BE778" t="s">
        <v>13648</v>
      </c>
      <c r="BF778" t="s">
        <v>13649</v>
      </c>
      <c r="BG778">
        <v>1.29373591175982E+17</v>
      </c>
      <c r="BH778" t="s">
        <v>151</v>
      </c>
      <c r="BI778">
        <v>1.29197289059864E+17</v>
      </c>
      <c r="BK778" t="s">
        <v>13650</v>
      </c>
      <c r="BL778" t="s">
        <v>13651</v>
      </c>
      <c r="BN778" t="s">
        <v>154</v>
      </c>
      <c r="BO778">
        <v>52</v>
      </c>
      <c r="BP778" s="1" t="s">
        <v>13652</v>
      </c>
      <c r="BQ778">
        <v>0</v>
      </c>
      <c r="BR778" t="s">
        <v>13653</v>
      </c>
      <c r="BS778" t="s">
        <v>3242</v>
      </c>
      <c r="CD778" t="s">
        <v>13654</v>
      </c>
    </row>
    <row r="779" spans="1:94">
      <c r="A779" t="s">
        <v>13655</v>
      </c>
      <c r="B779">
        <v>1.2909130870179E+17</v>
      </c>
      <c r="C779" s="4">
        <f t="shared" si="12"/>
        <v>12909130870.179001</v>
      </c>
      <c r="D779" s="2">
        <f>(Sheet1!$F$2-mattsout!C779)/3600</f>
        <v>9284.3138391664288</v>
      </c>
      <c r="E779" t="str">
        <f>IF(D779&gt;3595120, "", IF(D779&gt;1400, "******", ""))</f>
        <v>******</v>
      </c>
      <c r="F779" t="s">
        <v>122</v>
      </c>
      <c r="G779" t="s">
        <v>13656</v>
      </c>
      <c r="H779" t="s">
        <v>13657</v>
      </c>
      <c r="I779" t="s">
        <v>1061</v>
      </c>
      <c r="J779" t="s">
        <v>1845</v>
      </c>
      <c r="K779" t="s">
        <v>1845</v>
      </c>
      <c r="L779" t="s">
        <v>1061</v>
      </c>
      <c r="M779" t="s">
        <v>13658</v>
      </c>
      <c r="N779" t="s">
        <v>1087</v>
      </c>
      <c r="O779" t="s">
        <v>7681</v>
      </c>
      <c r="P779" t="s">
        <v>8208</v>
      </c>
      <c r="Q779" t="s">
        <v>13655</v>
      </c>
      <c r="R779">
        <v>4</v>
      </c>
      <c r="S779" t="s">
        <v>13659</v>
      </c>
      <c r="T779" t="s">
        <v>13660</v>
      </c>
      <c r="U779" t="s">
        <v>13656</v>
      </c>
      <c r="V779">
        <v>8240356</v>
      </c>
      <c r="W779" s="1" t="s">
        <v>13661</v>
      </c>
      <c r="X779">
        <v>33157884</v>
      </c>
      <c r="AA779" t="s">
        <v>690</v>
      </c>
      <c r="AB779" t="s">
        <v>1071</v>
      </c>
      <c r="AC779" t="s">
        <v>138</v>
      </c>
      <c r="AE779" t="s">
        <v>13662</v>
      </c>
      <c r="AF779" t="s">
        <v>667</v>
      </c>
      <c r="AI779" t="b">
        <v>1</v>
      </c>
      <c r="AJ779" t="s">
        <v>13663</v>
      </c>
      <c r="AL779" t="s">
        <v>13656</v>
      </c>
      <c r="AM779" t="s">
        <v>13664</v>
      </c>
      <c r="AN779">
        <v>512</v>
      </c>
      <c r="AO779">
        <v>99</v>
      </c>
      <c r="AP779">
        <v>0</v>
      </c>
      <c r="AQ779">
        <v>0</v>
      </c>
      <c r="AR779" t="s">
        <v>13665</v>
      </c>
      <c r="AS779" t="s">
        <v>146</v>
      </c>
      <c r="AT779">
        <v>1.29373411499908E+17</v>
      </c>
      <c r="AU779">
        <v>0</v>
      </c>
      <c r="AV779">
        <v>1.2907286966022701E+17</v>
      </c>
      <c r="AW779">
        <v>513</v>
      </c>
      <c r="AX779" t="s">
        <v>13666</v>
      </c>
      <c r="AZ779">
        <v>9.2233720368547697E+18</v>
      </c>
      <c r="BA779">
        <v>173</v>
      </c>
      <c r="BB779" t="s">
        <v>13663</v>
      </c>
      <c r="BC779">
        <v>805306368</v>
      </c>
      <c r="BD779" s="1" t="s">
        <v>148</v>
      </c>
      <c r="BE779" t="s">
        <v>13667</v>
      </c>
      <c r="BF779" t="s">
        <v>13668</v>
      </c>
      <c r="BG779">
        <v>1.2937357388802E+17</v>
      </c>
      <c r="BH779" t="s">
        <v>151</v>
      </c>
      <c r="BI779">
        <v>1.29088440464598E+17</v>
      </c>
      <c r="BL779" t="s">
        <v>13669</v>
      </c>
      <c r="BM779" t="s">
        <v>13670</v>
      </c>
      <c r="BN779" t="s">
        <v>154</v>
      </c>
      <c r="BO779">
        <v>88</v>
      </c>
      <c r="BP779" s="1" t="s">
        <v>6167</v>
      </c>
      <c r="BQ779">
        <v>0</v>
      </c>
      <c r="BR779" t="s">
        <v>13671</v>
      </c>
      <c r="BS779" t="s">
        <v>157</v>
      </c>
      <c r="BT779" t="s">
        <v>158</v>
      </c>
      <c r="CD779" t="s">
        <v>1658</v>
      </c>
      <c r="CO779" s="1" t="s">
        <v>13672</v>
      </c>
    </row>
    <row r="780" spans="1:94">
      <c r="A780" t="s">
        <v>10279</v>
      </c>
      <c r="B780">
        <v>1.2888393367999299E+17</v>
      </c>
      <c r="C780" s="4">
        <f t="shared" si="12"/>
        <v>12888393367.9993</v>
      </c>
      <c r="D780" s="2">
        <f>(Sheet1!$F$2-mattsout!C780)/3600</f>
        <v>15044.731111305555</v>
      </c>
      <c r="E780" t="str">
        <f>IF(D780&gt;3595120, "", IF(D780&gt;1400, "******", ""))</f>
        <v>******</v>
      </c>
      <c r="F780" t="s">
        <v>122</v>
      </c>
      <c r="G780" t="s">
        <v>13673</v>
      </c>
      <c r="J780" t="s">
        <v>8049</v>
      </c>
      <c r="K780" t="s">
        <v>13674</v>
      </c>
      <c r="L780" t="s">
        <v>682</v>
      </c>
      <c r="M780" t="s">
        <v>13675</v>
      </c>
      <c r="N780" t="s">
        <v>1925</v>
      </c>
      <c r="O780" t="s">
        <v>13673</v>
      </c>
      <c r="P780" t="s">
        <v>269</v>
      </c>
      <c r="Q780" t="s">
        <v>10279</v>
      </c>
      <c r="R780">
        <v>4</v>
      </c>
      <c r="S780" t="s">
        <v>13676</v>
      </c>
      <c r="T780" t="s">
        <v>13677</v>
      </c>
      <c r="U780" t="s">
        <v>13673</v>
      </c>
      <c r="V780">
        <v>8247651</v>
      </c>
      <c r="W780" s="1" t="s">
        <v>12616</v>
      </c>
      <c r="X780">
        <v>33182371</v>
      </c>
      <c r="Y780" t="s">
        <v>10263</v>
      </c>
      <c r="AA780" t="s">
        <v>690</v>
      </c>
      <c r="AB780" t="s">
        <v>1931</v>
      </c>
      <c r="AC780" t="s">
        <v>138</v>
      </c>
      <c r="AE780" t="s">
        <v>13678</v>
      </c>
      <c r="AF780" t="s">
        <v>667</v>
      </c>
      <c r="AI780" t="b">
        <v>1</v>
      </c>
      <c r="AJ780" t="s">
        <v>10339</v>
      </c>
      <c r="AL780" t="s">
        <v>13673</v>
      </c>
      <c r="AM780" t="s">
        <v>13679</v>
      </c>
      <c r="AN780">
        <v>512</v>
      </c>
      <c r="AO780">
        <v>99</v>
      </c>
      <c r="AP780">
        <v>0</v>
      </c>
      <c r="AQ780">
        <v>0</v>
      </c>
      <c r="AT780">
        <v>1.2937343111784301E+17</v>
      </c>
      <c r="AU780">
        <v>0</v>
      </c>
      <c r="AV780">
        <v>1.28883925684912E+17</v>
      </c>
      <c r="AW780">
        <v>513</v>
      </c>
      <c r="AX780" t="s">
        <v>13680</v>
      </c>
      <c r="AZ780">
        <v>9.2233720368547697E+18</v>
      </c>
      <c r="BA780">
        <v>512</v>
      </c>
      <c r="BB780" t="s">
        <v>13673</v>
      </c>
      <c r="BC780">
        <v>805306368</v>
      </c>
      <c r="BD780" s="1" t="s">
        <v>148</v>
      </c>
      <c r="BE780" t="s">
        <v>13681</v>
      </c>
      <c r="BF780" t="s">
        <v>13682</v>
      </c>
      <c r="BG780">
        <v>1.29373591375366E+17</v>
      </c>
      <c r="BH780" t="s">
        <v>151</v>
      </c>
      <c r="BI780">
        <v>1.2888056540099501E+17</v>
      </c>
      <c r="BL780" t="s">
        <v>13683</v>
      </c>
      <c r="BM780" t="s">
        <v>13684</v>
      </c>
      <c r="BN780" t="s">
        <v>154</v>
      </c>
      <c r="BO780">
        <v>60</v>
      </c>
      <c r="BP780" s="1" t="s">
        <v>13685</v>
      </c>
      <c r="BQ780">
        <v>0</v>
      </c>
      <c r="BR780" t="s">
        <v>13686</v>
      </c>
      <c r="BS780" t="s">
        <v>157</v>
      </c>
      <c r="BT780" t="s">
        <v>158</v>
      </c>
      <c r="CD780" t="s">
        <v>9825</v>
      </c>
    </row>
    <row r="781" spans="1:94">
      <c r="A781" t="s">
        <v>13687</v>
      </c>
      <c r="B781">
        <v>1.2910252810548499E+17</v>
      </c>
      <c r="C781" s="4">
        <f t="shared" si="12"/>
        <v>12910252810.5485</v>
      </c>
      <c r="D781" s="2">
        <f>(Sheet1!$F$2-mattsout!C781)/3600</f>
        <v>8972.6637365277602</v>
      </c>
      <c r="E781" t="str">
        <f>IF(D781&gt;3595120, "", IF(D781&gt;1400, "******", ""))</f>
        <v>******</v>
      </c>
      <c r="F781" t="s">
        <v>122</v>
      </c>
      <c r="G781" t="s">
        <v>13688</v>
      </c>
      <c r="H781" t="s">
        <v>13689</v>
      </c>
      <c r="I781" t="s">
        <v>3449</v>
      </c>
      <c r="J781" t="s">
        <v>1845</v>
      </c>
      <c r="K781" t="s">
        <v>1845</v>
      </c>
      <c r="L781" t="s">
        <v>3449</v>
      </c>
      <c r="M781" t="s">
        <v>13690</v>
      </c>
      <c r="N781" t="s">
        <v>12420</v>
      </c>
      <c r="O781" t="s">
        <v>4262</v>
      </c>
      <c r="P781" t="s">
        <v>2258</v>
      </c>
      <c r="Q781" t="s">
        <v>13687</v>
      </c>
      <c r="R781">
        <v>4</v>
      </c>
      <c r="S781" t="s">
        <v>13691</v>
      </c>
      <c r="T781" t="s">
        <v>3338</v>
      </c>
      <c r="U781" t="s">
        <v>13692</v>
      </c>
      <c r="V781">
        <v>8247708</v>
      </c>
      <c r="W781" s="1" t="s">
        <v>13693</v>
      </c>
      <c r="X781">
        <v>33182632</v>
      </c>
      <c r="AA781" t="s">
        <v>690</v>
      </c>
      <c r="AB781" t="s">
        <v>3455</v>
      </c>
      <c r="AC781" t="s">
        <v>138</v>
      </c>
      <c r="AE781" t="s">
        <v>13694</v>
      </c>
      <c r="AF781" t="s">
        <v>667</v>
      </c>
      <c r="AI781" t="b">
        <v>1</v>
      </c>
      <c r="AJ781" t="s">
        <v>13695</v>
      </c>
      <c r="AL781" t="s">
        <v>13688</v>
      </c>
      <c r="AM781" t="s">
        <v>13696</v>
      </c>
      <c r="AN781">
        <v>512</v>
      </c>
      <c r="AO781">
        <v>99</v>
      </c>
      <c r="AP781">
        <v>0</v>
      </c>
      <c r="AQ781">
        <v>0</v>
      </c>
      <c r="AT781">
        <v>1.29373431345502E+17</v>
      </c>
      <c r="AU781">
        <v>0</v>
      </c>
      <c r="AV781">
        <v>1.29065102462206E+17</v>
      </c>
      <c r="AW781">
        <v>513</v>
      </c>
      <c r="AX781" t="s">
        <v>13697</v>
      </c>
      <c r="AZ781">
        <v>9.2233720368547697E+18</v>
      </c>
      <c r="BA781">
        <v>100</v>
      </c>
      <c r="BB781" t="s">
        <v>13698</v>
      </c>
      <c r="BC781">
        <v>805306368</v>
      </c>
      <c r="BE781" t="s">
        <v>13699</v>
      </c>
      <c r="BF781" t="s">
        <v>13700</v>
      </c>
      <c r="BG781">
        <v>1.29373591583188E+17</v>
      </c>
      <c r="BH781" t="s">
        <v>151</v>
      </c>
      <c r="BI781">
        <v>1.2909648970818301E+17</v>
      </c>
      <c r="BL781" t="s">
        <v>13701</v>
      </c>
      <c r="BM781" t="s">
        <v>13702</v>
      </c>
      <c r="BN781" t="s">
        <v>154</v>
      </c>
      <c r="BO781">
        <v>209</v>
      </c>
      <c r="BP781" s="1" t="s">
        <v>13703</v>
      </c>
      <c r="BQ781">
        <v>0</v>
      </c>
      <c r="BR781" t="s">
        <v>13704</v>
      </c>
      <c r="BS781" t="s">
        <v>157</v>
      </c>
      <c r="BT781" t="s">
        <v>158</v>
      </c>
      <c r="CD781" t="s">
        <v>2002</v>
      </c>
      <c r="CJ781" t="s">
        <v>4929</v>
      </c>
      <c r="CP781" t="b">
        <v>1</v>
      </c>
    </row>
    <row r="782" spans="1:94">
      <c r="A782" t="s">
        <v>13705</v>
      </c>
      <c r="C782" s="4">
        <f t="shared" si="12"/>
        <v>0</v>
      </c>
      <c r="D782" s="2">
        <f>(Sheet1!$F$2-mattsout!C782)/3600</f>
        <v>3595154</v>
      </c>
      <c r="E782" t="str">
        <f>IF(D782&gt;3595120, "", IF(D782&gt;1400, "******", ""))</f>
        <v/>
      </c>
      <c r="F782" t="s">
        <v>122</v>
      </c>
      <c r="G782" t="s">
        <v>13706</v>
      </c>
      <c r="H782" t="s">
        <v>13707</v>
      </c>
      <c r="J782" t="s">
        <v>13708</v>
      </c>
      <c r="K782" t="s">
        <v>13709</v>
      </c>
      <c r="L782" t="s">
        <v>13710</v>
      </c>
      <c r="M782" t="s">
        <v>13711</v>
      </c>
      <c r="O782" t="s">
        <v>340</v>
      </c>
      <c r="P782" t="s">
        <v>11377</v>
      </c>
      <c r="Q782" t="s">
        <v>13705</v>
      </c>
      <c r="R782">
        <v>4</v>
      </c>
      <c r="S782" t="s">
        <v>13712</v>
      </c>
      <c r="T782" t="s">
        <v>13713</v>
      </c>
      <c r="U782" t="s">
        <v>13706</v>
      </c>
      <c r="V782">
        <v>8248738</v>
      </c>
      <c r="W782" s="1" t="s">
        <v>13714</v>
      </c>
      <c r="X782">
        <v>33182755</v>
      </c>
      <c r="AA782" t="s">
        <v>136</v>
      </c>
      <c r="AB782" t="s">
        <v>137</v>
      </c>
      <c r="AL782" t="s">
        <v>13706</v>
      </c>
      <c r="AM782" t="s">
        <v>13715</v>
      </c>
      <c r="AN782">
        <v>512</v>
      </c>
      <c r="AO782">
        <v>99</v>
      </c>
      <c r="AP782">
        <v>0</v>
      </c>
      <c r="AQ782">
        <v>0</v>
      </c>
      <c r="AT782">
        <v>1.2937343158284899E+17</v>
      </c>
      <c r="AV782">
        <v>1.2864195555301101E+17</v>
      </c>
      <c r="AW782">
        <v>513</v>
      </c>
      <c r="AX782" t="s">
        <v>13716</v>
      </c>
      <c r="AZ782">
        <v>9.2233720368547697E+18</v>
      </c>
      <c r="BB782" t="s">
        <v>13717</v>
      </c>
      <c r="BC782">
        <v>805306368</v>
      </c>
      <c r="BF782" t="s">
        <v>13718</v>
      </c>
      <c r="BG782">
        <v>1.2937359178069699E+17</v>
      </c>
      <c r="BH782" t="s">
        <v>151</v>
      </c>
      <c r="BI782">
        <v>1.2866595828641501E+17</v>
      </c>
      <c r="BQ782">
        <v>0</v>
      </c>
      <c r="CD782" t="s">
        <v>3366</v>
      </c>
    </row>
    <row r="783" spans="1:94">
      <c r="A783" t="s">
        <v>13719</v>
      </c>
      <c r="B783">
        <v>1.29418749525368E+17</v>
      </c>
      <c r="C783" s="4">
        <f t="shared" si="12"/>
        <v>12941874952.5368</v>
      </c>
      <c r="D783" s="2">
        <f>(Sheet1!$F$2-mattsout!C783)/3600</f>
        <v>188.73540644433763</v>
      </c>
      <c r="E783" t="str">
        <f>IF(D783&gt;3595120, "", IF(D783&gt;1400, "******", ""))</f>
        <v/>
      </c>
      <c r="F783" t="s">
        <v>122</v>
      </c>
      <c r="G783" t="s">
        <v>13720</v>
      </c>
      <c r="H783" t="s">
        <v>13721</v>
      </c>
      <c r="I783" t="s">
        <v>656</v>
      </c>
      <c r="J783" t="s">
        <v>13722</v>
      </c>
      <c r="K783" t="s">
        <v>13722</v>
      </c>
      <c r="L783" t="s">
        <v>656</v>
      </c>
      <c r="M783" t="s">
        <v>13723</v>
      </c>
      <c r="N783" t="s">
        <v>10681</v>
      </c>
      <c r="O783" t="s">
        <v>6581</v>
      </c>
      <c r="P783" t="s">
        <v>4895</v>
      </c>
      <c r="Q783" t="s">
        <v>13719</v>
      </c>
      <c r="R783">
        <v>4</v>
      </c>
      <c r="S783" t="s">
        <v>13724</v>
      </c>
      <c r="T783" t="s">
        <v>13725</v>
      </c>
      <c r="U783" t="s">
        <v>13720</v>
      </c>
      <c r="V783">
        <v>8254726</v>
      </c>
      <c r="W783" s="1" t="s">
        <v>13726</v>
      </c>
      <c r="X783">
        <v>35562495</v>
      </c>
      <c r="AA783" t="s">
        <v>690</v>
      </c>
      <c r="AB783" t="s">
        <v>13727</v>
      </c>
      <c r="AC783" t="s">
        <v>138</v>
      </c>
      <c r="AD783" t="b">
        <v>0</v>
      </c>
      <c r="AE783" t="s">
        <v>13728</v>
      </c>
      <c r="AF783" t="s">
        <v>717</v>
      </c>
      <c r="AI783" t="b">
        <v>1</v>
      </c>
      <c r="AJ783" t="s">
        <v>13729</v>
      </c>
      <c r="AL783" t="s">
        <v>13720</v>
      </c>
      <c r="AM783" t="s">
        <v>13730</v>
      </c>
      <c r="AN783">
        <v>66048</v>
      </c>
      <c r="AO783">
        <v>0</v>
      </c>
      <c r="AP783">
        <v>0</v>
      </c>
      <c r="AQ783">
        <v>0</v>
      </c>
      <c r="AT783">
        <v>1.2937341171882E+17</v>
      </c>
      <c r="AU783">
        <v>0</v>
      </c>
      <c r="AV783">
        <v>1.29315673182586E+17</v>
      </c>
      <c r="AW783">
        <v>513</v>
      </c>
      <c r="AX783" t="s">
        <v>13731</v>
      </c>
      <c r="AZ783">
        <v>9.2233720368547697E+18</v>
      </c>
      <c r="BA783">
        <v>324</v>
      </c>
      <c r="BB783" t="s">
        <v>13729</v>
      </c>
      <c r="BC783">
        <v>805306368</v>
      </c>
      <c r="BD783" s="1" t="s">
        <v>148</v>
      </c>
      <c r="BE783" t="s">
        <v>13732</v>
      </c>
      <c r="BF783" t="s">
        <v>13733</v>
      </c>
      <c r="BG783">
        <v>0</v>
      </c>
      <c r="BH783" t="s">
        <v>151</v>
      </c>
      <c r="BI783">
        <v>1.29416963708334E+17</v>
      </c>
      <c r="BL783" t="s">
        <v>13734</v>
      </c>
      <c r="BM783" t="s">
        <v>13735</v>
      </c>
      <c r="BN783" t="s">
        <v>154</v>
      </c>
      <c r="BO783">
        <v>56</v>
      </c>
      <c r="BP783" s="1" t="s">
        <v>11683</v>
      </c>
      <c r="BQ783">
        <v>0</v>
      </c>
      <c r="BR783" t="s">
        <v>13736</v>
      </c>
      <c r="BS783" t="s">
        <v>157</v>
      </c>
      <c r="BT783" t="s">
        <v>158</v>
      </c>
      <c r="CD783" t="s">
        <v>727</v>
      </c>
    </row>
    <row r="784" spans="1:94">
      <c r="A784" t="s">
        <v>13737</v>
      </c>
      <c r="C784" s="4">
        <f t="shared" si="12"/>
        <v>0</v>
      </c>
      <c r="D784" s="2">
        <f>(Sheet1!$F$2-mattsout!C784)/3600</f>
        <v>3595154</v>
      </c>
      <c r="E784" t="str">
        <f>IF(D784&gt;3595120, "", IF(D784&gt;1400, "******", ""))</f>
        <v/>
      </c>
      <c r="F784" t="s">
        <v>122</v>
      </c>
      <c r="G784" t="s">
        <v>13738</v>
      </c>
      <c r="K784" t="s">
        <v>13739</v>
      </c>
      <c r="O784" t="s">
        <v>13738</v>
      </c>
      <c r="Q784" t="s">
        <v>13737</v>
      </c>
      <c r="R784">
        <v>4</v>
      </c>
      <c r="S784" t="s">
        <v>13740</v>
      </c>
      <c r="T784" t="s">
        <v>13741</v>
      </c>
      <c r="U784" t="s">
        <v>13738</v>
      </c>
      <c r="V784">
        <v>8269894</v>
      </c>
      <c r="W784" s="1" t="s">
        <v>13742</v>
      </c>
      <c r="X784">
        <v>33159118</v>
      </c>
      <c r="AB784" t="s">
        <v>3475</v>
      </c>
      <c r="AC784" t="s">
        <v>138</v>
      </c>
      <c r="AE784" t="s">
        <v>13743</v>
      </c>
      <c r="AF784" t="s">
        <v>667</v>
      </c>
      <c r="AI784" t="b">
        <v>1</v>
      </c>
      <c r="AJ784" t="s">
        <v>13738</v>
      </c>
      <c r="AL784" t="s">
        <v>13738</v>
      </c>
      <c r="AM784" t="s">
        <v>13744</v>
      </c>
      <c r="AN784">
        <v>512</v>
      </c>
      <c r="AO784">
        <v>99</v>
      </c>
      <c r="AP784">
        <v>0</v>
      </c>
      <c r="AQ784">
        <v>0</v>
      </c>
      <c r="AT784">
        <v>1.2937341194882301E+17</v>
      </c>
      <c r="AV784">
        <v>1.28496555885398E+17</v>
      </c>
      <c r="AW784">
        <v>513</v>
      </c>
      <c r="AX784" t="s">
        <v>13745</v>
      </c>
      <c r="AZ784">
        <v>9.2233720368547697E+18</v>
      </c>
      <c r="BB784" t="s">
        <v>13738</v>
      </c>
      <c r="BC784">
        <v>805306368</v>
      </c>
      <c r="BD784" s="1" t="s">
        <v>148</v>
      </c>
      <c r="BE784" t="s">
        <v>13746</v>
      </c>
      <c r="BF784" t="s">
        <v>13747</v>
      </c>
      <c r="BG784">
        <v>1.2937357433429E+17</v>
      </c>
      <c r="BH784" t="s">
        <v>151</v>
      </c>
      <c r="BI784">
        <v>1.28498230624636E+17</v>
      </c>
      <c r="BL784" t="s">
        <v>13748</v>
      </c>
      <c r="BN784" t="s">
        <v>154</v>
      </c>
      <c r="BO784">
        <v>53</v>
      </c>
      <c r="BP784" s="1" t="s">
        <v>13749</v>
      </c>
      <c r="BQ784">
        <v>0</v>
      </c>
      <c r="BR784" t="s">
        <v>13750</v>
      </c>
      <c r="BS784" t="s">
        <v>157</v>
      </c>
      <c r="BT784" t="s">
        <v>158</v>
      </c>
      <c r="CD784" t="s">
        <v>193</v>
      </c>
    </row>
    <row r="785" spans="1:82">
      <c r="A785" t="s">
        <v>13751</v>
      </c>
      <c r="B785">
        <v>1.29419657428324E+17</v>
      </c>
      <c r="C785" s="4">
        <f t="shared" si="12"/>
        <v>12941965742.832399</v>
      </c>
      <c r="D785" s="2">
        <f>(Sheet1!$F$2-mattsout!C785)/3600</f>
        <v>163.51587988906437</v>
      </c>
      <c r="E785" t="str">
        <f>IF(D785&gt;3595120, "", IF(D785&gt;1400, "******", ""))</f>
        <v/>
      </c>
      <c r="F785" t="s">
        <v>122</v>
      </c>
      <c r="G785" t="s">
        <v>13752</v>
      </c>
      <c r="H785" t="s">
        <v>13753</v>
      </c>
      <c r="I785" t="s">
        <v>3467</v>
      </c>
      <c r="J785" t="s">
        <v>3966</v>
      </c>
      <c r="K785" t="s">
        <v>13754</v>
      </c>
      <c r="L785" t="s">
        <v>3467</v>
      </c>
      <c r="M785" t="s">
        <v>13755</v>
      </c>
      <c r="N785" t="s">
        <v>13756</v>
      </c>
      <c r="O785" t="s">
        <v>13757</v>
      </c>
      <c r="P785" t="s">
        <v>5412</v>
      </c>
      <c r="Q785" t="s">
        <v>13751</v>
      </c>
      <c r="R785">
        <v>4</v>
      </c>
      <c r="S785" t="s">
        <v>13758</v>
      </c>
      <c r="T785" t="s">
        <v>13759</v>
      </c>
      <c r="U785" t="s">
        <v>13752</v>
      </c>
      <c r="V785">
        <v>8269896</v>
      </c>
      <c r="W785" s="1" t="s">
        <v>13760</v>
      </c>
      <c r="X785">
        <v>35664287</v>
      </c>
      <c r="AA785" t="s">
        <v>690</v>
      </c>
      <c r="AB785" t="s">
        <v>3475</v>
      </c>
      <c r="AC785" t="s">
        <v>138</v>
      </c>
      <c r="AE785" t="s">
        <v>13761</v>
      </c>
      <c r="AF785" t="s">
        <v>667</v>
      </c>
      <c r="AI785" t="b">
        <v>1</v>
      </c>
      <c r="AJ785" t="s">
        <v>13762</v>
      </c>
      <c r="AL785" t="s">
        <v>13752</v>
      </c>
      <c r="AM785" t="s">
        <v>13763</v>
      </c>
      <c r="AN785">
        <v>512</v>
      </c>
      <c r="AO785">
        <v>0</v>
      </c>
      <c r="AP785">
        <v>0</v>
      </c>
      <c r="AQ785">
        <v>0</v>
      </c>
      <c r="AT785">
        <v>1.29374405847974E+17</v>
      </c>
      <c r="AU785">
        <v>0</v>
      </c>
      <c r="AV785">
        <v>1.2941678192750499E+17</v>
      </c>
      <c r="AW785">
        <v>513</v>
      </c>
      <c r="AX785" t="s">
        <v>13764</v>
      </c>
      <c r="AZ785">
        <v>9.2233720368547697E+18</v>
      </c>
      <c r="BA785">
        <v>515</v>
      </c>
      <c r="BB785" t="s">
        <v>13762</v>
      </c>
      <c r="BC785">
        <v>805306368</v>
      </c>
      <c r="BD785" s="1" t="s">
        <v>148</v>
      </c>
      <c r="BE785" t="s">
        <v>13765</v>
      </c>
      <c r="BF785" t="s">
        <v>13766</v>
      </c>
      <c r="BG785">
        <v>0</v>
      </c>
      <c r="BH785" t="s">
        <v>151</v>
      </c>
      <c r="BI785">
        <v>1.29420894804112E+17</v>
      </c>
      <c r="BL785" t="s">
        <v>13767</v>
      </c>
      <c r="BM785" t="s">
        <v>13768</v>
      </c>
      <c r="BN785" t="s">
        <v>154</v>
      </c>
      <c r="BO785">
        <v>55</v>
      </c>
      <c r="BP785" s="1" t="s">
        <v>13769</v>
      </c>
      <c r="BQ785">
        <v>0</v>
      </c>
      <c r="BR785" t="s">
        <v>13770</v>
      </c>
      <c r="BS785" t="s">
        <v>157</v>
      </c>
      <c r="BT785" t="s">
        <v>158</v>
      </c>
      <c r="CD785" t="s">
        <v>193</v>
      </c>
    </row>
    <row r="786" spans="1:82">
      <c r="A786" t="s">
        <v>13771</v>
      </c>
      <c r="C786" s="4">
        <f t="shared" si="12"/>
        <v>0</v>
      </c>
      <c r="D786" s="2">
        <f>(Sheet1!$F$2-mattsout!C786)/3600</f>
        <v>3595154</v>
      </c>
      <c r="E786" t="str">
        <f>IF(D786&gt;3595120, "", IF(D786&gt;1400, "******", ""))</f>
        <v/>
      </c>
      <c r="F786" t="s">
        <v>122</v>
      </c>
      <c r="G786" t="s">
        <v>13772</v>
      </c>
      <c r="K786" t="s">
        <v>13773</v>
      </c>
      <c r="O786" t="s">
        <v>13772</v>
      </c>
      <c r="Q786" t="s">
        <v>13771</v>
      </c>
      <c r="R786">
        <v>4</v>
      </c>
      <c r="S786" t="s">
        <v>13774</v>
      </c>
      <c r="T786" t="s">
        <v>13775</v>
      </c>
      <c r="U786" t="s">
        <v>13772</v>
      </c>
      <c r="V786">
        <v>8269899</v>
      </c>
      <c r="W786" s="1" t="s">
        <v>13742</v>
      </c>
      <c r="X786">
        <v>33160125</v>
      </c>
      <c r="AB786" t="s">
        <v>3475</v>
      </c>
      <c r="AC786" t="s">
        <v>138</v>
      </c>
      <c r="AE786" t="s">
        <v>13776</v>
      </c>
      <c r="AF786" t="s">
        <v>667</v>
      </c>
      <c r="AI786" t="b">
        <v>1</v>
      </c>
      <c r="AJ786" t="s">
        <v>13772</v>
      </c>
      <c r="AL786" t="s">
        <v>13772</v>
      </c>
      <c r="AM786" t="s">
        <v>13777</v>
      </c>
      <c r="AN786">
        <v>512</v>
      </c>
      <c r="AO786">
        <v>99</v>
      </c>
      <c r="AP786">
        <v>0</v>
      </c>
      <c r="AQ786">
        <v>0</v>
      </c>
      <c r="AT786">
        <v>1.2937341238695299E+17</v>
      </c>
      <c r="AV786">
        <v>1.28496558735416E+17</v>
      </c>
      <c r="AW786">
        <v>513</v>
      </c>
      <c r="AX786" t="s">
        <v>13778</v>
      </c>
      <c r="AZ786">
        <v>9.2233720368547697E+18</v>
      </c>
      <c r="BB786" t="s">
        <v>13772</v>
      </c>
      <c r="BC786">
        <v>805306368</v>
      </c>
      <c r="BD786" s="1" t="s">
        <v>148</v>
      </c>
      <c r="BE786" t="s">
        <v>13779</v>
      </c>
      <c r="BF786" t="s">
        <v>13780</v>
      </c>
      <c r="BG786">
        <v>1.29373574756028E+17</v>
      </c>
      <c r="BH786" t="s">
        <v>151</v>
      </c>
      <c r="BI786">
        <v>1.28540967897396E+17</v>
      </c>
      <c r="BL786" t="s">
        <v>13781</v>
      </c>
      <c r="BN786" t="s">
        <v>154</v>
      </c>
      <c r="BO786">
        <v>54</v>
      </c>
      <c r="BP786" s="1" t="s">
        <v>13782</v>
      </c>
      <c r="BQ786">
        <v>0</v>
      </c>
      <c r="BR786" t="s">
        <v>13783</v>
      </c>
      <c r="BS786" t="s">
        <v>157</v>
      </c>
      <c r="BT786" t="s">
        <v>158</v>
      </c>
      <c r="CD786" t="s">
        <v>193</v>
      </c>
    </row>
    <row r="787" spans="1:82">
      <c r="A787" t="s">
        <v>13784</v>
      </c>
      <c r="C787" s="4">
        <f t="shared" si="12"/>
        <v>0</v>
      </c>
      <c r="D787" s="2">
        <f>(Sheet1!$F$2-mattsout!C787)/3600</f>
        <v>3595154</v>
      </c>
      <c r="E787" t="str">
        <f>IF(D787&gt;3595120, "", IF(D787&gt;1400, "******", ""))</f>
        <v/>
      </c>
      <c r="F787" t="s">
        <v>122</v>
      </c>
      <c r="G787" t="s">
        <v>13785</v>
      </c>
      <c r="K787" t="s">
        <v>13786</v>
      </c>
      <c r="O787" t="s">
        <v>13785</v>
      </c>
      <c r="Q787" t="s">
        <v>13784</v>
      </c>
      <c r="R787">
        <v>4</v>
      </c>
      <c r="S787" t="s">
        <v>13787</v>
      </c>
      <c r="T787" t="s">
        <v>13788</v>
      </c>
      <c r="U787" t="s">
        <v>13785</v>
      </c>
      <c r="V787">
        <v>8269971</v>
      </c>
      <c r="W787" s="1" t="s">
        <v>13742</v>
      </c>
      <c r="X787">
        <v>33160660</v>
      </c>
      <c r="AB787" t="s">
        <v>3475</v>
      </c>
      <c r="AC787" t="s">
        <v>138</v>
      </c>
      <c r="AE787" t="s">
        <v>13789</v>
      </c>
      <c r="AF787" t="s">
        <v>667</v>
      </c>
      <c r="AI787" t="b">
        <v>1</v>
      </c>
      <c r="AJ787" t="s">
        <v>13785</v>
      </c>
      <c r="AL787" t="s">
        <v>13785</v>
      </c>
      <c r="AM787" t="s">
        <v>13790</v>
      </c>
      <c r="AN787">
        <v>512</v>
      </c>
      <c r="AO787">
        <v>99</v>
      </c>
      <c r="AP787">
        <v>0</v>
      </c>
      <c r="AQ787">
        <v>0</v>
      </c>
      <c r="AT787">
        <v>1.2937341263961299E+17</v>
      </c>
      <c r="AV787">
        <v>1.2849655937167E+17</v>
      </c>
      <c r="AW787">
        <v>513</v>
      </c>
      <c r="AX787" t="s">
        <v>13791</v>
      </c>
      <c r="AZ787">
        <v>9.2233720368547697E+18</v>
      </c>
      <c r="BB787" t="s">
        <v>13785</v>
      </c>
      <c r="BC787">
        <v>805306368</v>
      </c>
      <c r="BD787" s="1" t="s">
        <v>148</v>
      </c>
      <c r="BE787" t="s">
        <v>13792</v>
      </c>
      <c r="BF787" t="s">
        <v>13793</v>
      </c>
      <c r="BG787">
        <v>1.29373574964474E+17</v>
      </c>
      <c r="BH787" t="s">
        <v>151</v>
      </c>
      <c r="BI787">
        <v>1.2849666986620099E+17</v>
      </c>
      <c r="BL787" t="s">
        <v>13794</v>
      </c>
      <c r="BN787" t="s">
        <v>154</v>
      </c>
      <c r="BO787">
        <v>55</v>
      </c>
      <c r="BP787" s="1" t="s">
        <v>13795</v>
      </c>
      <c r="BQ787">
        <v>0</v>
      </c>
      <c r="BR787" t="s">
        <v>13796</v>
      </c>
      <c r="BS787" t="s">
        <v>157</v>
      </c>
      <c r="BT787" t="s">
        <v>158</v>
      </c>
      <c r="CD787" t="s">
        <v>6224</v>
      </c>
    </row>
    <row r="788" spans="1:82">
      <c r="A788" t="s">
        <v>13797</v>
      </c>
      <c r="B788">
        <v>1.2941585344719299E+17</v>
      </c>
      <c r="C788" s="4">
        <f t="shared" si="12"/>
        <v>12941585344.719299</v>
      </c>
      <c r="D788" s="2">
        <f>(Sheet1!$F$2-mattsout!C788)/3600</f>
        <v>269.18202241685657</v>
      </c>
      <c r="E788" t="str">
        <f>IF(D788&gt;3595120, "", IF(D788&gt;1400, "******", ""))</f>
        <v/>
      </c>
      <c r="F788" t="s">
        <v>122</v>
      </c>
      <c r="G788" t="s">
        <v>13798</v>
      </c>
      <c r="H788" t="s">
        <v>12130</v>
      </c>
      <c r="K788" t="s">
        <v>7257</v>
      </c>
      <c r="L788" t="s">
        <v>3467</v>
      </c>
      <c r="M788" t="s">
        <v>13799</v>
      </c>
      <c r="O788" t="s">
        <v>8455</v>
      </c>
      <c r="P788" t="s">
        <v>7865</v>
      </c>
      <c r="Q788" t="s">
        <v>13797</v>
      </c>
      <c r="R788">
        <v>4</v>
      </c>
      <c r="S788" t="s">
        <v>13800</v>
      </c>
      <c r="T788" t="s">
        <v>13801</v>
      </c>
      <c r="U788" t="s">
        <v>13798</v>
      </c>
      <c r="V788">
        <v>8269973</v>
      </c>
      <c r="W788" s="1" t="s">
        <v>13802</v>
      </c>
      <c r="X788">
        <v>35607322</v>
      </c>
      <c r="AB788" t="s">
        <v>3475</v>
      </c>
      <c r="AC788" t="s">
        <v>138</v>
      </c>
      <c r="AE788" t="s">
        <v>13803</v>
      </c>
      <c r="AF788" t="s">
        <v>717</v>
      </c>
      <c r="AI788" t="b">
        <v>1</v>
      </c>
      <c r="AJ788" t="s">
        <v>13804</v>
      </c>
      <c r="AL788" t="s">
        <v>13798</v>
      </c>
      <c r="AM788" t="s">
        <v>13805</v>
      </c>
      <c r="AN788">
        <v>512</v>
      </c>
      <c r="AO788">
        <v>0</v>
      </c>
      <c r="AP788">
        <v>0</v>
      </c>
      <c r="AQ788">
        <v>0</v>
      </c>
      <c r="AT788">
        <v>1.2939119146213699E+17</v>
      </c>
      <c r="AU788">
        <v>0</v>
      </c>
      <c r="AV788">
        <v>1.2941844945796301E+17</v>
      </c>
      <c r="AW788">
        <v>513</v>
      </c>
      <c r="AX788" t="s">
        <v>13806</v>
      </c>
      <c r="AZ788">
        <v>9.2233720368547697E+18</v>
      </c>
      <c r="BA788">
        <v>234</v>
      </c>
      <c r="BB788" t="s">
        <v>13807</v>
      </c>
      <c r="BC788">
        <v>805306368</v>
      </c>
      <c r="BD788" s="1" t="s">
        <v>148</v>
      </c>
      <c r="BE788" t="s">
        <v>13808</v>
      </c>
      <c r="BF788" t="s">
        <v>13809</v>
      </c>
      <c r="BG788">
        <v>0</v>
      </c>
      <c r="BH788" t="s">
        <v>151</v>
      </c>
      <c r="BI788">
        <v>1.2941585344719299E+17</v>
      </c>
      <c r="BL788" t="s">
        <v>13810</v>
      </c>
      <c r="BN788" t="s">
        <v>154</v>
      </c>
      <c r="BO788">
        <v>48</v>
      </c>
      <c r="BP788" s="1" t="s">
        <v>13811</v>
      </c>
      <c r="BQ788">
        <v>0</v>
      </c>
      <c r="BR788" t="s">
        <v>13812</v>
      </c>
      <c r="BS788" t="s">
        <v>157</v>
      </c>
      <c r="BT788" t="s">
        <v>158</v>
      </c>
      <c r="CD788" t="s">
        <v>193</v>
      </c>
    </row>
    <row r="789" spans="1:82">
      <c r="A789" t="s">
        <v>13813</v>
      </c>
      <c r="B789">
        <v>1.2942102952584301E+17</v>
      </c>
      <c r="C789" s="4">
        <f t="shared" si="12"/>
        <v>12942102952.584301</v>
      </c>
      <c r="D789" s="2">
        <f>(Sheet1!$F$2-mattsout!C789)/3600</f>
        <v>125.40205991639031</v>
      </c>
      <c r="E789" t="str">
        <f>IF(D789&gt;3595120, "", IF(D789&gt;1400, "******", ""))</f>
        <v/>
      </c>
      <c r="F789" t="s">
        <v>122</v>
      </c>
      <c r="G789" t="s">
        <v>13814</v>
      </c>
      <c r="H789" t="s">
        <v>3989</v>
      </c>
      <c r="J789" t="s">
        <v>2730</v>
      </c>
      <c r="K789" t="s">
        <v>13815</v>
      </c>
      <c r="L789" t="s">
        <v>3467</v>
      </c>
      <c r="M789" t="s">
        <v>13816</v>
      </c>
      <c r="N789" t="s">
        <v>13756</v>
      </c>
      <c r="O789" t="s">
        <v>13817</v>
      </c>
      <c r="P789" t="s">
        <v>8129</v>
      </c>
      <c r="Q789" t="s">
        <v>13813</v>
      </c>
      <c r="R789">
        <v>4</v>
      </c>
      <c r="S789" t="s">
        <v>13818</v>
      </c>
      <c r="T789" t="s">
        <v>13819</v>
      </c>
      <c r="U789" t="s">
        <v>13814</v>
      </c>
      <c r="V789">
        <v>8269974</v>
      </c>
      <c r="W789" s="1" t="s">
        <v>13820</v>
      </c>
      <c r="X789">
        <v>35666677</v>
      </c>
      <c r="AA789" t="s">
        <v>714</v>
      </c>
      <c r="AB789" t="s">
        <v>3475</v>
      </c>
      <c r="AC789" t="s">
        <v>138</v>
      </c>
      <c r="AE789" t="s">
        <v>13821</v>
      </c>
      <c r="AF789" t="s">
        <v>667</v>
      </c>
      <c r="AI789" t="b">
        <v>1</v>
      </c>
      <c r="AJ789" t="s">
        <v>13822</v>
      </c>
      <c r="AL789" t="s">
        <v>13814</v>
      </c>
      <c r="AM789" t="s">
        <v>13823</v>
      </c>
      <c r="AN789">
        <v>512</v>
      </c>
      <c r="AO789">
        <v>0</v>
      </c>
      <c r="AP789">
        <v>0</v>
      </c>
      <c r="AQ789">
        <v>0</v>
      </c>
      <c r="AT789">
        <v>1.29418428948312E+17</v>
      </c>
      <c r="AV789">
        <v>1.29385600086566E+17</v>
      </c>
      <c r="AW789">
        <v>513</v>
      </c>
      <c r="AX789" t="s">
        <v>13824</v>
      </c>
      <c r="AZ789">
        <v>9.2233720368547697E+18</v>
      </c>
      <c r="BA789">
        <v>144</v>
      </c>
      <c r="BB789" t="s">
        <v>13825</v>
      </c>
      <c r="BC789">
        <v>805306368</v>
      </c>
      <c r="BD789" s="1" t="s">
        <v>148</v>
      </c>
      <c r="BE789" t="s">
        <v>13826</v>
      </c>
      <c r="BF789" t="s">
        <v>13827</v>
      </c>
      <c r="BG789">
        <v>0</v>
      </c>
      <c r="BH789" t="s">
        <v>151</v>
      </c>
      <c r="BI789">
        <v>1.29421033570496E+17</v>
      </c>
      <c r="BL789" t="s">
        <v>13828</v>
      </c>
      <c r="BN789" t="s">
        <v>154</v>
      </c>
      <c r="BO789">
        <v>48</v>
      </c>
      <c r="BP789" s="1" t="s">
        <v>13829</v>
      </c>
      <c r="BQ789">
        <v>0</v>
      </c>
      <c r="BR789" t="s">
        <v>13830</v>
      </c>
      <c r="BS789" t="s">
        <v>157</v>
      </c>
      <c r="BT789" t="s">
        <v>158</v>
      </c>
      <c r="CD789" t="s">
        <v>193</v>
      </c>
    </row>
    <row r="790" spans="1:82">
      <c r="A790" t="s">
        <v>13831</v>
      </c>
      <c r="B790">
        <v>1.2923014026272301E+17</v>
      </c>
      <c r="C790" s="4">
        <f t="shared" si="12"/>
        <v>12923014026.272301</v>
      </c>
      <c r="D790" s="2">
        <f>(Sheet1!$F$2-mattsout!C790)/3600</f>
        <v>5427.881591027578</v>
      </c>
      <c r="E790" t="str">
        <f>IF(D790&gt;3595120, "", IF(D790&gt;1400, "******", ""))</f>
        <v>******</v>
      </c>
      <c r="F790" t="s">
        <v>122</v>
      </c>
      <c r="G790" t="s">
        <v>13832</v>
      </c>
      <c r="H790" t="s">
        <v>13833</v>
      </c>
      <c r="I790" t="s">
        <v>732</v>
      </c>
      <c r="J790" t="s">
        <v>1845</v>
      </c>
      <c r="K790" t="s">
        <v>1845</v>
      </c>
      <c r="L790" t="s">
        <v>732</v>
      </c>
      <c r="M790" t="s">
        <v>13834</v>
      </c>
      <c r="N790" t="s">
        <v>13835</v>
      </c>
      <c r="O790" t="s">
        <v>1690</v>
      </c>
      <c r="P790" t="s">
        <v>2506</v>
      </c>
      <c r="Q790" t="s">
        <v>13831</v>
      </c>
      <c r="R790">
        <v>4</v>
      </c>
      <c r="S790" t="s">
        <v>13836</v>
      </c>
      <c r="T790" t="s">
        <v>13837</v>
      </c>
      <c r="U790" t="s">
        <v>13832</v>
      </c>
      <c r="V790">
        <v>8278955</v>
      </c>
      <c r="W790" s="1" t="s">
        <v>11964</v>
      </c>
      <c r="X790">
        <v>33183129</v>
      </c>
      <c r="AA790" t="s">
        <v>690</v>
      </c>
      <c r="AB790" t="s">
        <v>740</v>
      </c>
      <c r="AC790" t="s">
        <v>138</v>
      </c>
      <c r="AE790" t="s">
        <v>13838</v>
      </c>
      <c r="AF790" t="s">
        <v>717</v>
      </c>
      <c r="AI790" t="b">
        <v>1</v>
      </c>
      <c r="AJ790" t="s">
        <v>13839</v>
      </c>
      <c r="AL790" t="s">
        <v>13832</v>
      </c>
      <c r="AM790" t="s">
        <v>13840</v>
      </c>
      <c r="AN790">
        <v>512</v>
      </c>
      <c r="AO790">
        <v>99</v>
      </c>
      <c r="AP790">
        <v>0</v>
      </c>
      <c r="AQ790">
        <v>0</v>
      </c>
      <c r="AT790">
        <v>1.29373431851398E+17</v>
      </c>
      <c r="AU790">
        <v>0</v>
      </c>
      <c r="AV790">
        <v>1.2922856967040301E+17</v>
      </c>
      <c r="AW790">
        <v>513</v>
      </c>
      <c r="AX790" t="s">
        <v>13841</v>
      </c>
      <c r="AZ790">
        <v>9.2233720368547697E+18</v>
      </c>
      <c r="BA790">
        <v>232</v>
      </c>
      <c r="BB790" t="s">
        <v>13839</v>
      </c>
      <c r="BC790">
        <v>805306368</v>
      </c>
      <c r="BD790" s="1" t="s">
        <v>148</v>
      </c>
      <c r="BE790" t="s">
        <v>13842</v>
      </c>
      <c r="BF790" t="s">
        <v>13843</v>
      </c>
      <c r="BG790">
        <v>1.2937359202602E+17</v>
      </c>
      <c r="BH790" t="s">
        <v>151</v>
      </c>
      <c r="BI790">
        <v>1.2923978122109901E+17</v>
      </c>
      <c r="BL790" t="s">
        <v>13844</v>
      </c>
      <c r="BM790" t="s">
        <v>13845</v>
      </c>
      <c r="BN790" t="s">
        <v>154</v>
      </c>
      <c r="BO790">
        <v>58</v>
      </c>
      <c r="BP790" s="1" t="s">
        <v>13846</v>
      </c>
      <c r="BQ790">
        <v>0</v>
      </c>
      <c r="BR790" t="s">
        <v>13847</v>
      </c>
      <c r="BS790" t="s">
        <v>157</v>
      </c>
      <c r="BT790" t="s">
        <v>158</v>
      </c>
      <c r="CD790" t="s">
        <v>777</v>
      </c>
    </row>
    <row r="791" spans="1:82">
      <c r="A791" t="s">
        <v>13848</v>
      </c>
      <c r="C791" s="4">
        <f t="shared" si="12"/>
        <v>0</v>
      </c>
      <c r="D791" s="2">
        <f>(Sheet1!$F$2-mattsout!C791)/3600</f>
        <v>3595154</v>
      </c>
      <c r="E791" t="str">
        <f>IF(D791&gt;3595120, "", IF(D791&gt;1400, "******", ""))</f>
        <v/>
      </c>
      <c r="F791" t="s">
        <v>122</v>
      </c>
      <c r="G791" t="s">
        <v>13849</v>
      </c>
      <c r="J791" t="s">
        <v>2372</v>
      </c>
      <c r="K791" t="s">
        <v>13849</v>
      </c>
      <c r="L791" t="s">
        <v>606</v>
      </c>
      <c r="O791" t="s">
        <v>13849</v>
      </c>
      <c r="Q791" t="s">
        <v>13848</v>
      </c>
      <c r="R791">
        <v>4</v>
      </c>
      <c r="S791" t="s">
        <v>13850</v>
      </c>
      <c r="T791" t="s">
        <v>13851</v>
      </c>
      <c r="U791" t="s">
        <v>13849</v>
      </c>
      <c r="V791">
        <v>8282822</v>
      </c>
      <c r="W791" s="1" t="s">
        <v>7118</v>
      </c>
      <c r="X791">
        <v>33183477</v>
      </c>
      <c r="AA791" t="s">
        <v>614</v>
      </c>
      <c r="AB791" t="s">
        <v>615</v>
      </c>
      <c r="AC791" t="s">
        <v>138</v>
      </c>
      <c r="AE791" t="s">
        <v>13852</v>
      </c>
      <c r="AF791" t="s">
        <v>667</v>
      </c>
      <c r="AI791" t="b">
        <v>1</v>
      </c>
      <c r="AJ791" t="s">
        <v>13849</v>
      </c>
      <c r="AL791" t="s">
        <v>13849</v>
      </c>
      <c r="AM791" t="s">
        <v>13853</v>
      </c>
      <c r="AN791">
        <v>512</v>
      </c>
      <c r="AO791">
        <v>99</v>
      </c>
      <c r="AP791">
        <v>0</v>
      </c>
      <c r="AQ791">
        <v>0</v>
      </c>
      <c r="AT791">
        <v>1.2937343206491501E+17</v>
      </c>
      <c r="AV791">
        <v>1.2869108611760099E+17</v>
      </c>
      <c r="AW791">
        <v>513</v>
      </c>
      <c r="AX791" t="s">
        <v>13854</v>
      </c>
      <c r="AZ791">
        <v>9.2233720368547697E+18</v>
      </c>
      <c r="BB791" t="s">
        <v>13849</v>
      </c>
      <c r="BC791">
        <v>805306368</v>
      </c>
      <c r="BD791" s="1" t="s">
        <v>148</v>
      </c>
      <c r="BE791" t="s">
        <v>13855</v>
      </c>
      <c r="BF791" t="s">
        <v>13856</v>
      </c>
      <c r="BG791">
        <v>1.2937359219134E+17</v>
      </c>
      <c r="BH791" t="s">
        <v>151</v>
      </c>
      <c r="BI791">
        <v>1.28538230330704E+17</v>
      </c>
      <c r="BK791" t="s">
        <v>13857</v>
      </c>
      <c r="BL791" t="s">
        <v>13858</v>
      </c>
      <c r="BN791" t="s">
        <v>154</v>
      </c>
      <c r="BO791">
        <v>55</v>
      </c>
      <c r="BP791" s="1" t="s">
        <v>13859</v>
      </c>
      <c r="BQ791">
        <v>0</v>
      </c>
      <c r="BR791" t="s">
        <v>13860</v>
      </c>
      <c r="BS791" t="s">
        <v>157</v>
      </c>
      <c r="BT791" t="s">
        <v>158</v>
      </c>
      <c r="CD791" t="s">
        <v>4758</v>
      </c>
    </row>
    <row r="792" spans="1:82">
      <c r="A792" t="s">
        <v>13861</v>
      </c>
      <c r="B792">
        <v>1.2939963061501501E+17</v>
      </c>
      <c r="C792" s="4">
        <f t="shared" si="12"/>
        <v>12939963061.501501</v>
      </c>
      <c r="D792" s="2">
        <f>(Sheet1!$F$2-mattsout!C792)/3600</f>
        <v>719.81624958303235</v>
      </c>
      <c r="E792" t="str">
        <f>IF(D792&gt;3595120, "", IF(D792&gt;1400, "******", ""))</f>
        <v/>
      </c>
      <c r="F792" t="s">
        <v>122</v>
      </c>
      <c r="G792" t="s">
        <v>13862</v>
      </c>
      <c r="H792" t="s">
        <v>3930</v>
      </c>
      <c r="I792" t="s">
        <v>1734</v>
      </c>
      <c r="J792" t="s">
        <v>2277</v>
      </c>
      <c r="K792" t="s">
        <v>664</v>
      </c>
      <c r="L792" t="s">
        <v>1734</v>
      </c>
      <c r="M792" t="s">
        <v>13863</v>
      </c>
      <c r="N792" t="s">
        <v>7445</v>
      </c>
      <c r="O792" t="s">
        <v>13864</v>
      </c>
      <c r="P792" t="s">
        <v>13865</v>
      </c>
      <c r="Q792" t="s">
        <v>13861</v>
      </c>
      <c r="R792">
        <v>4</v>
      </c>
      <c r="S792" t="s">
        <v>13866</v>
      </c>
      <c r="T792" t="s">
        <v>13867</v>
      </c>
      <c r="U792" t="s">
        <v>13862</v>
      </c>
      <c r="V792">
        <v>8301566</v>
      </c>
      <c r="W792" s="1" t="s">
        <v>13868</v>
      </c>
      <c r="X792">
        <v>35058991</v>
      </c>
      <c r="AA792" t="s">
        <v>136</v>
      </c>
      <c r="AB792" t="s">
        <v>2283</v>
      </c>
      <c r="AC792" t="s">
        <v>138</v>
      </c>
      <c r="AE792" t="s">
        <v>13869</v>
      </c>
      <c r="AF792" t="s">
        <v>717</v>
      </c>
      <c r="AI792" t="b">
        <v>1</v>
      </c>
      <c r="AJ792" t="s">
        <v>13870</v>
      </c>
      <c r="AL792" t="s">
        <v>13862</v>
      </c>
      <c r="AM792" t="s">
        <v>13871</v>
      </c>
      <c r="AN792">
        <v>512</v>
      </c>
      <c r="AO792">
        <v>0</v>
      </c>
      <c r="AP792">
        <v>0</v>
      </c>
      <c r="AQ792">
        <v>0</v>
      </c>
      <c r="AT792">
        <v>1.2937343227990701E+17</v>
      </c>
      <c r="AV792">
        <v>1.29399630157682E+17</v>
      </c>
      <c r="AW792">
        <v>513</v>
      </c>
      <c r="AX792" t="s">
        <v>13872</v>
      </c>
      <c r="AZ792">
        <v>9.2233720368547697E+18</v>
      </c>
      <c r="BA792">
        <v>277</v>
      </c>
      <c r="BB792" t="s">
        <v>13873</v>
      </c>
      <c r="BC792">
        <v>805306368</v>
      </c>
      <c r="BD792" s="1" t="s">
        <v>148</v>
      </c>
      <c r="BE792" t="s">
        <v>13874</v>
      </c>
      <c r="BF792" t="s">
        <v>13875</v>
      </c>
      <c r="BG792">
        <v>0</v>
      </c>
      <c r="BH792" t="s">
        <v>151</v>
      </c>
      <c r="BI792">
        <v>1.2939963061501501E+17</v>
      </c>
      <c r="BL792" t="s">
        <v>13876</v>
      </c>
      <c r="BN792" t="s">
        <v>154</v>
      </c>
      <c r="BO792">
        <v>58</v>
      </c>
      <c r="BP792" s="1" t="s">
        <v>13877</v>
      </c>
      <c r="BQ792">
        <v>0</v>
      </c>
      <c r="BR792" t="s">
        <v>13878</v>
      </c>
      <c r="BS792" t="s">
        <v>157</v>
      </c>
      <c r="BT792" t="s">
        <v>158</v>
      </c>
      <c r="CD792" t="s">
        <v>13879</v>
      </c>
    </row>
    <row r="793" spans="1:82">
      <c r="A793" t="s">
        <v>13880</v>
      </c>
      <c r="B793">
        <v>1.2941779594507101E+17</v>
      </c>
      <c r="C793" s="4">
        <f t="shared" si="12"/>
        <v>12941779594.507101</v>
      </c>
      <c r="D793" s="2">
        <f>(Sheet1!$F$2-mattsout!C793)/3600</f>
        <v>215.22374802748362</v>
      </c>
      <c r="E793" t="str">
        <f>IF(D793&gt;3595120, "", IF(D793&gt;1400, "******", ""))</f>
        <v/>
      </c>
      <c r="F793" t="s">
        <v>122</v>
      </c>
      <c r="G793" t="s">
        <v>13881</v>
      </c>
      <c r="H793" t="s">
        <v>13882</v>
      </c>
      <c r="I793" t="s">
        <v>13883</v>
      </c>
      <c r="J793" t="s">
        <v>1845</v>
      </c>
      <c r="K793" t="s">
        <v>1845</v>
      </c>
      <c r="L793" t="s">
        <v>895</v>
      </c>
      <c r="M793" t="s">
        <v>13884</v>
      </c>
      <c r="N793" t="s">
        <v>4304</v>
      </c>
      <c r="O793" t="s">
        <v>13885</v>
      </c>
      <c r="P793" t="s">
        <v>13886</v>
      </c>
      <c r="Q793" t="s">
        <v>13880</v>
      </c>
      <c r="R793">
        <v>4</v>
      </c>
      <c r="S793" t="s">
        <v>13887</v>
      </c>
      <c r="T793" t="s">
        <v>13888</v>
      </c>
      <c r="U793" t="s">
        <v>13881</v>
      </c>
      <c r="V793">
        <v>8304143</v>
      </c>
      <c r="W793" s="1" t="s">
        <v>5866</v>
      </c>
      <c r="X793">
        <v>35641912</v>
      </c>
      <c r="AA793" t="s">
        <v>690</v>
      </c>
      <c r="AB793" t="s">
        <v>906</v>
      </c>
      <c r="AC793" t="s">
        <v>138</v>
      </c>
      <c r="AE793" t="s">
        <v>13889</v>
      </c>
      <c r="AF793" t="s">
        <v>717</v>
      </c>
      <c r="AI793" t="b">
        <v>1</v>
      </c>
      <c r="AJ793" t="s">
        <v>13890</v>
      </c>
      <c r="AL793" t="s">
        <v>13881</v>
      </c>
      <c r="AM793" t="s">
        <v>13891</v>
      </c>
      <c r="AN793">
        <v>512</v>
      </c>
      <c r="AO793">
        <v>0</v>
      </c>
      <c r="AP793">
        <v>0</v>
      </c>
      <c r="AQ793">
        <v>0</v>
      </c>
      <c r="AT793">
        <v>1.2940125542212701E+17</v>
      </c>
      <c r="AU793">
        <v>0</v>
      </c>
      <c r="AV793">
        <v>1.2940985144718499E+17</v>
      </c>
      <c r="AW793">
        <v>513</v>
      </c>
      <c r="AX793" t="s">
        <v>13892</v>
      </c>
      <c r="AZ793">
        <v>9.2233720368547697E+18</v>
      </c>
      <c r="BA793">
        <v>349</v>
      </c>
      <c r="BB793" t="s">
        <v>13890</v>
      </c>
      <c r="BC793">
        <v>805306368</v>
      </c>
      <c r="BD793" s="1" t="s">
        <v>148</v>
      </c>
      <c r="BE793" t="s">
        <v>13893</v>
      </c>
      <c r="BF793" t="s">
        <v>13894</v>
      </c>
      <c r="BG793">
        <v>0</v>
      </c>
      <c r="BH793" t="s">
        <v>151</v>
      </c>
      <c r="BI793">
        <v>1.2941950835360301E+17</v>
      </c>
      <c r="BL793" t="s">
        <v>13895</v>
      </c>
      <c r="BM793" t="s">
        <v>13896</v>
      </c>
      <c r="BN793" t="s">
        <v>154</v>
      </c>
      <c r="BO793">
        <v>55</v>
      </c>
      <c r="BP793" s="1" t="s">
        <v>13897</v>
      </c>
      <c r="BQ793">
        <v>0</v>
      </c>
      <c r="BR793" t="s">
        <v>13898</v>
      </c>
      <c r="BS793" t="s">
        <v>157</v>
      </c>
      <c r="BT793" t="s">
        <v>158</v>
      </c>
      <c r="CD793" t="s">
        <v>919</v>
      </c>
    </row>
    <row r="794" spans="1:82">
      <c r="A794" t="s">
        <v>13899</v>
      </c>
      <c r="B794">
        <v>1.2910662280824099E+17</v>
      </c>
      <c r="C794" s="4">
        <f t="shared" si="12"/>
        <v>12910662280.824099</v>
      </c>
      <c r="D794" s="2">
        <f>(Sheet1!$F$2-mattsout!C794)/3600</f>
        <v>8858.9219933059485</v>
      </c>
      <c r="E794" t="str">
        <f>IF(D794&gt;3595120, "", IF(D794&gt;1400, "******", ""))</f>
        <v>******</v>
      </c>
      <c r="F794" t="s">
        <v>122</v>
      </c>
      <c r="G794" t="s">
        <v>13900</v>
      </c>
      <c r="H794" t="s">
        <v>7352</v>
      </c>
      <c r="I794" t="s">
        <v>895</v>
      </c>
      <c r="J794" t="s">
        <v>1108</v>
      </c>
      <c r="K794" t="s">
        <v>1108</v>
      </c>
      <c r="L794" t="s">
        <v>895</v>
      </c>
      <c r="M794" t="s">
        <v>13901</v>
      </c>
      <c r="N794" t="s">
        <v>927</v>
      </c>
      <c r="O794" t="s">
        <v>3752</v>
      </c>
      <c r="P794" t="s">
        <v>131</v>
      </c>
      <c r="Q794" t="s">
        <v>13899</v>
      </c>
      <c r="R794">
        <v>4</v>
      </c>
      <c r="S794" t="s">
        <v>13902</v>
      </c>
      <c r="T794" t="s">
        <v>13903</v>
      </c>
      <c r="U794" t="s">
        <v>13900</v>
      </c>
      <c r="V794">
        <v>8304144</v>
      </c>
      <c r="W794" s="1" t="s">
        <v>5866</v>
      </c>
      <c r="X794">
        <v>33184290</v>
      </c>
      <c r="AA794" t="s">
        <v>690</v>
      </c>
      <c r="AB794" t="s">
        <v>906</v>
      </c>
      <c r="AC794" t="s">
        <v>138</v>
      </c>
      <c r="AE794" t="s">
        <v>13904</v>
      </c>
      <c r="AF794" t="s">
        <v>717</v>
      </c>
      <c r="AI794" t="b">
        <v>1</v>
      </c>
      <c r="AJ794" t="s">
        <v>13905</v>
      </c>
      <c r="AL794" t="s">
        <v>13900</v>
      </c>
      <c r="AM794" t="s">
        <v>13906</v>
      </c>
      <c r="AN794">
        <v>512</v>
      </c>
      <c r="AO794">
        <v>99</v>
      </c>
      <c r="AP794">
        <v>0</v>
      </c>
      <c r="AQ794">
        <v>0</v>
      </c>
      <c r="AT794">
        <v>1.2937343275553699E+17</v>
      </c>
      <c r="AV794">
        <v>1.2909106501978099E+17</v>
      </c>
      <c r="AW794">
        <v>513</v>
      </c>
      <c r="AX794" t="s">
        <v>13907</v>
      </c>
      <c r="AZ794">
        <v>9.2233720368547697E+18</v>
      </c>
      <c r="BA794">
        <v>61</v>
      </c>
      <c r="BB794" t="s">
        <v>13905</v>
      </c>
      <c r="BC794">
        <v>805306368</v>
      </c>
      <c r="BD794" s="1" t="s">
        <v>148</v>
      </c>
      <c r="BE794" t="s">
        <v>13908</v>
      </c>
      <c r="BF794" t="s">
        <v>13909</v>
      </c>
      <c r="BG794">
        <v>1.2937359279855501E+17</v>
      </c>
      <c r="BH794" t="s">
        <v>151</v>
      </c>
      <c r="BI794">
        <v>1.2910406770543699E+17</v>
      </c>
      <c r="BL794" t="s">
        <v>13910</v>
      </c>
      <c r="BM794" t="s">
        <v>13911</v>
      </c>
      <c r="BN794" t="s">
        <v>154</v>
      </c>
      <c r="BO794">
        <v>58</v>
      </c>
      <c r="BP794" s="1" t="s">
        <v>13912</v>
      </c>
      <c r="BQ794">
        <v>0</v>
      </c>
      <c r="BR794" t="s">
        <v>13913</v>
      </c>
      <c r="BS794" t="s">
        <v>157</v>
      </c>
      <c r="BT794" t="s">
        <v>158</v>
      </c>
      <c r="CD794" t="s">
        <v>919</v>
      </c>
    </row>
    <row r="795" spans="1:82">
      <c r="A795" t="s">
        <v>13914</v>
      </c>
      <c r="B795">
        <v>1.2941586914872899E+17</v>
      </c>
      <c r="C795" s="4">
        <f t="shared" si="12"/>
        <v>12941586914.8729</v>
      </c>
      <c r="D795" s="2">
        <f>(Sheet1!$F$2-mattsout!C795)/3600</f>
        <v>268.74586863888635</v>
      </c>
      <c r="E795" t="str">
        <f>IF(D795&gt;3595120, "", IF(D795&gt;1400, "******", ""))</f>
        <v/>
      </c>
      <c r="F795" t="s">
        <v>122</v>
      </c>
      <c r="G795" t="s">
        <v>13915</v>
      </c>
      <c r="H795" t="s">
        <v>13916</v>
      </c>
      <c r="I795" t="s">
        <v>13883</v>
      </c>
      <c r="J795" t="s">
        <v>1845</v>
      </c>
      <c r="K795" t="s">
        <v>1845</v>
      </c>
      <c r="L795" t="s">
        <v>895</v>
      </c>
      <c r="M795" t="s">
        <v>13917</v>
      </c>
      <c r="N795" t="s">
        <v>4304</v>
      </c>
      <c r="O795" t="s">
        <v>9462</v>
      </c>
      <c r="P795" t="s">
        <v>13918</v>
      </c>
      <c r="Q795" t="s">
        <v>13914</v>
      </c>
      <c r="R795">
        <v>4</v>
      </c>
      <c r="S795" t="s">
        <v>13919</v>
      </c>
      <c r="T795" t="s">
        <v>13920</v>
      </c>
      <c r="U795" t="s">
        <v>13915</v>
      </c>
      <c r="V795">
        <v>8304145</v>
      </c>
      <c r="W795" s="1" t="s">
        <v>5866</v>
      </c>
      <c r="X795">
        <v>35488354</v>
      </c>
      <c r="AA795" t="s">
        <v>690</v>
      </c>
      <c r="AB795" t="s">
        <v>906</v>
      </c>
      <c r="AC795" t="s">
        <v>138</v>
      </c>
      <c r="AD795" t="b">
        <v>0</v>
      </c>
      <c r="AE795" t="s">
        <v>13921</v>
      </c>
      <c r="AF795" t="s">
        <v>667</v>
      </c>
      <c r="AI795" t="b">
        <v>1</v>
      </c>
      <c r="AJ795" t="s">
        <v>13922</v>
      </c>
      <c r="AL795" t="s">
        <v>13915</v>
      </c>
      <c r="AM795" t="s">
        <v>13923</v>
      </c>
      <c r="AN795">
        <v>512</v>
      </c>
      <c r="AO795">
        <v>0</v>
      </c>
      <c r="AP795">
        <v>0</v>
      </c>
      <c r="AQ795">
        <v>0</v>
      </c>
      <c r="AT795">
        <v>1.29391676341716E+17</v>
      </c>
      <c r="AU795">
        <v>0</v>
      </c>
      <c r="AV795">
        <v>1.2940982706289101E+17</v>
      </c>
      <c r="AW795">
        <v>513</v>
      </c>
      <c r="AX795" t="s">
        <v>13924</v>
      </c>
      <c r="AZ795">
        <v>9.2233720368547697E+18</v>
      </c>
      <c r="BA795">
        <v>300</v>
      </c>
      <c r="BB795" t="s">
        <v>13922</v>
      </c>
      <c r="BC795">
        <v>805306368</v>
      </c>
      <c r="BD795" s="1" t="s">
        <v>148</v>
      </c>
      <c r="BE795" t="s">
        <v>13925</v>
      </c>
      <c r="BF795" t="s">
        <v>13926</v>
      </c>
      <c r="BG795">
        <v>0</v>
      </c>
      <c r="BH795" t="s">
        <v>151</v>
      </c>
      <c r="BI795">
        <v>1.29415007174332E+17</v>
      </c>
      <c r="BL795" t="s">
        <v>13927</v>
      </c>
      <c r="BM795" t="s">
        <v>3326</v>
      </c>
      <c r="BN795" t="s">
        <v>154</v>
      </c>
      <c r="BO795">
        <v>60</v>
      </c>
      <c r="BP795" s="1" t="s">
        <v>13928</v>
      </c>
      <c r="BQ795">
        <v>0</v>
      </c>
      <c r="BR795" t="s">
        <v>13929</v>
      </c>
      <c r="BS795" t="s">
        <v>157</v>
      </c>
      <c r="BT795" t="s">
        <v>158</v>
      </c>
      <c r="CD795" t="s">
        <v>919</v>
      </c>
    </row>
    <row r="796" spans="1:82">
      <c r="A796" t="s">
        <v>13930</v>
      </c>
      <c r="B796">
        <v>1.2941760653376701E+17</v>
      </c>
      <c r="C796" s="4">
        <f t="shared" si="12"/>
        <v>12941760653.376701</v>
      </c>
      <c r="D796" s="2">
        <f>(Sheet1!$F$2-mattsout!C796)/3600</f>
        <v>220.48517313851249</v>
      </c>
      <c r="E796" t="str">
        <f>IF(D796&gt;3595120, "", IF(D796&gt;1400, "******", ""))</f>
        <v/>
      </c>
      <c r="F796" t="s">
        <v>122</v>
      </c>
      <c r="G796" t="s">
        <v>13931</v>
      </c>
      <c r="H796" t="s">
        <v>12984</v>
      </c>
      <c r="I796" t="s">
        <v>267</v>
      </c>
      <c r="J796" t="s">
        <v>1845</v>
      </c>
      <c r="K796" t="s">
        <v>13932</v>
      </c>
      <c r="L796" t="s">
        <v>267</v>
      </c>
      <c r="M796" t="s">
        <v>13933</v>
      </c>
      <c r="N796" t="s">
        <v>13934</v>
      </c>
      <c r="O796" t="s">
        <v>7057</v>
      </c>
      <c r="P796" t="s">
        <v>13935</v>
      </c>
      <c r="Q796" t="s">
        <v>13930</v>
      </c>
      <c r="R796">
        <v>4</v>
      </c>
      <c r="S796" t="s">
        <v>13936</v>
      </c>
      <c r="T796" t="s">
        <v>13937</v>
      </c>
      <c r="U796" t="s">
        <v>13931</v>
      </c>
      <c r="V796">
        <v>8304146</v>
      </c>
      <c r="W796" s="1" t="s">
        <v>13938</v>
      </c>
      <c r="X796">
        <v>35460820</v>
      </c>
      <c r="AA796" t="s">
        <v>690</v>
      </c>
      <c r="AB796" t="s">
        <v>952</v>
      </c>
      <c r="AC796" t="s">
        <v>138</v>
      </c>
      <c r="AE796" t="s">
        <v>13939</v>
      </c>
      <c r="AF796" t="s">
        <v>667</v>
      </c>
      <c r="AI796" t="b">
        <v>1</v>
      </c>
      <c r="AJ796" t="s">
        <v>13940</v>
      </c>
      <c r="AL796" t="s">
        <v>13931</v>
      </c>
      <c r="AM796" t="s">
        <v>13941</v>
      </c>
      <c r="AN796">
        <v>512</v>
      </c>
      <c r="AO796">
        <v>0</v>
      </c>
      <c r="AP796">
        <v>0</v>
      </c>
      <c r="AQ796">
        <v>0</v>
      </c>
      <c r="AT796">
        <v>1.29386000905388E+17</v>
      </c>
      <c r="AU796">
        <v>0</v>
      </c>
      <c r="AV796">
        <v>1.2939686781501699E+17</v>
      </c>
      <c r="AW796">
        <v>513</v>
      </c>
      <c r="AX796" t="s">
        <v>13942</v>
      </c>
      <c r="AZ796">
        <v>9.2233720368547697E+18</v>
      </c>
      <c r="BA796">
        <v>496</v>
      </c>
      <c r="BB796" t="s">
        <v>13940</v>
      </c>
      <c r="BC796">
        <v>805306368</v>
      </c>
      <c r="BD796" s="1" t="s">
        <v>148</v>
      </c>
      <c r="BE796" t="s">
        <v>13943</v>
      </c>
      <c r="BF796" t="s">
        <v>13944</v>
      </c>
      <c r="BG796">
        <v>0</v>
      </c>
      <c r="BH796" t="s">
        <v>151</v>
      </c>
      <c r="BI796">
        <v>1.29413411729538E+17</v>
      </c>
      <c r="BL796" t="s">
        <v>13945</v>
      </c>
      <c r="BM796" t="s">
        <v>13946</v>
      </c>
      <c r="BN796" t="s">
        <v>154</v>
      </c>
      <c r="BO796">
        <v>53</v>
      </c>
      <c r="BP796" s="1" t="s">
        <v>13947</v>
      </c>
      <c r="BQ796">
        <v>0</v>
      </c>
      <c r="BR796" t="s">
        <v>13948</v>
      </c>
      <c r="BS796" t="s">
        <v>157</v>
      </c>
      <c r="BT796" t="s">
        <v>158</v>
      </c>
      <c r="CD796" t="s">
        <v>919</v>
      </c>
    </row>
    <row r="797" spans="1:82">
      <c r="A797" t="s">
        <v>13949</v>
      </c>
      <c r="B797">
        <v>1.2941780732681901E+17</v>
      </c>
      <c r="C797" s="4">
        <f t="shared" si="12"/>
        <v>12941780732.6819</v>
      </c>
      <c r="D797" s="2">
        <f>(Sheet1!$F$2-mattsout!C797)/3600</f>
        <v>214.90758836110433</v>
      </c>
      <c r="E797" t="str">
        <f>IF(D797&gt;3595120, "", IF(D797&gt;1400, "******", ""))</f>
        <v/>
      </c>
      <c r="F797" t="s">
        <v>122</v>
      </c>
      <c r="G797" t="s">
        <v>13950</v>
      </c>
      <c r="H797" t="s">
        <v>9160</v>
      </c>
      <c r="I797" t="s">
        <v>895</v>
      </c>
      <c r="J797" t="s">
        <v>1845</v>
      </c>
      <c r="K797" t="s">
        <v>1845</v>
      </c>
      <c r="L797" t="s">
        <v>895</v>
      </c>
      <c r="M797" t="s">
        <v>13951</v>
      </c>
      <c r="N797" t="s">
        <v>4304</v>
      </c>
      <c r="O797" t="s">
        <v>6059</v>
      </c>
      <c r="P797" t="s">
        <v>1532</v>
      </c>
      <c r="Q797" t="s">
        <v>13949</v>
      </c>
      <c r="R797">
        <v>4</v>
      </c>
      <c r="S797" t="s">
        <v>13952</v>
      </c>
      <c r="T797" t="s">
        <v>13953</v>
      </c>
      <c r="U797" t="s">
        <v>13950</v>
      </c>
      <c r="V797">
        <v>8304147</v>
      </c>
      <c r="W797" s="1" t="s">
        <v>5866</v>
      </c>
      <c r="X797">
        <v>35625023</v>
      </c>
      <c r="AA797" t="s">
        <v>690</v>
      </c>
      <c r="AB797" t="s">
        <v>906</v>
      </c>
      <c r="AC797" t="s">
        <v>138</v>
      </c>
      <c r="AD797" t="b">
        <v>0</v>
      </c>
      <c r="AE797" t="s">
        <v>13954</v>
      </c>
      <c r="AF797" t="s">
        <v>667</v>
      </c>
      <c r="AI797" t="b">
        <v>1</v>
      </c>
      <c r="AJ797" t="s">
        <v>13955</v>
      </c>
      <c r="AL797" t="s">
        <v>13950</v>
      </c>
      <c r="AM797" t="s">
        <v>13956</v>
      </c>
      <c r="AN797">
        <v>512</v>
      </c>
      <c r="AO797">
        <v>0</v>
      </c>
      <c r="AP797">
        <v>0</v>
      </c>
      <c r="AQ797">
        <v>0</v>
      </c>
      <c r="AT797">
        <v>1.2940748142391E+17</v>
      </c>
      <c r="AU797">
        <v>0</v>
      </c>
      <c r="AV797">
        <v>1.2939084088674499E+17</v>
      </c>
      <c r="AW797">
        <v>513</v>
      </c>
      <c r="AX797" t="s">
        <v>13957</v>
      </c>
      <c r="AZ797">
        <v>9.2233720368547697E+18</v>
      </c>
      <c r="BA797">
        <v>453</v>
      </c>
      <c r="BB797" t="s">
        <v>13955</v>
      </c>
      <c r="BC797">
        <v>805306368</v>
      </c>
      <c r="BD797" s="1" t="s">
        <v>148</v>
      </c>
      <c r="BE797" t="s">
        <v>13958</v>
      </c>
      <c r="BF797" t="s">
        <v>13959</v>
      </c>
      <c r="BG797">
        <v>0</v>
      </c>
      <c r="BH797" t="s">
        <v>151</v>
      </c>
      <c r="BI797">
        <v>1.29418772294956E+17</v>
      </c>
      <c r="BL797" t="s">
        <v>13960</v>
      </c>
      <c r="BM797" t="s">
        <v>13961</v>
      </c>
      <c r="BN797" t="s">
        <v>154</v>
      </c>
      <c r="BO797">
        <v>59</v>
      </c>
      <c r="BP797" s="1" t="s">
        <v>13962</v>
      </c>
      <c r="BQ797">
        <v>0</v>
      </c>
      <c r="BR797" t="s">
        <v>13963</v>
      </c>
      <c r="BS797" t="s">
        <v>157</v>
      </c>
      <c r="BT797" t="s">
        <v>158</v>
      </c>
      <c r="CD797" t="s">
        <v>919</v>
      </c>
    </row>
    <row r="798" spans="1:82">
      <c r="A798" t="s">
        <v>13964</v>
      </c>
      <c r="B798">
        <v>1.2940662333273101E+17</v>
      </c>
      <c r="C798" s="4">
        <f t="shared" si="12"/>
        <v>12940662333.2731</v>
      </c>
      <c r="D798" s="2">
        <f>(Sheet1!$F$2-mattsout!C798)/3600</f>
        <v>525.57409080558352</v>
      </c>
      <c r="E798" t="str">
        <f>IF(D798&gt;3595120, "", IF(D798&gt;1400, "******", ""))</f>
        <v/>
      </c>
      <c r="F798" t="s">
        <v>122</v>
      </c>
      <c r="G798" t="s">
        <v>13965</v>
      </c>
      <c r="H798" t="s">
        <v>13966</v>
      </c>
      <c r="I798" t="s">
        <v>895</v>
      </c>
      <c r="J798" t="s">
        <v>13967</v>
      </c>
      <c r="K798" t="s">
        <v>13967</v>
      </c>
      <c r="L798" t="s">
        <v>895</v>
      </c>
      <c r="M798" t="s">
        <v>13968</v>
      </c>
      <c r="N798" t="s">
        <v>927</v>
      </c>
      <c r="O798" t="s">
        <v>2418</v>
      </c>
      <c r="P798" t="s">
        <v>6737</v>
      </c>
      <c r="Q798" t="s">
        <v>13964</v>
      </c>
      <c r="R798">
        <v>4</v>
      </c>
      <c r="S798" t="s">
        <v>13969</v>
      </c>
      <c r="T798" t="s">
        <v>13970</v>
      </c>
      <c r="U798" t="s">
        <v>13965</v>
      </c>
      <c r="V798">
        <v>8304155</v>
      </c>
      <c r="W798" s="1" t="s">
        <v>5866</v>
      </c>
      <c r="X798">
        <v>35004163</v>
      </c>
      <c r="AA798" t="s">
        <v>690</v>
      </c>
      <c r="AB798" t="s">
        <v>906</v>
      </c>
      <c r="AC798" t="s">
        <v>138</v>
      </c>
      <c r="AE798" t="s">
        <v>13971</v>
      </c>
      <c r="AF798" t="s">
        <v>667</v>
      </c>
      <c r="AI798" t="b">
        <v>1</v>
      </c>
      <c r="AJ798" t="s">
        <v>13972</v>
      </c>
      <c r="AL798" t="s">
        <v>13965</v>
      </c>
      <c r="AM798" t="s">
        <v>13973</v>
      </c>
      <c r="AN798">
        <v>512</v>
      </c>
      <c r="AO798">
        <v>0</v>
      </c>
      <c r="AP798">
        <v>0</v>
      </c>
      <c r="AQ798">
        <v>0</v>
      </c>
      <c r="AT798">
        <v>1.2937343370929901E+17</v>
      </c>
      <c r="AU798">
        <v>0</v>
      </c>
      <c r="AV798">
        <v>1.29394283806436E+17</v>
      </c>
      <c r="AW798">
        <v>513</v>
      </c>
      <c r="AX798" t="s">
        <v>13974</v>
      </c>
      <c r="AZ798">
        <v>9.2233720368547697E+18</v>
      </c>
      <c r="BA798">
        <v>421</v>
      </c>
      <c r="BB798" t="s">
        <v>13972</v>
      </c>
      <c r="BC798">
        <v>805306368</v>
      </c>
      <c r="BD798" s="1" t="s">
        <v>148</v>
      </c>
      <c r="BE798" t="s">
        <v>13975</v>
      </c>
      <c r="BF798" t="s">
        <v>13976</v>
      </c>
      <c r="BG798">
        <v>0</v>
      </c>
      <c r="BH798" t="s">
        <v>151</v>
      </c>
      <c r="BI798">
        <v>1.29398614920918E+17</v>
      </c>
      <c r="BL798" t="s">
        <v>13977</v>
      </c>
      <c r="BM798" t="s">
        <v>13978</v>
      </c>
      <c r="BN798" t="s">
        <v>154</v>
      </c>
      <c r="BO798">
        <v>58</v>
      </c>
      <c r="BP798" s="1" t="s">
        <v>13979</v>
      </c>
      <c r="BQ798">
        <v>0</v>
      </c>
      <c r="BR798" t="s">
        <v>13980</v>
      </c>
      <c r="BS798" t="s">
        <v>157</v>
      </c>
      <c r="BT798" t="s">
        <v>158</v>
      </c>
      <c r="CD798" t="s">
        <v>919</v>
      </c>
    </row>
    <row r="799" spans="1:82">
      <c r="A799" t="s">
        <v>2134</v>
      </c>
      <c r="B799">
        <v>1.29191533863112E+17</v>
      </c>
      <c r="C799" s="4">
        <f t="shared" si="12"/>
        <v>12919153386.311199</v>
      </c>
      <c r="D799" s="2">
        <f>(Sheet1!$F$2-mattsout!C799)/3600</f>
        <v>6500.2815802224477</v>
      </c>
      <c r="E799" t="str">
        <f>IF(D799&gt;3595120, "", IF(D799&gt;1400, "******", ""))</f>
        <v>******</v>
      </c>
      <c r="F799" t="s">
        <v>122</v>
      </c>
      <c r="G799" t="s">
        <v>13981</v>
      </c>
      <c r="H799" t="s">
        <v>2158</v>
      </c>
      <c r="I799" t="s">
        <v>895</v>
      </c>
      <c r="J799" t="s">
        <v>1845</v>
      </c>
      <c r="K799" t="s">
        <v>1845</v>
      </c>
      <c r="L799" t="s">
        <v>895</v>
      </c>
      <c r="M799" t="s">
        <v>13982</v>
      </c>
      <c r="N799" t="s">
        <v>927</v>
      </c>
      <c r="O799" t="s">
        <v>1690</v>
      </c>
      <c r="P799" t="s">
        <v>1532</v>
      </c>
      <c r="Q799" t="s">
        <v>2134</v>
      </c>
      <c r="R799">
        <v>4</v>
      </c>
      <c r="S799" t="s">
        <v>13983</v>
      </c>
      <c r="T799" t="s">
        <v>13984</v>
      </c>
      <c r="U799" t="s">
        <v>13981</v>
      </c>
      <c r="V799">
        <v>8304156</v>
      </c>
      <c r="W799" s="1" t="s">
        <v>5866</v>
      </c>
      <c r="X799">
        <v>33184840</v>
      </c>
      <c r="Y799" t="s">
        <v>2113</v>
      </c>
      <c r="AA799" t="s">
        <v>690</v>
      </c>
      <c r="AB799" t="s">
        <v>906</v>
      </c>
      <c r="AC799" t="s">
        <v>138</v>
      </c>
      <c r="AE799" t="s">
        <v>13985</v>
      </c>
      <c r="AF799" t="s">
        <v>667</v>
      </c>
      <c r="AI799" t="b">
        <v>1</v>
      </c>
      <c r="AJ799" t="s">
        <v>13986</v>
      </c>
      <c r="AL799" t="s">
        <v>13981</v>
      </c>
      <c r="AM799" t="s">
        <v>13987</v>
      </c>
      <c r="AN799">
        <v>512</v>
      </c>
      <c r="AO799">
        <v>99</v>
      </c>
      <c r="AP799">
        <v>0</v>
      </c>
      <c r="AQ799">
        <v>0</v>
      </c>
      <c r="AT799">
        <v>1.2937343398024E+17</v>
      </c>
      <c r="AU799">
        <v>0</v>
      </c>
      <c r="AV799">
        <v>1.29169645924954E+17</v>
      </c>
      <c r="AW799">
        <v>513</v>
      </c>
      <c r="AX799" t="s">
        <v>13988</v>
      </c>
      <c r="AZ799">
        <v>9.2233720368547697E+18</v>
      </c>
      <c r="BA799">
        <v>138</v>
      </c>
      <c r="BB799" t="s">
        <v>13986</v>
      </c>
      <c r="BC799">
        <v>805306368</v>
      </c>
      <c r="BD799" s="1" t="s">
        <v>148</v>
      </c>
      <c r="BE799" t="s">
        <v>13989</v>
      </c>
      <c r="BF799" t="s">
        <v>13990</v>
      </c>
      <c r="BG799">
        <v>1.2937359379938099E+17</v>
      </c>
      <c r="BH799" t="s">
        <v>151</v>
      </c>
      <c r="BI799">
        <v>1.2918879096915299E+17</v>
      </c>
      <c r="BL799" t="s">
        <v>13991</v>
      </c>
      <c r="BM799" t="s">
        <v>13992</v>
      </c>
      <c r="BN799" t="s">
        <v>154</v>
      </c>
      <c r="BO799">
        <v>57</v>
      </c>
      <c r="BP799" s="1" t="s">
        <v>13993</v>
      </c>
      <c r="BQ799">
        <v>0</v>
      </c>
      <c r="BR799" t="s">
        <v>13994</v>
      </c>
      <c r="BS799" t="s">
        <v>157</v>
      </c>
      <c r="BT799" t="s">
        <v>158</v>
      </c>
      <c r="CD799" t="s">
        <v>919</v>
      </c>
    </row>
    <row r="800" spans="1:82">
      <c r="A800" t="s">
        <v>13995</v>
      </c>
      <c r="B800">
        <v>1.29421074007024E+17</v>
      </c>
      <c r="C800" s="4">
        <f t="shared" si="12"/>
        <v>12942107400.7024</v>
      </c>
      <c r="D800" s="2">
        <f>(Sheet1!$F$2-mattsout!C800)/3600</f>
        <v>124.16647155549791</v>
      </c>
      <c r="E800" t="str">
        <f>IF(D800&gt;3595120, "", IF(D800&gt;1400, "******", ""))</f>
        <v/>
      </c>
      <c r="F800" t="s">
        <v>122</v>
      </c>
      <c r="G800" t="s">
        <v>13996</v>
      </c>
      <c r="H800" t="s">
        <v>13997</v>
      </c>
      <c r="I800" t="s">
        <v>895</v>
      </c>
      <c r="J800" t="s">
        <v>13967</v>
      </c>
      <c r="K800" t="s">
        <v>13967</v>
      </c>
      <c r="L800" t="s">
        <v>895</v>
      </c>
      <c r="M800" t="s">
        <v>13998</v>
      </c>
      <c r="N800" t="s">
        <v>927</v>
      </c>
      <c r="O800" t="s">
        <v>578</v>
      </c>
      <c r="P800" t="s">
        <v>7845</v>
      </c>
      <c r="Q800" t="s">
        <v>13995</v>
      </c>
      <c r="R800">
        <v>4</v>
      </c>
      <c r="S800" t="s">
        <v>13999</v>
      </c>
      <c r="T800" t="s">
        <v>14000</v>
      </c>
      <c r="U800" t="s">
        <v>13996</v>
      </c>
      <c r="V800">
        <v>8304586</v>
      </c>
      <c r="W800" s="1" t="s">
        <v>5866</v>
      </c>
      <c r="X800">
        <v>35595406</v>
      </c>
      <c r="AA800" t="s">
        <v>690</v>
      </c>
      <c r="AB800" t="s">
        <v>906</v>
      </c>
      <c r="AC800" t="s">
        <v>138</v>
      </c>
      <c r="AE800" t="s">
        <v>14001</v>
      </c>
      <c r="AF800" t="s">
        <v>717</v>
      </c>
      <c r="AI800" t="b">
        <v>1</v>
      </c>
      <c r="AJ800" t="s">
        <v>14002</v>
      </c>
      <c r="AL800" t="s">
        <v>13996</v>
      </c>
      <c r="AM800" t="s">
        <v>14003</v>
      </c>
      <c r="AN800">
        <v>512</v>
      </c>
      <c r="AO800">
        <v>0</v>
      </c>
      <c r="AP800">
        <v>0</v>
      </c>
      <c r="AQ800">
        <v>0</v>
      </c>
      <c r="AT800">
        <v>1.2937343420368E+17</v>
      </c>
      <c r="AU800">
        <v>0</v>
      </c>
      <c r="AV800">
        <v>1.2941072536454E+17</v>
      </c>
      <c r="AW800">
        <v>513</v>
      </c>
      <c r="AX800" t="s">
        <v>14004</v>
      </c>
      <c r="AZ800">
        <v>9.2233720368547697E+18</v>
      </c>
      <c r="BA800">
        <v>424</v>
      </c>
      <c r="BB800" t="s">
        <v>14002</v>
      </c>
      <c r="BC800">
        <v>805306368</v>
      </c>
      <c r="BD800" s="1" t="s">
        <v>148</v>
      </c>
      <c r="BE800" t="s">
        <v>14005</v>
      </c>
      <c r="BF800" t="s">
        <v>14006</v>
      </c>
      <c r="BG800">
        <v>0</v>
      </c>
      <c r="BH800" t="s">
        <v>151</v>
      </c>
      <c r="BI800">
        <v>1.2941794813305699E+17</v>
      </c>
      <c r="BL800" t="s">
        <v>14007</v>
      </c>
      <c r="BM800" t="s">
        <v>14008</v>
      </c>
      <c r="BN800" t="s">
        <v>154</v>
      </c>
      <c r="BO800">
        <v>60</v>
      </c>
      <c r="BP800" s="1" t="s">
        <v>14009</v>
      </c>
      <c r="BQ800">
        <v>0</v>
      </c>
      <c r="BR800" t="s">
        <v>14010</v>
      </c>
      <c r="BS800" t="s">
        <v>157</v>
      </c>
      <c r="BT800" t="s">
        <v>158</v>
      </c>
      <c r="CD800" t="s">
        <v>919</v>
      </c>
    </row>
    <row r="801" spans="1:82">
      <c r="A801" t="s">
        <v>14011</v>
      </c>
      <c r="B801">
        <v>1.2941957767128099E+17</v>
      </c>
      <c r="C801" s="4">
        <f t="shared" si="12"/>
        <v>12941957767.128099</v>
      </c>
      <c r="D801" s="2">
        <f>(Sheet1!$F$2-mattsout!C801)/3600</f>
        <v>165.73135330571068</v>
      </c>
      <c r="E801" t="str">
        <f>IF(D801&gt;3595120, "", IF(D801&gt;1400, "******", ""))</f>
        <v/>
      </c>
      <c r="F801" t="s">
        <v>122</v>
      </c>
      <c r="G801" t="s">
        <v>14012</v>
      </c>
      <c r="H801" t="s">
        <v>6685</v>
      </c>
      <c r="I801" t="s">
        <v>656</v>
      </c>
      <c r="J801" t="s">
        <v>4893</v>
      </c>
      <c r="K801" t="s">
        <v>4893</v>
      </c>
      <c r="L801" t="s">
        <v>656</v>
      </c>
      <c r="M801" t="s">
        <v>14013</v>
      </c>
      <c r="O801" t="s">
        <v>2139</v>
      </c>
      <c r="P801" t="s">
        <v>2223</v>
      </c>
      <c r="Q801" t="s">
        <v>14011</v>
      </c>
      <c r="R801">
        <v>4</v>
      </c>
      <c r="S801" t="s">
        <v>14014</v>
      </c>
      <c r="T801" t="s">
        <v>14015</v>
      </c>
      <c r="U801" t="s">
        <v>14012</v>
      </c>
      <c r="V801">
        <v>8305498</v>
      </c>
      <c r="W801" s="1" t="s">
        <v>14016</v>
      </c>
      <c r="X801">
        <v>35589941</v>
      </c>
      <c r="AA801" t="s">
        <v>714</v>
      </c>
      <c r="AB801" t="s">
        <v>715</v>
      </c>
      <c r="AC801" t="s">
        <v>138</v>
      </c>
      <c r="AE801" t="s">
        <v>14017</v>
      </c>
      <c r="AF801" t="s">
        <v>717</v>
      </c>
      <c r="AI801" t="b">
        <v>1</v>
      </c>
      <c r="AJ801" t="s">
        <v>14018</v>
      </c>
      <c r="AL801" t="s">
        <v>14012</v>
      </c>
      <c r="AM801" t="s">
        <v>14019</v>
      </c>
      <c r="AN801">
        <v>512</v>
      </c>
      <c r="AO801">
        <v>0</v>
      </c>
      <c r="AP801">
        <v>0</v>
      </c>
      <c r="AQ801">
        <v>0</v>
      </c>
      <c r="AT801">
        <v>1.29418626657436E+17</v>
      </c>
      <c r="AU801">
        <v>0</v>
      </c>
      <c r="AV801">
        <v>1.2940549054429101E+17</v>
      </c>
      <c r="AW801">
        <v>513</v>
      </c>
      <c r="AX801" t="s">
        <v>14020</v>
      </c>
      <c r="AZ801">
        <v>9.2233720368547697E+18</v>
      </c>
      <c r="BA801">
        <v>1124</v>
      </c>
      <c r="BB801" t="s">
        <v>14018</v>
      </c>
      <c r="BC801">
        <v>805306368</v>
      </c>
      <c r="BD801" s="1" t="s">
        <v>148</v>
      </c>
      <c r="BE801" t="s">
        <v>14021</v>
      </c>
      <c r="BF801" t="s">
        <v>14022</v>
      </c>
      <c r="BG801">
        <v>0</v>
      </c>
      <c r="BH801" t="s">
        <v>151</v>
      </c>
      <c r="BI801">
        <v>1.29417812626754E+17</v>
      </c>
      <c r="BL801" t="s">
        <v>14023</v>
      </c>
      <c r="BN801" t="s">
        <v>154</v>
      </c>
      <c r="BO801">
        <v>55</v>
      </c>
      <c r="BP801" s="1" t="s">
        <v>13749</v>
      </c>
      <c r="BQ801">
        <v>0</v>
      </c>
      <c r="BR801" t="s">
        <v>14024</v>
      </c>
      <c r="BS801" t="s">
        <v>157</v>
      </c>
      <c r="BT801" t="s">
        <v>158</v>
      </c>
      <c r="CD801" t="s">
        <v>14025</v>
      </c>
    </row>
    <row r="802" spans="1:82">
      <c r="A802" t="s">
        <v>14026</v>
      </c>
      <c r="C802" s="4">
        <f t="shared" si="12"/>
        <v>0</v>
      </c>
      <c r="D802" s="2">
        <f>(Sheet1!$F$2-mattsout!C802)/3600</f>
        <v>3595154</v>
      </c>
      <c r="E802" t="str">
        <f>IF(D802&gt;3595120, "", IF(D802&gt;1400, "******", ""))</f>
        <v/>
      </c>
      <c r="F802" t="s">
        <v>122</v>
      </c>
      <c r="G802" t="s">
        <v>14027</v>
      </c>
      <c r="H802" t="s">
        <v>14028</v>
      </c>
      <c r="J802" t="s">
        <v>1845</v>
      </c>
      <c r="K802" t="s">
        <v>1845</v>
      </c>
      <c r="L802" t="s">
        <v>267</v>
      </c>
      <c r="M802" t="s">
        <v>14029</v>
      </c>
      <c r="N802" t="s">
        <v>14030</v>
      </c>
      <c r="O802" t="s">
        <v>7721</v>
      </c>
      <c r="P802" t="s">
        <v>14031</v>
      </c>
      <c r="Q802" t="s">
        <v>14026</v>
      </c>
      <c r="R802">
        <v>4</v>
      </c>
      <c r="S802" t="s">
        <v>14032</v>
      </c>
      <c r="T802" t="s">
        <v>14033</v>
      </c>
      <c r="U802" t="s">
        <v>14027</v>
      </c>
      <c r="V802">
        <v>8321561</v>
      </c>
      <c r="W802" s="1" t="s">
        <v>14034</v>
      </c>
      <c r="X802">
        <v>33185236</v>
      </c>
      <c r="AA802" t="s">
        <v>690</v>
      </c>
      <c r="AB802" t="s">
        <v>952</v>
      </c>
      <c r="AC802" t="s">
        <v>138</v>
      </c>
      <c r="AE802" t="s">
        <v>14035</v>
      </c>
      <c r="AF802" t="s">
        <v>717</v>
      </c>
      <c r="AI802" t="b">
        <v>1</v>
      </c>
      <c r="AJ802" t="s">
        <v>14036</v>
      </c>
      <c r="AL802" t="s">
        <v>14027</v>
      </c>
      <c r="AM802" t="s">
        <v>14037</v>
      </c>
      <c r="AN802">
        <v>512</v>
      </c>
      <c r="AO802">
        <v>99</v>
      </c>
      <c r="AP802">
        <v>0</v>
      </c>
      <c r="AQ802">
        <v>0</v>
      </c>
      <c r="AT802">
        <v>1.2937343468899901E+17</v>
      </c>
      <c r="AV802">
        <v>1.2864703285293101E+17</v>
      </c>
      <c r="AW802">
        <v>513</v>
      </c>
      <c r="AX802" t="s">
        <v>14038</v>
      </c>
      <c r="AZ802">
        <v>9.2233720368547697E+18</v>
      </c>
      <c r="BB802" t="s">
        <v>14036</v>
      </c>
      <c r="BC802">
        <v>805306368</v>
      </c>
      <c r="BD802" s="1" t="s">
        <v>148</v>
      </c>
      <c r="BE802" t="s">
        <v>14039</v>
      </c>
      <c r="BF802" t="s">
        <v>14040</v>
      </c>
      <c r="BG802">
        <v>1.2937359440847101E+17</v>
      </c>
      <c r="BH802" t="s">
        <v>151</v>
      </c>
      <c r="BI802">
        <v>1.28646980626768E+17</v>
      </c>
      <c r="BL802" t="s">
        <v>14041</v>
      </c>
      <c r="BN802" t="s">
        <v>154</v>
      </c>
      <c r="BO802">
        <v>58</v>
      </c>
      <c r="BP802" s="1" t="s">
        <v>11516</v>
      </c>
      <c r="BQ802">
        <v>0</v>
      </c>
      <c r="BR802" t="s">
        <v>14042</v>
      </c>
      <c r="BS802" t="s">
        <v>157</v>
      </c>
      <c r="BT802" t="s">
        <v>158</v>
      </c>
      <c r="CD802" t="s">
        <v>919</v>
      </c>
    </row>
    <row r="803" spans="1:82">
      <c r="A803" t="s">
        <v>14043</v>
      </c>
      <c r="B803">
        <v>1.2941940112563101E+17</v>
      </c>
      <c r="C803" s="4">
        <f t="shared" si="12"/>
        <v>12941940112.563101</v>
      </c>
      <c r="D803" s="2">
        <f>(Sheet1!$F$2-mattsout!C803)/3600</f>
        <v>170.63539913866256</v>
      </c>
      <c r="E803" t="str">
        <f>IF(D803&gt;3595120, "", IF(D803&gt;1400, "******", ""))</f>
        <v/>
      </c>
      <c r="F803" t="s">
        <v>122</v>
      </c>
      <c r="G803" t="s">
        <v>14044</v>
      </c>
      <c r="H803" t="s">
        <v>14045</v>
      </c>
      <c r="I803" t="s">
        <v>267</v>
      </c>
      <c r="J803" t="s">
        <v>1845</v>
      </c>
      <c r="K803" t="s">
        <v>1845</v>
      </c>
      <c r="L803" t="s">
        <v>267</v>
      </c>
      <c r="M803" t="s">
        <v>14046</v>
      </c>
      <c r="N803" t="s">
        <v>13934</v>
      </c>
      <c r="O803" t="s">
        <v>2054</v>
      </c>
      <c r="P803" t="s">
        <v>993</v>
      </c>
      <c r="Q803" t="s">
        <v>14043</v>
      </c>
      <c r="R803">
        <v>4</v>
      </c>
      <c r="S803" t="s">
        <v>14047</v>
      </c>
      <c r="T803" t="s">
        <v>14048</v>
      </c>
      <c r="U803" t="s">
        <v>14044</v>
      </c>
      <c r="V803">
        <v>8321562</v>
      </c>
      <c r="W803" s="1" t="s">
        <v>14034</v>
      </c>
      <c r="X803">
        <v>35590552</v>
      </c>
      <c r="AA803" t="s">
        <v>690</v>
      </c>
      <c r="AB803" t="s">
        <v>952</v>
      </c>
      <c r="AC803" t="s">
        <v>138</v>
      </c>
      <c r="AE803" t="s">
        <v>14049</v>
      </c>
      <c r="AF803" t="s">
        <v>667</v>
      </c>
      <c r="AI803" t="b">
        <v>1</v>
      </c>
      <c r="AJ803" t="s">
        <v>14050</v>
      </c>
      <c r="AL803" t="s">
        <v>14044</v>
      </c>
      <c r="AM803" t="s">
        <v>14051</v>
      </c>
      <c r="AN803">
        <v>512</v>
      </c>
      <c r="AO803">
        <v>0</v>
      </c>
      <c r="AP803">
        <v>0</v>
      </c>
      <c r="AQ803">
        <v>0</v>
      </c>
      <c r="AT803">
        <v>1.29376421265196E+17</v>
      </c>
      <c r="AU803">
        <v>0</v>
      </c>
      <c r="AV803">
        <v>1.29372691393568E+17</v>
      </c>
      <c r="AW803">
        <v>513</v>
      </c>
      <c r="AX803" t="s">
        <v>14052</v>
      </c>
      <c r="AZ803">
        <v>9.2233720368547697E+18</v>
      </c>
      <c r="BA803">
        <v>360</v>
      </c>
      <c r="BB803" t="s">
        <v>14050</v>
      </c>
      <c r="BC803">
        <v>805306368</v>
      </c>
      <c r="BD803" s="1" t="s">
        <v>148</v>
      </c>
      <c r="BE803" t="s">
        <v>14053</v>
      </c>
      <c r="BF803" t="s">
        <v>14054</v>
      </c>
      <c r="BG803">
        <v>0</v>
      </c>
      <c r="BH803" t="s">
        <v>151</v>
      </c>
      <c r="BI803">
        <v>1.29417827391924E+17</v>
      </c>
      <c r="BL803" t="s">
        <v>14055</v>
      </c>
      <c r="BN803" t="s">
        <v>154</v>
      </c>
      <c r="BO803">
        <v>60</v>
      </c>
      <c r="BP803" s="1" t="s">
        <v>14056</v>
      </c>
      <c r="BQ803">
        <v>0</v>
      </c>
      <c r="BR803" t="s">
        <v>14057</v>
      </c>
      <c r="BS803" t="s">
        <v>157</v>
      </c>
      <c r="BT803" t="s">
        <v>158</v>
      </c>
      <c r="CD803" t="s">
        <v>919</v>
      </c>
    </row>
    <row r="804" spans="1:82">
      <c r="A804" t="s">
        <v>14058</v>
      </c>
      <c r="B804">
        <v>1.2861177185660899E+17</v>
      </c>
      <c r="C804" s="4">
        <f t="shared" si="12"/>
        <v>12861177185.6609</v>
      </c>
      <c r="D804" s="2">
        <f>(Sheet1!$F$2-mattsout!C804)/3600</f>
        <v>22604.781760861079</v>
      </c>
      <c r="E804" t="str">
        <f>IF(D804&gt;3595120, "", IF(D804&gt;1400, "******", ""))</f>
        <v>******</v>
      </c>
      <c r="F804" t="s">
        <v>122</v>
      </c>
      <c r="G804" t="s">
        <v>14059</v>
      </c>
      <c r="J804" t="s">
        <v>2051</v>
      </c>
      <c r="K804" t="s">
        <v>1845</v>
      </c>
      <c r="L804" t="s">
        <v>267</v>
      </c>
      <c r="M804" t="s">
        <v>14060</v>
      </c>
      <c r="O804" t="s">
        <v>14059</v>
      </c>
      <c r="Q804" t="s">
        <v>14058</v>
      </c>
      <c r="R804">
        <v>4</v>
      </c>
      <c r="S804" t="s">
        <v>14061</v>
      </c>
      <c r="T804" t="s">
        <v>14062</v>
      </c>
      <c r="U804" t="s">
        <v>14059</v>
      </c>
      <c r="V804">
        <v>8321567</v>
      </c>
      <c r="W804" s="1" t="s">
        <v>14034</v>
      </c>
      <c r="X804">
        <v>33185486</v>
      </c>
      <c r="AA804" t="s">
        <v>690</v>
      </c>
      <c r="AB804" t="s">
        <v>952</v>
      </c>
      <c r="AC804" t="s">
        <v>138</v>
      </c>
      <c r="AE804" t="s">
        <v>14063</v>
      </c>
      <c r="AF804" t="s">
        <v>717</v>
      </c>
      <c r="AI804" t="b">
        <v>1</v>
      </c>
      <c r="AJ804" t="s">
        <v>14064</v>
      </c>
      <c r="AL804" t="s">
        <v>14059</v>
      </c>
      <c r="AM804" t="s">
        <v>14065</v>
      </c>
      <c r="AN804">
        <v>512</v>
      </c>
      <c r="AO804">
        <v>99</v>
      </c>
      <c r="AP804">
        <v>0</v>
      </c>
      <c r="AQ804">
        <v>0</v>
      </c>
      <c r="AT804">
        <v>1.2937343524541299E+17</v>
      </c>
      <c r="AV804">
        <v>1.2862529195599901E+17</v>
      </c>
      <c r="AW804">
        <v>513</v>
      </c>
      <c r="AX804" t="s">
        <v>14066</v>
      </c>
      <c r="AZ804">
        <v>9.2233720368547697E+18</v>
      </c>
      <c r="BA804">
        <v>4</v>
      </c>
      <c r="BB804" t="s">
        <v>14059</v>
      </c>
      <c r="BC804">
        <v>805306368</v>
      </c>
      <c r="BD804" s="1" t="s">
        <v>148</v>
      </c>
      <c r="BE804" t="s">
        <v>14067</v>
      </c>
      <c r="BF804" t="s">
        <v>14068</v>
      </c>
      <c r="BG804">
        <v>1.29373594849272E+17</v>
      </c>
      <c r="BH804" t="s">
        <v>151</v>
      </c>
      <c r="BI804">
        <v>1.28622976483818E+17</v>
      </c>
      <c r="BL804" t="s">
        <v>14069</v>
      </c>
      <c r="BN804" t="s">
        <v>154</v>
      </c>
      <c r="BO804">
        <v>52</v>
      </c>
      <c r="BP804" s="1" t="s">
        <v>14070</v>
      </c>
      <c r="BQ804">
        <v>0</v>
      </c>
      <c r="BR804" t="s">
        <v>14071</v>
      </c>
      <c r="BS804" t="s">
        <v>157</v>
      </c>
      <c r="BT804" t="s">
        <v>158</v>
      </c>
      <c r="CD804" t="s">
        <v>919</v>
      </c>
    </row>
    <row r="805" spans="1:82">
      <c r="A805" t="s">
        <v>14072</v>
      </c>
      <c r="B805">
        <v>1.2941940337547501E+17</v>
      </c>
      <c r="C805" s="4">
        <f t="shared" si="12"/>
        <v>12941940337.547501</v>
      </c>
      <c r="D805" s="2">
        <f>(Sheet1!$F$2-mattsout!C805)/3600</f>
        <v>170.57290347205267</v>
      </c>
      <c r="E805" t="str">
        <f>IF(D805&gt;3595120, "", IF(D805&gt;1400, "******", ""))</f>
        <v/>
      </c>
      <c r="F805" t="s">
        <v>122</v>
      </c>
      <c r="G805" t="s">
        <v>14073</v>
      </c>
      <c r="H805" t="s">
        <v>14074</v>
      </c>
      <c r="I805" t="s">
        <v>267</v>
      </c>
      <c r="J805" t="s">
        <v>1845</v>
      </c>
      <c r="K805" t="s">
        <v>1845</v>
      </c>
      <c r="L805" t="s">
        <v>267</v>
      </c>
      <c r="M805" t="s">
        <v>14075</v>
      </c>
      <c r="N805" t="s">
        <v>2009</v>
      </c>
      <c r="O805" t="s">
        <v>10441</v>
      </c>
      <c r="P805" t="s">
        <v>6867</v>
      </c>
      <c r="Q805" t="s">
        <v>14072</v>
      </c>
      <c r="R805">
        <v>4</v>
      </c>
      <c r="S805" t="s">
        <v>14076</v>
      </c>
      <c r="T805" t="s">
        <v>14077</v>
      </c>
      <c r="U805" t="s">
        <v>14073</v>
      </c>
      <c r="V805">
        <v>8321568</v>
      </c>
      <c r="W805" s="1" t="s">
        <v>14034</v>
      </c>
      <c r="X805">
        <v>35495153</v>
      </c>
      <c r="AA805" t="s">
        <v>690</v>
      </c>
      <c r="AB805" t="s">
        <v>952</v>
      </c>
      <c r="AC805" t="s">
        <v>138</v>
      </c>
      <c r="AE805" t="s">
        <v>14078</v>
      </c>
      <c r="AF805" t="s">
        <v>667</v>
      </c>
      <c r="AI805" t="b">
        <v>1</v>
      </c>
      <c r="AJ805" t="s">
        <v>14079</v>
      </c>
      <c r="AL805" t="s">
        <v>14073</v>
      </c>
      <c r="AM805" t="s">
        <v>14080</v>
      </c>
      <c r="AN805">
        <v>512</v>
      </c>
      <c r="AO805">
        <v>0</v>
      </c>
      <c r="AP805">
        <v>0</v>
      </c>
      <c r="AQ805">
        <v>0</v>
      </c>
      <c r="AT805">
        <v>1.2937343543791501E+17</v>
      </c>
      <c r="AU805">
        <v>0</v>
      </c>
      <c r="AV805">
        <v>1.2941330413527101E+17</v>
      </c>
      <c r="AW805">
        <v>513</v>
      </c>
      <c r="AX805" t="s">
        <v>14081</v>
      </c>
      <c r="AZ805">
        <v>9.2233720368547697E+18</v>
      </c>
      <c r="BA805">
        <v>415</v>
      </c>
      <c r="BB805" t="s">
        <v>14079</v>
      </c>
      <c r="BC805">
        <v>805306368</v>
      </c>
      <c r="BD805" s="1" t="s">
        <v>148</v>
      </c>
      <c r="BE805" t="s">
        <v>14082</v>
      </c>
      <c r="BF805" t="s">
        <v>14083</v>
      </c>
      <c r="BG805">
        <v>0</v>
      </c>
      <c r="BH805" t="s">
        <v>151</v>
      </c>
      <c r="BI805">
        <v>1.29415117419742E+17</v>
      </c>
      <c r="BL805" t="s">
        <v>14084</v>
      </c>
      <c r="BN805" t="s">
        <v>154</v>
      </c>
      <c r="BO805">
        <v>60</v>
      </c>
      <c r="BP805" s="1" t="s">
        <v>14085</v>
      </c>
      <c r="BQ805">
        <v>0</v>
      </c>
      <c r="BR805" t="s">
        <v>14086</v>
      </c>
      <c r="BS805" t="s">
        <v>157</v>
      </c>
      <c r="BT805" t="s">
        <v>158</v>
      </c>
      <c r="CD805" t="s">
        <v>919</v>
      </c>
    </row>
    <row r="806" spans="1:82">
      <c r="A806" t="s">
        <v>14087</v>
      </c>
      <c r="B806">
        <v>0</v>
      </c>
      <c r="C806" s="4">
        <f t="shared" si="12"/>
        <v>0</v>
      </c>
      <c r="D806" s="2">
        <f>(Sheet1!$F$2-mattsout!C806)/3600</f>
        <v>3595154</v>
      </c>
      <c r="E806" t="str">
        <f>IF(D806&gt;3595120, "", IF(D806&gt;1400, "******", ""))</f>
        <v/>
      </c>
      <c r="F806" t="s">
        <v>122</v>
      </c>
      <c r="G806" t="s">
        <v>14088</v>
      </c>
      <c r="H806" t="s">
        <v>14089</v>
      </c>
      <c r="J806" t="s">
        <v>13967</v>
      </c>
      <c r="K806" t="s">
        <v>13967</v>
      </c>
      <c r="L806" t="s">
        <v>267</v>
      </c>
      <c r="M806" t="s">
        <v>14090</v>
      </c>
      <c r="N806" t="s">
        <v>13934</v>
      </c>
      <c r="O806" t="s">
        <v>2139</v>
      </c>
      <c r="P806" t="s">
        <v>901</v>
      </c>
      <c r="Q806" t="s">
        <v>14087</v>
      </c>
      <c r="R806">
        <v>4</v>
      </c>
      <c r="S806" t="s">
        <v>14091</v>
      </c>
      <c r="T806" t="s">
        <v>14092</v>
      </c>
      <c r="U806" t="s">
        <v>14088</v>
      </c>
      <c r="V806">
        <v>8321645</v>
      </c>
      <c r="W806" s="1" t="s">
        <v>14034</v>
      </c>
      <c r="X806">
        <v>19496040</v>
      </c>
      <c r="AA806" t="s">
        <v>690</v>
      </c>
      <c r="AB806" t="s">
        <v>952</v>
      </c>
      <c r="AC806" t="s">
        <v>138</v>
      </c>
      <c r="AE806" t="s">
        <v>14093</v>
      </c>
      <c r="AF806" t="s">
        <v>667</v>
      </c>
      <c r="AI806" t="b">
        <v>1</v>
      </c>
      <c r="AJ806" t="s">
        <v>14094</v>
      </c>
      <c r="AL806" t="s">
        <v>14088</v>
      </c>
      <c r="AM806" t="s">
        <v>14095</v>
      </c>
      <c r="AN806">
        <v>514</v>
      </c>
      <c r="AO806">
        <v>0</v>
      </c>
      <c r="AP806">
        <v>0</v>
      </c>
      <c r="AQ806">
        <v>0</v>
      </c>
      <c r="AT806">
        <v>0</v>
      </c>
      <c r="AU806">
        <v>0</v>
      </c>
      <c r="AV806">
        <v>1.28834440669628E+17</v>
      </c>
      <c r="AW806">
        <v>513</v>
      </c>
      <c r="AX806" t="s">
        <v>14096</v>
      </c>
      <c r="AZ806">
        <v>9.2233720368547697E+18</v>
      </c>
      <c r="BA806">
        <v>0</v>
      </c>
      <c r="BB806" t="s">
        <v>14094</v>
      </c>
      <c r="BC806">
        <v>805306368</v>
      </c>
      <c r="BD806" s="1" t="s">
        <v>148</v>
      </c>
      <c r="BE806" t="s">
        <v>14097</v>
      </c>
      <c r="BF806" t="s">
        <v>14098</v>
      </c>
      <c r="BG806">
        <v>0</v>
      </c>
      <c r="BH806" t="s">
        <v>151</v>
      </c>
      <c r="BI806">
        <v>1.2885258265851299E+17</v>
      </c>
      <c r="BL806" t="s">
        <v>14099</v>
      </c>
      <c r="BN806" t="s">
        <v>154</v>
      </c>
      <c r="BO806">
        <v>152</v>
      </c>
      <c r="BP806" s="1" t="s">
        <v>14100</v>
      </c>
      <c r="BQ806">
        <v>2</v>
      </c>
      <c r="BR806" t="s">
        <v>14101</v>
      </c>
      <c r="BS806" t="s">
        <v>157</v>
      </c>
      <c r="BT806" t="s">
        <v>158</v>
      </c>
      <c r="CD806" t="s">
        <v>919</v>
      </c>
    </row>
    <row r="807" spans="1:82">
      <c r="A807" t="s">
        <v>14102</v>
      </c>
      <c r="B807">
        <v>1.2941760815913101E+17</v>
      </c>
      <c r="C807" s="4">
        <f t="shared" si="12"/>
        <v>12941760815.913101</v>
      </c>
      <c r="D807" s="2">
        <f>(Sheet1!$F$2-mattsout!C807)/3600</f>
        <v>220.44002413855659</v>
      </c>
      <c r="E807" t="str">
        <f>IF(D807&gt;3595120, "", IF(D807&gt;1400, "******", ""))</f>
        <v/>
      </c>
      <c r="F807" t="s">
        <v>122</v>
      </c>
      <c r="G807" t="s">
        <v>14103</v>
      </c>
      <c r="H807" t="s">
        <v>14104</v>
      </c>
      <c r="I807" t="s">
        <v>267</v>
      </c>
      <c r="J807" t="s">
        <v>1845</v>
      </c>
      <c r="K807" t="s">
        <v>13967</v>
      </c>
      <c r="L807" t="s">
        <v>267</v>
      </c>
      <c r="M807" t="s">
        <v>14105</v>
      </c>
      <c r="N807" t="s">
        <v>14030</v>
      </c>
      <c r="O807" t="s">
        <v>14106</v>
      </c>
      <c r="P807" t="s">
        <v>579</v>
      </c>
      <c r="Q807" t="s">
        <v>14102</v>
      </c>
      <c r="R807">
        <v>4</v>
      </c>
      <c r="S807" t="s">
        <v>14107</v>
      </c>
      <c r="T807" t="s">
        <v>14108</v>
      </c>
      <c r="U807" t="s">
        <v>14103</v>
      </c>
      <c r="V807">
        <v>8321648</v>
      </c>
      <c r="W807" s="1" t="s">
        <v>14034</v>
      </c>
      <c r="X807">
        <v>35492820</v>
      </c>
      <c r="AA807" t="s">
        <v>690</v>
      </c>
      <c r="AB807" t="s">
        <v>952</v>
      </c>
      <c r="AC807" t="s">
        <v>138</v>
      </c>
      <c r="AE807" t="s">
        <v>14109</v>
      </c>
      <c r="AF807" t="s">
        <v>667</v>
      </c>
      <c r="AI807" t="b">
        <v>1</v>
      </c>
      <c r="AJ807" t="s">
        <v>14110</v>
      </c>
      <c r="AL807" t="s">
        <v>14103</v>
      </c>
      <c r="AM807" t="s">
        <v>14111</v>
      </c>
      <c r="AN807">
        <v>512</v>
      </c>
      <c r="AO807">
        <v>0</v>
      </c>
      <c r="AP807">
        <v>0</v>
      </c>
      <c r="AQ807">
        <v>0</v>
      </c>
      <c r="AT807">
        <v>1.2937343567198099E+17</v>
      </c>
      <c r="AU807">
        <v>0</v>
      </c>
      <c r="AV807">
        <v>1.2939946638097E+17</v>
      </c>
      <c r="AW807">
        <v>513</v>
      </c>
      <c r="AX807" t="s">
        <v>14112</v>
      </c>
      <c r="AZ807">
        <v>9.2233720368547697E+18</v>
      </c>
      <c r="BA807">
        <v>444</v>
      </c>
      <c r="BB807" t="s">
        <v>14110</v>
      </c>
      <c r="BC807">
        <v>805306368</v>
      </c>
      <c r="BD807" s="1" t="s">
        <v>148</v>
      </c>
      <c r="BE807" t="s">
        <v>14113</v>
      </c>
      <c r="BF807" t="s">
        <v>14114</v>
      </c>
      <c r="BG807">
        <v>0</v>
      </c>
      <c r="BH807" t="s">
        <v>151</v>
      </c>
      <c r="BI807">
        <v>1.2941507608469E+17</v>
      </c>
      <c r="BL807" t="s">
        <v>14115</v>
      </c>
      <c r="BN807" t="s">
        <v>154</v>
      </c>
      <c r="BO807">
        <v>58</v>
      </c>
      <c r="BP807" s="1" t="s">
        <v>14116</v>
      </c>
      <c r="BQ807">
        <v>0</v>
      </c>
      <c r="BR807" t="s">
        <v>14117</v>
      </c>
      <c r="BS807" t="s">
        <v>157</v>
      </c>
      <c r="BT807" t="s">
        <v>158</v>
      </c>
      <c r="CD807" t="s">
        <v>919</v>
      </c>
    </row>
    <row r="808" spans="1:82">
      <c r="A808" t="s">
        <v>14118</v>
      </c>
      <c r="B808">
        <v>1.2941275408283299E+17</v>
      </c>
      <c r="C808" s="4">
        <f t="shared" si="12"/>
        <v>12941275408.283298</v>
      </c>
      <c r="D808" s="2">
        <f>(Sheet1!$F$2-mattsout!C808)/3600</f>
        <v>355.27547686152985</v>
      </c>
      <c r="E808" t="str">
        <f>IF(D808&gt;3595120, "", IF(D808&gt;1400, "******", ""))</f>
        <v/>
      </c>
      <c r="F808" t="s">
        <v>122</v>
      </c>
      <c r="G808" t="s">
        <v>14119</v>
      </c>
      <c r="H808" t="s">
        <v>14120</v>
      </c>
      <c r="I808" t="s">
        <v>895</v>
      </c>
      <c r="J808" t="s">
        <v>12150</v>
      </c>
      <c r="K808" t="s">
        <v>3247</v>
      </c>
      <c r="L808" t="s">
        <v>267</v>
      </c>
      <c r="M808" t="s">
        <v>4261</v>
      </c>
      <c r="N808" t="s">
        <v>14121</v>
      </c>
      <c r="O808" t="s">
        <v>14122</v>
      </c>
      <c r="P808" t="s">
        <v>14123</v>
      </c>
      <c r="Q808" t="s">
        <v>14118</v>
      </c>
      <c r="R808">
        <v>4</v>
      </c>
      <c r="S808" t="s">
        <v>14124</v>
      </c>
      <c r="T808" t="s">
        <v>14125</v>
      </c>
      <c r="U808" t="s">
        <v>14119</v>
      </c>
      <c r="V808">
        <v>8331230</v>
      </c>
      <c r="W808" s="1" t="s">
        <v>14126</v>
      </c>
      <c r="X808">
        <v>35633354</v>
      </c>
      <c r="AA808" t="s">
        <v>905</v>
      </c>
      <c r="AB808" t="s">
        <v>952</v>
      </c>
      <c r="AC808" t="s">
        <v>138</v>
      </c>
      <c r="AD808" t="b">
        <v>0</v>
      </c>
      <c r="AE808" t="s">
        <v>14127</v>
      </c>
      <c r="AF808" t="s">
        <v>742</v>
      </c>
      <c r="AI808" t="b">
        <v>1</v>
      </c>
      <c r="AJ808" t="s">
        <v>14128</v>
      </c>
      <c r="AL808" t="s">
        <v>14119</v>
      </c>
      <c r="AM808" t="s">
        <v>14129</v>
      </c>
      <c r="AN808">
        <v>512</v>
      </c>
      <c r="AO808">
        <v>0</v>
      </c>
      <c r="AP808">
        <v>0</v>
      </c>
      <c r="AQ808">
        <v>0</v>
      </c>
      <c r="AT808">
        <v>1.2937343590151501E+17</v>
      </c>
      <c r="AU808">
        <v>0</v>
      </c>
      <c r="AV808">
        <v>1.29411001013124E+17</v>
      </c>
      <c r="AW808">
        <v>513</v>
      </c>
      <c r="AX808" t="s">
        <v>14130</v>
      </c>
      <c r="AZ808">
        <v>9.2233720368547697E+18</v>
      </c>
      <c r="BA808">
        <v>273</v>
      </c>
      <c r="BB808" t="s">
        <v>14128</v>
      </c>
      <c r="BC808">
        <v>805306368</v>
      </c>
      <c r="BD808" s="1" t="s">
        <v>148</v>
      </c>
      <c r="BE808" t="s">
        <v>14131</v>
      </c>
      <c r="BF808" t="s">
        <v>14132</v>
      </c>
      <c r="BG808">
        <v>0</v>
      </c>
      <c r="BH808" t="s">
        <v>151</v>
      </c>
      <c r="BI808">
        <v>1.29419205902248E+17</v>
      </c>
      <c r="BL808" t="s">
        <v>14133</v>
      </c>
      <c r="BN808" t="s">
        <v>154</v>
      </c>
      <c r="BO808">
        <v>66</v>
      </c>
      <c r="BP808" s="1" t="s">
        <v>13877</v>
      </c>
      <c r="BQ808">
        <v>0</v>
      </c>
      <c r="BR808" t="s">
        <v>14134</v>
      </c>
      <c r="BS808" t="s">
        <v>157</v>
      </c>
      <c r="BT808" t="s">
        <v>158</v>
      </c>
      <c r="CD808" t="s">
        <v>919</v>
      </c>
    </row>
    <row r="809" spans="1:82">
      <c r="A809" t="s">
        <v>14135</v>
      </c>
      <c r="B809">
        <v>1.2942083128445901E+17</v>
      </c>
      <c r="C809" s="4">
        <f t="shared" si="12"/>
        <v>12942083128.4459</v>
      </c>
      <c r="D809" s="2">
        <f>(Sheet1!$F$2-mattsout!C809)/3600</f>
        <v>130.90876502778795</v>
      </c>
      <c r="E809" t="str">
        <f>IF(D809&gt;3595120, "", IF(D809&gt;1400, "******", ""))</f>
        <v/>
      </c>
      <c r="F809" t="s">
        <v>122</v>
      </c>
      <c r="G809" t="s">
        <v>14136</v>
      </c>
      <c r="H809" t="s">
        <v>14137</v>
      </c>
      <c r="I809" t="s">
        <v>606</v>
      </c>
      <c r="J809" t="s">
        <v>1297</v>
      </c>
      <c r="K809" t="s">
        <v>1297</v>
      </c>
      <c r="L809" t="s">
        <v>606</v>
      </c>
      <c r="M809" t="s">
        <v>14138</v>
      </c>
      <c r="N809" t="s">
        <v>14139</v>
      </c>
      <c r="O809" t="s">
        <v>14140</v>
      </c>
      <c r="P809" t="s">
        <v>13049</v>
      </c>
      <c r="Q809" t="s">
        <v>14135</v>
      </c>
      <c r="R809">
        <v>4</v>
      </c>
      <c r="S809" t="s">
        <v>14141</v>
      </c>
      <c r="T809" t="s">
        <v>14142</v>
      </c>
      <c r="U809" t="s">
        <v>14136</v>
      </c>
      <c r="V809">
        <v>8351655</v>
      </c>
      <c r="W809" s="1" t="s">
        <v>14143</v>
      </c>
      <c r="X809">
        <v>35646825</v>
      </c>
      <c r="AA809" t="s">
        <v>690</v>
      </c>
      <c r="AB809" t="s">
        <v>12770</v>
      </c>
      <c r="AC809" t="s">
        <v>138</v>
      </c>
      <c r="AE809" t="s">
        <v>14144</v>
      </c>
      <c r="AF809" t="s">
        <v>667</v>
      </c>
      <c r="AI809" t="b">
        <v>1</v>
      </c>
      <c r="AJ809" t="s">
        <v>14145</v>
      </c>
      <c r="AL809" t="s">
        <v>14136</v>
      </c>
      <c r="AM809" t="s">
        <v>14146</v>
      </c>
      <c r="AN809">
        <v>512</v>
      </c>
      <c r="AO809">
        <v>0</v>
      </c>
      <c r="AP809">
        <v>0</v>
      </c>
      <c r="AQ809">
        <v>0</v>
      </c>
      <c r="AT809">
        <v>1.2940374605238701E+17</v>
      </c>
      <c r="AV809">
        <v>1.2940555494299501E+17</v>
      </c>
      <c r="AW809">
        <v>513</v>
      </c>
      <c r="AX809" t="s">
        <v>14147</v>
      </c>
      <c r="AZ809">
        <v>9.2233720368547697E+18</v>
      </c>
      <c r="BA809">
        <v>253</v>
      </c>
      <c r="BB809" t="s">
        <v>14145</v>
      </c>
      <c r="BC809">
        <v>805306368</v>
      </c>
      <c r="BD809" s="1" t="s">
        <v>148</v>
      </c>
      <c r="BE809" t="s">
        <v>14148</v>
      </c>
      <c r="BF809" t="s">
        <v>14149</v>
      </c>
      <c r="BG809">
        <v>0</v>
      </c>
      <c r="BH809" t="s">
        <v>151</v>
      </c>
      <c r="BI809">
        <v>1.2941970869421501E+17</v>
      </c>
      <c r="BL809" t="s">
        <v>14150</v>
      </c>
      <c r="BM809" t="s">
        <v>14151</v>
      </c>
      <c r="BN809" t="s">
        <v>154</v>
      </c>
      <c r="BO809">
        <v>55</v>
      </c>
      <c r="BP809" s="1" t="s">
        <v>14152</v>
      </c>
      <c r="BQ809">
        <v>0</v>
      </c>
      <c r="BR809" t="s">
        <v>14153</v>
      </c>
      <c r="BS809" t="s">
        <v>157</v>
      </c>
      <c r="BT809" t="s">
        <v>158</v>
      </c>
      <c r="CD809" t="s">
        <v>3366</v>
      </c>
    </row>
    <row r="810" spans="1:82">
      <c r="A810" t="s">
        <v>14154</v>
      </c>
      <c r="B810">
        <v>1.2941880450746E+17</v>
      </c>
      <c r="C810" s="4">
        <f t="shared" si="12"/>
        <v>12941880450.746</v>
      </c>
      <c r="D810" s="2">
        <f>(Sheet1!$F$2-mattsout!C810)/3600</f>
        <v>187.20812611103057</v>
      </c>
      <c r="E810" t="str">
        <f>IF(D810&gt;3595120, "", IF(D810&gt;1400, "******", ""))</f>
        <v/>
      </c>
      <c r="F810" t="s">
        <v>122</v>
      </c>
      <c r="G810" t="s">
        <v>14155</v>
      </c>
      <c r="H810" t="s">
        <v>14156</v>
      </c>
      <c r="I810" t="s">
        <v>682</v>
      </c>
      <c r="J810" t="s">
        <v>2730</v>
      </c>
      <c r="K810" t="s">
        <v>2730</v>
      </c>
      <c r="L810" t="s">
        <v>682</v>
      </c>
      <c r="M810" t="s">
        <v>14157</v>
      </c>
      <c r="N810" t="s">
        <v>14158</v>
      </c>
      <c r="O810" t="s">
        <v>14159</v>
      </c>
      <c r="P810" t="s">
        <v>14160</v>
      </c>
      <c r="Q810" t="s">
        <v>14154</v>
      </c>
      <c r="R810">
        <v>4</v>
      </c>
      <c r="S810" t="s">
        <v>14161</v>
      </c>
      <c r="T810" t="s">
        <v>14162</v>
      </c>
      <c r="U810" t="s">
        <v>14155</v>
      </c>
      <c r="V810">
        <v>8376972</v>
      </c>
      <c r="W810" s="1" t="s">
        <v>14163</v>
      </c>
      <c r="X810">
        <v>35487326</v>
      </c>
      <c r="AA810" t="s">
        <v>714</v>
      </c>
      <c r="AB810" t="s">
        <v>3554</v>
      </c>
      <c r="AC810" t="s">
        <v>138</v>
      </c>
      <c r="AD810" t="b">
        <v>0</v>
      </c>
      <c r="AE810" t="s">
        <v>14164</v>
      </c>
      <c r="AF810" t="s">
        <v>717</v>
      </c>
      <c r="AI810" t="b">
        <v>1</v>
      </c>
      <c r="AJ810" t="s">
        <v>14165</v>
      </c>
      <c r="AL810" t="s">
        <v>14155</v>
      </c>
      <c r="AM810" t="s">
        <v>14166</v>
      </c>
      <c r="AN810">
        <v>512</v>
      </c>
      <c r="AO810">
        <v>0</v>
      </c>
      <c r="AP810">
        <v>0</v>
      </c>
      <c r="AQ810">
        <v>0</v>
      </c>
      <c r="AT810">
        <v>1.29418436496124E+17</v>
      </c>
      <c r="AU810">
        <v>0</v>
      </c>
      <c r="AV810">
        <v>1.29410693376182E+17</v>
      </c>
      <c r="AW810">
        <v>513</v>
      </c>
      <c r="AX810" t="s">
        <v>14167</v>
      </c>
      <c r="AZ810">
        <v>9.2233720368547697E+18</v>
      </c>
      <c r="BA810">
        <v>172</v>
      </c>
      <c r="BB810" t="s">
        <v>14165</v>
      </c>
      <c r="BC810">
        <v>805306368</v>
      </c>
      <c r="BD810" s="1" t="s">
        <v>148</v>
      </c>
      <c r="BE810" t="s">
        <v>14168</v>
      </c>
      <c r="BF810" t="s">
        <v>14169</v>
      </c>
      <c r="BG810">
        <v>0</v>
      </c>
      <c r="BH810" t="s">
        <v>151</v>
      </c>
      <c r="BI810">
        <v>1.2941498557585699E+17</v>
      </c>
      <c r="BL810" t="s">
        <v>14170</v>
      </c>
      <c r="BN810" t="s">
        <v>154</v>
      </c>
      <c r="BO810">
        <v>58</v>
      </c>
      <c r="BP810" s="1" t="s">
        <v>14171</v>
      </c>
      <c r="BQ810">
        <v>0</v>
      </c>
      <c r="BR810" t="s">
        <v>14172</v>
      </c>
      <c r="BS810" t="s">
        <v>157</v>
      </c>
      <c r="BT810" t="s">
        <v>158</v>
      </c>
      <c r="CD810" t="s">
        <v>3366</v>
      </c>
    </row>
    <row r="811" spans="1:82">
      <c r="A811" t="s">
        <v>14173</v>
      </c>
      <c r="B811">
        <v>1.2941881017410301E+17</v>
      </c>
      <c r="C811" s="4">
        <f t="shared" si="12"/>
        <v>12941881017.410301</v>
      </c>
      <c r="D811" s="2">
        <f>(Sheet1!$F$2-mattsout!C811)/3600</f>
        <v>187.05071936077542</v>
      </c>
      <c r="E811" t="str">
        <f>IF(D811&gt;3595120, "", IF(D811&gt;1400, "******", ""))</f>
        <v/>
      </c>
      <c r="F811" t="s">
        <v>122</v>
      </c>
      <c r="G811" t="s">
        <v>14174</v>
      </c>
      <c r="H811" t="s">
        <v>1966</v>
      </c>
      <c r="I811" t="s">
        <v>606</v>
      </c>
      <c r="J811" t="s">
        <v>4893</v>
      </c>
      <c r="K811" t="s">
        <v>4893</v>
      </c>
      <c r="L811" t="s">
        <v>606</v>
      </c>
      <c r="M811" t="s">
        <v>14175</v>
      </c>
      <c r="N811" t="s">
        <v>12765</v>
      </c>
      <c r="O811" t="s">
        <v>13003</v>
      </c>
      <c r="P811" t="s">
        <v>3810</v>
      </c>
      <c r="Q811" t="s">
        <v>14173</v>
      </c>
      <c r="R811">
        <v>4</v>
      </c>
      <c r="S811" t="s">
        <v>14176</v>
      </c>
      <c r="T811" t="s">
        <v>14177</v>
      </c>
      <c r="U811" t="s">
        <v>14174</v>
      </c>
      <c r="V811">
        <v>8430768</v>
      </c>
      <c r="W811" s="1" t="s">
        <v>12769</v>
      </c>
      <c r="X811">
        <v>35674723</v>
      </c>
      <c r="AA811" t="s">
        <v>714</v>
      </c>
      <c r="AB811" t="s">
        <v>12770</v>
      </c>
      <c r="AC811" t="s">
        <v>138</v>
      </c>
      <c r="AE811" t="s">
        <v>14178</v>
      </c>
      <c r="AF811" t="s">
        <v>717</v>
      </c>
      <c r="AI811" t="b">
        <v>1</v>
      </c>
      <c r="AJ811" t="s">
        <v>14179</v>
      </c>
      <c r="AL811" t="s">
        <v>14174</v>
      </c>
      <c r="AM811" t="s">
        <v>14180</v>
      </c>
      <c r="AN811">
        <v>66048</v>
      </c>
      <c r="AO811">
        <v>0</v>
      </c>
      <c r="AP811">
        <v>0</v>
      </c>
      <c r="AQ811">
        <v>0</v>
      </c>
      <c r="AT811">
        <v>1.29411678113566E+17</v>
      </c>
      <c r="AU811">
        <v>0</v>
      </c>
      <c r="AV811">
        <v>1.2875589868184099E+17</v>
      </c>
      <c r="AW811">
        <v>513</v>
      </c>
      <c r="AX811" t="s">
        <v>14181</v>
      </c>
      <c r="AZ811">
        <v>9.2233720368547697E+18</v>
      </c>
      <c r="BA811">
        <v>482</v>
      </c>
      <c r="BB811" t="s">
        <v>14179</v>
      </c>
      <c r="BC811">
        <v>805306368</v>
      </c>
      <c r="BD811" s="1" t="s">
        <v>148</v>
      </c>
      <c r="BE811" t="s">
        <v>14182</v>
      </c>
      <c r="BF811" t="s">
        <v>14183</v>
      </c>
      <c r="BG811">
        <v>0</v>
      </c>
      <c r="BH811" t="s">
        <v>151</v>
      </c>
      <c r="BI811">
        <v>1.29421170970258E+17</v>
      </c>
      <c r="BL811" t="s">
        <v>14184</v>
      </c>
      <c r="BN811" t="s">
        <v>154</v>
      </c>
      <c r="BO811">
        <v>67</v>
      </c>
      <c r="BP811" s="1" t="s">
        <v>11266</v>
      </c>
      <c r="BQ811">
        <v>0</v>
      </c>
      <c r="BR811" t="s">
        <v>14185</v>
      </c>
      <c r="BS811" t="s">
        <v>157</v>
      </c>
      <c r="BT811" t="s">
        <v>158</v>
      </c>
      <c r="CD811" t="s">
        <v>3366</v>
      </c>
    </row>
    <row r="812" spans="1:82">
      <c r="A812" t="s">
        <v>14186</v>
      </c>
      <c r="C812" s="4">
        <f t="shared" si="12"/>
        <v>0</v>
      </c>
      <c r="D812" s="2">
        <f>(Sheet1!$F$2-mattsout!C812)/3600</f>
        <v>3595154</v>
      </c>
      <c r="E812" t="str">
        <f>IF(D812&gt;3595120, "", IF(D812&gt;1400, "******", ""))</f>
        <v/>
      </c>
      <c r="F812" t="s">
        <v>122</v>
      </c>
      <c r="G812" t="s">
        <v>14187</v>
      </c>
      <c r="H812" t="s">
        <v>14188</v>
      </c>
      <c r="K812" t="s">
        <v>14189</v>
      </c>
      <c r="O812" t="s">
        <v>874</v>
      </c>
      <c r="Q812" t="s">
        <v>14186</v>
      </c>
      <c r="R812">
        <v>4</v>
      </c>
      <c r="S812" t="s">
        <v>14190</v>
      </c>
      <c r="T812" t="s">
        <v>14191</v>
      </c>
      <c r="U812" t="s">
        <v>14187</v>
      </c>
      <c r="V812">
        <v>8450372</v>
      </c>
      <c r="W812" s="1" t="s">
        <v>14192</v>
      </c>
      <c r="X812">
        <v>33186212</v>
      </c>
      <c r="AL812" t="s">
        <v>14187</v>
      </c>
      <c r="AM812" t="s">
        <v>14193</v>
      </c>
      <c r="AN812">
        <v>66048</v>
      </c>
      <c r="AO812">
        <v>99</v>
      </c>
      <c r="AP812">
        <v>0</v>
      </c>
      <c r="AQ812">
        <v>0</v>
      </c>
      <c r="AT812">
        <v>1.29373436825902E+17</v>
      </c>
      <c r="AV812">
        <v>1.2854008188901699E+17</v>
      </c>
      <c r="AW812">
        <v>513</v>
      </c>
      <c r="AX812" t="s">
        <v>14194</v>
      </c>
      <c r="AZ812">
        <v>9.2233720368547697E+18</v>
      </c>
      <c r="BB812" t="s">
        <v>14195</v>
      </c>
      <c r="BC812">
        <v>805306368</v>
      </c>
      <c r="BF812" t="s">
        <v>14196</v>
      </c>
      <c r="BG812">
        <v>1.29373596217302E+17</v>
      </c>
      <c r="BH812" t="s">
        <v>151</v>
      </c>
      <c r="BI812">
        <v>1.2861405633183501E+17</v>
      </c>
      <c r="CD812" t="s">
        <v>1920</v>
      </c>
    </row>
    <row r="813" spans="1:82">
      <c r="A813" t="s">
        <v>14197</v>
      </c>
      <c r="C813" s="4">
        <f t="shared" si="12"/>
        <v>0</v>
      </c>
      <c r="D813" s="2">
        <f>(Sheet1!$F$2-mattsout!C813)/3600</f>
        <v>3595154</v>
      </c>
      <c r="E813" t="str">
        <f>IF(D813&gt;3595120, "", IF(D813&gt;1400, "******", ""))</f>
        <v/>
      </c>
      <c r="F813" t="s">
        <v>122</v>
      </c>
      <c r="G813" t="s">
        <v>14198</v>
      </c>
      <c r="H813" t="s">
        <v>14199</v>
      </c>
      <c r="O813" t="s">
        <v>14200</v>
      </c>
      <c r="Q813" t="s">
        <v>14197</v>
      </c>
      <c r="R813">
        <v>4</v>
      </c>
      <c r="S813" t="s">
        <v>14201</v>
      </c>
      <c r="T813" t="s">
        <v>14202</v>
      </c>
      <c r="U813" t="s">
        <v>14198</v>
      </c>
      <c r="V813">
        <v>8450373</v>
      </c>
      <c r="W813" s="1" t="s">
        <v>14192</v>
      </c>
      <c r="X813">
        <v>33186352</v>
      </c>
      <c r="AL813" t="s">
        <v>14198</v>
      </c>
      <c r="AM813" t="s">
        <v>14203</v>
      </c>
      <c r="AN813">
        <v>66048</v>
      </c>
      <c r="AO813">
        <v>99</v>
      </c>
      <c r="AP813">
        <v>0</v>
      </c>
      <c r="AQ813">
        <v>0</v>
      </c>
      <c r="AT813">
        <v>1.2937343705981101E+17</v>
      </c>
      <c r="AV813">
        <v>1.2854008232326301E+17</v>
      </c>
      <c r="AW813">
        <v>513</v>
      </c>
      <c r="AX813" t="s">
        <v>14204</v>
      </c>
      <c r="AZ813">
        <v>9.2233720368547697E+18</v>
      </c>
      <c r="BB813" t="s">
        <v>14205</v>
      </c>
      <c r="BC813">
        <v>805306368</v>
      </c>
      <c r="BF813" t="s">
        <v>14206</v>
      </c>
      <c r="BG813">
        <v>1.29373596424498E+17</v>
      </c>
      <c r="BH813" t="s">
        <v>151</v>
      </c>
      <c r="BI813">
        <v>1.2856234713955699E+17</v>
      </c>
      <c r="CD813" t="s">
        <v>1920</v>
      </c>
    </row>
    <row r="814" spans="1:82">
      <c r="A814" t="s">
        <v>14207</v>
      </c>
      <c r="B814">
        <v>1.2896342843386899E+17</v>
      </c>
      <c r="C814" s="4">
        <f t="shared" si="12"/>
        <v>12896342843.3869</v>
      </c>
      <c r="D814" s="2">
        <f>(Sheet1!$F$2-mattsout!C814)/3600</f>
        <v>12836.543503638903</v>
      </c>
      <c r="E814" t="str">
        <f>IF(D814&gt;3595120, "", IF(D814&gt;1400, "******", ""))</f>
        <v>******</v>
      </c>
      <c r="F814" t="s">
        <v>122</v>
      </c>
      <c r="G814" t="s">
        <v>14208</v>
      </c>
      <c r="I814" t="s">
        <v>682</v>
      </c>
      <c r="J814" t="s">
        <v>1845</v>
      </c>
      <c r="K814" t="s">
        <v>1845</v>
      </c>
      <c r="L814" t="s">
        <v>682</v>
      </c>
      <c r="M814" t="s">
        <v>14209</v>
      </c>
      <c r="N814" t="s">
        <v>1344</v>
      </c>
      <c r="P814" t="s">
        <v>11091</v>
      </c>
      <c r="Q814" t="s">
        <v>14207</v>
      </c>
      <c r="R814">
        <v>4</v>
      </c>
      <c r="S814" t="s">
        <v>14210</v>
      </c>
      <c r="T814" t="s">
        <v>14211</v>
      </c>
      <c r="U814" t="s">
        <v>14208</v>
      </c>
      <c r="V814">
        <v>8477917</v>
      </c>
      <c r="W814" s="1" t="s">
        <v>14212</v>
      </c>
      <c r="X814">
        <v>33163575</v>
      </c>
      <c r="AA814" t="s">
        <v>690</v>
      </c>
      <c r="AB814" t="s">
        <v>1189</v>
      </c>
      <c r="AC814" t="s">
        <v>138</v>
      </c>
      <c r="AE814" t="s">
        <v>14213</v>
      </c>
      <c r="AF814" t="s">
        <v>667</v>
      </c>
      <c r="AI814" t="b">
        <v>1</v>
      </c>
      <c r="AJ814" t="s">
        <v>14214</v>
      </c>
      <c r="AL814" t="s">
        <v>14208</v>
      </c>
      <c r="AM814" t="s">
        <v>14215</v>
      </c>
      <c r="AN814">
        <v>512</v>
      </c>
      <c r="AO814">
        <v>99</v>
      </c>
      <c r="AP814">
        <v>0</v>
      </c>
      <c r="AQ814">
        <v>0</v>
      </c>
      <c r="AT814">
        <v>1.2937341360728099E+17</v>
      </c>
      <c r="AU814">
        <v>0</v>
      </c>
      <c r="AV814">
        <v>1.2896342080546499E+17</v>
      </c>
      <c r="AW814">
        <v>513</v>
      </c>
      <c r="AX814" t="s">
        <v>14216</v>
      </c>
      <c r="AZ814">
        <v>9.2233720368547697E+18</v>
      </c>
      <c r="BA814">
        <v>363</v>
      </c>
      <c r="BB814" t="s">
        <v>14208</v>
      </c>
      <c r="BC814">
        <v>805306368</v>
      </c>
      <c r="BD814" s="1" t="s">
        <v>148</v>
      </c>
      <c r="BE814" t="s">
        <v>14217</v>
      </c>
      <c r="BF814" t="s">
        <v>14218</v>
      </c>
      <c r="BG814">
        <v>1.29373575769354E+17</v>
      </c>
      <c r="BH814" t="s">
        <v>151</v>
      </c>
      <c r="BI814">
        <v>1.2896342275277501E+17</v>
      </c>
      <c r="BL814" t="s">
        <v>14219</v>
      </c>
      <c r="BM814" t="s">
        <v>14220</v>
      </c>
      <c r="BN814" t="s">
        <v>154</v>
      </c>
      <c r="BO814">
        <v>52</v>
      </c>
      <c r="BP814" s="1" t="s">
        <v>11683</v>
      </c>
      <c r="BQ814">
        <v>0</v>
      </c>
      <c r="BR814" t="s">
        <v>14221</v>
      </c>
      <c r="BS814" t="s">
        <v>157</v>
      </c>
      <c r="BT814" t="s">
        <v>158</v>
      </c>
      <c r="CD814" t="s">
        <v>1202</v>
      </c>
    </row>
    <row r="815" spans="1:82">
      <c r="A815" t="s">
        <v>14222</v>
      </c>
      <c r="B815">
        <v>0</v>
      </c>
      <c r="C815" s="4">
        <f t="shared" si="12"/>
        <v>0</v>
      </c>
      <c r="D815" s="2">
        <f>(Sheet1!$F$2-mattsout!C815)/3600</f>
        <v>3595154</v>
      </c>
      <c r="E815" t="str">
        <f>IF(D815&gt;3595120, "", IF(D815&gt;1400, "******", ""))</f>
        <v/>
      </c>
      <c r="F815" t="s">
        <v>122</v>
      </c>
      <c r="G815" t="s">
        <v>7115</v>
      </c>
      <c r="O815" t="s">
        <v>7115</v>
      </c>
      <c r="Q815" t="s">
        <v>14222</v>
      </c>
      <c r="R815">
        <v>4</v>
      </c>
      <c r="S815" t="s">
        <v>14223</v>
      </c>
      <c r="T815" t="s">
        <v>14224</v>
      </c>
      <c r="U815" t="s">
        <v>7115</v>
      </c>
      <c r="V815">
        <v>8483601</v>
      </c>
      <c r="W815" t="s">
        <v>9298</v>
      </c>
      <c r="X815">
        <v>33164071</v>
      </c>
      <c r="AB815" t="s">
        <v>665</v>
      </c>
      <c r="AC815" t="s">
        <v>138</v>
      </c>
      <c r="AE815" t="s">
        <v>14225</v>
      </c>
      <c r="AF815" t="s">
        <v>667</v>
      </c>
      <c r="AI815" t="b">
        <v>1</v>
      </c>
      <c r="AJ815" t="s">
        <v>14226</v>
      </c>
      <c r="AL815" t="s">
        <v>7115</v>
      </c>
      <c r="AM815" t="s">
        <v>14227</v>
      </c>
      <c r="AN815">
        <v>66048</v>
      </c>
      <c r="AO815">
        <v>99</v>
      </c>
      <c r="AP815">
        <v>0</v>
      </c>
      <c r="AQ815">
        <v>0</v>
      </c>
      <c r="AT815">
        <v>1.2937341387494099E+17</v>
      </c>
      <c r="AU815">
        <v>0</v>
      </c>
      <c r="AV815">
        <v>1.2854775085812E+17</v>
      </c>
      <c r="AW815">
        <v>513</v>
      </c>
      <c r="AX815" t="s">
        <v>14228</v>
      </c>
      <c r="AZ815">
        <v>9.2233720368547697E+18</v>
      </c>
      <c r="BA815">
        <v>0</v>
      </c>
      <c r="BB815" t="s">
        <v>14226</v>
      </c>
      <c r="BC815">
        <v>805306368</v>
      </c>
      <c r="BD815" s="1" t="s">
        <v>148</v>
      </c>
      <c r="BE815" t="s">
        <v>14229</v>
      </c>
      <c r="BF815" t="s">
        <v>14230</v>
      </c>
      <c r="BG815">
        <v>1.29373575968738E+17</v>
      </c>
      <c r="BH815" t="s">
        <v>151</v>
      </c>
      <c r="BI815">
        <v>1.2854775269378301E+17</v>
      </c>
      <c r="BK815" t="s">
        <v>14231</v>
      </c>
      <c r="BL815" t="s">
        <v>14230</v>
      </c>
      <c r="BN815" t="s">
        <v>154</v>
      </c>
      <c r="BO815">
        <v>49</v>
      </c>
      <c r="BP815" s="1" t="s">
        <v>11003</v>
      </c>
      <c r="BQ815">
        <v>0</v>
      </c>
      <c r="BR815" t="s">
        <v>14232</v>
      </c>
      <c r="BS815" t="s">
        <v>3242</v>
      </c>
      <c r="CD815" t="s">
        <v>677</v>
      </c>
    </row>
    <row r="816" spans="1:82">
      <c r="A816" t="s">
        <v>14233</v>
      </c>
      <c r="B816">
        <v>1.29403035855186E+17</v>
      </c>
      <c r="C816" s="4">
        <f t="shared" si="12"/>
        <v>12940303585.5186</v>
      </c>
      <c r="D816" s="2">
        <f>(Sheet1!$F$2-mattsout!C816)/3600</f>
        <v>625.22624483320453</v>
      </c>
      <c r="E816" t="str">
        <f>IF(D816&gt;3595120, "", IF(D816&gt;1400, "******", ""))</f>
        <v/>
      </c>
      <c r="F816" t="s">
        <v>122</v>
      </c>
      <c r="G816" t="s">
        <v>14234</v>
      </c>
      <c r="H816" t="s">
        <v>11185</v>
      </c>
      <c r="I816" t="s">
        <v>125</v>
      </c>
      <c r="J816" t="s">
        <v>14235</v>
      </c>
      <c r="K816" t="s">
        <v>14236</v>
      </c>
      <c r="L816" t="s">
        <v>125</v>
      </c>
      <c r="M816" t="s">
        <v>14237</v>
      </c>
      <c r="N816" t="s">
        <v>383</v>
      </c>
      <c r="O816" t="s">
        <v>2139</v>
      </c>
      <c r="P816" t="s">
        <v>3060</v>
      </c>
      <c r="Q816" t="s">
        <v>14233</v>
      </c>
      <c r="R816">
        <v>4</v>
      </c>
      <c r="S816" t="s">
        <v>14238</v>
      </c>
      <c r="T816" t="s">
        <v>14239</v>
      </c>
      <c r="U816" t="s">
        <v>14234</v>
      </c>
      <c r="V816">
        <v>8516920</v>
      </c>
      <c r="W816" s="1" t="s">
        <v>14240</v>
      </c>
      <c r="X816">
        <v>35496063</v>
      </c>
      <c r="Y816" t="s">
        <v>14241</v>
      </c>
      <c r="Z816">
        <v>15000</v>
      </c>
      <c r="AA816" t="s">
        <v>136</v>
      </c>
      <c r="AB816" t="s">
        <v>137</v>
      </c>
      <c r="AC816" t="s">
        <v>138</v>
      </c>
      <c r="AD816" t="b">
        <v>1</v>
      </c>
      <c r="AE816" t="s">
        <v>14242</v>
      </c>
      <c r="AF816" t="s">
        <v>140</v>
      </c>
      <c r="AG816">
        <v>15000</v>
      </c>
      <c r="AI816" t="b">
        <v>1</v>
      </c>
      <c r="AJ816" t="s">
        <v>14243</v>
      </c>
      <c r="AL816" t="s">
        <v>14234</v>
      </c>
      <c r="AM816" t="s">
        <v>14244</v>
      </c>
      <c r="AN816">
        <v>66048</v>
      </c>
      <c r="AO816">
        <v>0</v>
      </c>
      <c r="AP816">
        <v>0</v>
      </c>
      <c r="AQ816">
        <v>0</v>
      </c>
      <c r="AT816">
        <v>1.29373437314502E+17</v>
      </c>
      <c r="AU816">
        <v>0</v>
      </c>
      <c r="AV816">
        <v>1.29227843340882E+17</v>
      </c>
      <c r="AW816">
        <v>513</v>
      </c>
      <c r="AX816" t="s">
        <v>14245</v>
      </c>
      <c r="AY816">
        <v>1</v>
      </c>
      <c r="AZ816">
        <v>0</v>
      </c>
      <c r="BA816">
        <v>16073</v>
      </c>
      <c r="BB816" t="s">
        <v>14243</v>
      </c>
      <c r="BC816">
        <v>805306368</v>
      </c>
      <c r="BD816" s="1" t="s">
        <v>148</v>
      </c>
      <c r="BE816" t="s">
        <v>14246</v>
      </c>
      <c r="BF816" t="s">
        <v>14247</v>
      </c>
      <c r="BG816">
        <v>0</v>
      </c>
      <c r="BH816" t="s">
        <v>151</v>
      </c>
      <c r="BI816">
        <v>1.2941513376931101E+17</v>
      </c>
      <c r="BJ816" t="b">
        <v>0</v>
      </c>
      <c r="BL816" t="s">
        <v>14247</v>
      </c>
      <c r="BM816" t="s">
        <v>14248</v>
      </c>
      <c r="BN816" t="s">
        <v>154</v>
      </c>
      <c r="BO816">
        <v>57</v>
      </c>
      <c r="BP816" s="1" t="s">
        <v>13635</v>
      </c>
      <c r="BQ816">
        <v>0</v>
      </c>
      <c r="BR816" t="s">
        <v>14249</v>
      </c>
      <c r="BS816" t="s">
        <v>157</v>
      </c>
      <c r="BT816" t="s">
        <v>158</v>
      </c>
    </row>
    <row r="817" spans="1:116">
      <c r="A817" t="s">
        <v>14250</v>
      </c>
      <c r="B817">
        <v>1.290219584837E+17</v>
      </c>
      <c r="C817" s="4">
        <f t="shared" si="12"/>
        <v>12902195848.370001</v>
      </c>
      <c r="D817" s="2">
        <f>(Sheet1!$F$2-mattsout!C817)/3600</f>
        <v>11210.708786110878</v>
      </c>
      <c r="E817" t="str">
        <f>IF(D817&gt;3595120, "", IF(D817&gt;1400, "******", ""))</f>
        <v>******</v>
      </c>
      <c r="F817" t="s">
        <v>122</v>
      </c>
      <c r="G817" t="s">
        <v>14251</v>
      </c>
      <c r="K817" t="s">
        <v>5707</v>
      </c>
      <c r="O817" t="s">
        <v>14251</v>
      </c>
      <c r="Q817" t="s">
        <v>14250</v>
      </c>
      <c r="R817">
        <v>4</v>
      </c>
      <c r="S817" t="s">
        <v>14252</v>
      </c>
      <c r="T817" t="s">
        <v>14253</v>
      </c>
      <c r="U817" t="s">
        <v>14251</v>
      </c>
      <c r="V817">
        <v>8520789</v>
      </c>
      <c r="W817" t="s">
        <v>5726</v>
      </c>
      <c r="X817">
        <v>32413094</v>
      </c>
      <c r="AC817" t="s">
        <v>138</v>
      </c>
      <c r="AE817" t="s">
        <v>14254</v>
      </c>
      <c r="AF817" t="s">
        <v>717</v>
      </c>
      <c r="AI817" t="b">
        <v>1</v>
      </c>
      <c r="AJ817" t="s">
        <v>14251</v>
      </c>
      <c r="AL817" t="s">
        <v>14251</v>
      </c>
      <c r="AM817" t="s">
        <v>14255</v>
      </c>
      <c r="AN817">
        <v>66048</v>
      </c>
      <c r="AO817">
        <v>99</v>
      </c>
      <c r="AP817">
        <v>0</v>
      </c>
      <c r="AQ817">
        <v>0</v>
      </c>
      <c r="AR817" t="s">
        <v>5713</v>
      </c>
      <c r="AS817" t="s">
        <v>5714</v>
      </c>
      <c r="AT817">
        <v>1.2937298019504099E+17</v>
      </c>
      <c r="AV817">
        <v>1.2855720950411901E+17</v>
      </c>
      <c r="AW817">
        <v>513</v>
      </c>
      <c r="AX817" t="s">
        <v>14256</v>
      </c>
      <c r="AZ817">
        <v>9.2233720368547697E+18</v>
      </c>
      <c r="BA817">
        <v>4</v>
      </c>
      <c r="BB817" t="s">
        <v>14251</v>
      </c>
      <c r="BC817">
        <v>805306368</v>
      </c>
      <c r="BD817" s="1" t="s">
        <v>148</v>
      </c>
      <c r="BE817" t="s">
        <v>14257</v>
      </c>
      <c r="BF817" t="s">
        <v>14258</v>
      </c>
      <c r="BG817">
        <v>1.29373049745018E+17</v>
      </c>
      <c r="BH817" t="s">
        <v>151</v>
      </c>
      <c r="BI817">
        <v>1.2902195858144E+17</v>
      </c>
      <c r="BK817" t="s">
        <v>14259</v>
      </c>
      <c r="BL817" t="s">
        <v>14258</v>
      </c>
      <c r="BN817" t="s">
        <v>154</v>
      </c>
      <c r="BO817">
        <v>60</v>
      </c>
      <c r="BP817" s="1" t="s">
        <v>14260</v>
      </c>
      <c r="BQ817">
        <v>0</v>
      </c>
      <c r="BR817" t="s">
        <v>14261</v>
      </c>
      <c r="BS817" t="s">
        <v>3242</v>
      </c>
      <c r="CD817" t="s">
        <v>5720</v>
      </c>
      <c r="CO817" s="1" t="s">
        <v>592</v>
      </c>
      <c r="DL817" t="s">
        <v>14262</v>
      </c>
    </row>
    <row r="818" spans="1:116">
      <c r="A818" t="s">
        <v>14263</v>
      </c>
      <c r="C818" s="4">
        <f t="shared" si="12"/>
        <v>0</v>
      </c>
      <c r="D818" s="2">
        <f>(Sheet1!$F$2-mattsout!C818)/3600</f>
        <v>3595154</v>
      </c>
      <c r="E818" t="str">
        <f>IF(D818&gt;3595120, "", IF(D818&gt;1400, "******", ""))</f>
        <v/>
      </c>
      <c r="F818" t="s">
        <v>122</v>
      </c>
      <c r="G818" t="s">
        <v>14264</v>
      </c>
      <c r="K818" t="s">
        <v>5707</v>
      </c>
      <c r="O818" t="s">
        <v>14264</v>
      </c>
      <c r="Q818" t="s">
        <v>14263</v>
      </c>
      <c r="R818">
        <v>4</v>
      </c>
      <c r="S818" t="s">
        <v>14265</v>
      </c>
      <c r="T818" t="s">
        <v>14266</v>
      </c>
      <c r="U818" t="s">
        <v>14264</v>
      </c>
      <c r="V818">
        <v>8520939</v>
      </c>
      <c r="W818" t="s">
        <v>14267</v>
      </c>
      <c r="X818">
        <v>32414737</v>
      </c>
      <c r="AC818" t="s">
        <v>138</v>
      </c>
      <c r="AE818" t="s">
        <v>14268</v>
      </c>
      <c r="AF818" t="s">
        <v>717</v>
      </c>
      <c r="AI818" t="b">
        <v>1</v>
      </c>
      <c r="AJ818" t="s">
        <v>14264</v>
      </c>
      <c r="AL818" t="s">
        <v>14264</v>
      </c>
      <c r="AM818" t="s">
        <v>14269</v>
      </c>
      <c r="AN818">
        <v>66048</v>
      </c>
      <c r="AO818">
        <v>99</v>
      </c>
      <c r="AP818">
        <v>0</v>
      </c>
      <c r="AQ818">
        <v>0</v>
      </c>
      <c r="AR818" t="s">
        <v>5713</v>
      </c>
      <c r="AS818" t="s">
        <v>5714</v>
      </c>
      <c r="AT818">
        <v>1.2937298070832899E+17</v>
      </c>
      <c r="AV818">
        <v>1.2855722694148701E+17</v>
      </c>
      <c r="AW818">
        <v>513</v>
      </c>
      <c r="AX818" t="s">
        <v>14270</v>
      </c>
      <c r="AZ818">
        <v>9.2233720368547697E+18</v>
      </c>
      <c r="BB818" t="s">
        <v>14264</v>
      </c>
      <c r="BC818">
        <v>805306368</v>
      </c>
      <c r="BD818" s="1" t="s">
        <v>148</v>
      </c>
      <c r="BE818" t="s">
        <v>14271</v>
      </c>
      <c r="BF818" t="s">
        <v>14272</v>
      </c>
      <c r="BG818">
        <v>1.29373050231914E+17</v>
      </c>
      <c r="BH818" t="s">
        <v>151</v>
      </c>
      <c r="BI818">
        <v>1.28951046929618E+17</v>
      </c>
      <c r="BK818" t="s">
        <v>14273</v>
      </c>
      <c r="BL818" t="s">
        <v>14272</v>
      </c>
      <c r="BN818" t="s">
        <v>154</v>
      </c>
      <c r="BO818">
        <v>52</v>
      </c>
      <c r="BP818" s="1" t="s">
        <v>14274</v>
      </c>
      <c r="BQ818">
        <v>0</v>
      </c>
      <c r="BR818" t="s">
        <v>14275</v>
      </c>
      <c r="BS818" t="s">
        <v>3242</v>
      </c>
      <c r="CD818" t="s">
        <v>5720</v>
      </c>
      <c r="DL818" t="s">
        <v>14276</v>
      </c>
    </row>
    <row r="819" spans="1:116">
      <c r="A819" t="s">
        <v>14277</v>
      </c>
      <c r="B819">
        <v>1.2912261583647699E+17</v>
      </c>
      <c r="C819" s="4">
        <f t="shared" si="12"/>
        <v>12912261583.647699</v>
      </c>
      <c r="D819" s="2">
        <f>(Sheet1!$F$2-mattsout!C819)/3600</f>
        <v>8414.6712089724006</v>
      </c>
      <c r="E819" t="str">
        <f>IF(D819&gt;3595120, "", IF(D819&gt;1400, "******", ""))</f>
        <v>******</v>
      </c>
      <c r="F819" t="s">
        <v>122</v>
      </c>
      <c r="G819" t="s">
        <v>14278</v>
      </c>
      <c r="K819" t="s">
        <v>5707</v>
      </c>
      <c r="O819" t="s">
        <v>14278</v>
      </c>
      <c r="Q819" t="s">
        <v>14277</v>
      </c>
      <c r="R819">
        <v>4</v>
      </c>
      <c r="S819" t="s">
        <v>14279</v>
      </c>
      <c r="T819" t="s">
        <v>14280</v>
      </c>
      <c r="U819" t="s">
        <v>14278</v>
      </c>
      <c r="V819">
        <v>8520942</v>
      </c>
      <c r="W819" t="s">
        <v>5726</v>
      </c>
      <c r="X819">
        <v>32414224</v>
      </c>
      <c r="AC819" t="s">
        <v>138</v>
      </c>
      <c r="AE819" t="s">
        <v>14281</v>
      </c>
      <c r="AF819" t="s">
        <v>717</v>
      </c>
      <c r="AI819" t="b">
        <v>1</v>
      </c>
      <c r="AJ819" t="s">
        <v>14278</v>
      </c>
      <c r="AL819" t="s">
        <v>14278</v>
      </c>
      <c r="AM819" t="s">
        <v>14282</v>
      </c>
      <c r="AN819">
        <v>66048</v>
      </c>
      <c r="AO819">
        <v>99</v>
      </c>
      <c r="AP819">
        <v>0</v>
      </c>
      <c r="AQ819">
        <v>0</v>
      </c>
      <c r="AR819" t="s">
        <v>5713</v>
      </c>
      <c r="AS819" t="s">
        <v>5714</v>
      </c>
      <c r="AT819">
        <v>1.29372980467388E+17</v>
      </c>
      <c r="AV819">
        <v>1.2866019471909699E+17</v>
      </c>
      <c r="AW819">
        <v>513</v>
      </c>
      <c r="AX819" t="s">
        <v>14283</v>
      </c>
      <c r="AZ819">
        <v>9.2233720368547697E+18</v>
      </c>
      <c r="BA819">
        <v>4</v>
      </c>
      <c r="BB819" t="s">
        <v>14278</v>
      </c>
      <c r="BC819">
        <v>805306368</v>
      </c>
      <c r="BD819" s="1" t="s">
        <v>148</v>
      </c>
      <c r="BE819" t="s">
        <v>14284</v>
      </c>
      <c r="BF819" t="s">
        <v>14285</v>
      </c>
      <c r="BG819">
        <v>1.2937304999487299E+17</v>
      </c>
      <c r="BH819" t="s">
        <v>151</v>
      </c>
      <c r="BI819">
        <v>1.2912261588745299E+17</v>
      </c>
      <c r="BK819" t="s">
        <v>14286</v>
      </c>
      <c r="BL819" t="s">
        <v>14285</v>
      </c>
      <c r="BN819" t="s">
        <v>154</v>
      </c>
      <c r="BO819">
        <v>52</v>
      </c>
      <c r="BP819" s="1" t="s">
        <v>14287</v>
      </c>
      <c r="BQ819">
        <v>0</v>
      </c>
      <c r="BR819" t="s">
        <v>14288</v>
      </c>
      <c r="BS819" t="s">
        <v>3242</v>
      </c>
      <c r="CD819" t="s">
        <v>5720</v>
      </c>
      <c r="DL819" t="s">
        <v>14289</v>
      </c>
    </row>
    <row r="820" spans="1:116">
      <c r="A820" t="s">
        <v>14290</v>
      </c>
      <c r="B820">
        <v>1.29418472472218E+17</v>
      </c>
      <c r="C820" s="4">
        <f t="shared" si="12"/>
        <v>12941847247.2218</v>
      </c>
      <c r="D820" s="2">
        <f>(Sheet1!$F$2-mattsout!C820)/3600</f>
        <v>196.43132727781932</v>
      </c>
      <c r="E820" t="str">
        <f>IF(D820&gt;3595120, "", IF(D820&gt;1400, "******", ""))</f>
        <v/>
      </c>
      <c r="F820" t="s">
        <v>122</v>
      </c>
      <c r="G820" t="s">
        <v>14291</v>
      </c>
      <c r="H820" t="s">
        <v>14292</v>
      </c>
      <c r="I820" t="s">
        <v>10753</v>
      </c>
      <c r="J820" t="s">
        <v>14293</v>
      </c>
      <c r="K820" t="s">
        <v>14294</v>
      </c>
      <c r="L820" t="s">
        <v>10753</v>
      </c>
      <c r="M820" t="s">
        <v>10755</v>
      </c>
      <c r="N820" t="s">
        <v>14295</v>
      </c>
      <c r="O820" t="s">
        <v>1926</v>
      </c>
      <c r="P820" t="s">
        <v>901</v>
      </c>
      <c r="Q820" t="s">
        <v>14290</v>
      </c>
      <c r="R820">
        <v>4</v>
      </c>
      <c r="S820" t="s">
        <v>14296</v>
      </c>
      <c r="T820" t="s">
        <v>14297</v>
      </c>
      <c r="U820" t="s">
        <v>14291</v>
      </c>
      <c r="V820">
        <v>8552530</v>
      </c>
      <c r="W820" s="1" t="s">
        <v>14298</v>
      </c>
      <c r="X820">
        <v>35554892</v>
      </c>
      <c r="AA820" t="s">
        <v>614</v>
      </c>
      <c r="AB820" t="s">
        <v>10760</v>
      </c>
      <c r="AC820" t="s">
        <v>138</v>
      </c>
      <c r="AE820" t="s">
        <v>14299</v>
      </c>
      <c r="AF820" t="s">
        <v>667</v>
      </c>
      <c r="AI820" t="b">
        <v>1</v>
      </c>
      <c r="AJ820" t="s">
        <v>14300</v>
      </c>
      <c r="AL820" t="s">
        <v>14291</v>
      </c>
      <c r="AM820" t="s">
        <v>14301</v>
      </c>
      <c r="AN820">
        <v>512</v>
      </c>
      <c r="AO820">
        <v>0</v>
      </c>
      <c r="AP820">
        <v>0</v>
      </c>
      <c r="AQ820">
        <v>0</v>
      </c>
      <c r="AT820">
        <v>1.2941674098866499E+17</v>
      </c>
      <c r="AU820">
        <v>0</v>
      </c>
      <c r="AV820">
        <v>1.2940896753687901E+17</v>
      </c>
      <c r="AW820">
        <v>513</v>
      </c>
      <c r="AX820" t="s">
        <v>14302</v>
      </c>
      <c r="AZ820">
        <v>9.2233720368547697E+18</v>
      </c>
      <c r="BA820">
        <v>98</v>
      </c>
      <c r="BB820" t="s">
        <v>14300</v>
      </c>
      <c r="BC820">
        <v>805306368</v>
      </c>
      <c r="BD820" s="1" t="s">
        <v>148</v>
      </c>
      <c r="BE820" t="s">
        <v>14303</v>
      </c>
      <c r="BF820" t="s">
        <v>14304</v>
      </c>
      <c r="BG820">
        <v>0</v>
      </c>
      <c r="BH820" t="s">
        <v>151</v>
      </c>
      <c r="BI820">
        <v>1.29416814596036E+17</v>
      </c>
      <c r="BL820" t="s">
        <v>14305</v>
      </c>
      <c r="BN820" t="s">
        <v>154</v>
      </c>
      <c r="BO820">
        <v>66</v>
      </c>
      <c r="BP820" s="1" t="s">
        <v>14306</v>
      </c>
      <c r="BQ820">
        <v>0</v>
      </c>
      <c r="BR820" t="s">
        <v>14307</v>
      </c>
      <c r="BS820" t="s">
        <v>157</v>
      </c>
      <c r="BT820" t="s">
        <v>158</v>
      </c>
      <c r="CD820" t="s">
        <v>10770</v>
      </c>
    </row>
    <row r="821" spans="1:116">
      <c r="A821" t="s">
        <v>14308</v>
      </c>
      <c r="B821">
        <v>1.2941785407252099E+17</v>
      </c>
      <c r="C821" s="4">
        <f t="shared" si="12"/>
        <v>12941785407.2521</v>
      </c>
      <c r="D821" s="2">
        <f>(Sheet1!$F$2-mattsout!C821)/3600</f>
        <v>213.60909663889143</v>
      </c>
      <c r="E821" t="str">
        <f>IF(D821&gt;3595120, "", IF(D821&gt;1400, "******", ""))</f>
        <v/>
      </c>
      <c r="F821" t="s">
        <v>122</v>
      </c>
      <c r="G821" t="s">
        <v>14309</v>
      </c>
      <c r="H821" t="s">
        <v>14310</v>
      </c>
      <c r="I821" t="s">
        <v>606</v>
      </c>
      <c r="J821" t="s">
        <v>807</v>
      </c>
      <c r="K821" t="s">
        <v>807</v>
      </c>
      <c r="L821" t="s">
        <v>606</v>
      </c>
      <c r="M821" t="s">
        <v>14311</v>
      </c>
      <c r="N821" t="s">
        <v>608</v>
      </c>
      <c r="O821" t="s">
        <v>10682</v>
      </c>
      <c r="P821" t="s">
        <v>14312</v>
      </c>
      <c r="Q821" t="s">
        <v>14308</v>
      </c>
      <c r="R821">
        <v>4</v>
      </c>
      <c r="S821" t="s">
        <v>14313</v>
      </c>
      <c r="T821" t="s">
        <v>14314</v>
      </c>
      <c r="U821" t="s">
        <v>14309</v>
      </c>
      <c r="V821">
        <v>8557681</v>
      </c>
      <c r="W821" s="1" t="s">
        <v>14315</v>
      </c>
      <c r="X821">
        <v>35486791</v>
      </c>
      <c r="AA821" t="s">
        <v>614</v>
      </c>
      <c r="AB821" t="s">
        <v>615</v>
      </c>
      <c r="AC821" t="s">
        <v>138</v>
      </c>
      <c r="AE821" t="s">
        <v>14316</v>
      </c>
      <c r="AF821" t="s">
        <v>667</v>
      </c>
      <c r="AI821" t="b">
        <v>1</v>
      </c>
      <c r="AJ821" t="s">
        <v>14317</v>
      </c>
      <c r="AL821" t="s">
        <v>14309</v>
      </c>
      <c r="AM821" t="s">
        <v>14318</v>
      </c>
      <c r="AN821">
        <v>512</v>
      </c>
      <c r="AO821">
        <v>0</v>
      </c>
      <c r="AP821">
        <v>0</v>
      </c>
      <c r="AQ821">
        <v>0</v>
      </c>
      <c r="AT821">
        <v>1.29373414100882E+17</v>
      </c>
      <c r="AU821">
        <v>0</v>
      </c>
      <c r="AV821">
        <v>1.29411812639114E+17</v>
      </c>
      <c r="AW821">
        <v>513</v>
      </c>
      <c r="AX821" t="s">
        <v>14319</v>
      </c>
      <c r="AZ821">
        <v>9.2233720368547697E+18</v>
      </c>
      <c r="BA821">
        <v>332</v>
      </c>
      <c r="BB821" t="s">
        <v>14317</v>
      </c>
      <c r="BC821">
        <v>805306368</v>
      </c>
      <c r="BD821" s="1" t="s">
        <v>148</v>
      </c>
      <c r="BE821" t="s">
        <v>14320</v>
      </c>
      <c r="BF821" t="s">
        <v>14321</v>
      </c>
      <c r="BG821">
        <v>0</v>
      </c>
      <c r="BH821" t="s">
        <v>151</v>
      </c>
      <c r="BI821">
        <v>1.2941496456171299E+17</v>
      </c>
      <c r="BL821" t="s">
        <v>14322</v>
      </c>
      <c r="BN821" t="s">
        <v>154</v>
      </c>
      <c r="BO821">
        <v>61</v>
      </c>
      <c r="BP821" s="1" t="s">
        <v>11003</v>
      </c>
      <c r="BQ821">
        <v>0</v>
      </c>
      <c r="BR821" t="s">
        <v>14323</v>
      </c>
      <c r="BS821" t="s">
        <v>157</v>
      </c>
      <c r="BT821" t="s">
        <v>158</v>
      </c>
      <c r="CD821" t="s">
        <v>4758</v>
      </c>
      <c r="CO821" s="1" t="s">
        <v>14324</v>
      </c>
    </row>
    <row r="822" spans="1:116">
      <c r="A822" t="s">
        <v>14325</v>
      </c>
      <c r="C822" s="4">
        <f t="shared" si="12"/>
        <v>0</v>
      </c>
      <c r="D822" s="2">
        <f>(Sheet1!$F$2-mattsout!C822)/3600</f>
        <v>3595154</v>
      </c>
      <c r="E822" t="str">
        <f>IF(D822&gt;3595120, "", IF(D822&gt;1400, "******", ""))</f>
        <v/>
      </c>
      <c r="F822" t="s">
        <v>122</v>
      </c>
      <c r="G822" t="s">
        <v>14326</v>
      </c>
      <c r="I822" t="s">
        <v>3467</v>
      </c>
      <c r="J822" t="s">
        <v>2051</v>
      </c>
      <c r="K822" t="s">
        <v>2051</v>
      </c>
      <c r="L822" t="s">
        <v>3467</v>
      </c>
      <c r="M822" t="s">
        <v>14327</v>
      </c>
      <c r="N822" t="s">
        <v>14328</v>
      </c>
      <c r="O822" t="s">
        <v>14326</v>
      </c>
      <c r="P822" t="s">
        <v>12697</v>
      </c>
      <c r="Q822" t="s">
        <v>14325</v>
      </c>
      <c r="R822">
        <v>4</v>
      </c>
      <c r="S822" t="s">
        <v>14329</v>
      </c>
      <c r="T822" t="s">
        <v>14330</v>
      </c>
      <c r="U822" t="s">
        <v>14326</v>
      </c>
      <c r="V822">
        <v>8572660</v>
      </c>
      <c r="W822" s="1" t="s">
        <v>14331</v>
      </c>
      <c r="X822">
        <v>33187005</v>
      </c>
      <c r="AA822" t="s">
        <v>690</v>
      </c>
      <c r="AB822" t="s">
        <v>1765</v>
      </c>
      <c r="AC822" t="s">
        <v>138</v>
      </c>
      <c r="AE822" t="s">
        <v>14332</v>
      </c>
      <c r="AF822" t="s">
        <v>717</v>
      </c>
      <c r="AI822" t="b">
        <v>1</v>
      </c>
      <c r="AJ822" t="s">
        <v>14326</v>
      </c>
      <c r="AL822" t="s">
        <v>14326</v>
      </c>
      <c r="AM822" t="s">
        <v>14333</v>
      </c>
      <c r="AN822">
        <v>512</v>
      </c>
      <c r="AO822">
        <v>99</v>
      </c>
      <c r="AP822">
        <v>0</v>
      </c>
      <c r="AQ822">
        <v>0</v>
      </c>
      <c r="AT822">
        <v>1.2937343842904701E+17</v>
      </c>
      <c r="AV822">
        <v>1.28844007543804E+17</v>
      </c>
      <c r="AW822">
        <v>513</v>
      </c>
      <c r="AX822" t="s">
        <v>14334</v>
      </c>
      <c r="AZ822">
        <v>9.2233720368547697E+18</v>
      </c>
      <c r="BB822" t="s">
        <v>14326</v>
      </c>
      <c r="BC822">
        <v>805306368</v>
      </c>
      <c r="BD822" s="1" t="s">
        <v>148</v>
      </c>
      <c r="BE822" t="s">
        <v>14335</v>
      </c>
      <c r="BF822" t="s">
        <v>14336</v>
      </c>
      <c r="BG822">
        <v>1.2937359763674E+17</v>
      </c>
      <c r="BH822" t="s">
        <v>151</v>
      </c>
      <c r="BI822">
        <v>1.2884400872300099E+17</v>
      </c>
      <c r="BL822" t="s">
        <v>14337</v>
      </c>
      <c r="BM822" t="s">
        <v>14338</v>
      </c>
      <c r="BN822" t="s">
        <v>154</v>
      </c>
      <c r="BO822">
        <v>149</v>
      </c>
      <c r="BP822" s="1" t="s">
        <v>14339</v>
      </c>
      <c r="BQ822">
        <v>0</v>
      </c>
      <c r="BR822" t="s">
        <v>14340</v>
      </c>
      <c r="BS822" t="s">
        <v>157</v>
      </c>
      <c r="BT822" t="s">
        <v>158</v>
      </c>
      <c r="CD822" t="s">
        <v>1729</v>
      </c>
    </row>
    <row r="823" spans="1:116">
      <c r="A823" t="s">
        <v>14341</v>
      </c>
      <c r="B823">
        <v>1.2941874746193E+17</v>
      </c>
      <c r="C823" s="4">
        <f t="shared" si="12"/>
        <v>12941874746.193001</v>
      </c>
      <c r="D823" s="2">
        <f>(Sheet1!$F$2-mattsout!C823)/3600</f>
        <v>188.79272416644625</v>
      </c>
      <c r="E823" t="str">
        <f>IF(D823&gt;3595120, "", IF(D823&gt;1400, "******", ""))</f>
        <v/>
      </c>
      <c r="F823" t="s">
        <v>122</v>
      </c>
      <c r="G823" t="s">
        <v>14342</v>
      </c>
      <c r="H823" t="s">
        <v>9988</v>
      </c>
      <c r="I823" t="s">
        <v>2690</v>
      </c>
      <c r="J823" t="s">
        <v>807</v>
      </c>
      <c r="K823" t="s">
        <v>807</v>
      </c>
      <c r="L823" t="s">
        <v>2690</v>
      </c>
      <c r="M823" t="s">
        <v>14343</v>
      </c>
      <c r="N823" t="s">
        <v>5609</v>
      </c>
      <c r="O823" t="s">
        <v>12476</v>
      </c>
      <c r="P823" t="s">
        <v>10504</v>
      </c>
      <c r="Q823" t="s">
        <v>14341</v>
      </c>
      <c r="R823">
        <v>4</v>
      </c>
      <c r="S823" t="s">
        <v>14344</v>
      </c>
      <c r="T823" t="s">
        <v>14345</v>
      </c>
      <c r="U823" t="s">
        <v>14342</v>
      </c>
      <c r="V823">
        <v>8581390</v>
      </c>
      <c r="W823" s="1" t="s">
        <v>14346</v>
      </c>
      <c r="X823">
        <v>35552784</v>
      </c>
      <c r="AA823" t="s">
        <v>790</v>
      </c>
      <c r="AB823" t="s">
        <v>1712</v>
      </c>
      <c r="AC823" t="s">
        <v>138</v>
      </c>
      <c r="AE823" t="s">
        <v>14347</v>
      </c>
      <c r="AF823" t="s">
        <v>667</v>
      </c>
      <c r="AI823" t="b">
        <v>1</v>
      </c>
      <c r="AJ823" t="s">
        <v>14348</v>
      </c>
      <c r="AL823" t="s">
        <v>14342</v>
      </c>
      <c r="AM823" t="s">
        <v>14349</v>
      </c>
      <c r="AN823">
        <v>512</v>
      </c>
      <c r="AO823">
        <v>0</v>
      </c>
      <c r="AP823">
        <v>0</v>
      </c>
      <c r="AQ823">
        <v>0</v>
      </c>
      <c r="AT823">
        <v>1.2941774158076899E+17</v>
      </c>
      <c r="AU823">
        <v>0</v>
      </c>
      <c r="AV823">
        <v>1.2941677865036E+17</v>
      </c>
      <c r="AW823">
        <v>513</v>
      </c>
      <c r="AX823" t="s">
        <v>14350</v>
      </c>
      <c r="AZ823">
        <v>9.2233720368547697E+18</v>
      </c>
      <c r="BA823">
        <v>203</v>
      </c>
      <c r="BB823" t="s">
        <v>14348</v>
      </c>
      <c r="BC823">
        <v>805306368</v>
      </c>
      <c r="BD823" s="1" t="s">
        <v>148</v>
      </c>
      <c r="BE823" t="s">
        <v>14351</v>
      </c>
      <c r="BF823" t="s">
        <v>14352</v>
      </c>
      <c r="BG823">
        <v>0</v>
      </c>
      <c r="BH823" t="s">
        <v>151</v>
      </c>
      <c r="BI823">
        <v>1.2941674208875E+17</v>
      </c>
      <c r="BL823" t="s">
        <v>14353</v>
      </c>
      <c r="BN823" t="s">
        <v>154</v>
      </c>
      <c r="BO823">
        <v>157</v>
      </c>
      <c r="BP823" s="1" t="s">
        <v>14354</v>
      </c>
      <c r="BQ823">
        <v>0</v>
      </c>
      <c r="BR823" t="s">
        <v>14355</v>
      </c>
      <c r="BS823" t="s">
        <v>157</v>
      </c>
      <c r="BT823" t="s">
        <v>158</v>
      </c>
      <c r="CD823" t="s">
        <v>1729</v>
      </c>
    </row>
    <row r="824" spans="1:116">
      <c r="A824" t="s">
        <v>14356</v>
      </c>
      <c r="B824">
        <v>1.2939084202877501E+17</v>
      </c>
      <c r="C824" s="4">
        <f t="shared" si="12"/>
        <v>12939084202.877501</v>
      </c>
      <c r="D824" s="2">
        <f>(Sheet1!$F$2-mattsout!C824)/3600</f>
        <v>963.94364513874052</v>
      </c>
      <c r="E824" t="str">
        <f>IF(D824&gt;3595120, "", IF(D824&gt;1400, "******", ""))</f>
        <v/>
      </c>
      <c r="F824" t="s">
        <v>122</v>
      </c>
      <c r="G824" t="s">
        <v>14357</v>
      </c>
      <c r="K824" t="s">
        <v>14358</v>
      </c>
      <c r="O824" t="s">
        <v>14357</v>
      </c>
      <c r="Q824" t="s">
        <v>14356</v>
      </c>
      <c r="R824">
        <v>4</v>
      </c>
      <c r="S824" t="s">
        <v>14359</v>
      </c>
      <c r="T824" t="s">
        <v>14360</v>
      </c>
      <c r="U824" t="s">
        <v>14357</v>
      </c>
      <c r="V824">
        <v>8604718</v>
      </c>
      <c r="W824" t="s">
        <v>9298</v>
      </c>
      <c r="X824">
        <v>35527952</v>
      </c>
      <c r="AB824" t="s">
        <v>10958</v>
      </c>
      <c r="AC824" t="s">
        <v>138</v>
      </c>
      <c r="AE824" t="s">
        <v>14361</v>
      </c>
      <c r="AF824" t="s">
        <v>717</v>
      </c>
      <c r="AI824" t="b">
        <v>1</v>
      </c>
      <c r="AJ824" t="s">
        <v>14357</v>
      </c>
      <c r="AL824" t="s">
        <v>14357</v>
      </c>
      <c r="AM824" t="s">
        <v>14362</v>
      </c>
      <c r="AN824">
        <v>66048</v>
      </c>
      <c r="AO824">
        <v>0</v>
      </c>
      <c r="AP824">
        <v>0</v>
      </c>
      <c r="AQ824">
        <v>0</v>
      </c>
      <c r="AT824">
        <v>1.29373438702644E+17</v>
      </c>
      <c r="AV824">
        <v>1.28915884597948E+17</v>
      </c>
      <c r="AW824">
        <v>513</v>
      </c>
      <c r="AX824" t="s">
        <v>14363</v>
      </c>
      <c r="AZ824">
        <v>9.2233720368547697E+18</v>
      </c>
      <c r="BA824">
        <v>63</v>
      </c>
      <c r="BB824" t="s">
        <v>14357</v>
      </c>
      <c r="BC824">
        <v>805306368</v>
      </c>
      <c r="BD824" s="1" t="s">
        <v>148</v>
      </c>
      <c r="BE824" t="s">
        <v>14364</v>
      </c>
      <c r="BF824" t="s">
        <v>14365</v>
      </c>
      <c r="BG824">
        <v>0</v>
      </c>
      <c r="BH824" t="s">
        <v>151</v>
      </c>
      <c r="BI824">
        <v>1.29416058110354E+17</v>
      </c>
      <c r="BK824" t="s">
        <v>14366</v>
      </c>
      <c r="BL824" t="s">
        <v>14367</v>
      </c>
      <c r="BN824" t="s">
        <v>154</v>
      </c>
      <c r="BO824">
        <v>48</v>
      </c>
      <c r="BP824" s="1" t="s">
        <v>14368</v>
      </c>
      <c r="BQ824">
        <v>0</v>
      </c>
      <c r="BR824" t="s">
        <v>14369</v>
      </c>
      <c r="BS824" t="s">
        <v>3242</v>
      </c>
      <c r="CD824" t="s">
        <v>727</v>
      </c>
    </row>
    <row r="825" spans="1:116">
      <c r="A825" t="s">
        <v>14370</v>
      </c>
      <c r="C825" s="4">
        <f t="shared" si="12"/>
        <v>0</v>
      </c>
      <c r="D825" s="2">
        <f>(Sheet1!$F$2-mattsout!C825)/3600</f>
        <v>3595154</v>
      </c>
      <c r="E825" t="str">
        <f>IF(D825&gt;3595120, "", IF(D825&gt;1400, "******", ""))</f>
        <v/>
      </c>
      <c r="F825" t="s">
        <v>122</v>
      </c>
      <c r="G825" t="s">
        <v>14371</v>
      </c>
      <c r="H825" t="s">
        <v>3507</v>
      </c>
      <c r="I825" t="s">
        <v>3467</v>
      </c>
      <c r="J825" t="s">
        <v>1208</v>
      </c>
      <c r="K825" t="s">
        <v>1208</v>
      </c>
      <c r="L825" t="s">
        <v>3467</v>
      </c>
      <c r="M825" t="s">
        <v>14372</v>
      </c>
      <c r="N825" t="s">
        <v>3470</v>
      </c>
      <c r="O825" t="s">
        <v>3510</v>
      </c>
      <c r="P825" t="s">
        <v>2903</v>
      </c>
      <c r="Q825" t="s">
        <v>14370</v>
      </c>
      <c r="R825">
        <v>4</v>
      </c>
      <c r="S825" t="s">
        <v>14373</v>
      </c>
      <c r="T825" t="s">
        <v>14374</v>
      </c>
      <c r="U825" t="s">
        <v>14371</v>
      </c>
      <c r="V825">
        <v>8625446</v>
      </c>
      <c r="W825" s="1" t="s">
        <v>14375</v>
      </c>
      <c r="X825">
        <v>33187225</v>
      </c>
      <c r="AA825" t="s">
        <v>714</v>
      </c>
      <c r="AB825" t="s">
        <v>3475</v>
      </c>
      <c r="AC825" t="s">
        <v>138</v>
      </c>
      <c r="AD825" t="b">
        <v>0</v>
      </c>
      <c r="AE825" t="s">
        <v>14376</v>
      </c>
      <c r="AF825" t="s">
        <v>617</v>
      </c>
      <c r="AI825" t="b">
        <v>1</v>
      </c>
      <c r="AJ825" t="s">
        <v>14377</v>
      </c>
      <c r="AL825" t="s">
        <v>14371</v>
      </c>
      <c r="AM825" t="s">
        <v>14378</v>
      </c>
      <c r="AN825">
        <v>512</v>
      </c>
      <c r="AO825">
        <v>1</v>
      </c>
      <c r="AP825">
        <v>0</v>
      </c>
      <c r="AQ825">
        <v>0</v>
      </c>
      <c r="AT825">
        <v>1.2937524172921699E+17</v>
      </c>
      <c r="AV825">
        <v>0</v>
      </c>
      <c r="AW825">
        <v>513</v>
      </c>
      <c r="AX825" t="s">
        <v>14379</v>
      </c>
      <c r="AZ825">
        <v>9.2233720368547697E+18</v>
      </c>
      <c r="BB825" t="s">
        <v>14377</v>
      </c>
      <c r="BC825">
        <v>805306368</v>
      </c>
      <c r="BD825" s="1" t="s">
        <v>148</v>
      </c>
      <c r="BE825" t="s">
        <v>14380</v>
      </c>
      <c r="BF825" t="s">
        <v>14381</v>
      </c>
      <c r="BG825">
        <v>1.29373598034102E+17</v>
      </c>
      <c r="BH825" t="s">
        <v>151</v>
      </c>
      <c r="BJ825" t="b">
        <v>0</v>
      </c>
      <c r="BL825" t="s">
        <v>14382</v>
      </c>
      <c r="BM825" t="s">
        <v>3524</v>
      </c>
      <c r="BN825" t="s">
        <v>154</v>
      </c>
      <c r="BO825">
        <v>78</v>
      </c>
      <c r="BP825" s="1" t="s">
        <v>14383</v>
      </c>
      <c r="BQ825">
        <v>0</v>
      </c>
      <c r="BR825" t="s">
        <v>14384</v>
      </c>
      <c r="BS825" t="s">
        <v>157</v>
      </c>
      <c r="BT825" t="s">
        <v>158</v>
      </c>
      <c r="BU825" t="s">
        <v>14385</v>
      </c>
      <c r="CD825" t="s">
        <v>193</v>
      </c>
      <c r="CJ825" t="s">
        <v>3505</v>
      </c>
    </row>
    <row r="826" spans="1:116">
      <c r="A826" t="s">
        <v>3616</v>
      </c>
      <c r="C826" s="4">
        <f t="shared" si="12"/>
        <v>0</v>
      </c>
      <c r="D826" s="2">
        <f>(Sheet1!$F$2-mattsout!C826)/3600</f>
        <v>3595154</v>
      </c>
      <c r="E826" t="str">
        <f>IF(D826&gt;3595120, "", IF(D826&gt;1400, "******", ""))</f>
        <v/>
      </c>
      <c r="F826" t="s">
        <v>122</v>
      </c>
      <c r="G826" t="s">
        <v>14386</v>
      </c>
      <c r="H826" t="s">
        <v>3607</v>
      </c>
      <c r="I826" t="s">
        <v>3467</v>
      </c>
      <c r="J826" t="s">
        <v>3248</v>
      </c>
      <c r="K826" t="s">
        <v>905</v>
      </c>
      <c r="L826" t="s">
        <v>3467</v>
      </c>
      <c r="M826" t="s">
        <v>14387</v>
      </c>
      <c r="N826" t="s">
        <v>3470</v>
      </c>
      <c r="O826" t="s">
        <v>3610</v>
      </c>
      <c r="P826" t="s">
        <v>3611</v>
      </c>
      <c r="Q826" t="s">
        <v>3616</v>
      </c>
      <c r="R826">
        <v>4</v>
      </c>
      <c r="S826" t="s">
        <v>14388</v>
      </c>
      <c r="T826" t="s">
        <v>14389</v>
      </c>
      <c r="U826" t="s">
        <v>14386</v>
      </c>
      <c r="V826">
        <v>8625817</v>
      </c>
      <c r="W826" t="s">
        <v>14390</v>
      </c>
      <c r="X826">
        <v>33187356</v>
      </c>
      <c r="AA826" t="s">
        <v>905</v>
      </c>
      <c r="AB826" t="s">
        <v>3475</v>
      </c>
      <c r="AC826" t="s">
        <v>138</v>
      </c>
      <c r="AE826" t="s">
        <v>14391</v>
      </c>
      <c r="AF826" t="s">
        <v>717</v>
      </c>
      <c r="AI826" t="b">
        <v>1</v>
      </c>
      <c r="AJ826" t="s">
        <v>14392</v>
      </c>
      <c r="AL826" t="s">
        <v>14386</v>
      </c>
      <c r="AM826" t="s">
        <v>14393</v>
      </c>
      <c r="AN826">
        <v>512</v>
      </c>
      <c r="AO826">
        <v>99</v>
      </c>
      <c r="AP826">
        <v>0</v>
      </c>
      <c r="AQ826">
        <v>0</v>
      </c>
      <c r="AT826">
        <v>1.2937343918530701E+17</v>
      </c>
      <c r="AV826">
        <v>0</v>
      </c>
      <c r="AW826">
        <v>513</v>
      </c>
      <c r="AX826" t="s">
        <v>14394</v>
      </c>
      <c r="AZ826">
        <v>9.2233720368547697E+18</v>
      </c>
      <c r="BB826" t="s">
        <v>14392</v>
      </c>
      <c r="BC826">
        <v>805306368</v>
      </c>
      <c r="BD826" s="1" t="s">
        <v>148</v>
      </c>
      <c r="BE826" t="s">
        <v>14395</v>
      </c>
      <c r="BF826" t="s">
        <v>14396</v>
      </c>
      <c r="BG826">
        <v>1.2937359827958099E+17</v>
      </c>
      <c r="BH826" t="s">
        <v>151</v>
      </c>
      <c r="BK826" t="s">
        <v>14397</v>
      </c>
      <c r="BL826" t="s">
        <v>14398</v>
      </c>
      <c r="BN826" t="s">
        <v>154</v>
      </c>
      <c r="BO826">
        <v>50</v>
      </c>
      <c r="BP826" s="1" t="s">
        <v>14399</v>
      </c>
      <c r="BQ826">
        <v>0</v>
      </c>
      <c r="BR826" t="s">
        <v>14400</v>
      </c>
      <c r="BS826" t="s">
        <v>3242</v>
      </c>
      <c r="CD826" t="s">
        <v>193</v>
      </c>
      <c r="CJ826" t="s">
        <v>3605</v>
      </c>
    </row>
    <row r="827" spans="1:116">
      <c r="A827" t="s">
        <v>14401</v>
      </c>
      <c r="B827">
        <v>1.2902979961707901E+17</v>
      </c>
      <c r="C827" s="4">
        <f t="shared" si="12"/>
        <v>12902979961.707901</v>
      </c>
      <c r="D827" s="2">
        <f>(Sheet1!$F$2-mattsout!C827)/3600</f>
        <v>10992.899525583056</v>
      </c>
      <c r="E827" t="str">
        <f>IF(D827&gt;3595120, "", IF(D827&gt;1400, "******", ""))</f>
        <v>******</v>
      </c>
      <c r="F827" t="s">
        <v>122</v>
      </c>
      <c r="G827" t="s">
        <v>14402</v>
      </c>
      <c r="H827" t="s">
        <v>14403</v>
      </c>
      <c r="I827" t="s">
        <v>267</v>
      </c>
      <c r="J827" t="s">
        <v>13967</v>
      </c>
      <c r="K827" t="s">
        <v>13967</v>
      </c>
      <c r="L827" t="s">
        <v>267</v>
      </c>
      <c r="M827" t="s">
        <v>14404</v>
      </c>
      <c r="N827" t="s">
        <v>14030</v>
      </c>
      <c r="O827" t="s">
        <v>1640</v>
      </c>
      <c r="P827" t="s">
        <v>14405</v>
      </c>
      <c r="Q827" t="s">
        <v>14401</v>
      </c>
      <c r="R827">
        <v>4</v>
      </c>
      <c r="S827" t="s">
        <v>14406</v>
      </c>
      <c r="T827" t="s">
        <v>14407</v>
      </c>
      <c r="U827" t="s">
        <v>14402</v>
      </c>
      <c r="V827">
        <v>8629420</v>
      </c>
      <c r="W827" s="1" t="s">
        <v>14034</v>
      </c>
      <c r="X827">
        <v>33187481</v>
      </c>
      <c r="AA827" t="s">
        <v>690</v>
      </c>
      <c r="AB827" t="s">
        <v>952</v>
      </c>
      <c r="AC827" t="s">
        <v>138</v>
      </c>
      <c r="AE827" t="s">
        <v>14408</v>
      </c>
      <c r="AF827" t="s">
        <v>717</v>
      </c>
      <c r="AI827" t="b">
        <v>1</v>
      </c>
      <c r="AJ827" t="s">
        <v>14409</v>
      </c>
      <c r="AL827" t="s">
        <v>14402</v>
      </c>
      <c r="AM827" t="s">
        <v>14410</v>
      </c>
      <c r="AN827">
        <v>512</v>
      </c>
      <c r="AO827">
        <v>99</v>
      </c>
      <c r="AP827">
        <v>0</v>
      </c>
      <c r="AQ827">
        <v>0</v>
      </c>
      <c r="AT827">
        <v>1.29373439379528E+17</v>
      </c>
      <c r="AV827">
        <v>1.2900722360118701E+17</v>
      </c>
      <c r="AW827">
        <v>513</v>
      </c>
      <c r="AX827" t="s">
        <v>14411</v>
      </c>
      <c r="AZ827">
        <v>9.2233720368547697E+18</v>
      </c>
      <c r="BA827">
        <v>32</v>
      </c>
      <c r="BB827" t="s">
        <v>14409</v>
      </c>
      <c r="BC827">
        <v>805306368</v>
      </c>
      <c r="BD827" s="1" t="s">
        <v>148</v>
      </c>
      <c r="BE827" t="s">
        <v>14412</v>
      </c>
      <c r="BF827" t="s">
        <v>14413</v>
      </c>
      <c r="BG827">
        <v>1.2937359844224499E+17</v>
      </c>
      <c r="BH827" t="s">
        <v>151</v>
      </c>
      <c r="BI827">
        <v>1.29038330353068E+17</v>
      </c>
      <c r="BL827" t="s">
        <v>14414</v>
      </c>
      <c r="BN827" t="s">
        <v>154</v>
      </c>
      <c r="BO827">
        <v>59</v>
      </c>
      <c r="BP827" s="1" t="s">
        <v>11683</v>
      </c>
      <c r="BQ827">
        <v>0</v>
      </c>
      <c r="BR827" t="s">
        <v>14415</v>
      </c>
      <c r="BS827" t="s">
        <v>157</v>
      </c>
      <c r="BT827" t="s">
        <v>158</v>
      </c>
      <c r="CD827" t="s">
        <v>919</v>
      </c>
    </row>
    <row r="828" spans="1:116">
      <c r="A828" t="s">
        <v>14416</v>
      </c>
      <c r="C828" s="4">
        <f t="shared" si="12"/>
        <v>0</v>
      </c>
      <c r="D828" s="2">
        <f>(Sheet1!$F$2-mattsout!C828)/3600</f>
        <v>3595154</v>
      </c>
      <c r="E828" t="str">
        <f>IF(D828&gt;3595120, "", IF(D828&gt;1400, "******", ""))</f>
        <v/>
      </c>
      <c r="F828" t="s">
        <v>122</v>
      </c>
      <c r="G828" t="s">
        <v>14417</v>
      </c>
      <c r="H828" t="s">
        <v>14418</v>
      </c>
      <c r="J828" t="s">
        <v>136</v>
      </c>
      <c r="K828" t="s">
        <v>4480</v>
      </c>
      <c r="L828" t="s">
        <v>3467</v>
      </c>
      <c r="M828" t="s">
        <v>14419</v>
      </c>
      <c r="O828" t="s">
        <v>14420</v>
      </c>
      <c r="P828" t="s">
        <v>14421</v>
      </c>
      <c r="Q828" t="s">
        <v>14416</v>
      </c>
      <c r="R828">
        <v>4</v>
      </c>
      <c r="S828" t="s">
        <v>14422</v>
      </c>
      <c r="T828" t="s">
        <v>14423</v>
      </c>
      <c r="U828" t="s">
        <v>14417</v>
      </c>
      <c r="V828">
        <v>8655001</v>
      </c>
      <c r="W828" s="1" t="s">
        <v>9891</v>
      </c>
      <c r="X828">
        <v>33187601</v>
      </c>
      <c r="AA828" t="s">
        <v>714</v>
      </c>
      <c r="AB828" t="s">
        <v>1765</v>
      </c>
      <c r="AC828" t="s">
        <v>138</v>
      </c>
      <c r="AE828" t="s">
        <v>14424</v>
      </c>
      <c r="AF828" t="s">
        <v>717</v>
      </c>
      <c r="AI828" t="b">
        <v>1</v>
      </c>
      <c r="AJ828" t="s">
        <v>14425</v>
      </c>
      <c r="AL828" t="s">
        <v>14417</v>
      </c>
      <c r="AM828" t="s">
        <v>14426</v>
      </c>
      <c r="AN828">
        <v>512</v>
      </c>
      <c r="AO828">
        <v>99</v>
      </c>
      <c r="AP828">
        <v>0</v>
      </c>
      <c r="AQ828">
        <v>0</v>
      </c>
      <c r="AT828">
        <v>1.2937343961312499E+17</v>
      </c>
      <c r="AV828">
        <v>1.2867716893814301E+17</v>
      </c>
      <c r="AW828">
        <v>513</v>
      </c>
      <c r="AX828" t="s">
        <v>14427</v>
      </c>
      <c r="AZ828">
        <v>9.2233720368547697E+18</v>
      </c>
      <c r="BB828" t="s">
        <v>14425</v>
      </c>
      <c r="BC828">
        <v>805306368</v>
      </c>
      <c r="BD828" s="1" t="s">
        <v>148</v>
      </c>
      <c r="BE828" t="s">
        <v>14428</v>
      </c>
      <c r="BF828" t="s">
        <v>14429</v>
      </c>
      <c r="BG828">
        <v>1.29373598640066E+17</v>
      </c>
      <c r="BH828" t="s">
        <v>151</v>
      </c>
      <c r="BI828">
        <v>1.2867716866191901E+17</v>
      </c>
      <c r="BL828" t="s">
        <v>14430</v>
      </c>
      <c r="BN828" t="s">
        <v>154</v>
      </c>
      <c r="BO828">
        <v>66</v>
      </c>
      <c r="BP828" s="1" t="s">
        <v>12433</v>
      </c>
      <c r="BQ828">
        <v>0</v>
      </c>
      <c r="BR828" t="s">
        <v>14431</v>
      </c>
      <c r="BS828" t="s">
        <v>157</v>
      </c>
      <c r="BT828" t="s">
        <v>158</v>
      </c>
      <c r="CD828" t="s">
        <v>1777</v>
      </c>
    </row>
    <row r="829" spans="1:116">
      <c r="A829" t="s">
        <v>14432</v>
      </c>
      <c r="B829">
        <v>1.2941876422842701E+17</v>
      </c>
      <c r="C829" s="4">
        <f t="shared" si="12"/>
        <v>12941876422.842701</v>
      </c>
      <c r="D829" s="2">
        <f>(Sheet1!$F$2-mattsout!C829)/3600</f>
        <v>188.32698813862271</v>
      </c>
      <c r="E829" t="str">
        <f>IF(D829&gt;3595120, "", IF(D829&gt;1400, "******", ""))</f>
        <v/>
      </c>
      <c r="F829" t="s">
        <v>122</v>
      </c>
      <c r="G829" t="s">
        <v>14433</v>
      </c>
      <c r="H829" t="s">
        <v>14434</v>
      </c>
      <c r="I829" t="s">
        <v>895</v>
      </c>
      <c r="J829" t="s">
        <v>14435</v>
      </c>
      <c r="K829" t="s">
        <v>14435</v>
      </c>
      <c r="L829" t="s">
        <v>895</v>
      </c>
      <c r="M829" t="s">
        <v>14436</v>
      </c>
      <c r="N829" t="s">
        <v>927</v>
      </c>
      <c r="O829" t="s">
        <v>3391</v>
      </c>
      <c r="P829" t="s">
        <v>4389</v>
      </c>
      <c r="Q829" t="s">
        <v>14432</v>
      </c>
      <c r="R829">
        <v>4</v>
      </c>
      <c r="S829" t="s">
        <v>14437</v>
      </c>
      <c r="T829" t="s">
        <v>14438</v>
      </c>
      <c r="U829" t="s">
        <v>14433</v>
      </c>
      <c r="V829">
        <v>8656326</v>
      </c>
      <c r="W829" t="s">
        <v>9516</v>
      </c>
      <c r="X829">
        <v>35552295</v>
      </c>
      <c r="AA829" t="s">
        <v>690</v>
      </c>
      <c r="AB829" t="s">
        <v>906</v>
      </c>
      <c r="AC829" t="s">
        <v>138</v>
      </c>
      <c r="AE829" t="s">
        <v>14439</v>
      </c>
      <c r="AF829" t="s">
        <v>667</v>
      </c>
      <c r="AI829" t="b">
        <v>1</v>
      </c>
      <c r="AJ829" t="s">
        <v>14440</v>
      </c>
      <c r="AL829" t="s">
        <v>14433</v>
      </c>
      <c r="AM829" t="s">
        <v>14441</v>
      </c>
      <c r="AN829">
        <v>512</v>
      </c>
      <c r="AO829">
        <v>0</v>
      </c>
      <c r="AP829">
        <v>0</v>
      </c>
      <c r="AQ829">
        <v>0</v>
      </c>
      <c r="AT829">
        <v>1.2937341459416899E+17</v>
      </c>
      <c r="AU829">
        <v>0</v>
      </c>
      <c r="AV829">
        <v>1.2938911234386099E+17</v>
      </c>
      <c r="AW829">
        <v>513</v>
      </c>
      <c r="AX829" t="s">
        <v>14442</v>
      </c>
      <c r="AZ829">
        <v>9.2233720368547697E+18</v>
      </c>
      <c r="BA829">
        <v>504</v>
      </c>
      <c r="BB829" t="s">
        <v>14440</v>
      </c>
      <c r="BC829">
        <v>805306368</v>
      </c>
      <c r="BD829" s="1" t="s">
        <v>148</v>
      </c>
      <c r="BE829" t="s">
        <v>14443</v>
      </c>
      <c r="BF829" t="s">
        <v>14444</v>
      </c>
      <c r="BG829">
        <v>0</v>
      </c>
      <c r="BH829" t="s">
        <v>151</v>
      </c>
      <c r="BI829">
        <v>1.29416770834016E+17</v>
      </c>
      <c r="BL829" t="s">
        <v>14445</v>
      </c>
      <c r="BM829" t="s">
        <v>13992</v>
      </c>
      <c r="BN829" t="s">
        <v>154</v>
      </c>
      <c r="BO829">
        <v>49</v>
      </c>
      <c r="BP829" s="1" t="s">
        <v>14446</v>
      </c>
      <c r="BQ829">
        <v>0</v>
      </c>
      <c r="BR829" t="s">
        <v>14447</v>
      </c>
      <c r="BS829" t="s">
        <v>157</v>
      </c>
      <c r="BT829" t="s">
        <v>158</v>
      </c>
      <c r="CD829" t="s">
        <v>919</v>
      </c>
    </row>
    <row r="830" spans="1:116">
      <c r="A830" t="s">
        <v>14448</v>
      </c>
      <c r="C830" s="4">
        <f t="shared" si="12"/>
        <v>0</v>
      </c>
      <c r="D830" s="2">
        <f>(Sheet1!$F$2-mattsout!C830)/3600</f>
        <v>3595154</v>
      </c>
      <c r="E830" t="str">
        <f>IF(D830&gt;3595120, "", IF(D830&gt;1400, "******", ""))</f>
        <v/>
      </c>
      <c r="F830" t="s">
        <v>122</v>
      </c>
      <c r="G830" t="s">
        <v>14449</v>
      </c>
      <c r="K830" t="s">
        <v>5707</v>
      </c>
      <c r="O830" t="s">
        <v>14449</v>
      </c>
      <c r="Q830" t="s">
        <v>14448</v>
      </c>
      <c r="R830">
        <v>4</v>
      </c>
      <c r="S830" t="s">
        <v>14450</v>
      </c>
      <c r="T830" t="s">
        <v>14451</v>
      </c>
      <c r="U830" t="s">
        <v>14449</v>
      </c>
      <c r="V830">
        <v>8668415</v>
      </c>
      <c r="W830" t="s">
        <v>5726</v>
      </c>
      <c r="X830">
        <v>32342184</v>
      </c>
      <c r="AC830" t="s">
        <v>138</v>
      </c>
      <c r="AE830" t="s">
        <v>14452</v>
      </c>
      <c r="AF830" t="s">
        <v>717</v>
      </c>
      <c r="AI830" t="b">
        <v>1</v>
      </c>
      <c r="AJ830" t="s">
        <v>14453</v>
      </c>
      <c r="AL830" t="s">
        <v>14449</v>
      </c>
      <c r="AM830" t="s">
        <v>14454</v>
      </c>
      <c r="AN830">
        <v>66048</v>
      </c>
      <c r="AO830">
        <v>99</v>
      </c>
      <c r="AP830">
        <v>0</v>
      </c>
      <c r="AQ830">
        <v>0</v>
      </c>
      <c r="AT830">
        <v>1.29372954419638E+17</v>
      </c>
      <c r="AV830">
        <v>1.2858671240611101E+17</v>
      </c>
      <c r="AW830">
        <v>513</v>
      </c>
      <c r="AX830" t="s">
        <v>14455</v>
      </c>
      <c r="AZ830">
        <v>9.2233720368547697E+18</v>
      </c>
      <c r="BB830" t="s">
        <v>14453</v>
      </c>
      <c r="BC830">
        <v>805306368</v>
      </c>
      <c r="BD830" s="1" t="s">
        <v>148</v>
      </c>
      <c r="BE830" t="s">
        <v>14456</v>
      </c>
      <c r="BF830" t="s">
        <v>14457</v>
      </c>
      <c r="BG830">
        <v>1.2937302501703501E+17</v>
      </c>
      <c r="BH830" t="s">
        <v>151</v>
      </c>
      <c r="BI830">
        <v>1.28716175557418E+17</v>
      </c>
      <c r="BK830" t="s">
        <v>14458</v>
      </c>
      <c r="BL830" t="s">
        <v>14457</v>
      </c>
      <c r="BN830" t="s">
        <v>154</v>
      </c>
      <c r="BO830">
        <v>50</v>
      </c>
      <c r="BP830" s="1" t="s">
        <v>14459</v>
      </c>
      <c r="BQ830">
        <v>0</v>
      </c>
      <c r="BR830" t="s">
        <v>14460</v>
      </c>
      <c r="BS830" t="s">
        <v>3242</v>
      </c>
      <c r="CD830" t="s">
        <v>5720</v>
      </c>
      <c r="DL830" t="s">
        <v>14461</v>
      </c>
    </row>
    <row r="831" spans="1:116">
      <c r="A831" t="s">
        <v>14462</v>
      </c>
      <c r="B831">
        <v>1.2928831957389699E+17</v>
      </c>
      <c r="C831" s="4">
        <f t="shared" si="12"/>
        <v>12928831957.3897</v>
      </c>
      <c r="D831" s="2">
        <f>(Sheet1!$F$2-mattsout!C831)/3600</f>
        <v>3811.7896139722402</v>
      </c>
      <c r="E831" t="str">
        <f>IF(D831&gt;3595120, "", IF(D831&gt;1400, "******", ""))</f>
        <v>******</v>
      </c>
      <c r="F831" t="s">
        <v>122</v>
      </c>
      <c r="G831" t="s">
        <v>14463</v>
      </c>
      <c r="K831" t="s">
        <v>5707</v>
      </c>
      <c r="O831" t="s">
        <v>14463</v>
      </c>
      <c r="Q831" t="s">
        <v>14462</v>
      </c>
      <c r="R831">
        <v>4</v>
      </c>
      <c r="S831" t="s">
        <v>14464</v>
      </c>
      <c r="T831" t="s">
        <v>14465</v>
      </c>
      <c r="U831" t="s">
        <v>14463</v>
      </c>
      <c r="V831">
        <v>8668416</v>
      </c>
      <c r="W831" t="s">
        <v>5726</v>
      </c>
      <c r="X831">
        <v>32342820</v>
      </c>
      <c r="AC831" t="s">
        <v>138</v>
      </c>
      <c r="AE831" t="s">
        <v>14466</v>
      </c>
      <c r="AF831" t="s">
        <v>717</v>
      </c>
      <c r="AI831" t="b">
        <v>1</v>
      </c>
      <c r="AJ831" t="s">
        <v>14467</v>
      </c>
      <c r="AL831" t="s">
        <v>14463</v>
      </c>
      <c r="AM831" t="s">
        <v>14468</v>
      </c>
      <c r="AN831">
        <v>66048</v>
      </c>
      <c r="AO831">
        <v>99</v>
      </c>
      <c r="AP831">
        <v>0</v>
      </c>
      <c r="AQ831">
        <v>0</v>
      </c>
      <c r="AT831">
        <v>1.2937295468307901E+17</v>
      </c>
      <c r="AV831">
        <v>1.28586713012212E+17</v>
      </c>
      <c r="AW831">
        <v>513</v>
      </c>
      <c r="AX831" t="s">
        <v>14469</v>
      </c>
      <c r="AZ831">
        <v>9.2233720368547697E+18</v>
      </c>
      <c r="BA831">
        <v>11</v>
      </c>
      <c r="BB831" t="s">
        <v>14467</v>
      </c>
      <c r="BC831">
        <v>805306368</v>
      </c>
      <c r="BD831" s="1" t="s">
        <v>148</v>
      </c>
      <c r="BE831" t="s">
        <v>14470</v>
      </c>
      <c r="BF831" t="s">
        <v>14471</v>
      </c>
      <c r="BG831">
        <v>1.2937302525407699E+17</v>
      </c>
      <c r="BH831" t="s">
        <v>151</v>
      </c>
      <c r="BI831">
        <v>1.2928458362614099E+17</v>
      </c>
      <c r="BK831" t="s">
        <v>14472</v>
      </c>
      <c r="BL831" t="s">
        <v>14471</v>
      </c>
      <c r="BN831" t="s">
        <v>154</v>
      </c>
      <c r="BO831">
        <v>49</v>
      </c>
      <c r="BP831" s="1" t="s">
        <v>13412</v>
      </c>
      <c r="BQ831">
        <v>0</v>
      </c>
      <c r="BR831" t="s">
        <v>14473</v>
      </c>
      <c r="BS831" t="s">
        <v>3242</v>
      </c>
      <c r="CD831" t="s">
        <v>5720</v>
      </c>
      <c r="DL831" t="s">
        <v>14474</v>
      </c>
    </row>
    <row r="832" spans="1:116">
      <c r="A832" t="s">
        <v>14475</v>
      </c>
      <c r="B832">
        <v>1.2928831848982099E+17</v>
      </c>
      <c r="C832" s="4">
        <f t="shared" si="12"/>
        <v>12928831848.9821</v>
      </c>
      <c r="D832" s="2">
        <f>(Sheet1!$F$2-mattsout!C832)/3600</f>
        <v>3811.8197271945742</v>
      </c>
      <c r="E832" t="str">
        <f>IF(D832&gt;3595120, "", IF(D832&gt;1400, "******", ""))</f>
        <v>******</v>
      </c>
      <c r="F832" t="s">
        <v>122</v>
      </c>
      <c r="G832" t="s">
        <v>14476</v>
      </c>
      <c r="K832" t="s">
        <v>5707</v>
      </c>
      <c r="O832" t="s">
        <v>14476</v>
      </c>
      <c r="Q832" t="s">
        <v>14475</v>
      </c>
      <c r="R832">
        <v>4</v>
      </c>
      <c r="S832" t="s">
        <v>14477</v>
      </c>
      <c r="T832" t="s">
        <v>14478</v>
      </c>
      <c r="U832" t="s">
        <v>14476</v>
      </c>
      <c r="V832">
        <v>8668417</v>
      </c>
      <c r="W832" t="s">
        <v>5726</v>
      </c>
      <c r="X832">
        <v>32344252</v>
      </c>
      <c r="AC832" t="s">
        <v>138</v>
      </c>
      <c r="AE832" t="s">
        <v>14479</v>
      </c>
      <c r="AF832" t="s">
        <v>717</v>
      </c>
      <c r="AI832" t="b">
        <v>1</v>
      </c>
      <c r="AJ832" t="s">
        <v>14480</v>
      </c>
      <c r="AL832" t="s">
        <v>14476</v>
      </c>
      <c r="AM832" t="s">
        <v>14481</v>
      </c>
      <c r="AN832">
        <v>66048</v>
      </c>
      <c r="AO832">
        <v>99</v>
      </c>
      <c r="AP832">
        <v>0</v>
      </c>
      <c r="AQ832">
        <v>0</v>
      </c>
      <c r="AT832">
        <v>1.2937295492745699E+17</v>
      </c>
      <c r="AV832">
        <v>1.2878985966207901E+17</v>
      </c>
      <c r="AW832">
        <v>513</v>
      </c>
      <c r="AX832" t="s">
        <v>14482</v>
      </c>
      <c r="AZ832">
        <v>9.2233720368547697E+18</v>
      </c>
      <c r="BA832">
        <v>25</v>
      </c>
      <c r="BB832" t="s">
        <v>14480</v>
      </c>
      <c r="BC832">
        <v>805306368</v>
      </c>
      <c r="BD832" s="1" t="s">
        <v>148</v>
      </c>
      <c r="BE832" t="s">
        <v>14483</v>
      </c>
      <c r="BF832" t="s">
        <v>14484</v>
      </c>
      <c r="BG832">
        <v>1.29373025504088E+17</v>
      </c>
      <c r="BH832" t="s">
        <v>151</v>
      </c>
      <c r="BI832">
        <v>1.29284582608752E+17</v>
      </c>
      <c r="BK832" t="s">
        <v>14485</v>
      </c>
      <c r="BL832" t="s">
        <v>14484</v>
      </c>
      <c r="BN832" t="s">
        <v>154</v>
      </c>
      <c r="BO832">
        <v>49</v>
      </c>
      <c r="BP832" s="1" t="s">
        <v>13412</v>
      </c>
      <c r="BQ832">
        <v>0</v>
      </c>
      <c r="BR832" t="s">
        <v>14486</v>
      </c>
      <c r="BS832" t="s">
        <v>3242</v>
      </c>
      <c r="CD832" t="s">
        <v>5720</v>
      </c>
      <c r="DL832" t="s">
        <v>14487</v>
      </c>
    </row>
    <row r="833" spans="1:121">
      <c r="A833" t="s">
        <v>14488</v>
      </c>
      <c r="B833">
        <v>1.2910259654947699E+17</v>
      </c>
      <c r="C833" s="4">
        <f t="shared" si="12"/>
        <v>12910259654.947699</v>
      </c>
      <c r="D833" s="2">
        <f>(Sheet1!$F$2-mattsout!C833)/3600</f>
        <v>8970.762514528169</v>
      </c>
      <c r="E833" t="str">
        <f>IF(D833&gt;3595120, "", IF(D833&gt;1400, "******", ""))</f>
        <v>******</v>
      </c>
      <c r="F833" t="s">
        <v>122</v>
      </c>
      <c r="G833" t="s">
        <v>14489</v>
      </c>
      <c r="K833" t="s">
        <v>5707</v>
      </c>
      <c r="O833" t="s">
        <v>14489</v>
      </c>
      <c r="Q833" t="s">
        <v>14488</v>
      </c>
      <c r="R833">
        <v>4</v>
      </c>
      <c r="S833" t="s">
        <v>14490</v>
      </c>
      <c r="T833" t="s">
        <v>14491</v>
      </c>
      <c r="U833" t="s">
        <v>14489</v>
      </c>
      <c r="V833">
        <v>8668418</v>
      </c>
      <c r="W833" t="s">
        <v>5726</v>
      </c>
      <c r="X833">
        <v>32345470</v>
      </c>
      <c r="AC833" t="s">
        <v>138</v>
      </c>
      <c r="AE833" t="s">
        <v>14492</v>
      </c>
      <c r="AF833" t="s">
        <v>717</v>
      </c>
      <c r="AI833" t="b">
        <v>1</v>
      </c>
      <c r="AJ833" t="s">
        <v>14493</v>
      </c>
      <c r="AL833" t="s">
        <v>14489</v>
      </c>
      <c r="AM833" t="s">
        <v>14494</v>
      </c>
      <c r="AN833">
        <v>66048</v>
      </c>
      <c r="AO833">
        <v>99</v>
      </c>
      <c r="AP833">
        <v>0</v>
      </c>
      <c r="AQ833">
        <v>0</v>
      </c>
      <c r="AT833">
        <v>1.29372955239336E+17</v>
      </c>
      <c r="AV833">
        <v>1.2858671369362701E+17</v>
      </c>
      <c r="AW833">
        <v>513</v>
      </c>
      <c r="AX833" t="s">
        <v>14495</v>
      </c>
      <c r="AZ833">
        <v>9.2233720368547697E+18</v>
      </c>
      <c r="BA833">
        <v>6</v>
      </c>
      <c r="BB833" t="s">
        <v>14493</v>
      </c>
      <c r="BC833">
        <v>805306368</v>
      </c>
      <c r="BD833" s="1" t="s">
        <v>148</v>
      </c>
      <c r="BE833" t="s">
        <v>14496</v>
      </c>
      <c r="BF833" t="s">
        <v>14497</v>
      </c>
      <c r="BG833">
        <v>1.2937302574238E+17</v>
      </c>
      <c r="BH833" t="s">
        <v>151</v>
      </c>
      <c r="BI833">
        <v>1.29102266129702E+17</v>
      </c>
      <c r="BK833" t="s">
        <v>14498</v>
      </c>
      <c r="BL833" t="s">
        <v>14497</v>
      </c>
      <c r="BN833" t="s">
        <v>154</v>
      </c>
      <c r="BO833">
        <v>50</v>
      </c>
      <c r="BP833" s="1" t="s">
        <v>13412</v>
      </c>
      <c r="BQ833">
        <v>0</v>
      </c>
      <c r="BR833" t="s">
        <v>14499</v>
      </c>
      <c r="BS833" t="s">
        <v>3242</v>
      </c>
      <c r="CD833" t="s">
        <v>5720</v>
      </c>
      <c r="DL833" t="s">
        <v>14500</v>
      </c>
    </row>
    <row r="834" spans="1:121">
      <c r="A834" t="s">
        <v>14501</v>
      </c>
      <c r="B834">
        <v>1.29289762172158E+17</v>
      </c>
      <c r="C834" s="4">
        <f t="shared" si="12"/>
        <v>12928976217.215799</v>
      </c>
      <c r="D834" s="2">
        <f>(Sheet1!$F$2-mattsout!C834)/3600</f>
        <v>3771.717440055741</v>
      </c>
      <c r="E834" t="str">
        <f>IF(D834&gt;3595120, "", IF(D834&gt;1400, "******", ""))</f>
        <v>******</v>
      </c>
      <c r="F834" t="s">
        <v>122</v>
      </c>
      <c r="G834" t="s">
        <v>14502</v>
      </c>
      <c r="K834" t="s">
        <v>5707</v>
      </c>
      <c r="O834" t="s">
        <v>14502</v>
      </c>
      <c r="Q834" t="s">
        <v>14501</v>
      </c>
      <c r="R834">
        <v>4</v>
      </c>
      <c r="S834" t="s">
        <v>14503</v>
      </c>
      <c r="T834" t="s">
        <v>14504</v>
      </c>
      <c r="U834" t="s">
        <v>14502</v>
      </c>
      <c r="V834">
        <v>8668420</v>
      </c>
      <c r="W834" t="s">
        <v>5726</v>
      </c>
      <c r="X834">
        <v>32346724</v>
      </c>
      <c r="AC834" t="s">
        <v>138</v>
      </c>
      <c r="AE834" t="s">
        <v>14505</v>
      </c>
      <c r="AF834" t="s">
        <v>717</v>
      </c>
      <c r="AI834" t="b">
        <v>1</v>
      </c>
      <c r="AJ834" t="s">
        <v>14506</v>
      </c>
      <c r="AL834" t="s">
        <v>14502</v>
      </c>
      <c r="AM834" t="s">
        <v>14507</v>
      </c>
      <c r="AN834">
        <v>66048</v>
      </c>
      <c r="AO834">
        <v>99</v>
      </c>
      <c r="AP834">
        <v>0</v>
      </c>
      <c r="AQ834">
        <v>0</v>
      </c>
      <c r="AT834">
        <v>1.29372955480276E+17</v>
      </c>
      <c r="AV834">
        <v>1.28586714000506E+17</v>
      </c>
      <c r="AW834">
        <v>513</v>
      </c>
      <c r="AX834" t="s">
        <v>14508</v>
      </c>
      <c r="AZ834">
        <v>9.2233720368547697E+18</v>
      </c>
      <c r="BA834">
        <v>8</v>
      </c>
      <c r="BB834" t="s">
        <v>14506</v>
      </c>
      <c r="BC834">
        <v>805306368</v>
      </c>
      <c r="BD834" s="1" t="s">
        <v>148</v>
      </c>
      <c r="BE834" t="s">
        <v>14509</v>
      </c>
      <c r="BF834" t="s">
        <v>14510</v>
      </c>
      <c r="BG834">
        <v>1.2937302598395299E+17</v>
      </c>
      <c r="BH834" t="s">
        <v>151</v>
      </c>
      <c r="BI834">
        <v>1.29289762172158E+17</v>
      </c>
      <c r="BK834" t="s">
        <v>14511</v>
      </c>
      <c r="BL834" t="s">
        <v>14510</v>
      </c>
      <c r="BN834" t="s">
        <v>154</v>
      </c>
      <c r="BO834">
        <v>50</v>
      </c>
      <c r="BP834" s="1" t="s">
        <v>13412</v>
      </c>
      <c r="BQ834">
        <v>0</v>
      </c>
      <c r="BR834" t="s">
        <v>14512</v>
      </c>
      <c r="BS834" t="s">
        <v>3242</v>
      </c>
      <c r="CD834" t="s">
        <v>5720</v>
      </c>
      <c r="DL834" t="s">
        <v>14513</v>
      </c>
    </row>
    <row r="835" spans="1:121">
      <c r="A835" t="s">
        <v>14514</v>
      </c>
      <c r="B835">
        <v>1.2871706516817101E+17</v>
      </c>
      <c r="C835" s="4">
        <f t="shared" ref="C835:C898" si="13">B835/10000000</f>
        <v>12871706516.817101</v>
      </c>
      <c r="D835" s="2">
        <f>(Sheet1!$F$2-mattsout!C835)/3600</f>
        <v>19679.96755080541</v>
      </c>
      <c r="E835" t="str">
        <f>IF(D835&gt;3595120, "", IF(D835&gt;1400, "******", ""))</f>
        <v>******</v>
      </c>
      <c r="F835" t="s">
        <v>122</v>
      </c>
      <c r="G835" t="s">
        <v>14515</v>
      </c>
      <c r="H835" t="s">
        <v>14516</v>
      </c>
      <c r="J835" t="s">
        <v>7257</v>
      </c>
      <c r="K835" t="s">
        <v>13337</v>
      </c>
      <c r="L835" t="s">
        <v>682</v>
      </c>
      <c r="O835" t="s">
        <v>11090</v>
      </c>
      <c r="P835" t="s">
        <v>9295</v>
      </c>
      <c r="Q835" t="s">
        <v>14514</v>
      </c>
      <c r="R835">
        <v>4</v>
      </c>
      <c r="S835" t="s">
        <v>14517</v>
      </c>
      <c r="T835" t="s">
        <v>14518</v>
      </c>
      <c r="U835" t="s">
        <v>14515</v>
      </c>
      <c r="V835">
        <v>8671492</v>
      </c>
      <c r="W835" s="1" t="s">
        <v>6637</v>
      </c>
      <c r="X835">
        <v>33187737</v>
      </c>
      <c r="AA835" t="s">
        <v>714</v>
      </c>
      <c r="AB835" t="s">
        <v>1258</v>
      </c>
      <c r="AC835" t="s">
        <v>138</v>
      </c>
      <c r="AE835" t="s">
        <v>14519</v>
      </c>
      <c r="AF835" t="s">
        <v>717</v>
      </c>
      <c r="AI835" t="b">
        <v>1</v>
      </c>
      <c r="AJ835" t="s">
        <v>14520</v>
      </c>
      <c r="AL835" t="s">
        <v>14515</v>
      </c>
      <c r="AM835" t="s">
        <v>14521</v>
      </c>
      <c r="AN835">
        <v>512</v>
      </c>
      <c r="AO835">
        <v>99</v>
      </c>
      <c r="AP835">
        <v>0</v>
      </c>
      <c r="AQ835">
        <v>0</v>
      </c>
      <c r="AT835">
        <v>1.29373439844534E+17</v>
      </c>
      <c r="AU835">
        <v>0</v>
      </c>
      <c r="AV835">
        <v>1.2870741670426E+17</v>
      </c>
      <c r="AW835">
        <v>513</v>
      </c>
      <c r="AX835" t="s">
        <v>14522</v>
      </c>
      <c r="AZ835">
        <v>9.2233720368547697E+18</v>
      </c>
      <c r="BA835">
        <v>869</v>
      </c>
      <c r="BB835" t="s">
        <v>14520</v>
      </c>
      <c r="BC835">
        <v>805306368</v>
      </c>
      <c r="BD835" s="1" t="s">
        <v>148</v>
      </c>
      <c r="BE835" t="s">
        <v>14523</v>
      </c>
      <c r="BF835" t="s">
        <v>14524</v>
      </c>
      <c r="BG835">
        <v>1.2937359884835699E+17</v>
      </c>
      <c r="BH835" t="s">
        <v>151</v>
      </c>
      <c r="BI835">
        <v>1.28714332703012E+17</v>
      </c>
      <c r="BL835" t="s">
        <v>14525</v>
      </c>
      <c r="BN835" t="s">
        <v>154</v>
      </c>
      <c r="BO835">
        <v>59</v>
      </c>
      <c r="BP835" s="1" t="s">
        <v>14526</v>
      </c>
      <c r="BQ835">
        <v>0</v>
      </c>
      <c r="BR835" t="s">
        <v>14527</v>
      </c>
      <c r="BS835" t="s">
        <v>157</v>
      </c>
      <c r="BT835" t="s">
        <v>158</v>
      </c>
      <c r="CD835" t="s">
        <v>1269</v>
      </c>
    </row>
    <row r="836" spans="1:121">
      <c r="A836" t="s">
        <v>14528</v>
      </c>
      <c r="B836">
        <v>1.2934415441162701E+17</v>
      </c>
      <c r="C836" s="4">
        <f t="shared" si="13"/>
        <v>12934415441.162701</v>
      </c>
      <c r="D836" s="2">
        <f>(Sheet1!$F$2-mattsout!C836)/3600</f>
        <v>2260.8218992498187</v>
      </c>
      <c r="E836" t="str">
        <f>IF(D836&gt;3595120, "", IF(D836&gt;1400, "******", ""))</f>
        <v>******</v>
      </c>
      <c r="F836" t="s">
        <v>122</v>
      </c>
      <c r="G836" t="s">
        <v>14529</v>
      </c>
      <c r="I836" t="s">
        <v>682</v>
      </c>
      <c r="K836" t="s">
        <v>14530</v>
      </c>
      <c r="L836" t="s">
        <v>682</v>
      </c>
      <c r="O836" t="s">
        <v>14529</v>
      </c>
      <c r="Q836" t="s">
        <v>14528</v>
      </c>
      <c r="R836">
        <v>4</v>
      </c>
      <c r="S836" t="s">
        <v>14531</v>
      </c>
      <c r="T836" t="s">
        <v>14532</v>
      </c>
      <c r="U836" t="s">
        <v>14529</v>
      </c>
      <c r="V836">
        <v>8730785</v>
      </c>
      <c r="W836" t="s">
        <v>7433</v>
      </c>
      <c r="X836">
        <v>35636402</v>
      </c>
      <c r="AA836" t="s">
        <v>714</v>
      </c>
      <c r="AB836" t="s">
        <v>1189</v>
      </c>
      <c r="AL836" t="s">
        <v>14529</v>
      </c>
      <c r="AM836" t="s">
        <v>14533</v>
      </c>
      <c r="AN836">
        <v>66048</v>
      </c>
      <c r="AO836">
        <v>0</v>
      </c>
      <c r="AP836">
        <v>0</v>
      </c>
      <c r="AQ836">
        <v>0</v>
      </c>
      <c r="AR836" t="s">
        <v>14534</v>
      </c>
      <c r="AS836" t="s">
        <v>146</v>
      </c>
      <c r="AT836">
        <v>1.293734401136E+17</v>
      </c>
      <c r="AU836">
        <v>0</v>
      </c>
      <c r="AV836">
        <v>1.29229249554526E+17</v>
      </c>
      <c r="AW836">
        <v>513</v>
      </c>
      <c r="AX836" t="s">
        <v>14535</v>
      </c>
      <c r="AZ836">
        <v>9.2233720368547697E+18</v>
      </c>
      <c r="BA836">
        <v>187</v>
      </c>
      <c r="BB836" t="s">
        <v>14529</v>
      </c>
      <c r="BC836">
        <v>805306368</v>
      </c>
      <c r="BF836" t="s">
        <v>14536</v>
      </c>
      <c r="BG836">
        <v>0</v>
      </c>
      <c r="BH836" t="s">
        <v>151</v>
      </c>
      <c r="BI836">
        <v>1.29419360122164E+17</v>
      </c>
      <c r="CD836" t="s">
        <v>1202</v>
      </c>
      <c r="CO836" s="1" t="s">
        <v>14537</v>
      </c>
    </row>
    <row r="837" spans="1:121">
      <c r="A837" t="s">
        <v>5625</v>
      </c>
      <c r="B837">
        <v>1.2941501002137901E+17</v>
      </c>
      <c r="C837" s="4">
        <f t="shared" si="13"/>
        <v>12941501002.137901</v>
      </c>
      <c r="D837" s="2">
        <f>(Sheet1!$F$2-mattsout!C837)/3600</f>
        <v>292.61051724963716</v>
      </c>
      <c r="E837" t="str">
        <f>IF(D837&gt;3595120, "", IF(D837&gt;1400, "******", ""))</f>
        <v/>
      </c>
      <c r="F837" t="s">
        <v>122</v>
      </c>
      <c r="G837" t="s">
        <v>14538</v>
      </c>
      <c r="J837" t="s">
        <v>6807</v>
      </c>
      <c r="K837" t="s">
        <v>14539</v>
      </c>
      <c r="O837" t="s">
        <v>14538</v>
      </c>
      <c r="Q837" t="s">
        <v>5625</v>
      </c>
      <c r="R837">
        <v>4</v>
      </c>
      <c r="S837" t="s">
        <v>14540</v>
      </c>
      <c r="T837" t="s">
        <v>14541</v>
      </c>
      <c r="U837" t="s">
        <v>14538</v>
      </c>
      <c r="V837">
        <v>8738781</v>
      </c>
      <c r="W837" t="s">
        <v>11302</v>
      </c>
      <c r="X837">
        <v>35669336</v>
      </c>
      <c r="AA837" t="s">
        <v>614</v>
      </c>
      <c r="AB837" t="s">
        <v>1712</v>
      </c>
      <c r="AC837" t="s">
        <v>138</v>
      </c>
      <c r="AE837" t="s">
        <v>14542</v>
      </c>
      <c r="AF837" t="s">
        <v>667</v>
      </c>
      <c r="AI837" t="b">
        <v>1</v>
      </c>
      <c r="AJ837" t="s">
        <v>14543</v>
      </c>
      <c r="AL837" t="s">
        <v>14538</v>
      </c>
      <c r="AM837" t="s">
        <v>14544</v>
      </c>
      <c r="AN837">
        <v>512</v>
      </c>
      <c r="AO837">
        <v>0</v>
      </c>
      <c r="AP837">
        <v>0</v>
      </c>
      <c r="AQ837">
        <v>0</v>
      </c>
      <c r="AT837">
        <v>1.29405790278688E+17</v>
      </c>
      <c r="AU837">
        <v>0</v>
      </c>
      <c r="AV837">
        <v>1.2941844705704099E+17</v>
      </c>
      <c r="AW837">
        <v>513</v>
      </c>
      <c r="AX837" t="s">
        <v>14545</v>
      </c>
      <c r="AZ837">
        <v>9.2233720368547697E+18</v>
      </c>
      <c r="BA837">
        <v>323</v>
      </c>
      <c r="BB837" t="s">
        <v>14543</v>
      </c>
      <c r="BC837">
        <v>805306368</v>
      </c>
      <c r="BD837" s="1" t="s">
        <v>148</v>
      </c>
      <c r="BE837" t="s">
        <v>14546</v>
      </c>
      <c r="BF837" t="s">
        <v>14547</v>
      </c>
      <c r="BG837">
        <v>0</v>
      </c>
      <c r="BH837" t="s">
        <v>151</v>
      </c>
      <c r="BI837">
        <v>1.2942108027727101E+17</v>
      </c>
      <c r="BJ837" t="b">
        <v>0</v>
      </c>
      <c r="BK837" t="s">
        <v>14548</v>
      </c>
      <c r="BL837" t="s">
        <v>14549</v>
      </c>
      <c r="BN837" t="s">
        <v>154</v>
      </c>
      <c r="BO837">
        <v>213</v>
      </c>
      <c r="BP837" s="1" t="s">
        <v>14550</v>
      </c>
      <c r="BQ837">
        <v>0</v>
      </c>
      <c r="BR837" t="s">
        <v>14551</v>
      </c>
      <c r="BS837" t="s">
        <v>3242</v>
      </c>
      <c r="CD837" t="s">
        <v>1729</v>
      </c>
      <c r="DQ837" t="s">
        <v>5604</v>
      </c>
    </row>
    <row r="838" spans="1:121">
      <c r="A838" t="s">
        <v>14552</v>
      </c>
      <c r="B838">
        <v>1.29421301730538E+17</v>
      </c>
      <c r="C838" s="4">
        <f t="shared" si="13"/>
        <v>12942130173.053801</v>
      </c>
      <c r="D838" s="2">
        <f>(Sheet1!$F$2-mattsout!C838)/3600</f>
        <v>117.84081838872697</v>
      </c>
      <c r="E838" t="str">
        <f>IF(D838&gt;3595120, "", IF(D838&gt;1400, "******", ""))</f>
        <v/>
      </c>
      <c r="F838" t="s">
        <v>122</v>
      </c>
      <c r="G838" t="s">
        <v>14553</v>
      </c>
      <c r="H838" t="s">
        <v>124</v>
      </c>
      <c r="O838" t="s">
        <v>130</v>
      </c>
      <c r="Q838" t="s">
        <v>14552</v>
      </c>
      <c r="R838">
        <v>4</v>
      </c>
      <c r="S838" t="s">
        <v>14554</v>
      </c>
      <c r="T838" t="s">
        <v>14555</v>
      </c>
      <c r="U838" t="s">
        <v>14556</v>
      </c>
      <c r="V838">
        <v>8741677</v>
      </c>
      <c r="W838" s="1" t="s">
        <v>14557</v>
      </c>
      <c r="X838">
        <v>35623748</v>
      </c>
      <c r="AL838" t="s">
        <v>14553</v>
      </c>
      <c r="AM838" t="s">
        <v>14558</v>
      </c>
      <c r="AN838">
        <v>512</v>
      </c>
      <c r="AO838">
        <v>0</v>
      </c>
      <c r="AP838">
        <v>0</v>
      </c>
      <c r="AQ838">
        <v>0</v>
      </c>
      <c r="AT838">
        <v>1.2940527805240301E+17</v>
      </c>
      <c r="AU838">
        <v>0</v>
      </c>
      <c r="AV838">
        <v>1.2941714619032701E+17</v>
      </c>
      <c r="AW838">
        <v>513</v>
      </c>
      <c r="AX838" t="s">
        <v>14559</v>
      </c>
      <c r="AY838">
        <v>1</v>
      </c>
      <c r="AZ838">
        <v>9.2233720368547697E+18</v>
      </c>
      <c r="BA838">
        <v>431</v>
      </c>
      <c r="BB838" t="s">
        <v>14560</v>
      </c>
      <c r="BC838">
        <v>805306368</v>
      </c>
      <c r="BF838" t="s">
        <v>14561</v>
      </c>
      <c r="BG838">
        <v>0</v>
      </c>
      <c r="BH838" t="s">
        <v>151</v>
      </c>
      <c r="BI838">
        <v>1.2941874140965E+17</v>
      </c>
      <c r="CD838" t="s">
        <v>11719</v>
      </c>
    </row>
    <row r="839" spans="1:121">
      <c r="A839" t="s">
        <v>14562</v>
      </c>
      <c r="B839">
        <v>1.2914470870672899E+17</v>
      </c>
      <c r="C839" s="4">
        <f t="shared" si="13"/>
        <v>12914470870.672899</v>
      </c>
      <c r="D839" s="2">
        <f>(Sheet1!$F$2-mattsout!C839)/3600</f>
        <v>7800.9803686390978</v>
      </c>
      <c r="E839" t="str">
        <f>IF(D839&gt;3595120, "", IF(D839&gt;1400, "******", ""))</f>
        <v>******</v>
      </c>
      <c r="F839" t="s">
        <v>122</v>
      </c>
      <c r="G839" t="s">
        <v>14563</v>
      </c>
      <c r="H839" t="s">
        <v>14564</v>
      </c>
      <c r="I839" t="s">
        <v>682</v>
      </c>
      <c r="J839" t="s">
        <v>807</v>
      </c>
      <c r="K839" t="s">
        <v>807</v>
      </c>
      <c r="L839" t="s">
        <v>682</v>
      </c>
      <c r="M839" t="s">
        <v>14565</v>
      </c>
      <c r="N839" t="s">
        <v>1252</v>
      </c>
      <c r="O839" t="s">
        <v>14566</v>
      </c>
      <c r="P839" t="s">
        <v>3719</v>
      </c>
      <c r="Q839" t="s">
        <v>14562</v>
      </c>
      <c r="R839">
        <v>4</v>
      </c>
      <c r="S839" t="s">
        <v>14567</v>
      </c>
      <c r="T839" t="s">
        <v>14568</v>
      </c>
      <c r="U839" t="s">
        <v>14563</v>
      </c>
      <c r="V839">
        <v>8750933</v>
      </c>
      <c r="W839" s="1" t="s">
        <v>1596</v>
      </c>
      <c r="X839">
        <v>35328790</v>
      </c>
      <c r="AA839" t="s">
        <v>790</v>
      </c>
      <c r="AB839" t="s">
        <v>1258</v>
      </c>
      <c r="AC839" t="s">
        <v>138</v>
      </c>
      <c r="AE839" t="s">
        <v>14569</v>
      </c>
      <c r="AF839" t="s">
        <v>667</v>
      </c>
      <c r="AI839" t="b">
        <v>1</v>
      </c>
      <c r="AJ839" t="s">
        <v>14570</v>
      </c>
      <c r="AL839" t="s">
        <v>14563</v>
      </c>
      <c r="AM839" t="s">
        <v>14571</v>
      </c>
      <c r="AN839">
        <v>512</v>
      </c>
      <c r="AO839">
        <v>99</v>
      </c>
      <c r="AP839">
        <v>0</v>
      </c>
      <c r="AQ839">
        <v>0</v>
      </c>
      <c r="AT839">
        <v>1.2937344055923101E+17</v>
      </c>
      <c r="AU839">
        <v>0</v>
      </c>
      <c r="AV839">
        <v>1.29106843148186E+17</v>
      </c>
      <c r="AW839">
        <v>513</v>
      </c>
      <c r="AX839" t="s">
        <v>14572</v>
      </c>
      <c r="AZ839">
        <v>9.2233720368547697E+18</v>
      </c>
      <c r="BA839">
        <v>566</v>
      </c>
      <c r="BB839" t="s">
        <v>14573</v>
      </c>
      <c r="BC839">
        <v>805306368</v>
      </c>
      <c r="BD839" s="1" t="s">
        <v>148</v>
      </c>
      <c r="BE839" t="s">
        <v>14574</v>
      </c>
      <c r="BF839" t="s">
        <v>14575</v>
      </c>
      <c r="BG839">
        <v>1.2937359948151E+17</v>
      </c>
      <c r="BH839" t="s">
        <v>151</v>
      </c>
      <c r="BI839">
        <v>1.29149898142196E+17</v>
      </c>
      <c r="BL839" t="s">
        <v>14576</v>
      </c>
      <c r="BN839" t="s">
        <v>154</v>
      </c>
      <c r="BO839">
        <v>54</v>
      </c>
      <c r="BP839" s="1" t="s">
        <v>14577</v>
      </c>
      <c r="BQ839">
        <v>0</v>
      </c>
      <c r="BR839" t="s">
        <v>14578</v>
      </c>
      <c r="BS839" t="s">
        <v>157</v>
      </c>
      <c r="BT839" t="s">
        <v>158</v>
      </c>
      <c r="CD839" t="s">
        <v>1269</v>
      </c>
    </row>
    <row r="840" spans="1:121">
      <c r="A840" t="s">
        <v>14579</v>
      </c>
      <c r="B840">
        <v>1.2920603429016899E+17</v>
      </c>
      <c r="C840" s="4">
        <f t="shared" si="13"/>
        <v>12920603429.016899</v>
      </c>
      <c r="D840" s="2">
        <f>(Sheet1!$F$2-mattsout!C840)/3600</f>
        <v>6097.4919397502472</v>
      </c>
      <c r="E840" t="str">
        <f>IF(D840&gt;3595120, "", IF(D840&gt;1400, "******", ""))</f>
        <v>******</v>
      </c>
      <c r="F840" t="s">
        <v>122</v>
      </c>
      <c r="G840" t="s">
        <v>14580</v>
      </c>
      <c r="H840" t="s">
        <v>576</v>
      </c>
      <c r="O840" t="s">
        <v>578</v>
      </c>
      <c r="Q840" t="s">
        <v>14579</v>
      </c>
      <c r="R840">
        <v>4</v>
      </c>
      <c r="S840" t="s">
        <v>14581</v>
      </c>
      <c r="T840" t="s">
        <v>581</v>
      </c>
      <c r="U840" t="s">
        <v>14582</v>
      </c>
      <c r="V840">
        <v>8762740</v>
      </c>
      <c r="W840" t="s">
        <v>14583</v>
      </c>
      <c r="X840">
        <v>21358211</v>
      </c>
      <c r="AC840" t="s">
        <v>138</v>
      </c>
      <c r="AE840" t="s">
        <v>14584</v>
      </c>
      <c r="AF840" t="s">
        <v>140</v>
      </c>
      <c r="AI840" t="b">
        <v>1</v>
      </c>
      <c r="AJ840" t="s">
        <v>14585</v>
      </c>
      <c r="AL840" t="s">
        <v>14580</v>
      </c>
      <c r="AM840" t="s">
        <v>14586</v>
      </c>
      <c r="AN840">
        <v>66050</v>
      </c>
      <c r="AO840">
        <v>0</v>
      </c>
      <c r="AP840">
        <v>0</v>
      </c>
      <c r="AQ840">
        <v>0</v>
      </c>
      <c r="AT840">
        <v>1.29114440349452E+17</v>
      </c>
      <c r="AU840">
        <v>0</v>
      </c>
      <c r="AV840">
        <v>1.29210281821462E+17</v>
      </c>
      <c r="AW840">
        <v>513</v>
      </c>
      <c r="AX840" t="s">
        <v>14587</v>
      </c>
      <c r="AY840">
        <v>1</v>
      </c>
      <c r="AZ840">
        <v>9.2233720368547697E+18</v>
      </c>
      <c r="BA840">
        <v>1449</v>
      </c>
      <c r="BB840" t="s">
        <v>14585</v>
      </c>
      <c r="BC840">
        <v>805306368</v>
      </c>
      <c r="BE840" t="s">
        <v>14588</v>
      </c>
      <c r="BF840" t="s">
        <v>14589</v>
      </c>
      <c r="BH840" t="s">
        <v>151</v>
      </c>
      <c r="BI840">
        <v>1.29252920645198E+17</v>
      </c>
      <c r="BK840" t="s">
        <v>14590</v>
      </c>
      <c r="BL840" t="s">
        <v>14589</v>
      </c>
      <c r="BN840" t="s">
        <v>154</v>
      </c>
      <c r="BO840">
        <v>139</v>
      </c>
      <c r="BP840" s="1" t="s">
        <v>8200</v>
      </c>
      <c r="BQ840">
        <v>2</v>
      </c>
      <c r="BR840" t="s">
        <v>14591</v>
      </c>
      <c r="BS840" t="s">
        <v>3242</v>
      </c>
      <c r="CD840" t="s">
        <v>14592</v>
      </c>
      <c r="CP840" t="b">
        <v>1</v>
      </c>
      <c r="CS840" s="1" t="s">
        <v>14593</v>
      </c>
      <c r="CT840">
        <v>1.28615316766718E+17</v>
      </c>
      <c r="CU840" t="s">
        <v>14594</v>
      </c>
    </row>
    <row r="841" spans="1:121">
      <c r="A841" t="s">
        <v>14595</v>
      </c>
      <c r="B841">
        <v>1.2934398450505299E+17</v>
      </c>
      <c r="C841" s="4">
        <f t="shared" si="13"/>
        <v>12934398450.505299</v>
      </c>
      <c r="D841" s="2">
        <f>(Sheet1!$F$2-mattsout!C841)/3600</f>
        <v>2265.5415263059404</v>
      </c>
      <c r="E841" t="str">
        <f>IF(D841&gt;3595120, "", IF(D841&gt;1400, "******", ""))</f>
        <v>******</v>
      </c>
      <c r="F841" t="s">
        <v>122</v>
      </c>
      <c r="G841" t="s">
        <v>14596</v>
      </c>
      <c r="J841" t="s">
        <v>14597</v>
      </c>
      <c r="K841" t="s">
        <v>14598</v>
      </c>
      <c r="L841" t="s">
        <v>682</v>
      </c>
      <c r="M841" t="s">
        <v>14599</v>
      </c>
      <c r="O841" t="s">
        <v>14596</v>
      </c>
      <c r="Q841" t="s">
        <v>14595</v>
      </c>
      <c r="R841">
        <v>4</v>
      </c>
      <c r="S841" t="s">
        <v>14600</v>
      </c>
      <c r="T841" t="s">
        <v>14601</v>
      </c>
      <c r="U841" t="s">
        <v>14596</v>
      </c>
      <c r="V841">
        <v>8776476</v>
      </c>
      <c r="W841" s="1" t="s">
        <v>14602</v>
      </c>
      <c r="X841">
        <v>35516486</v>
      </c>
      <c r="AA841" t="s">
        <v>714</v>
      </c>
      <c r="AB841" t="s">
        <v>879</v>
      </c>
      <c r="AC841" t="s">
        <v>138</v>
      </c>
      <c r="AE841" t="s">
        <v>14603</v>
      </c>
      <c r="AF841" t="s">
        <v>667</v>
      </c>
      <c r="AI841" t="b">
        <v>1</v>
      </c>
      <c r="AJ841" t="s">
        <v>14596</v>
      </c>
      <c r="AL841" t="s">
        <v>14596</v>
      </c>
      <c r="AM841" t="s">
        <v>14604</v>
      </c>
      <c r="AN841">
        <v>512</v>
      </c>
      <c r="AO841">
        <v>0</v>
      </c>
      <c r="AP841">
        <v>0</v>
      </c>
      <c r="AQ841">
        <v>0</v>
      </c>
      <c r="AR841" t="s">
        <v>14605</v>
      </c>
      <c r="AS841" t="s">
        <v>146</v>
      </c>
      <c r="AT841">
        <v>1.29373416152314E+17</v>
      </c>
      <c r="AU841">
        <v>0</v>
      </c>
      <c r="AV841">
        <v>1.2941000979482E+17</v>
      </c>
      <c r="AW841">
        <v>513</v>
      </c>
      <c r="AX841" t="s">
        <v>14606</v>
      </c>
      <c r="AZ841">
        <v>9.2233720368547697E+18</v>
      </c>
      <c r="BA841">
        <v>73</v>
      </c>
      <c r="BB841" t="s">
        <v>14596</v>
      </c>
      <c r="BC841">
        <v>805306368</v>
      </c>
      <c r="BD841" s="1" t="s">
        <v>148</v>
      </c>
      <c r="BE841" t="s">
        <v>14607</v>
      </c>
      <c r="BF841" t="s">
        <v>14608</v>
      </c>
      <c r="BG841">
        <v>0</v>
      </c>
      <c r="BH841" t="s">
        <v>151</v>
      </c>
      <c r="BI841">
        <v>1.29415875977368E+17</v>
      </c>
      <c r="BK841" t="s">
        <v>14609</v>
      </c>
      <c r="BL841" t="s">
        <v>14610</v>
      </c>
      <c r="BN841" t="s">
        <v>154</v>
      </c>
      <c r="BO841">
        <v>48</v>
      </c>
      <c r="BP841" s="1" t="s">
        <v>6167</v>
      </c>
      <c r="BQ841">
        <v>0</v>
      </c>
      <c r="BR841" t="s">
        <v>14611</v>
      </c>
      <c r="BS841" t="s">
        <v>3242</v>
      </c>
      <c r="CD841" t="s">
        <v>333</v>
      </c>
      <c r="CO841" s="1" t="s">
        <v>14612</v>
      </c>
    </row>
    <row r="842" spans="1:121">
      <c r="A842" t="s">
        <v>14613</v>
      </c>
      <c r="C842" s="4">
        <f t="shared" si="13"/>
        <v>0</v>
      </c>
      <c r="D842" s="2">
        <f>(Sheet1!$F$2-mattsout!C842)/3600</f>
        <v>3595154</v>
      </c>
      <c r="E842" t="str">
        <f>IF(D842&gt;3595120, "", IF(D842&gt;1400, "******", ""))</f>
        <v/>
      </c>
      <c r="F842" t="s">
        <v>122</v>
      </c>
      <c r="G842" t="s">
        <v>14614</v>
      </c>
      <c r="H842" t="s">
        <v>2372</v>
      </c>
      <c r="J842" t="s">
        <v>1845</v>
      </c>
      <c r="K842" t="s">
        <v>14615</v>
      </c>
      <c r="O842" t="s">
        <v>14616</v>
      </c>
      <c r="Q842" t="s">
        <v>14613</v>
      </c>
      <c r="R842">
        <v>4</v>
      </c>
      <c r="S842" t="s">
        <v>14617</v>
      </c>
      <c r="T842" t="s">
        <v>14618</v>
      </c>
      <c r="U842" t="s">
        <v>14614</v>
      </c>
      <c r="V842">
        <v>8779391</v>
      </c>
      <c r="W842" s="1" t="s">
        <v>9554</v>
      </c>
      <c r="X842">
        <v>33188210</v>
      </c>
      <c r="AA842" t="s">
        <v>690</v>
      </c>
      <c r="AB842" t="s">
        <v>1071</v>
      </c>
      <c r="AL842" t="s">
        <v>14614</v>
      </c>
      <c r="AM842" t="s">
        <v>14619</v>
      </c>
      <c r="AN842">
        <v>512</v>
      </c>
      <c r="AO842">
        <v>99</v>
      </c>
      <c r="AP842">
        <v>0</v>
      </c>
      <c r="AQ842">
        <v>0</v>
      </c>
      <c r="AT842">
        <v>1.2937344077782701E+17</v>
      </c>
      <c r="AV842">
        <v>1.2861158247004301E+17</v>
      </c>
      <c r="AW842">
        <v>513</v>
      </c>
      <c r="AX842" t="s">
        <v>14620</v>
      </c>
      <c r="AZ842">
        <v>9.2233720368547697E+18</v>
      </c>
      <c r="BB842" t="s">
        <v>14621</v>
      </c>
      <c r="BC842">
        <v>805306368</v>
      </c>
      <c r="BF842" t="s">
        <v>14622</v>
      </c>
      <c r="BG842">
        <v>1.2937359969620701E+17</v>
      </c>
      <c r="BH842" t="s">
        <v>151</v>
      </c>
      <c r="BI842">
        <v>1.28611583441812E+17</v>
      </c>
      <c r="BQ842">
        <v>0</v>
      </c>
      <c r="CD842" t="s">
        <v>1104</v>
      </c>
    </row>
    <row r="843" spans="1:121">
      <c r="A843" t="s">
        <v>14623</v>
      </c>
      <c r="B843">
        <v>1.2896336743366701E+17</v>
      </c>
      <c r="C843" s="4">
        <f t="shared" si="13"/>
        <v>12896336743.366701</v>
      </c>
      <c r="D843" s="2">
        <f>(Sheet1!$F$2-mattsout!C843)/3600</f>
        <v>12838.237953694132</v>
      </c>
      <c r="E843" t="str">
        <f>IF(D843&gt;3595120, "", IF(D843&gt;1400, "******", ""))</f>
        <v>******</v>
      </c>
      <c r="F843" t="s">
        <v>122</v>
      </c>
      <c r="G843" t="s">
        <v>14624</v>
      </c>
      <c r="H843" t="s">
        <v>14625</v>
      </c>
      <c r="J843" t="s">
        <v>807</v>
      </c>
      <c r="O843" t="s">
        <v>14626</v>
      </c>
      <c r="Q843" t="s">
        <v>14623</v>
      </c>
      <c r="R843">
        <v>4</v>
      </c>
      <c r="S843" t="s">
        <v>14627</v>
      </c>
      <c r="T843" t="s">
        <v>14628</v>
      </c>
      <c r="U843" t="s">
        <v>14624</v>
      </c>
      <c r="V843">
        <v>8785460</v>
      </c>
      <c r="W843" s="1" t="s">
        <v>11292</v>
      </c>
      <c r="X843">
        <v>33188306</v>
      </c>
      <c r="AA843" t="s">
        <v>790</v>
      </c>
      <c r="AB843" t="s">
        <v>1258</v>
      </c>
      <c r="AC843" t="s">
        <v>138</v>
      </c>
      <c r="AE843" t="s">
        <v>14629</v>
      </c>
      <c r="AF843" t="s">
        <v>717</v>
      </c>
      <c r="AI843" t="b">
        <v>1</v>
      </c>
      <c r="AJ843" t="s">
        <v>14630</v>
      </c>
      <c r="AL843" t="s">
        <v>14624</v>
      </c>
      <c r="AM843" t="s">
        <v>14631</v>
      </c>
      <c r="AN843">
        <v>66048</v>
      </c>
      <c r="AO843">
        <v>99</v>
      </c>
      <c r="AP843">
        <v>0</v>
      </c>
      <c r="AQ843">
        <v>0</v>
      </c>
      <c r="AR843" t="s">
        <v>14632</v>
      </c>
      <c r="AS843" t="s">
        <v>14633</v>
      </c>
      <c r="AT843">
        <v>1.2937344099470499E+17</v>
      </c>
      <c r="AU843">
        <v>0</v>
      </c>
      <c r="AV843">
        <v>1.2861314629845101E+17</v>
      </c>
      <c r="AW843">
        <v>513</v>
      </c>
      <c r="AX843" t="s">
        <v>14634</v>
      </c>
      <c r="AZ843">
        <v>9.2233720368547697E+18</v>
      </c>
      <c r="BA843">
        <v>1489</v>
      </c>
      <c r="BB843" t="s">
        <v>14630</v>
      </c>
      <c r="BC843">
        <v>805306368</v>
      </c>
      <c r="BD843" s="1" t="s">
        <v>148</v>
      </c>
      <c r="BE843" t="s">
        <v>14635</v>
      </c>
      <c r="BF843" t="s">
        <v>14636</v>
      </c>
      <c r="BG843">
        <v>1.2937359989809101E+17</v>
      </c>
      <c r="BH843" t="s">
        <v>151</v>
      </c>
      <c r="BI843">
        <v>1.28963368320294E+17</v>
      </c>
      <c r="BK843" t="s">
        <v>14637</v>
      </c>
      <c r="BL843" t="s">
        <v>14638</v>
      </c>
      <c r="BN843" t="s">
        <v>154</v>
      </c>
      <c r="BO843">
        <v>57</v>
      </c>
      <c r="BP843" s="1" t="s">
        <v>14639</v>
      </c>
      <c r="BQ843">
        <v>0</v>
      </c>
      <c r="BR843" t="s">
        <v>14640</v>
      </c>
      <c r="BS843" t="s">
        <v>157</v>
      </c>
      <c r="BT843" t="s">
        <v>158</v>
      </c>
      <c r="CD843" t="s">
        <v>1269</v>
      </c>
    </row>
    <row r="844" spans="1:121">
      <c r="A844" t="s">
        <v>14641</v>
      </c>
      <c r="B844">
        <v>1.29421287898746E+17</v>
      </c>
      <c r="C844" s="4">
        <f t="shared" si="13"/>
        <v>12942128789.874599</v>
      </c>
      <c r="D844" s="2">
        <f>(Sheet1!$F$2-mattsout!C844)/3600</f>
        <v>118.22503483348423</v>
      </c>
      <c r="E844" t="str">
        <f>IF(D844&gt;3595120, "", IF(D844&gt;1400, "******", ""))</f>
        <v/>
      </c>
      <c r="F844" t="s">
        <v>122</v>
      </c>
      <c r="G844" t="s">
        <v>14642</v>
      </c>
      <c r="H844" t="s">
        <v>14643</v>
      </c>
      <c r="I844" t="s">
        <v>682</v>
      </c>
      <c r="J844" t="s">
        <v>807</v>
      </c>
      <c r="K844" t="s">
        <v>807</v>
      </c>
      <c r="L844" t="s">
        <v>682</v>
      </c>
      <c r="M844" t="s">
        <v>14644</v>
      </c>
      <c r="N844" t="s">
        <v>3533</v>
      </c>
      <c r="O844" t="s">
        <v>130</v>
      </c>
      <c r="P844" t="s">
        <v>14645</v>
      </c>
      <c r="Q844" t="s">
        <v>14641</v>
      </c>
      <c r="R844">
        <v>4</v>
      </c>
      <c r="S844" t="s">
        <v>14646</v>
      </c>
      <c r="T844" t="s">
        <v>14647</v>
      </c>
      <c r="U844" t="s">
        <v>14642</v>
      </c>
      <c r="V844">
        <v>8791501</v>
      </c>
      <c r="W844" s="1" t="s">
        <v>14648</v>
      </c>
      <c r="X844">
        <v>35609966</v>
      </c>
      <c r="AA844" t="s">
        <v>790</v>
      </c>
      <c r="AB844" t="s">
        <v>1280</v>
      </c>
      <c r="AC844" t="s">
        <v>138</v>
      </c>
      <c r="AE844" t="s">
        <v>14649</v>
      </c>
      <c r="AF844" t="s">
        <v>667</v>
      </c>
      <c r="AI844" t="b">
        <v>1</v>
      </c>
      <c r="AJ844" t="s">
        <v>14650</v>
      </c>
      <c r="AL844" t="s">
        <v>14642</v>
      </c>
      <c r="AM844" t="s">
        <v>14651</v>
      </c>
      <c r="AN844">
        <v>512</v>
      </c>
      <c r="AO844">
        <v>0</v>
      </c>
      <c r="AP844">
        <v>0</v>
      </c>
      <c r="AQ844">
        <v>0</v>
      </c>
      <c r="AT844">
        <v>1.2939690123740301E+17</v>
      </c>
      <c r="AU844">
        <v>0</v>
      </c>
      <c r="AV844">
        <v>1.2940574038197901E+17</v>
      </c>
      <c r="AW844">
        <v>513</v>
      </c>
      <c r="AX844" t="s">
        <v>14652</v>
      </c>
      <c r="AZ844">
        <v>9.2233720368547697E+18</v>
      </c>
      <c r="BA844">
        <v>241</v>
      </c>
      <c r="BB844" t="s">
        <v>14650</v>
      </c>
      <c r="BC844">
        <v>805306368</v>
      </c>
      <c r="BD844" s="1" t="s">
        <v>148</v>
      </c>
      <c r="BE844" t="s">
        <v>14653</v>
      </c>
      <c r="BF844" t="s">
        <v>14654</v>
      </c>
      <c r="BG844">
        <v>0</v>
      </c>
      <c r="BH844" t="s">
        <v>151</v>
      </c>
      <c r="BI844">
        <v>1.29418496797526E+17</v>
      </c>
      <c r="BL844" t="s">
        <v>14655</v>
      </c>
      <c r="BN844" t="s">
        <v>154</v>
      </c>
      <c r="BO844">
        <v>57</v>
      </c>
      <c r="BP844" s="1" t="s">
        <v>14656</v>
      </c>
      <c r="BQ844">
        <v>0</v>
      </c>
      <c r="BR844" t="s">
        <v>14657</v>
      </c>
      <c r="BS844" t="s">
        <v>157</v>
      </c>
      <c r="BT844" t="s">
        <v>158</v>
      </c>
      <c r="CD844" t="s">
        <v>10875</v>
      </c>
    </row>
    <row r="845" spans="1:121">
      <c r="A845" t="s">
        <v>5134</v>
      </c>
      <c r="B845">
        <v>1.2942129178437101E+17</v>
      </c>
      <c r="C845" s="4">
        <f t="shared" si="13"/>
        <v>12942129178.437101</v>
      </c>
      <c r="D845" s="2">
        <f>(Sheet1!$F$2-mattsout!C845)/3600</f>
        <v>118.11710080517663</v>
      </c>
      <c r="E845" t="str">
        <f>IF(D845&gt;3595120, "", IF(D845&gt;1400, "******", ""))</f>
        <v/>
      </c>
      <c r="F845" t="s">
        <v>122</v>
      </c>
      <c r="G845" t="s">
        <v>14658</v>
      </c>
      <c r="H845" t="s">
        <v>3719</v>
      </c>
      <c r="J845" t="s">
        <v>13026</v>
      </c>
      <c r="O845" t="s">
        <v>14659</v>
      </c>
      <c r="Q845" t="s">
        <v>5134</v>
      </c>
      <c r="R845">
        <v>4</v>
      </c>
      <c r="S845" t="s">
        <v>14660</v>
      </c>
      <c r="T845" t="s">
        <v>14661</v>
      </c>
      <c r="U845" t="s">
        <v>14658</v>
      </c>
      <c r="V845">
        <v>8817665</v>
      </c>
      <c r="W845" s="1" t="s">
        <v>5866</v>
      </c>
      <c r="X845">
        <v>35490722</v>
      </c>
      <c r="Y845" t="s">
        <v>5111</v>
      </c>
      <c r="AA845" t="s">
        <v>5121</v>
      </c>
      <c r="AB845" t="s">
        <v>906</v>
      </c>
      <c r="AC845" t="s">
        <v>138</v>
      </c>
      <c r="AD845" t="b">
        <v>1</v>
      </c>
      <c r="AE845" t="s">
        <v>14662</v>
      </c>
      <c r="AF845" t="s">
        <v>717</v>
      </c>
      <c r="AI845" t="b">
        <v>1</v>
      </c>
      <c r="AJ845" t="s">
        <v>14663</v>
      </c>
      <c r="AL845" t="s">
        <v>14658</v>
      </c>
      <c r="AM845" t="s">
        <v>14664</v>
      </c>
      <c r="AN845">
        <v>512</v>
      </c>
      <c r="AO845">
        <v>0</v>
      </c>
      <c r="AP845">
        <v>0</v>
      </c>
      <c r="AQ845">
        <v>0</v>
      </c>
      <c r="AT845">
        <v>1.29400467662214E+17</v>
      </c>
      <c r="AU845">
        <v>0</v>
      </c>
      <c r="AV845">
        <v>1.29394334727488E+17</v>
      </c>
      <c r="AW845">
        <v>513</v>
      </c>
      <c r="AX845" t="s">
        <v>14665</v>
      </c>
      <c r="AZ845">
        <v>9.2233720368547697E+18</v>
      </c>
      <c r="BA845">
        <v>365</v>
      </c>
      <c r="BB845" t="s">
        <v>14663</v>
      </c>
      <c r="BC845">
        <v>805306368</v>
      </c>
      <c r="BD845" s="1" t="s">
        <v>148</v>
      </c>
      <c r="BE845" t="s">
        <v>14666</v>
      </c>
      <c r="BF845" t="s">
        <v>14667</v>
      </c>
      <c r="BG845">
        <v>0</v>
      </c>
      <c r="BH845" t="s">
        <v>151</v>
      </c>
      <c r="BI845">
        <v>1.2941504163064E+17</v>
      </c>
      <c r="BL845" t="s">
        <v>14668</v>
      </c>
      <c r="BN845" t="s">
        <v>154</v>
      </c>
      <c r="BO845">
        <v>58</v>
      </c>
      <c r="BP845" s="1" t="s">
        <v>14669</v>
      </c>
      <c r="BQ845">
        <v>0</v>
      </c>
      <c r="BR845" t="s">
        <v>14670</v>
      </c>
      <c r="BS845" t="s">
        <v>157</v>
      </c>
      <c r="BT845" t="s">
        <v>158</v>
      </c>
      <c r="CD845" t="s">
        <v>919</v>
      </c>
    </row>
    <row r="846" spans="1:121">
      <c r="A846" t="s">
        <v>14671</v>
      </c>
      <c r="B846">
        <v>1.293141113881E+17</v>
      </c>
      <c r="C846" s="4">
        <f t="shared" si="13"/>
        <v>12931411138.809999</v>
      </c>
      <c r="D846" s="2">
        <f>(Sheet1!$F$2-mattsout!C846)/3600</f>
        <v>3095.3503305557037</v>
      </c>
      <c r="E846" t="str">
        <f>IF(D846&gt;3595120, "", IF(D846&gt;1400, "******", ""))</f>
        <v>******</v>
      </c>
      <c r="F846" t="s">
        <v>122</v>
      </c>
      <c r="G846" t="s">
        <v>14672</v>
      </c>
      <c r="O846" t="s">
        <v>14672</v>
      </c>
      <c r="Q846" t="s">
        <v>14671</v>
      </c>
      <c r="R846">
        <v>4</v>
      </c>
      <c r="S846" t="s">
        <v>14673</v>
      </c>
      <c r="T846" t="s">
        <v>14674</v>
      </c>
      <c r="U846" t="s">
        <v>14675</v>
      </c>
      <c r="V846">
        <v>8820394</v>
      </c>
      <c r="W846" t="s">
        <v>14676</v>
      </c>
      <c r="X846">
        <v>21358180</v>
      </c>
      <c r="AL846" t="s">
        <v>14672</v>
      </c>
      <c r="AM846" t="s">
        <v>14677</v>
      </c>
      <c r="AN846">
        <v>66050</v>
      </c>
      <c r="AO846">
        <v>0</v>
      </c>
      <c r="AP846">
        <v>0</v>
      </c>
      <c r="AQ846">
        <v>0</v>
      </c>
      <c r="AT846">
        <v>1.2930815080374499E+17</v>
      </c>
      <c r="AU846">
        <v>0</v>
      </c>
      <c r="AV846">
        <v>1.29333996109038E+17</v>
      </c>
      <c r="AW846">
        <v>513</v>
      </c>
      <c r="AX846" t="s">
        <v>14678</v>
      </c>
      <c r="AY846">
        <v>1</v>
      </c>
      <c r="AZ846">
        <v>9.2233720368547697E+18</v>
      </c>
      <c r="BA846">
        <v>737</v>
      </c>
      <c r="BB846" t="s">
        <v>14679</v>
      </c>
      <c r="BC846">
        <v>805306368</v>
      </c>
      <c r="BF846" t="s">
        <v>14680</v>
      </c>
      <c r="BH846" t="s">
        <v>151</v>
      </c>
      <c r="BI846">
        <v>1.2932711725709699E+17</v>
      </c>
      <c r="CD846" t="s">
        <v>14681</v>
      </c>
    </row>
    <row r="847" spans="1:121">
      <c r="A847" t="s">
        <v>14682</v>
      </c>
      <c r="B847">
        <v>1.2941388892297299E+17</v>
      </c>
      <c r="C847" s="4">
        <f t="shared" si="13"/>
        <v>12941388892.297298</v>
      </c>
      <c r="D847" s="2">
        <f>(Sheet1!$F$2-mattsout!C847)/3600</f>
        <v>323.75213963932464</v>
      </c>
      <c r="E847" t="str">
        <f>IF(D847&gt;3595120, "", IF(D847&gt;1400, "******", ""))</f>
        <v/>
      </c>
      <c r="F847" t="s">
        <v>122</v>
      </c>
      <c r="G847" t="s">
        <v>14683</v>
      </c>
      <c r="O847" t="s">
        <v>14683</v>
      </c>
      <c r="Q847" t="s">
        <v>14682</v>
      </c>
      <c r="R847">
        <v>4</v>
      </c>
      <c r="S847" t="s">
        <v>14684</v>
      </c>
      <c r="T847" t="s">
        <v>14685</v>
      </c>
      <c r="U847" t="s">
        <v>14683</v>
      </c>
      <c r="V847">
        <v>8837140</v>
      </c>
      <c r="W847" t="s">
        <v>14686</v>
      </c>
      <c r="X847">
        <v>35371834</v>
      </c>
      <c r="AL847" t="s">
        <v>14683</v>
      </c>
      <c r="AM847" t="s">
        <v>14687</v>
      </c>
      <c r="AN847">
        <v>512</v>
      </c>
      <c r="AO847">
        <v>0</v>
      </c>
      <c r="AP847">
        <v>0</v>
      </c>
      <c r="AQ847">
        <v>0</v>
      </c>
      <c r="AT847">
        <v>1.2937344151393E+17</v>
      </c>
      <c r="AU847">
        <v>0</v>
      </c>
      <c r="AV847">
        <v>1.2938162152003299E+17</v>
      </c>
      <c r="AW847">
        <v>513</v>
      </c>
      <c r="AX847" t="s">
        <v>14688</v>
      </c>
      <c r="AY847">
        <v>1</v>
      </c>
      <c r="AZ847">
        <v>9.2233720368547697E+18</v>
      </c>
      <c r="BA847">
        <v>222</v>
      </c>
      <c r="BB847" t="s">
        <v>14689</v>
      </c>
      <c r="BC847">
        <v>805306368</v>
      </c>
      <c r="BF847" t="s">
        <v>14690</v>
      </c>
      <c r="BG847">
        <v>0</v>
      </c>
      <c r="BH847" t="s">
        <v>151</v>
      </c>
      <c r="BI847">
        <v>1.2941065703484099E+17</v>
      </c>
    </row>
    <row r="848" spans="1:121">
      <c r="A848" t="s">
        <v>14691</v>
      </c>
      <c r="C848" s="4">
        <f t="shared" si="13"/>
        <v>0</v>
      </c>
      <c r="D848" s="2">
        <f>(Sheet1!$F$2-mattsout!C848)/3600</f>
        <v>3595154</v>
      </c>
      <c r="E848" t="str">
        <f>IF(D848&gt;3595120, "", IF(D848&gt;1400, "******", ""))</f>
        <v/>
      </c>
      <c r="F848" t="s">
        <v>122</v>
      </c>
      <c r="G848" t="s">
        <v>14692</v>
      </c>
      <c r="K848" t="s">
        <v>14693</v>
      </c>
      <c r="O848" t="s">
        <v>14694</v>
      </c>
      <c r="Q848" t="s">
        <v>14691</v>
      </c>
      <c r="R848">
        <v>4</v>
      </c>
      <c r="S848" t="s">
        <v>14695</v>
      </c>
      <c r="T848" t="s">
        <v>14696</v>
      </c>
      <c r="U848" t="s">
        <v>14692</v>
      </c>
      <c r="V848">
        <v>8841319</v>
      </c>
      <c r="W848" t="s">
        <v>9181</v>
      </c>
      <c r="X848">
        <v>33188746</v>
      </c>
      <c r="AB848" t="s">
        <v>715</v>
      </c>
      <c r="AL848" t="s">
        <v>14692</v>
      </c>
      <c r="AM848" t="s">
        <v>14697</v>
      </c>
      <c r="AN848">
        <v>66048</v>
      </c>
      <c r="AO848">
        <v>99</v>
      </c>
      <c r="AP848">
        <v>0</v>
      </c>
      <c r="AQ848">
        <v>0</v>
      </c>
      <c r="AT848">
        <v>1.29373441754402E+17</v>
      </c>
      <c r="AV848">
        <v>1.28623750164942E+17</v>
      </c>
      <c r="AW848">
        <v>513</v>
      </c>
      <c r="AX848" t="s">
        <v>14698</v>
      </c>
      <c r="AZ848">
        <v>9.2233720368547697E+18</v>
      </c>
      <c r="BB848" t="s">
        <v>14699</v>
      </c>
      <c r="BC848">
        <v>805306368</v>
      </c>
      <c r="BF848" t="s">
        <v>14700</v>
      </c>
      <c r="BG848">
        <v>1.29373600500922E+17</v>
      </c>
      <c r="BH848" t="s">
        <v>151</v>
      </c>
      <c r="CD848" t="s">
        <v>14701</v>
      </c>
    </row>
    <row r="849" spans="1:100">
      <c r="A849" t="s">
        <v>14702</v>
      </c>
      <c r="B849">
        <v>1.2934432193543299E+17</v>
      </c>
      <c r="C849" s="4">
        <f t="shared" si="13"/>
        <v>12934432193.543299</v>
      </c>
      <c r="D849" s="2">
        <f>(Sheet1!$F$2-mattsout!C849)/3600</f>
        <v>2256.1684601947995</v>
      </c>
      <c r="E849" t="str">
        <f>IF(D849&gt;3595120, "", IF(D849&gt;1400, "******", ""))</f>
        <v>******</v>
      </c>
      <c r="F849" t="s">
        <v>122</v>
      </c>
      <c r="G849" t="s">
        <v>14703</v>
      </c>
      <c r="K849" t="s">
        <v>14704</v>
      </c>
      <c r="L849" t="s">
        <v>682</v>
      </c>
      <c r="O849" t="s">
        <v>14703</v>
      </c>
      <c r="Q849" t="s">
        <v>14702</v>
      </c>
      <c r="R849">
        <v>4</v>
      </c>
      <c r="S849" t="s">
        <v>14705</v>
      </c>
      <c r="T849" t="s">
        <v>14706</v>
      </c>
      <c r="U849" t="s">
        <v>14703</v>
      </c>
      <c r="V849">
        <v>8892431</v>
      </c>
      <c r="W849" t="s">
        <v>7433</v>
      </c>
      <c r="X849">
        <v>35670431</v>
      </c>
      <c r="AA849" t="s">
        <v>714</v>
      </c>
      <c r="AB849" t="s">
        <v>1189</v>
      </c>
      <c r="AL849" t="s">
        <v>14703</v>
      </c>
      <c r="AM849" t="s">
        <v>14707</v>
      </c>
      <c r="AN849">
        <v>66048</v>
      </c>
      <c r="AO849">
        <v>0</v>
      </c>
      <c r="AP849">
        <v>0</v>
      </c>
      <c r="AQ849">
        <v>0</v>
      </c>
      <c r="AR849" t="s">
        <v>14708</v>
      </c>
      <c r="AS849" t="s">
        <v>146</v>
      </c>
      <c r="AT849">
        <v>1.29373441987218E+17</v>
      </c>
      <c r="AU849">
        <v>0</v>
      </c>
      <c r="AV849">
        <v>1.28998634960638E+17</v>
      </c>
      <c r="AW849">
        <v>513</v>
      </c>
      <c r="AX849" t="s">
        <v>14709</v>
      </c>
      <c r="AZ849">
        <v>9.2233720368547697E+18</v>
      </c>
      <c r="BA849">
        <v>140</v>
      </c>
      <c r="BB849" t="s">
        <v>14703</v>
      </c>
      <c r="BC849">
        <v>805306368</v>
      </c>
      <c r="BF849" t="s">
        <v>14710</v>
      </c>
      <c r="BG849">
        <v>0</v>
      </c>
      <c r="BH849" t="s">
        <v>151</v>
      </c>
      <c r="BI849">
        <v>1.29421096946554E+17</v>
      </c>
      <c r="CD849" t="s">
        <v>1202</v>
      </c>
      <c r="CO849" s="1" t="s">
        <v>14711</v>
      </c>
    </row>
    <row r="850" spans="1:100">
      <c r="A850" t="s">
        <v>14712</v>
      </c>
      <c r="B850">
        <v>1.2941796619922E+17</v>
      </c>
      <c r="C850" s="4">
        <f t="shared" si="13"/>
        <v>12941796619.922001</v>
      </c>
      <c r="D850" s="2">
        <f>(Sheet1!$F$2-mattsout!C850)/3600</f>
        <v>210.49446611086526</v>
      </c>
      <c r="E850" t="str">
        <f>IF(D850&gt;3595120, "", IF(D850&gt;1400, "******", ""))</f>
        <v/>
      </c>
      <c r="F850" t="s">
        <v>122</v>
      </c>
      <c r="G850" t="s">
        <v>14713</v>
      </c>
      <c r="H850" t="s">
        <v>9057</v>
      </c>
      <c r="I850" t="s">
        <v>656</v>
      </c>
      <c r="J850" t="s">
        <v>14714</v>
      </c>
      <c r="K850" t="s">
        <v>14714</v>
      </c>
      <c r="L850" t="s">
        <v>656</v>
      </c>
      <c r="M850" t="s">
        <v>14715</v>
      </c>
      <c r="N850" t="s">
        <v>14716</v>
      </c>
      <c r="O850" t="s">
        <v>1512</v>
      </c>
      <c r="P850" t="s">
        <v>1254</v>
      </c>
      <c r="Q850" t="s">
        <v>14712</v>
      </c>
      <c r="R850">
        <v>4</v>
      </c>
      <c r="S850" t="s">
        <v>14717</v>
      </c>
      <c r="T850" t="s">
        <v>14718</v>
      </c>
      <c r="U850" t="s">
        <v>14713</v>
      </c>
      <c r="V850">
        <v>8942861</v>
      </c>
      <c r="W850" s="1" t="s">
        <v>14719</v>
      </c>
      <c r="X850">
        <v>35410256</v>
      </c>
      <c r="AA850" t="s">
        <v>136</v>
      </c>
      <c r="AB850" t="s">
        <v>1915</v>
      </c>
      <c r="AC850" t="s">
        <v>138</v>
      </c>
      <c r="AD850" t="b">
        <v>0</v>
      </c>
      <c r="AE850" t="s">
        <v>14720</v>
      </c>
      <c r="AF850" t="s">
        <v>2314</v>
      </c>
      <c r="AG850">
        <v>100000</v>
      </c>
      <c r="AI850" t="b">
        <v>1</v>
      </c>
      <c r="AJ850" t="s">
        <v>14721</v>
      </c>
      <c r="AK850" s="1" t="s">
        <v>8253</v>
      </c>
      <c r="AL850" t="s">
        <v>14713</v>
      </c>
      <c r="AM850" t="s">
        <v>14722</v>
      </c>
      <c r="AN850">
        <v>512</v>
      </c>
      <c r="AO850">
        <v>0</v>
      </c>
      <c r="AP850">
        <v>0</v>
      </c>
      <c r="AQ850">
        <v>0</v>
      </c>
      <c r="AT850">
        <v>1.29406482998706E+17</v>
      </c>
      <c r="AU850">
        <v>0</v>
      </c>
      <c r="AV850">
        <v>1.29381332756698E+17</v>
      </c>
      <c r="AW850">
        <v>513</v>
      </c>
      <c r="AX850" t="s">
        <v>14723</v>
      </c>
      <c r="AZ850">
        <v>9.2233720368547697E+18</v>
      </c>
      <c r="BA850">
        <v>310</v>
      </c>
      <c r="BB850" t="s">
        <v>14721</v>
      </c>
      <c r="BC850">
        <v>805306368</v>
      </c>
      <c r="BD850" s="1" t="s">
        <v>148</v>
      </c>
      <c r="BE850" t="s">
        <v>14724</v>
      </c>
      <c r="BF850" t="s">
        <v>14725</v>
      </c>
      <c r="BG850">
        <v>0</v>
      </c>
      <c r="BH850" t="s">
        <v>151</v>
      </c>
      <c r="BI850">
        <v>1.2941175687170899E+17</v>
      </c>
      <c r="BL850" t="s">
        <v>14725</v>
      </c>
      <c r="BM850" t="s">
        <v>14726</v>
      </c>
      <c r="BN850" t="s">
        <v>154</v>
      </c>
      <c r="BO850">
        <v>68</v>
      </c>
      <c r="BP850" s="1" t="s">
        <v>14727</v>
      </c>
      <c r="BQ850">
        <v>0</v>
      </c>
      <c r="BR850" t="s">
        <v>14728</v>
      </c>
      <c r="BS850" t="s">
        <v>157</v>
      </c>
      <c r="BT850" t="s">
        <v>158</v>
      </c>
      <c r="CB850" s="1" t="s">
        <v>14729</v>
      </c>
      <c r="CC850" t="s">
        <v>14730</v>
      </c>
      <c r="CD850" t="s">
        <v>14731</v>
      </c>
      <c r="CH850" t="s">
        <v>224</v>
      </c>
      <c r="CI850">
        <v>0</v>
      </c>
      <c r="CJ850" t="s">
        <v>9845</v>
      </c>
      <c r="CL850">
        <v>0</v>
      </c>
    </row>
    <row r="851" spans="1:100">
      <c r="A851" t="s">
        <v>14732</v>
      </c>
      <c r="B851">
        <v>1.2941871895546499E+17</v>
      </c>
      <c r="C851" s="4">
        <f t="shared" si="13"/>
        <v>12941871895.546499</v>
      </c>
      <c r="D851" s="2">
        <f>(Sheet1!$F$2-mattsout!C851)/3600</f>
        <v>189.58457041687436</v>
      </c>
      <c r="E851" t="str">
        <f>IF(D851&gt;3595120, "", IF(D851&gt;1400, "******", ""))</f>
        <v/>
      </c>
      <c r="F851" t="s">
        <v>122</v>
      </c>
      <c r="G851" t="s">
        <v>14733</v>
      </c>
      <c r="H851" t="s">
        <v>14734</v>
      </c>
      <c r="I851" t="s">
        <v>682</v>
      </c>
      <c r="J851" t="s">
        <v>1274</v>
      </c>
      <c r="K851" t="s">
        <v>1274</v>
      </c>
      <c r="L851" t="s">
        <v>682</v>
      </c>
      <c r="M851" t="s">
        <v>14735</v>
      </c>
      <c r="N851" t="s">
        <v>14736</v>
      </c>
      <c r="O851" t="s">
        <v>1737</v>
      </c>
      <c r="P851" t="s">
        <v>4114</v>
      </c>
      <c r="Q851" t="s">
        <v>14732</v>
      </c>
      <c r="R851">
        <v>4</v>
      </c>
      <c r="S851" t="s">
        <v>14737</v>
      </c>
      <c r="T851" t="s">
        <v>14738</v>
      </c>
      <c r="U851" t="s">
        <v>14733</v>
      </c>
      <c r="V851">
        <v>8947526</v>
      </c>
      <c r="W851" s="1" t="s">
        <v>14739</v>
      </c>
      <c r="X851">
        <v>35582444</v>
      </c>
      <c r="AA851" t="s">
        <v>136</v>
      </c>
      <c r="AB851" t="s">
        <v>1189</v>
      </c>
      <c r="AC851" t="s">
        <v>138</v>
      </c>
      <c r="AE851" t="s">
        <v>14740</v>
      </c>
      <c r="AF851" t="s">
        <v>742</v>
      </c>
      <c r="AI851" t="b">
        <v>1</v>
      </c>
      <c r="AJ851" t="s">
        <v>14741</v>
      </c>
      <c r="AL851" t="s">
        <v>14733</v>
      </c>
      <c r="AM851" t="s">
        <v>14742</v>
      </c>
      <c r="AN851">
        <v>512</v>
      </c>
      <c r="AO851">
        <v>0</v>
      </c>
      <c r="AP851">
        <v>0</v>
      </c>
      <c r="AQ851">
        <v>0</v>
      </c>
      <c r="AT851">
        <v>1.29404856935874E+17</v>
      </c>
      <c r="AU851">
        <v>0</v>
      </c>
      <c r="AV851">
        <v>1.2939694926369501E+17</v>
      </c>
      <c r="AW851">
        <v>513</v>
      </c>
      <c r="AX851" t="s">
        <v>14743</v>
      </c>
      <c r="AZ851">
        <v>9.2233720368547697E+18</v>
      </c>
      <c r="BA851">
        <v>1056</v>
      </c>
      <c r="BB851" t="s">
        <v>14741</v>
      </c>
      <c r="BC851">
        <v>805306368</v>
      </c>
      <c r="BD851" s="1" t="s">
        <v>148</v>
      </c>
      <c r="BE851" t="s">
        <v>14744</v>
      </c>
      <c r="BF851" t="s">
        <v>14745</v>
      </c>
      <c r="BG851">
        <v>0</v>
      </c>
      <c r="BH851" t="s">
        <v>151</v>
      </c>
      <c r="BI851">
        <v>1.2941766524983101E+17</v>
      </c>
      <c r="BK851" t="s">
        <v>14746</v>
      </c>
      <c r="BL851" t="s">
        <v>14747</v>
      </c>
      <c r="BM851" t="s">
        <v>14748</v>
      </c>
      <c r="BN851" t="s">
        <v>154</v>
      </c>
      <c r="BO851">
        <v>53</v>
      </c>
      <c r="BP851" s="1" t="s">
        <v>14749</v>
      </c>
      <c r="BQ851">
        <v>0</v>
      </c>
      <c r="BR851" t="s">
        <v>14750</v>
      </c>
      <c r="BS851" t="s">
        <v>3242</v>
      </c>
      <c r="CD851" t="s">
        <v>1202</v>
      </c>
    </row>
    <row r="852" spans="1:100">
      <c r="A852" t="s">
        <v>14751</v>
      </c>
      <c r="B852">
        <v>1.29306279915446E+17</v>
      </c>
      <c r="C852" s="4">
        <f t="shared" si="13"/>
        <v>12930627991.5446</v>
      </c>
      <c r="D852" s="2">
        <f>(Sheet1!$F$2-mattsout!C852)/3600</f>
        <v>3312.8912376112407</v>
      </c>
      <c r="E852" t="str">
        <f>IF(D852&gt;3595120, "", IF(D852&gt;1400, "******", ""))</f>
        <v>******</v>
      </c>
      <c r="F852" t="s">
        <v>122</v>
      </c>
      <c r="G852" t="s">
        <v>14752</v>
      </c>
      <c r="H852" t="s">
        <v>1803</v>
      </c>
      <c r="J852" t="s">
        <v>1804</v>
      </c>
      <c r="K852" t="s">
        <v>14753</v>
      </c>
      <c r="O852" t="s">
        <v>14754</v>
      </c>
      <c r="Q852" t="s">
        <v>14751</v>
      </c>
      <c r="R852">
        <v>4</v>
      </c>
      <c r="S852" t="s">
        <v>14755</v>
      </c>
      <c r="T852" t="s">
        <v>14756</v>
      </c>
      <c r="U852" t="s">
        <v>14757</v>
      </c>
      <c r="V852">
        <v>8955175</v>
      </c>
      <c r="W852" s="1" t="s">
        <v>1718</v>
      </c>
      <c r="X852">
        <v>33189109</v>
      </c>
      <c r="Y852" t="s">
        <v>14758</v>
      </c>
      <c r="AA852" t="s">
        <v>690</v>
      </c>
      <c r="AB852" t="s">
        <v>1712</v>
      </c>
      <c r="AC852" t="s">
        <v>138</v>
      </c>
      <c r="AE852" t="s">
        <v>14759</v>
      </c>
      <c r="AF852" t="s">
        <v>717</v>
      </c>
      <c r="AI852" t="b">
        <v>1</v>
      </c>
      <c r="AJ852" t="s">
        <v>14760</v>
      </c>
      <c r="AL852" t="s">
        <v>14752</v>
      </c>
      <c r="AM852" t="s">
        <v>14761</v>
      </c>
      <c r="AN852">
        <v>512</v>
      </c>
      <c r="AO852">
        <v>99</v>
      </c>
      <c r="AP852">
        <v>0</v>
      </c>
      <c r="AQ852">
        <v>0</v>
      </c>
      <c r="AT852">
        <v>1.2937344248083501E+17</v>
      </c>
      <c r="AV852">
        <v>1.29268278210036E+17</v>
      </c>
      <c r="AW852">
        <v>513</v>
      </c>
      <c r="AX852" t="s">
        <v>14762</v>
      </c>
      <c r="AZ852">
        <v>9.2233720368547697E+18</v>
      </c>
      <c r="BA852">
        <v>82</v>
      </c>
      <c r="BB852" t="s">
        <v>14752</v>
      </c>
      <c r="BC852">
        <v>805306368</v>
      </c>
      <c r="BD852" s="1" t="s">
        <v>148</v>
      </c>
      <c r="BE852" t="s">
        <v>14763</v>
      </c>
      <c r="BF852" t="s">
        <v>14764</v>
      </c>
      <c r="BG852">
        <v>1.2937360111080301E+17</v>
      </c>
      <c r="BH852" t="s">
        <v>151</v>
      </c>
      <c r="BI852">
        <v>1.2929851808650099E+17</v>
      </c>
      <c r="BK852" t="s">
        <v>14765</v>
      </c>
      <c r="BL852" t="s">
        <v>14766</v>
      </c>
      <c r="BN852" t="s">
        <v>154</v>
      </c>
      <c r="BO852">
        <v>74</v>
      </c>
      <c r="BP852" s="1" t="s">
        <v>14767</v>
      </c>
      <c r="BQ852">
        <v>0</v>
      </c>
      <c r="BR852" t="s">
        <v>14768</v>
      </c>
      <c r="BS852" t="s">
        <v>3242</v>
      </c>
      <c r="CD852" t="s">
        <v>1729</v>
      </c>
    </row>
    <row r="853" spans="1:100">
      <c r="A853" t="s">
        <v>14769</v>
      </c>
      <c r="B853">
        <v>1.29417903439098E+17</v>
      </c>
      <c r="C853" s="4">
        <f t="shared" si="13"/>
        <v>12941790343.9098</v>
      </c>
      <c r="D853" s="2">
        <f>(Sheet1!$F$2-mattsout!C853)/3600</f>
        <v>212.23780283345116</v>
      </c>
      <c r="E853" t="str">
        <f>IF(D853&gt;3595120, "", IF(D853&gt;1400, "******", ""))</f>
        <v/>
      </c>
      <c r="F853" t="s">
        <v>122</v>
      </c>
      <c r="G853" t="s">
        <v>14770</v>
      </c>
      <c r="J853" t="s">
        <v>2730</v>
      </c>
      <c r="K853" t="s">
        <v>14771</v>
      </c>
      <c r="O853" t="s">
        <v>14770</v>
      </c>
      <c r="Q853" t="s">
        <v>14769</v>
      </c>
      <c r="R853">
        <v>4</v>
      </c>
      <c r="S853" t="s">
        <v>14772</v>
      </c>
      <c r="T853" t="s">
        <v>14773</v>
      </c>
      <c r="U853" t="s">
        <v>14770</v>
      </c>
      <c r="V853">
        <v>8977964</v>
      </c>
      <c r="W853" s="1" t="s">
        <v>14774</v>
      </c>
      <c r="X853">
        <v>35611284</v>
      </c>
      <c r="AA853" t="s">
        <v>714</v>
      </c>
      <c r="AB853" t="s">
        <v>1694</v>
      </c>
      <c r="AL853" t="s">
        <v>14770</v>
      </c>
      <c r="AM853" t="s">
        <v>14775</v>
      </c>
      <c r="AN853">
        <v>512</v>
      </c>
      <c r="AO853">
        <v>0</v>
      </c>
      <c r="AP853">
        <v>0</v>
      </c>
      <c r="AQ853">
        <v>0</v>
      </c>
      <c r="AT853">
        <v>1.29373416830916E+17</v>
      </c>
      <c r="AU853">
        <v>0</v>
      </c>
      <c r="AV853">
        <v>1.2941851817278099E+17</v>
      </c>
      <c r="AW853">
        <v>513</v>
      </c>
      <c r="AX853" t="s">
        <v>14776</v>
      </c>
      <c r="AZ853">
        <v>9.2233720368547697E+18</v>
      </c>
      <c r="BA853">
        <v>160</v>
      </c>
      <c r="BB853" t="s">
        <v>14770</v>
      </c>
      <c r="BC853">
        <v>805306368</v>
      </c>
      <c r="BF853" t="s">
        <v>14777</v>
      </c>
      <c r="BG853">
        <v>0</v>
      </c>
      <c r="BH853" t="s">
        <v>151</v>
      </c>
      <c r="BI853">
        <v>1.2941509354398499E+17</v>
      </c>
      <c r="BQ853">
        <v>0</v>
      </c>
      <c r="CD853" t="s">
        <v>1706</v>
      </c>
    </row>
    <row r="854" spans="1:100">
      <c r="A854" t="s">
        <v>14778</v>
      </c>
      <c r="B854" s="2">
        <v>1.2941937574900899E+17</v>
      </c>
      <c r="C854" s="4">
        <f t="shared" si="13"/>
        <v>12941937574.9009</v>
      </c>
      <c r="D854" s="2">
        <f>(Sheet1!$F$2-mattsout!C854)/3600</f>
        <v>171.34030530558692</v>
      </c>
      <c r="E854" t="str">
        <f>IF(D854&gt;3595120, "", IF(D854&gt;1400, "******", ""))</f>
        <v/>
      </c>
      <c r="F854" t="s">
        <v>122</v>
      </c>
      <c r="G854" t="s">
        <v>14779</v>
      </c>
      <c r="O854" t="s">
        <v>14779</v>
      </c>
      <c r="Q854" t="s">
        <v>14778</v>
      </c>
      <c r="R854">
        <v>4</v>
      </c>
      <c r="S854" t="s">
        <v>14780</v>
      </c>
      <c r="T854" t="s">
        <v>14781</v>
      </c>
      <c r="U854" t="s">
        <v>14779</v>
      </c>
      <c r="V854">
        <v>8978279</v>
      </c>
      <c r="W854" s="1" t="s">
        <v>14782</v>
      </c>
      <c r="X854">
        <v>35478111</v>
      </c>
      <c r="AL854" t="s">
        <v>14779</v>
      </c>
      <c r="AM854" t="s">
        <v>14783</v>
      </c>
      <c r="AN854">
        <v>66048</v>
      </c>
      <c r="AO854">
        <v>0</v>
      </c>
      <c r="AP854">
        <v>0</v>
      </c>
      <c r="AQ854">
        <v>0</v>
      </c>
      <c r="AT854">
        <v>1.29415460429844E+17</v>
      </c>
      <c r="AU854">
        <v>0</v>
      </c>
      <c r="AV854">
        <v>1.29236599202066E+17</v>
      </c>
      <c r="AW854">
        <v>513</v>
      </c>
      <c r="AX854" t="s">
        <v>14784</v>
      </c>
      <c r="AY854">
        <v>1</v>
      </c>
      <c r="AZ854">
        <v>9.2233720368547697E+18</v>
      </c>
      <c r="BA854">
        <v>1443</v>
      </c>
      <c r="BB854" t="s">
        <v>14785</v>
      </c>
      <c r="BC854">
        <v>805306368</v>
      </c>
      <c r="BF854" t="s">
        <v>14786</v>
      </c>
      <c r="BG854">
        <v>0</v>
      </c>
      <c r="BH854" t="s">
        <v>151</v>
      </c>
      <c r="BI854">
        <v>1.2941434681699501E+17</v>
      </c>
    </row>
    <row r="855" spans="1:100">
      <c r="A855" t="s">
        <v>14787</v>
      </c>
      <c r="B855">
        <v>1.2896513523603299E+17</v>
      </c>
      <c r="C855" s="4">
        <f t="shared" si="13"/>
        <v>12896513523.6033</v>
      </c>
      <c r="D855" s="2">
        <f>(Sheet1!$F$2-mattsout!C855)/3600</f>
        <v>12789.132332416641</v>
      </c>
      <c r="E855" t="str">
        <f>IF(D855&gt;3595120, "", IF(D855&gt;1400, "******", ""))</f>
        <v>******</v>
      </c>
      <c r="F855" t="s">
        <v>122</v>
      </c>
      <c r="G855" t="s">
        <v>14788</v>
      </c>
      <c r="H855" t="s">
        <v>14789</v>
      </c>
      <c r="I855" t="s">
        <v>870</v>
      </c>
      <c r="J855" t="s">
        <v>10140</v>
      </c>
      <c r="K855" t="s">
        <v>2730</v>
      </c>
      <c r="L855" t="s">
        <v>682</v>
      </c>
      <c r="M855" t="s">
        <v>2160</v>
      </c>
      <c r="N855" t="s">
        <v>1511</v>
      </c>
      <c r="O855" t="s">
        <v>5435</v>
      </c>
      <c r="P855" t="s">
        <v>8208</v>
      </c>
      <c r="Q855" t="s">
        <v>14787</v>
      </c>
      <c r="R855">
        <v>4</v>
      </c>
      <c r="S855" t="s">
        <v>14790</v>
      </c>
      <c r="T855" t="s">
        <v>14791</v>
      </c>
      <c r="U855" t="s">
        <v>14788</v>
      </c>
      <c r="V855">
        <v>9021637</v>
      </c>
      <c r="W855" s="1" t="s">
        <v>14792</v>
      </c>
      <c r="X855">
        <v>33189196</v>
      </c>
      <c r="AA855" t="s">
        <v>714</v>
      </c>
      <c r="AB855" t="s">
        <v>1071</v>
      </c>
      <c r="AC855" t="s">
        <v>138</v>
      </c>
      <c r="AE855" t="s">
        <v>14793</v>
      </c>
      <c r="AF855" t="s">
        <v>667</v>
      </c>
      <c r="AI855" t="b">
        <v>1</v>
      </c>
      <c r="AJ855" t="s">
        <v>14794</v>
      </c>
      <c r="AL855" t="s">
        <v>14788</v>
      </c>
      <c r="AM855" t="s">
        <v>14795</v>
      </c>
      <c r="AN855">
        <v>512</v>
      </c>
      <c r="AO855">
        <v>99</v>
      </c>
      <c r="AP855">
        <v>0</v>
      </c>
      <c r="AQ855">
        <v>0</v>
      </c>
      <c r="AT855">
        <v>1.29373442696148E+17</v>
      </c>
      <c r="AU855">
        <v>0</v>
      </c>
      <c r="AV855">
        <v>1.2894927384172701E+17</v>
      </c>
      <c r="AW855">
        <v>513</v>
      </c>
      <c r="AX855" t="s">
        <v>14796</v>
      </c>
      <c r="AZ855">
        <v>9.2233720368547697E+18</v>
      </c>
      <c r="BA855">
        <v>168</v>
      </c>
      <c r="BB855" t="s">
        <v>14794</v>
      </c>
      <c r="BC855">
        <v>805306368</v>
      </c>
      <c r="BD855" s="1" t="s">
        <v>148</v>
      </c>
      <c r="BE855" t="s">
        <v>14797</v>
      </c>
      <c r="BF855" t="s">
        <v>14798</v>
      </c>
      <c r="BG855">
        <v>1.2937360132143699E+17</v>
      </c>
      <c r="BH855" t="s">
        <v>151</v>
      </c>
      <c r="BI855">
        <v>1.28964991311644E+17</v>
      </c>
      <c r="BK855" t="s">
        <v>14799</v>
      </c>
      <c r="BL855" t="s">
        <v>14800</v>
      </c>
      <c r="BN855" t="s">
        <v>154</v>
      </c>
      <c r="BO855">
        <v>53</v>
      </c>
      <c r="BP855" s="1" t="s">
        <v>14801</v>
      </c>
      <c r="BQ855">
        <v>0</v>
      </c>
      <c r="BR855" t="s">
        <v>14802</v>
      </c>
      <c r="BS855" t="s">
        <v>3242</v>
      </c>
      <c r="CD855" t="s">
        <v>1104</v>
      </c>
    </row>
    <row r="856" spans="1:100">
      <c r="A856" t="s">
        <v>14803</v>
      </c>
      <c r="B856">
        <v>1.29420007375074E+17</v>
      </c>
      <c r="C856" s="4">
        <f t="shared" si="13"/>
        <v>12942000737.507401</v>
      </c>
      <c r="D856" s="2">
        <f>(Sheet1!$F$2-mattsout!C856)/3600</f>
        <v>153.79513683319092</v>
      </c>
      <c r="E856" t="str">
        <f>IF(D856&gt;3595120, "", IF(D856&gt;1400, "******", ""))</f>
        <v/>
      </c>
      <c r="F856" t="s">
        <v>122</v>
      </c>
      <c r="G856" t="s">
        <v>14804</v>
      </c>
      <c r="J856" t="s">
        <v>2730</v>
      </c>
      <c r="O856" t="s">
        <v>14804</v>
      </c>
      <c r="Q856" t="s">
        <v>14803</v>
      </c>
      <c r="R856">
        <v>4</v>
      </c>
      <c r="S856" t="s">
        <v>14805</v>
      </c>
      <c r="T856" t="s">
        <v>14806</v>
      </c>
      <c r="U856" t="s">
        <v>14804</v>
      </c>
      <c r="V856">
        <v>9036430</v>
      </c>
      <c r="W856" s="1" t="s">
        <v>14807</v>
      </c>
      <c r="X856">
        <v>35672685</v>
      </c>
      <c r="AA856" t="s">
        <v>714</v>
      </c>
      <c r="AB856" t="s">
        <v>665</v>
      </c>
      <c r="AL856" t="s">
        <v>14804</v>
      </c>
      <c r="AM856" t="s">
        <v>14808</v>
      </c>
      <c r="AN856">
        <v>512</v>
      </c>
      <c r="AO856">
        <v>0</v>
      </c>
      <c r="AP856">
        <v>0</v>
      </c>
      <c r="AQ856">
        <v>0</v>
      </c>
      <c r="AT856">
        <v>1.2937372118299699E+17</v>
      </c>
      <c r="AU856">
        <v>0</v>
      </c>
      <c r="AV856">
        <v>1.29403088713974E+17</v>
      </c>
      <c r="AW856">
        <v>513</v>
      </c>
      <c r="AX856" t="s">
        <v>14809</v>
      </c>
      <c r="AZ856">
        <v>9.2233720368547697E+18</v>
      </c>
      <c r="BA856">
        <v>306</v>
      </c>
      <c r="BB856" t="s">
        <v>14804</v>
      </c>
      <c r="BC856">
        <v>805306368</v>
      </c>
      <c r="BF856" t="s">
        <v>14810</v>
      </c>
      <c r="BG856">
        <v>0</v>
      </c>
      <c r="BH856" t="s">
        <v>151</v>
      </c>
      <c r="BI856">
        <v>1.29421135534018E+17</v>
      </c>
      <c r="CD856" t="s">
        <v>677</v>
      </c>
    </row>
    <row r="857" spans="1:100">
      <c r="A857" t="s">
        <v>14811</v>
      </c>
      <c r="B857">
        <v>1.2924672883845901E+17</v>
      </c>
      <c r="C857" s="4">
        <f t="shared" si="13"/>
        <v>12924672883.845901</v>
      </c>
      <c r="D857" s="2">
        <f>(Sheet1!$F$2-mattsout!C857)/3600</f>
        <v>4967.0878205829194</v>
      </c>
      <c r="E857" t="str">
        <f>IF(D857&gt;3595120, "", IF(D857&gt;1400, "******", ""))</f>
        <v>******</v>
      </c>
      <c r="F857" t="s">
        <v>122</v>
      </c>
      <c r="G857" t="s">
        <v>14812</v>
      </c>
      <c r="H857" t="s">
        <v>9677</v>
      </c>
      <c r="I857" t="s">
        <v>656</v>
      </c>
      <c r="J857" t="s">
        <v>2730</v>
      </c>
      <c r="K857" t="s">
        <v>2730</v>
      </c>
      <c r="L857" t="s">
        <v>2944</v>
      </c>
      <c r="M857" t="s">
        <v>14813</v>
      </c>
      <c r="O857" t="s">
        <v>5519</v>
      </c>
      <c r="P857" t="s">
        <v>1212</v>
      </c>
      <c r="Q857" t="s">
        <v>14811</v>
      </c>
      <c r="R857">
        <v>4</v>
      </c>
      <c r="S857" t="s">
        <v>14814</v>
      </c>
      <c r="T857" t="s">
        <v>14815</v>
      </c>
      <c r="U857" t="s">
        <v>14812</v>
      </c>
      <c r="V857">
        <v>9074488</v>
      </c>
      <c r="W857" s="1" t="s">
        <v>14816</v>
      </c>
      <c r="X857">
        <v>33189321</v>
      </c>
      <c r="AA857" t="s">
        <v>714</v>
      </c>
      <c r="AB857" t="s">
        <v>665</v>
      </c>
      <c r="AC857" t="s">
        <v>138</v>
      </c>
      <c r="AE857" t="s">
        <v>14817</v>
      </c>
      <c r="AF857" t="s">
        <v>717</v>
      </c>
      <c r="AI857" t="b">
        <v>1</v>
      </c>
      <c r="AJ857" t="s">
        <v>14818</v>
      </c>
      <c r="AL857" t="s">
        <v>14812</v>
      </c>
      <c r="AM857" t="s">
        <v>14819</v>
      </c>
      <c r="AN857">
        <v>512</v>
      </c>
      <c r="AO857">
        <v>99</v>
      </c>
      <c r="AP857">
        <v>0</v>
      </c>
      <c r="AQ857">
        <v>0</v>
      </c>
      <c r="AR857" t="s">
        <v>14820</v>
      </c>
      <c r="AS857" t="s">
        <v>146</v>
      </c>
      <c r="AT857">
        <v>1.2937344293099501E+17</v>
      </c>
      <c r="AU857">
        <v>0</v>
      </c>
      <c r="AV857">
        <v>1.2924672873845699E+17</v>
      </c>
      <c r="AW857">
        <v>513</v>
      </c>
      <c r="AX857" t="s">
        <v>14821</v>
      </c>
      <c r="AZ857">
        <v>0</v>
      </c>
      <c r="BA857">
        <v>21</v>
      </c>
      <c r="BB857" t="s">
        <v>14818</v>
      </c>
      <c r="BC857">
        <v>805306368</v>
      </c>
      <c r="BD857" s="1" t="s">
        <v>148</v>
      </c>
      <c r="BE857" t="s">
        <v>14822</v>
      </c>
      <c r="BF857" t="s">
        <v>14823</v>
      </c>
      <c r="BG857">
        <v>1.2937360151879E+17</v>
      </c>
      <c r="BH857" t="s">
        <v>151</v>
      </c>
      <c r="BI857">
        <v>1.29246728740176E+17</v>
      </c>
      <c r="BL857" t="s">
        <v>14824</v>
      </c>
      <c r="BN857" t="s">
        <v>154</v>
      </c>
      <c r="BO857">
        <v>68</v>
      </c>
      <c r="BP857" s="1" t="s">
        <v>14825</v>
      </c>
      <c r="BQ857">
        <v>0</v>
      </c>
      <c r="BR857" t="s">
        <v>14826</v>
      </c>
      <c r="BS857" t="s">
        <v>157</v>
      </c>
      <c r="BT857" t="s">
        <v>158</v>
      </c>
      <c r="CD857" t="s">
        <v>677</v>
      </c>
      <c r="CH857" t="s">
        <v>224</v>
      </c>
      <c r="CO857" s="1" t="s">
        <v>14827</v>
      </c>
    </row>
    <row r="858" spans="1:100">
      <c r="A858" t="s">
        <v>14828</v>
      </c>
      <c r="C858" s="4">
        <f t="shared" si="13"/>
        <v>0</v>
      </c>
      <c r="D858" s="2">
        <f>(Sheet1!$F$2-mattsout!C858)/3600</f>
        <v>3595154</v>
      </c>
      <c r="E858" t="str">
        <f>IF(D858&gt;3595120, "", IF(D858&gt;1400, "******", ""))</f>
        <v/>
      </c>
      <c r="F858" t="s">
        <v>122</v>
      </c>
      <c r="G858" t="s">
        <v>14829</v>
      </c>
      <c r="H858" t="s">
        <v>14830</v>
      </c>
      <c r="O858" t="s">
        <v>14831</v>
      </c>
      <c r="Q858" t="s">
        <v>14828</v>
      </c>
      <c r="R858">
        <v>4</v>
      </c>
      <c r="S858" t="s">
        <v>14832</v>
      </c>
      <c r="T858" t="s">
        <v>14833</v>
      </c>
      <c r="U858" t="s">
        <v>14829</v>
      </c>
      <c r="V858">
        <v>9075213</v>
      </c>
      <c r="W858" t="s">
        <v>14834</v>
      </c>
      <c r="X858">
        <v>33173375</v>
      </c>
      <c r="AC858" t="s">
        <v>138</v>
      </c>
      <c r="AE858" t="s">
        <v>14835</v>
      </c>
      <c r="AF858" t="s">
        <v>140</v>
      </c>
      <c r="AI858" t="b">
        <v>1</v>
      </c>
      <c r="AJ858" t="s">
        <v>14836</v>
      </c>
      <c r="AL858" t="s">
        <v>14829</v>
      </c>
      <c r="AM858" t="s">
        <v>14837</v>
      </c>
      <c r="AN858">
        <v>66048</v>
      </c>
      <c r="AO858">
        <v>99</v>
      </c>
      <c r="AP858">
        <v>0</v>
      </c>
      <c r="AQ858">
        <v>0</v>
      </c>
      <c r="AT858">
        <v>1.2937341729779699E+17</v>
      </c>
      <c r="AV858">
        <v>1.2898835937639699E+17</v>
      </c>
      <c r="AW858">
        <v>513</v>
      </c>
      <c r="AX858" t="s">
        <v>14838</v>
      </c>
      <c r="AZ858">
        <v>9.2233720368547697E+18</v>
      </c>
      <c r="BB858" t="s">
        <v>14836</v>
      </c>
      <c r="BC858">
        <v>805306368</v>
      </c>
      <c r="BE858" t="s">
        <v>14839</v>
      </c>
      <c r="BF858" t="s">
        <v>14840</v>
      </c>
      <c r="BG858">
        <v>1.29373579054814E+17</v>
      </c>
      <c r="BH858" t="s">
        <v>151</v>
      </c>
      <c r="BI858">
        <v>1.28988359476156E+17</v>
      </c>
      <c r="BK858" t="s">
        <v>14841</v>
      </c>
      <c r="BL858" t="s">
        <v>14840</v>
      </c>
      <c r="BN858" t="s">
        <v>154</v>
      </c>
      <c r="BO858">
        <v>99</v>
      </c>
      <c r="BP858" s="1" t="s">
        <v>14842</v>
      </c>
      <c r="BQ858">
        <v>0</v>
      </c>
      <c r="BR858" t="s">
        <v>14843</v>
      </c>
      <c r="BS858" t="s">
        <v>3242</v>
      </c>
      <c r="CJ858" t="s">
        <v>121</v>
      </c>
      <c r="CP858" t="b">
        <v>1</v>
      </c>
    </row>
    <row r="859" spans="1:100">
      <c r="A859" t="s">
        <v>5692</v>
      </c>
      <c r="B859">
        <v>1.2942114807582E+17</v>
      </c>
      <c r="C859" s="4">
        <f t="shared" si="13"/>
        <v>12942114807.582001</v>
      </c>
      <c r="D859" s="2">
        <f>(Sheet1!$F$2-mattsout!C859)/3600</f>
        <v>122.10900499979655</v>
      </c>
      <c r="E859" t="str">
        <f>IF(D859&gt;3595120, "", IF(D859&gt;1400, "******", ""))</f>
        <v/>
      </c>
      <c r="F859" t="s">
        <v>122</v>
      </c>
      <c r="G859" t="s">
        <v>14844</v>
      </c>
      <c r="H859" t="s">
        <v>14845</v>
      </c>
      <c r="I859" t="s">
        <v>2690</v>
      </c>
      <c r="J859" t="s">
        <v>1297</v>
      </c>
      <c r="K859" t="s">
        <v>1297</v>
      </c>
      <c r="L859" t="s">
        <v>1712</v>
      </c>
      <c r="M859" t="s">
        <v>14846</v>
      </c>
      <c r="N859" t="s">
        <v>5469</v>
      </c>
      <c r="O859" t="s">
        <v>762</v>
      </c>
      <c r="P859" t="s">
        <v>14645</v>
      </c>
      <c r="Q859" t="s">
        <v>5692</v>
      </c>
      <c r="R859">
        <v>4</v>
      </c>
      <c r="S859" t="s">
        <v>14847</v>
      </c>
      <c r="T859" t="s">
        <v>14848</v>
      </c>
      <c r="U859" t="s">
        <v>14844</v>
      </c>
      <c r="V859">
        <v>9096724</v>
      </c>
      <c r="W859" s="1" t="s">
        <v>14849</v>
      </c>
      <c r="X859">
        <v>35669798</v>
      </c>
      <c r="AA859" t="s">
        <v>690</v>
      </c>
      <c r="AB859" t="s">
        <v>1712</v>
      </c>
      <c r="AC859" t="s">
        <v>138</v>
      </c>
      <c r="AE859" t="s">
        <v>14850</v>
      </c>
      <c r="AF859" t="s">
        <v>667</v>
      </c>
      <c r="AI859" t="b">
        <v>1</v>
      </c>
      <c r="AJ859" t="s">
        <v>14851</v>
      </c>
      <c r="AL859" t="s">
        <v>14844</v>
      </c>
      <c r="AM859" t="s">
        <v>14852</v>
      </c>
      <c r="AN859">
        <v>512</v>
      </c>
      <c r="AO859">
        <v>0</v>
      </c>
      <c r="AP859">
        <v>0</v>
      </c>
      <c r="AQ859">
        <v>0</v>
      </c>
      <c r="AT859">
        <v>1.2940930795828E+17</v>
      </c>
      <c r="AU859">
        <v>0</v>
      </c>
      <c r="AV859">
        <v>1.29389108574942E+17</v>
      </c>
      <c r="AW859">
        <v>513</v>
      </c>
      <c r="AX859" t="s">
        <v>14853</v>
      </c>
      <c r="AZ859">
        <v>9.2233720368547697E+18</v>
      </c>
      <c r="BA859">
        <v>2076</v>
      </c>
      <c r="BB859" t="s">
        <v>14851</v>
      </c>
      <c r="BC859">
        <v>805306368</v>
      </c>
      <c r="BD859" s="1" t="s">
        <v>148</v>
      </c>
      <c r="BE859" t="s">
        <v>14854</v>
      </c>
      <c r="BF859" t="s">
        <v>14855</v>
      </c>
      <c r="BG859">
        <v>0</v>
      </c>
      <c r="BH859" t="s">
        <v>151</v>
      </c>
      <c r="BI859">
        <v>1.29421086354228E+17</v>
      </c>
      <c r="BK859" t="s">
        <v>14856</v>
      </c>
      <c r="BL859" t="s">
        <v>14857</v>
      </c>
      <c r="BM859" t="s">
        <v>14858</v>
      </c>
      <c r="BN859" t="s">
        <v>154</v>
      </c>
      <c r="BO859">
        <v>70</v>
      </c>
      <c r="BP859" s="1" t="s">
        <v>14801</v>
      </c>
      <c r="BQ859">
        <v>0</v>
      </c>
      <c r="BR859" t="s">
        <v>14859</v>
      </c>
      <c r="BS859" t="s">
        <v>3242</v>
      </c>
      <c r="CD859" t="s">
        <v>1729</v>
      </c>
      <c r="CV859" t="s">
        <v>5684</v>
      </c>
    </row>
    <row r="860" spans="1:100">
      <c r="A860" t="s">
        <v>14860</v>
      </c>
      <c r="B860">
        <v>1.2941534829545901E+17</v>
      </c>
      <c r="C860" s="4">
        <f t="shared" si="13"/>
        <v>12941534829.5459</v>
      </c>
      <c r="D860" s="2">
        <f>(Sheet1!$F$2-mattsout!C860)/3600</f>
        <v>283.21401502768197</v>
      </c>
      <c r="E860" t="str">
        <f>IF(D860&gt;3595120, "", IF(D860&gt;1400, "******", ""))</f>
        <v/>
      </c>
      <c r="F860" t="s">
        <v>122</v>
      </c>
      <c r="G860" t="s">
        <v>14861</v>
      </c>
      <c r="H860" t="s">
        <v>14862</v>
      </c>
      <c r="I860" t="s">
        <v>1061</v>
      </c>
      <c r="J860" t="s">
        <v>7257</v>
      </c>
      <c r="K860" t="s">
        <v>7257</v>
      </c>
      <c r="L860" t="s">
        <v>1061</v>
      </c>
      <c r="M860" t="s">
        <v>14863</v>
      </c>
      <c r="N860" t="s">
        <v>5193</v>
      </c>
      <c r="O860" t="s">
        <v>6079</v>
      </c>
      <c r="P860" t="s">
        <v>1513</v>
      </c>
      <c r="Q860" t="s">
        <v>14860</v>
      </c>
      <c r="R860">
        <v>4</v>
      </c>
      <c r="S860" t="s">
        <v>14864</v>
      </c>
      <c r="T860" t="s">
        <v>4224</v>
      </c>
      <c r="U860" t="s">
        <v>14861</v>
      </c>
      <c r="V860">
        <v>9118008</v>
      </c>
      <c r="W860" s="1" t="s">
        <v>14865</v>
      </c>
      <c r="X860">
        <v>35678867</v>
      </c>
      <c r="AA860" t="s">
        <v>714</v>
      </c>
      <c r="AB860" t="s">
        <v>1258</v>
      </c>
      <c r="AC860" t="s">
        <v>138</v>
      </c>
      <c r="AE860" t="s">
        <v>14866</v>
      </c>
      <c r="AF860" t="s">
        <v>667</v>
      </c>
      <c r="AI860" t="b">
        <v>1</v>
      </c>
      <c r="AJ860" t="s">
        <v>14867</v>
      </c>
      <c r="AL860" t="s">
        <v>14861</v>
      </c>
      <c r="AM860" t="s">
        <v>14868</v>
      </c>
      <c r="AN860">
        <v>512</v>
      </c>
      <c r="AO860">
        <v>0</v>
      </c>
      <c r="AP860">
        <v>0</v>
      </c>
      <c r="AQ860">
        <v>0</v>
      </c>
      <c r="AT860">
        <v>1.29373443396782E+17</v>
      </c>
      <c r="AU860">
        <v>0</v>
      </c>
      <c r="AV860">
        <v>1.29411563092774E+17</v>
      </c>
      <c r="AW860">
        <v>513</v>
      </c>
      <c r="AX860" t="s">
        <v>14869</v>
      </c>
      <c r="AZ860">
        <v>9.2233720368547697E+18</v>
      </c>
      <c r="BA860">
        <v>585</v>
      </c>
      <c r="BB860" t="s">
        <v>14867</v>
      </c>
      <c r="BC860">
        <v>805306368</v>
      </c>
      <c r="BD860" s="1" t="s">
        <v>148</v>
      </c>
      <c r="BE860" t="s">
        <v>14870</v>
      </c>
      <c r="BF860" t="s">
        <v>14871</v>
      </c>
      <c r="BG860">
        <v>0</v>
      </c>
      <c r="BH860" t="s">
        <v>151</v>
      </c>
      <c r="BI860">
        <v>1.29421263081672E+17</v>
      </c>
      <c r="BK860" t="s">
        <v>14872</v>
      </c>
      <c r="BL860" t="s">
        <v>14873</v>
      </c>
      <c r="BN860" t="s">
        <v>154</v>
      </c>
      <c r="BO860">
        <v>52</v>
      </c>
      <c r="BP860" s="1" t="s">
        <v>14801</v>
      </c>
      <c r="BQ860">
        <v>0</v>
      </c>
      <c r="BR860" t="s">
        <v>14874</v>
      </c>
      <c r="BS860" t="s">
        <v>3242</v>
      </c>
      <c r="CD860" t="s">
        <v>1269</v>
      </c>
    </row>
    <row r="861" spans="1:100">
      <c r="A861" t="s">
        <v>14875</v>
      </c>
      <c r="C861" s="4">
        <f t="shared" si="13"/>
        <v>0</v>
      </c>
      <c r="D861" s="2">
        <f>(Sheet1!$F$2-mattsout!C861)/3600</f>
        <v>3595154</v>
      </c>
      <c r="E861" t="str">
        <f>IF(D861&gt;3595120, "", IF(D861&gt;1400, "******", ""))</f>
        <v/>
      </c>
      <c r="F861" t="s">
        <v>122</v>
      </c>
      <c r="G861" t="s">
        <v>14876</v>
      </c>
      <c r="H861" t="s">
        <v>14877</v>
      </c>
      <c r="O861" t="s">
        <v>14878</v>
      </c>
      <c r="Q861" t="s">
        <v>14875</v>
      </c>
      <c r="R861">
        <v>4</v>
      </c>
      <c r="S861" t="s">
        <v>14879</v>
      </c>
      <c r="T861" t="s">
        <v>14880</v>
      </c>
      <c r="U861" t="s">
        <v>14876</v>
      </c>
      <c r="V861">
        <v>9135041</v>
      </c>
      <c r="W861" t="s">
        <v>1054</v>
      </c>
      <c r="X861">
        <v>33173733</v>
      </c>
      <c r="AA861" t="s">
        <v>136</v>
      </c>
      <c r="AB861" t="s">
        <v>137</v>
      </c>
      <c r="AL861" t="s">
        <v>14876</v>
      </c>
      <c r="AM861" t="s">
        <v>14881</v>
      </c>
      <c r="AN861">
        <v>512</v>
      </c>
      <c r="AO861">
        <v>99</v>
      </c>
      <c r="AP861">
        <v>0</v>
      </c>
      <c r="AQ861">
        <v>0</v>
      </c>
      <c r="AT861">
        <v>1.2937341754045699E+17</v>
      </c>
      <c r="AV861">
        <v>1.286868821897E+17</v>
      </c>
      <c r="AW861">
        <v>513</v>
      </c>
      <c r="AX861" t="s">
        <v>14882</v>
      </c>
      <c r="AZ861">
        <v>9.2233720368547697E+18</v>
      </c>
      <c r="BB861" t="s">
        <v>14878</v>
      </c>
      <c r="BC861">
        <v>805306368</v>
      </c>
      <c r="BE861" t="s">
        <v>239</v>
      </c>
      <c r="BF861" t="s">
        <v>14883</v>
      </c>
      <c r="BG861">
        <v>1.29373579262948E+17</v>
      </c>
      <c r="BH861" t="s">
        <v>151</v>
      </c>
      <c r="BO861">
        <v>49</v>
      </c>
      <c r="BQ861">
        <v>0</v>
      </c>
      <c r="CD861" t="s">
        <v>333</v>
      </c>
    </row>
    <row r="862" spans="1:100">
      <c r="A862" t="s">
        <v>14884</v>
      </c>
      <c r="B862">
        <v>1.2939950749420499E+17</v>
      </c>
      <c r="C862" s="4">
        <f t="shared" si="13"/>
        <v>12939950749.4205</v>
      </c>
      <c r="D862" s="2">
        <f>(Sheet1!$F$2-mattsout!C862)/3600</f>
        <v>723.23627208338849</v>
      </c>
      <c r="E862" t="str">
        <f>IF(D862&gt;3595120, "", IF(D862&gt;1400, "******", ""))</f>
        <v/>
      </c>
      <c r="F862" t="s">
        <v>122</v>
      </c>
      <c r="G862" t="s">
        <v>14885</v>
      </c>
      <c r="K862" t="s">
        <v>14886</v>
      </c>
      <c r="O862" t="s">
        <v>14885</v>
      </c>
      <c r="Q862" t="s">
        <v>14884</v>
      </c>
      <c r="R862">
        <v>4</v>
      </c>
      <c r="S862" t="s">
        <v>14887</v>
      </c>
      <c r="T862" t="s">
        <v>14888</v>
      </c>
      <c r="U862" t="s">
        <v>14885</v>
      </c>
      <c r="V862">
        <v>9174155</v>
      </c>
      <c r="W862" s="1" t="s">
        <v>11917</v>
      </c>
      <c r="X862">
        <v>34974809</v>
      </c>
      <c r="AB862" t="s">
        <v>665</v>
      </c>
      <c r="AL862" t="s">
        <v>14885</v>
      </c>
      <c r="AM862" t="s">
        <v>14889</v>
      </c>
      <c r="AN862">
        <v>66048</v>
      </c>
      <c r="AO862">
        <v>0</v>
      </c>
      <c r="AP862">
        <v>0</v>
      </c>
      <c r="AQ862">
        <v>0</v>
      </c>
      <c r="AT862">
        <v>1.2939184239838899E+17</v>
      </c>
      <c r="AV862">
        <v>1.29025459948056E+17</v>
      </c>
      <c r="AW862">
        <v>513</v>
      </c>
      <c r="AX862" t="s">
        <v>14890</v>
      </c>
      <c r="AZ862">
        <v>9.2233720368547697E+18</v>
      </c>
      <c r="BA862">
        <v>187</v>
      </c>
      <c r="BB862" t="s">
        <v>14885</v>
      </c>
      <c r="BC862">
        <v>805306368</v>
      </c>
      <c r="BF862" t="s">
        <v>14891</v>
      </c>
      <c r="BG862">
        <v>0</v>
      </c>
      <c r="BH862" t="s">
        <v>151</v>
      </c>
      <c r="BI862">
        <v>1.29397774313058E+17</v>
      </c>
      <c r="CD862" t="s">
        <v>677</v>
      </c>
    </row>
    <row r="863" spans="1:100">
      <c r="A863" t="s">
        <v>9835</v>
      </c>
      <c r="C863" s="4">
        <f t="shared" si="13"/>
        <v>0</v>
      </c>
      <c r="D863" s="2">
        <f>(Sheet1!$F$2-mattsout!C863)/3600</f>
        <v>3595154</v>
      </c>
      <c r="E863" t="str">
        <f>IF(D863&gt;3595120, "", IF(D863&gt;1400, "******", ""))</f>
        <v/>
      </c>
      <c r="F863" t="s">
        <v>122</v>
      </c>
      <c r="G863" t="s">
        <v>14892</v>
      </c>
      <c r="H863" t="s">
        <v>14893</v>
      </c>
      <c r="O863" t="s">
        <v>14894</v>
      </c>
      <c r="Q863" t="s">
        <v>9835</v>
      </c>
      <c r="R863">
        <v>4</v>
      </c>
      <c r="S863" t="s">
        <v>14895</v>
      </c>
      <c r="T863" t="s">
        <v>14896</v>
      </c>
      <c r="U863" t="s">
        <v>14892</v>
      </c>
      <c r="V863">
        <v>9200062</v>
      </c>
      <c r="W863" t="s">
        <v>1054</v>
      </c>
      <c r="X863">
        <v>33189801</v>
      </c>
      <c r="Y863" t="s">
        <v>9826</v>
      </c>
      <c r="AA863" t="s">
        <v>136</v>
      </c>
      <c r="AB863" t="s">
        <v>1915</v>
      </c>
      <c r="AC863" t="s">
        <v>138</v>
      </c>
      <c r="AD863" t="b">
        <v>1</v>
      </c>
      <c r="AE863" t="s">
        <v>14897</v>
      </c>
      <c r="AF863" t="s">
        <v>717</v>
      </c>
      <c r="AI863" t="b">
        <v>1</v>
      </c>
      <c r="AJ863" t="s">
        <v>14898</v>
      </c>
      <c r="AL863" t="s">
        <v>14892</v>
      </c>
      <c r="AM863" t="s">
        <v>14899</v>
      </c>
      <c r="AN863">
        <v>66048</v>
      </c>
      <c r="AO863">
        <v>99</v>
      </c>
      <c r="AP863">
        <v>0</v>
      </c>
      <c r="AQ863">
        <v>0</v>
      </c>
      <c r="AT863">
        <v>1.2937344390335101E+17</v>
      </c>
      <c r="AV863">
        <v>1.2870150869517101E+17</v>
      </c>
      <c r="AW863">
        <v>513</v>
      </c>
      <c r="AX863" t="s">
        <v>14900</v>
      </c>
      <c r="AZ863">
        <v>9.2233720368547697E+18</v>
      </c>
      <c r="BB863" t="s">
        <v>14898</v>
      </c>
      <c r="BC863">
        <v>805306368</v>
      </c>
      <c r="BE863" t="s">
        <v>14901</v>
      </c>
      <c r="BF863" t="s">
        <v>14902</v>
      </c>
      <c r="BG863">
        <v>1.29373602316794E+17</v>
      </c>
      <c r="BH863" t="s">
        <v>151</v>
      </c>
      <c r="BL863" t="s">
        <v>14903</v>
      </c>
      <c r="BN863" t="s">
        <v>154</v>
      </c>
      <c r="BO863">
        <v>66</v>
      </c>
      <c r="BP863" s="1" t="s">
        <v>14904</v>
      </c>
      <c r="BQ863">
        <v>0</v>
      </c>
      <c r="BR863" t="s">
        <v>14905</v>
      </c>
      <c r="BS863" t="s">
        <v>157</v>
      </c>
      <c r="BT863" t="s">
        <v>158</v>
      </c>
      <c r="CD863" t="s">
        <v>14906</v>
      </c>
      <c r="CJ863" t="s">
        <v>9826</v>
      </c>
      <c r="CP863" t="b">
        <v>1</v>
      </c>
    </row>
    <row r="864" spans="1:100">
      <c r="A864" t="s">
        <v>14907</v>
      </c>
      <c r="B864">
        <v>1.2940136756732301E+17</v>
      </c>
      <c r="C864" s="4">
        <f t="shared" si="13"/>
        <v>12940136756.732302</v>
      </c>
      <c r="D864" s="2">
        <f>(Sheet1!$F$2-mattsout!C864)/3600</f>
        <v>671.56757436063549</v>
      </c>
      <c r="E864" t="str">
        <f>IF(D864&gt;3595120, "", IF(D864&gt;1400, "******", ""))</f>
        <v/>
      </c>
      <c r="F864" t="s">
        <v>122</v>
      </c>
      <c r="G864" t="s">
        <v>14908</v>
      </c>
      <c r="H864" t="s">
        <v>14909</v>
      </c>
      <c r="I864" t="s">
        <v>895</v>
      </c>
      <c r="J864" t="s">
        <v>1845</v>
      </c>
      <c r="K864" t="s">
        <v>1845</v>
      </c>
      <c r="L864" t="s">
        <v>895</v>
      </c>
      <c r="M864" t="s">
        <v>14910</v>
      </c>
      <c r="N864" t="s">
        <v>4304</v>
      </c>
      <c r="O864" t="s">
        <v>2970</v>
      </c>
      <c r="P864" t="s">
        <v>1346</v>
      </c>
      <c r="Q864" t="s">
        <v>14907</v>
      </c>
      <c r="R864">
        <v>4</v>
      </c>
      <c r="S864" t="s">
        <v>14911</v>
      </c>
      <c r="T864" t="s">
        <v>14912</v>
      </c>
      <c r="U864" t="s">
        <v>14908</v>
      </c>
      <c r="V864">
        <v>9207642</v>
      </c>
      <c r="W864" s="1" t="s">
        <v>5866</v>
      </c>
      <c r="X864">
        <v>34973689</v>
      </c>
      <c r="AA864" t="s">
        <v>690</v>
      </c>
      <c r="AB864" t="s">
        <v>906</v>
      </c>
      <c r="AC864" t="s">
        <v>138</v>
      </c>
      <c r="AE864" t="s">
        <v>14913</v>
      </c>
      <c r="AF864" t="s">
        <v>667</v>
      </c>
      <c r="AI864" t="b">
        <v>1</v>
      </c>
      <c r="AJ864" t="s">
        <v>14914</v>
      </c>
      <c r="AL864" t="s">
        <v>14908</v>
      </c>
      <c r="AM864" t="s">
        <v>14915</v>
      </c>
      <c r="AN864">
        <v>512</v>
      </c>
      <c r="AO864">
        <v>0</v>
      </c>
      <c r="AP864">
        <v>0</v>
      </c>
      <c r="AQ864">
        <v>0</v>
      </c>
      <c r="AT864">
        <v>1.2937344412757299E+17</v>
      </c>
      <c r="AU864">
        <v>0</v>
      </c>
      <c r="AV864">
        <v>1.29387388441768E+17</v>
      </c>
      <c r="AW864">
        <v>513</v>
      </c>
      <c r="AX864" t="s">
        <v>14916</v>
      </c>
      <c r="AZ864">
        <v>9.2233720368547697E+18</v>
      </c>
      <c r="BA864">
        <v>322</v>
      </c>
      <c r="BB864" t="s">
        <v>14914</v>
      </c>
      <c r="BC864">
        <v>805306368</v>
      </c>
      <c r="BD864" s="1" t="s">
        <v>148</v>
      </c>
      <c r="BE864" t="s">
        <v>14917</v>
      </c>
      <c r="BF864" t="s">
        <v>14918</v>
      </c>
      <c r="BG864">
        <v>0</v>
      </c>
      <c r="BH864" t="s">
        <v>151</v>
      </c>
      <c r="BI864">
        <v>1.2939775913714E+17</v>
      </c>
      <c r="BK864" t="s">
        <v>14919</v>
      </c>
      <c r="BL864" t="s">
        <v>14920</v>
      </c>
      <c r="BN864" t="s">
        <v>154</v>
      </c>
      <c r="BO864">
        <v>87</v>
      </c>
      <c r="BP864" s="1" t="s">
        <v>14921</v>
      </c>
      <c r="BQ864">
        <v>0</v>
      </c>
      <c r="BR864" t="s">
        <v>14922</v>
      </c>
      <c r="BS864" t="s">
        <v>3242</v>
      </c>
      <c r="CD864" t="s">
        <v>919</v>
      </c>
    </row>
    <row r="865" spans="1:124">
      <c r="A865" t="s">
        <v>14923</v>
      </c>
      <c r="C865" s="4">
        <f t="shared" si="13"/>
        <v>0</v>
      </c>
      <c r="D865" s="2">
        <f>(Sheet1!$F$2-mattsout!C865)/3600</f>
        <v>3595154</v>
      </c>
      <c r="E865" t="str">
        <f>IF(D865&gt;3595120, "", IF(D865&gt;1400, "******", ""))</f>
        <v/>
      </c>
      <c r="F865" t="s">
        <v>122</v>
      </c>
      <c r="G865" t="s">
        <v>14924</v>
      </c>
      <c r="H865" t="s">
        <v>136</v>
      </c>
      <c r="K865" t="s">
        <v>14925</v>
      </c>
      <c r="O865" t="s">
        <v>14926</v>
      </c>
      <c r="Q865" t="s">
        <v>14923</v>
      </c>
      <c r="R865">
        <v>4</v>
      </c>
      <c r="S865" t="s">
        <v>14927</v>
      </c>
      <c r="T865" t="s">
        <v>14928</v>
      </c>
      <c r="U865" t="s">
        <v>14924</v>
      </c>
      <c r="V865">
        <v>9212298</v>
      </c>
      <c r="W865" t="s">
        <v>14929</v>
      </c>
      <c r="X865">
        <v>32430949</v>
      </c>
      <c r="AL865" t="s">
        <v>14924</v>
      </c>
      <c r="AM865" t="s">
        <v>14930</v>
      </c>
      <c r="AN865">
        <v>66048</v>
      </c>
      <c r="AO865">
        <v>99</v>
      </c>
      <c r="AP865">
        <v>0</v>
      </c>
      <c r="AQ865">
        <v>0</v>
      </c>
      <c r="AT865">
        <v>1.2937298768780899E+17</v>
      </c>
      <c r="AV865">
        <v>1.2899521878984E+17</v>
      </c>
      <c r="AW865">
        <v>513</v>
      </c>
      <c r="AX865" t="s">
        <v>14931</v>
      </c>
      <c r="AZ865">
        <v>9.2233720368547697E+18</v>
      </c>
      <c r="BB865" t="s">
        <v>14932</v>
      </c>
      <c r="BC865">
        <v>805306368</v>
      </c>
      <c r="BF865" t="s">
        <v>14933</v>
      </c>
      <c r="BG865">
        <v>1.2937305699221699E+17</v>
      </c>
      <c r="BH865" t="s">
        <v>151</v>
      </c>
      <c r="BI865">
        <v>1.2907676823358701E+17</v>
      </c>
      <c r="CD865" t="s">
        <v>333</v>
      </c>
      <c r="DL865" t="s">
        <v>14934</v>
      </c>
    </row>
    <row r="866" spans="1:124">
      <c r="A866" t="s">
        <v>14935</v>
      </c>
      <c r="B866">
        <v>1.29415042180508E+17</v>
      </c>
      <c r="C866" s="4">
        <f t="shared" si="13"/>
        <v>12941504218.0508</v>
      </c>
      <c r="D866" s="2">
        <f>(Sheet1!$F$2-mattsout!C866)/3600</f>
        <v>291.71720811102125</v>
      </c>
      <c r="E866" t="str">
        <f>IF(D866&gt;3595120, "", IF(D866&gt;1400, "******", ""))</f>
        <v/>
      </c>
      <c r="F866" t="s">
        <v>122</v>
      </c>
      <c r="G866" t="s">
        <v>14936</v>
      </c>
      <c r="H866" t="s">
        <v>9583</v>
      </c>
      <c r="I866" t="s">
        <v>682</v>
      </c>
      <c r="J866" t="s">
        <v>9584</v>
      </c>
      <c r="K866" t="s">
        <v>807</v>
      </c>
      <c r="L866" t="s">
        <v>682</v>
      </c>
      <c r="M866" t="s">
        <v>14937</v>
      </c>
      <c r="N866" t="s">
        <v>1366</v>
      </c>
      <c r="O866" t="s">
        <v>4409</v>
      </c>
      <c r="P866" t="s">
        <v>2258</v>
      </c>
      <c r="Q866" t="s">
        <v>14935</v>
      </c>
      <c r="R866">
        <v>4</v>
      </c>
      <c r="S866" t="s">
        <v>14938</v>
      </c>
      <c r="T866" t="s">
        <v>14939</v>
      </c>
      <c r="U866" t="s">
        <v>14936</v>
      </c>
      <c r="V866">
        <v>9213242</v>
      </c>
      <c r="W866" s="1" t="s">
        <v>2163</v>
      </c>
      <c r="X866">
        <v>35579862</v>
      </c>
      <c r="AA866" t="s">
        <v>614</v>
      </c>
      <c r="AB866" t="s">
        <v>1258</v>
      </c>
      <c r="AC866" t="s">
        <v>138</v>
      </c>
      <c r="AE866" t="s">
        <v>14940</v>
      </c>
      <c r="AF866" t="s">
        <v>667</v>
      </c>
      <c r="AI866" t="b">
        <v>1</v>
      </c>
      <c r="AJ866" t="s">
        <v>14941</v>
      </c>
      <c r="AL866" t="s">
        <v>14936</v>
      </c>
      <c r="AM866" t="s">
        <v>14942</v>
      </c>
      <c r="AN866">
        <v>512</v>
      </c>
      <c r="AO866">
        <v>0</v>
      </c>
      <c r="AP866">
        <v>0</v>
      </c>
      <c r="AQ866">
        <v>0</v>
      </c>
      <c r="AT866">
        <v>1.29397721342712E+17</v>
      </c>
      <c r="AU866">
        <v>0</v>
      </c>
      <c r="AV866">
        <v>1.29408879442784E+17</v>
      </c>
      <c r="AW866">
        <v>513</v>
      </c>
      <c r="AX866" t="s">
        <v>14943</v>
      </c>
      <c r="AZ866">
        <v>9.2233720368547697E+18</v>
      </c>
      <c r="BA866">
        <v>180</v>
      </c>
      <c r="BB866" t="s">
        <v>14941</v>
      </c>
      <c r="BC866">
        <v>805306368</v>
      </c>
      <c r="BD866" s="1" t="s">
        <v>148</v>
      </c>
      <c r="BE866" t="s">
        <v>14944</v>
      </c>
      <c r="BF866" t="s">
        <v>14945</v>
      </c>
      <c r="BG866">
        <v>0</v>
      </c>
      <c r="BH866" t="s">
        <v>151</v>
      </c>
      <c r="BI866">
        <v>1.2941762474946301E+17</v>
      </c>
      <c r="BL866" t="s">
        <v>14946</v>
      </c>
      <c r="BN866" t="s">
        <v>154</v>
      </c>
      <c r="BO866">
        <v>64</v>
      </c>
      <c r="BP866" s="1" t="s">
        <v>14947</v>
      </c>
      <c r="BQ866">
        <v>0</v>
      </c>
      <c r="BR866" t="s">
        <v>14948</v>
      </c>
      <c r="BS866" t="s">
        <v>157</v>
      </c>
      <c r="BT866" t="s">
        <v>158</v>
      </c>
      <c r="CD866" t="s">
        <v>1269</v>
      </c>
      <c r="CO866" s="1" t="s">
        <v>592</v>
      </c>
    </row>
    <row r="867" spans="1:124">
      <c r="A867" t="s">
        <v>14949</v>
      </c>
      <c r="B867">
        <v>1.29418466123846E+17</v>
      </c>
      <c r="C867" s="4">
        <f t="shared" si="13"/>
        <v>12941846612.3846</v>
      </c>
      <c r="D867" s="2">
        <f>(Sheet1!$F$2-mattsout!C867)/3600</f>
        <v>196.60767094453175</v>
      </c>
      <c r="E867" t="str">
        <f>IF(D867&gt;3595120, "", IF(D867&gt;1400, "******", ""))</f>
        <v/>
      </c>
      <c r="F867" t="s">
        <v>122</v>
      </c>
      <c r="G867" t="s">
        <v>14950</v>
      </c>
      <c r="H867" t="s">
        <v>14951</v>
      </c>
      <c r="J867" t="s">
        <v>8553</v>
      </c>
      <c r="K867" t="s">
        <v>14952</v>
      </c>
      <c r="L867" t="s">
        <v>682</v>
      </c>
      <c r="O867" t="s">
        <v>10142</v>
      </c>
      <c r="Q867" t="s">
        <v>14949</v>
      </c>
      <c r="R867">
        <v>4</v>
      </c>
      <c r="S867" t="s">
        <v>14953</v>
      </c>
      <c r="T867" t="s">
        <v>14954</v>
      </c>
      <c r="U867" t="s">
        <v>14950</v>
      </c>
      <c r="V867">
        <v>9216746</v>
      </c>
      <c r="W867" s="1" t="s">
        <v>14955</v>
      </c>
      <c r="X867">
        <v>35669907</v>
      </c>
      <c r="AA867" t="s">
        <v>790</v>
      </c>
      <c r="AB867" t="s">
        <v>1258</v>
      </c>
      <c r="AC867" t="s">
        <v>138</v>
      </c>
      <c r="AD867" t="b">
        <v>0</v>
      </c>
      <c r="AE867" t="s">
        <v>14956</v>
      </c>
      <c r="AF867" t="s">
        <v>667</v>
      </c>
      <c r="AI867" t="b">
        <v>1</v>
      </c>
      <c r="AJ867" t="s">
        <v>14957</v>
      </c>
      <c r="AL867" t="s">
        <v>14950</v>
      </c>
      <c r="AM867" t="s">
        <v>14958</v>
      </c>
      <c r="AN867">
        <v>512</v>
      </c>
      <c r="AO867">
        <v>0</v>
      </c>
      <c r="AP867">
        <v>0</v>
      </c>
      <c r="AQ867">
        <v>0</v>
      </c>
      <c r="AT867">
        <v>1.29373444894614E+17</v>
      </c>
      <c r="AU867">
        <v>0</v>
      </c>
      <c r="AV867">
        <v>1.29403810212094E+17</v>
      </c>
      <c r="AW867">
        <v>513</v>
      </c>
      <c r="AX867" t="s">
        <v>14959</v>
      </c>
      <c r="AZ867">
        <v>9.2233720368547697E+18</v>
      </c>
      <c r="BA867">
        <v>462</v>
      </c>
      <c r="BB867" t="s">
        <v>14957</v>
      </c>
      <c r="BC867">
        <v>805306368</v>
      </c>
      <c r="BD867" s="1" t="s">
        <v>148</v>
      </c>
      <c r="BE867" t="s">
        <v>14960</v>
      </c>
      <c r="BF867" t="s">
        <v>14961</v>
      </c>
      <c r="BG867">
        <v>0</v>
      </c>
      <c r="BH867" t="s">
        <v>151</v>
      </c>
      <c r="BI867">
        <v>1.29421088030924E+17</v>
      </c>
      <c r="BL867" t="s">
        <v>14962</v>
      </c>
      <c r="BN867" t="s">
        <v>154</v>
      </c>
      <c r="BO867">
        <v>64</v>
      </c>
      <c r="BP867" s="1" t="s">
        <v>14963</v>
      </c>
      <c r="BQ867">
        <v>0</v>
      </c>
      <c r="BR867" t="s">
        <v>14964</v>
      </c>
      <c r="BS867" t="s">
        <v>157</v>
      </c>
      <c r="BT867" t="s">
        <v>158</v>
      </c>
      <c r="CD867" t="s">
        <v>1269</v>
      </c>
      <c r="CH867" t="s">
        <v>224</v>
      </c>
      <c r="CI867">
        <v>0</v>
      </c>
      <c r="CL867">
        <v>0</v>
      </c>
    </row>
    <row r="868" spans="1:124">
      <c r="A868" t="s">
        <v>366</v>
      </c>
      <c r="B868">
        <v>1.29375852750338E+17</v>
      </c>
      <c r="C868" s="4">
        <f t="shared" si="13"/>
        <v>12937585275.0338</v>
      </c>
      <c r="D868" s="2">
        <f>(Sheet1!$F$2-mattsout!C868)/3600</f>
        <v>1380.3124906110763</v>
      </c>
      <c r="E868" t="str">
        <f>IF(D868&gt;3595120, "", IF(D868&gt;1400, "******", ""))</f>
        <v/>
      </c>
      <c r="F868" t="s">
        <v>122</v>
      </c>
      <c r="G868" t="s">
        <v>14965</v>
      </c>
      <c r="K868" t="s">
        <v>14966</v>
      </c>
      <c r="O868" t="s">
        <v>14965</v>
      </c>
      <c r="Q868" t="s">
        <v>366</v>
      </c>
      <c r="R868">
        <v>4</v>
      </c>
      <c r="S868" t="s">
        <v>14967</v>
      </c>
      <c r="T868" t="s">
        <v>14968</v>
      </c>
      <c r="U868" t="s">
        <v>14965</v>
      </c>
      <c r="V868">
        <v>9243229</v>
      </c>
      <c r="W868" s="1" t="s">
        <v>14969</v>
      </c>
      <c r="X868">
        <v>35158386</v>
      </c>
      <c r="Y868" t="s">
        <v>14970</v>
      </c>
      <c r="AC868" t="s">
        <v>138</v>
      </c>
      <c r="AD868" t="b">
        <v>1</v>
      </c>
      <c r="AE868" t="s">
        <v>14971</v>
      </c>
      <c r="AF868" t="s">
        <v>14972</v>
      </c>
      <c r="AI868" t="b">
        <v>1</v>
      </c>
      <c r="AJ868" t="s">
        <v>14965</v>
      </c>
      <c r="AL868" t="s">
        <v>14965</v>
      </c>
      <c r="AM868" t="s">
        <v>14973</v>
      </c>
      <c r="AN868">
        <v>66048</v>
      </c>
      <c r="AO868">
        <v>0</v>
      </c>
      <c r="AP868">
        <v>0</v>
      </c>
      <c r="AQ868">
        <v>0</v>
      </c>
      <c r="AT868">
        <v>1.2937344516211699E+17</v>
      </c>
      <c r="AV868">
        <v>1.2896850376013901E+17</v>
      </c>
      <c r="AW868">
        <v>513</v>
      </c>
      <c r="AX868" t="s">
        <v>14974</v>
      </c>
      <c r="AZ868">
        <v>9.2233720368547697E+18</v>
      </c>
      <c r="BA868">
        <v>1173</v>
      </c>
      <c r="BB868" t="s">
        <v>14965</v>
      </c>
      <c r="BC868">
        <v>805306368</v>
      </c>
      <c r="BD868" s="1" t="s">
        <v>148</v>
      </c>
      <c r="BE868" t="s">
        <v>14975</v>
      </c>
      <c r="BF868" t="s">
        <v>14976</v>
      </c>
      <c r="BG868">
        <v>0</v>
      </c>
      <c r="BH868" t="s">
        <v>151</v>
      </c>
      <c r="BI868">
        <v>1.29403115451924E+17</v>
      </c>
      <c r="BK868" t="s">
        <v>14977</v>
      </c>
      <c r="BL868" t="s">
        <v>14976</v>
      </c>
      <c r="BN868" t="s">
        <v>154</v>
      </c>
      <c r="BO868">
        <v>49</v>
      </c>
      <c r="BP868" s="1" t="s">
        <v>14978</v>
      </c>
      <c r="BQ868">
        <v>0</v>
      </c>
      <c r="BR868" t="s">
        <v>14979</v>
      </c>
      <c r="BS868" t="s">
        <v>3242</v>
      </c>
      <c r="CV868" t="s">
        <v>359</v>
      </c>
    </row>
    <row r="869" spans="1:124">
      <c r="A869" t="s">
        <v>14980</v>
      </c>
      <c r="B869">
        <v>1.29421282520374E+17</v>
      </c>
      <c r="C869" s="4">
        <f t="shared" si="13"/>
        <v>12942128252.037399</v>
      </c>
      <c r="D869" s="2">
        <f>(Sheet1!$F$2-mattsout!C869)/3600</f>
        <v>118.37443405575222</v>
      </c>
      <c r="E869" t="str">
        <f>IF(D869&gt;3595120, "", IF(D869&gt;1400, "******", ""))</f>
        <v/>
      </c>
      <c r="F869" t="s">
        <v>122</v>
      </c>
      <c r="G869" t="s">
        <v>14981</v>
      </c>
      <c r="H869" t="s">
        <v>1013</v>
      </c>
      <c r="I869" t="s">
        <v>267</v>
      </c>
      <c r="J869" t="s">
        <v>14982</v>
      </c>
      <c r="K869" t="s">
        <v>14982</v>
      </c>
      <c r="L869" t="s">
        <v>4343</v>
      </c>
      <c r="M869" t="s">
        <v>14983</v>
      </c>
      <c r="N869" t="s">
        <v>383</v>
      </c>
      <c r="O869" t="s">
        <v>14984</v>
      </c>
      <c r="P869" t="s">
        <v>11138</v>
      </c>
      <c r="Q869" t="s">
        <v>14980</v>
      </c>
      <c r="R869">
        <v>4</v>
      </c>
      <c r="S869" t="s">
        <v>14985</v>
      </c>
      <c r="T869" t="s">
        <v>14986</v>
      </c>
      <c r="U869" t="s">
        <v>14981</v>
      </c>
      <c r="V869">
        <v>9244247</v>
      </c>
      <c r="W869" s="1" t="s">
        <v>14987</v>
      </c>
      <c r="X869">
        <v>35490327</v>
      </c>
      <c r="Y869" t="s">
        <v>14988</v>
      </c>
      <c r="Z869">
        <v>80000</v>
      </c>
      <c r="AA869" t="s">
        <v>136</v>
      </c>
      <c r="AB869" t="s">
        <v>137</v>
      </c>
      <c r="AC869" t="s">
        <v>138</v>
      </c>
      <c r="AD869" t="b">
        <v>1</v>
      </c>
      <c r="AE869" t="s">
        <v>14989</v>
      </c>
      <c r="AF869" t="s">
        <v>140</v>
      </c>
      <c r="AG869">
        <v>80000</v>
      </c>
      <c r="AI869" t="b">
        <v>1</v>
      </c>
      <c r="AJ869" t="s">
        <v>14990</v>
      </c>
      <c r="AL869" t="s">
        <v>14981</v>
      </c>
      <c r="AM869" t="s">
        <v>14991</v>
      </c>
      <c r="AN869">
        <v>512</v>
      </c>
      <c r="AO869">
        <v>0</v>
      </c>
      <c r="AP869">
        <v>0</v>
      </c>
      <c r="AQ869">
        <v>36</v>
      </c>
      <c r="AT869">
        <v>1.2942128248974899E+17</v>
      </c>
      <c r="AU869">
        <v>0</v>
      </c>
      <c r="AV869">
        <v>1.2940405205854499E+17</v>
      </c>
      <c r="AW869">
        <v>513</v>
      </c>
      <c r="AX869" t="s">
        <v>14992</v>
      </c>
      <c r="AZ869">
        <v>9.2233720368547697E+18</v>
      </c>
      <c r="BA869">
        <v>520</v>
      </c>
      <c r="BB869" t="s">
        <v>14990</v>
      </c>
      <c r="BC869">
        <v>805306368</v>
      </c>
      <c r="BD869" s="1" t="s">
        <v>148</v>
      </c>
      <c r="BE869" t="s">
        <v>14993</v>
      </c>
      <c r="BF869" t="s">
        <v>14994</v>
      </c>
      <c r="BG869">
        <v>0</v>
      </c>
      <c r="BH869" t="s">
        <v>151</v>
      </c>
      <c r="BI869">
        <v>1.29415036096926E+17</v>
      </c>
      <c r="BK869" t="s">
        <v>14995</v>
      </c>
      <c r="BL869" t="s">
        <v>14994</v>
      </c>
      <c r="BM869" t="s">
        <v>14996</v>
      </c>
      <c r="BN869" t="s">
        <v>154</v>
      </c>
      <c r="BO869">
        <v>64</v>
      </c>
      <c r="BP869" s="1" t="s">
        <v>14997</v>
      </c>
      <c r="BQ869">
        <v>0</v>
      </c>
      <c r="BR869" t="s">
        <v>14998</v>
      </c>
      <c r="BS869" t="s">
        <v>3242</v>
      </c>
      <c r="CD869" t="s">
        <v>333</v>
      </c>
      <c r="CJ869" t="s">
        <v>14999</v>
      </c>
      <c r="DG869" t="s">
        <v>15000</v>
      </c>
      <c r="DH869">
        <v>4102</v>
      </c>
      <c r="DI869" t="s">
        <v>15001</v>
      </c>
      <c r="DN869" t="s">
        <v>6574</v>
      </c>
      <c r="DO869" t="s">
        <v>6575</v>
      </c>
      <c r="DR869" t="s">
        <v>15002</v>
      </c>
    </row>
    <row r="870" spans="1:124">
      <c r="A870" t="s">
        <v>15003</v>
      </c>
      <c r="C870" s="4">
        <f t="shared" si="13"/>
        <v>0</v>
      </c>
      <c r="D870" s="2">
        <f>(Sheet1!$F$2-mattsout!C870)/3600</f>
        <v>3595154</v>
      </c>
      <c r="E870" t="str">
        <f>IF(D870&gt;3595120, "", IF(D870&gt;1400, "******", ""))</f>
        <v/>
      </c>
      <c r="F870" t="s">
        <v>122</v>
      </c>
      <c r="G870" t="s">
        <v>15004</v>
      </c>
      <c r="H870" t="s">
        <v>301</v>
      </c>
      <c r="K870" t="s">
        <v>15005</v>
      </c>
      <c r="O870" t="s">
        <v>15006</v>
      </c>
      <c r="Q870" t="s">
        <v>15003</v>
      </c>
      <c r="R870">
        <v>4</v>
      </c>
      <c r="S870" t="s">
        <v>15007</v>
      </c>
      <c r="T870" t="s">
        <v>15008</v>
      </c>
      <c r="U870" t="s">
        <v>15004</v>
      </c>
      <c r="V870">
        <v>9254161</v>
      </c>
      <c r="W870" t="s">
        <v>9298</v>
      </c>
      <c r="X870">
        <v>32433420</v>
      </c>
      <c r="AL870" t="s">
        <v>15004</v>
      </c>
      <c r="AM870" t="s">
        <v>15009</v>
      </c>
      <c r="AN870">
        <v>66048</v>
      </c>
      <c r="AO870">
        <v>99</v>
      </c>
      <c r="AP870">
        <v>0</v>
      </c>
      <c r="AQ870">
        <v>0</v>
      </c>
      <c r="AT870">
        <v>1.2937298898282499E+17</v>
      </c>
      <c r="AV870">
        <v>1.28995214769058E+17</v>
      </c>
      <c r="AW870">
        <v>513</v>
      </c>
      <c r="AX870" t="s">
        <v>15010</v>
      </c>
      <c r="AZ870">
        <v>9.2233720368547697E+18</v>
      </c>
      <c r="BB870" t="s">
        <v>15011</v>
      </c>
      <c r="BC870">
        <v>805306368</v>
      </c>
      <c r="BF870" t="s">
        <v>15012</v>
      </c>
      <c r="BG870">
        <v>1.2937305822492899E+17</v>
      </c>
      <c r="BH870" t="s">
        <v>151</v>
      </c>
      <c r="BI870">
        <v>1.28788616724294E+17</v>
      </c>
      <c r="CD870" t="s">
        <v>333</v>
      </c>
      <c r="DL870" t="s">
        <v>15013</v>
      </c>
    </row>
    <row r="871" spans="1:124">
      <c r="A871" t="s">
        <v>15014</v>
      </c>
      <c r="B871">
        <v>1.29419183115118E+17</v>
      </c>
      <c r="C871" s="4">
        <f t="shared" si="13"/>
        <v>12941918311.511801</v>
      </c>
      <c r="D871" s="2">
        <f>(Sheet1!$F$2-mattsout!C871)/3600</f>
        <v>176.69124672200945</v>
      </c>
      <c r="E871" t="str">
        <f>IF(D871&gt;3595120, "", IF(D871&gt;1400, "******", ""))</f>
        <v/>
      </c>
      <c r="F871" t="s">
        <v>122</v>
      </c>
      <c r="G871" t="s">
        <v>15015</v>
      </c>
      <c r="J871" t="s">
        <v>11754</v>
      </c>
      <c r="O871" t="s">
        <v>15015</v>
      </c>
      <c r="Q871" t="s">
        <v>15014</v>
      </c>
      <c r="R871">
        <v>4</v>
      </c>
      <c r="S871" t="s">
        <v>15016</v>
      </c>
      <c r="T871" t="s">
        <v>15017</v>
      </c>
      <c r="U871" t="s">
        <v>15015</v>
      </c>
      <c r="V871">
        <v>9261505</v>
      </c>
      <c r="W871" s="1" t="s">
        <v>15018</v>
      </c>
      <c r="X871">
        <v>35626575</v>
      </c>
      <c r="AA871" t="s">
        <v>714</v>
      </c>
      <c r="AB871" t="s">
        <v>3515</v>
      </c>
      <c r="AL871" t="s">
        <v>15015</v>
      </c>
      <c r="AM871" t="s">
        <v>15019</v>
      </c>
      <c r="AN871">
        <v>66048</v>
      </c>
      <c r="AO871">
        <v>0</v>
      </c>
      <c r="AP871">
        <v>0</v>
      </c>
      <c r="AQ871">
        <v>0</v>
      </c>
      <c r="AT871">
        <v>1.2937344586415699E+17</v>
      </c>
      <c r="AU871">
        <v>0</v>
      </c>
      <c r="AV871">
        <v>1.28931311929528E+17</v>
      </c>
      <c r="AW871">
        <v>513</v>
      </c>
      <c r="AX871" t="s">
        <v>15020</v>
      </c>
      <c r="AZ871">
        <v>0</v>
      </c>
      <c r="BA871">
        <v>167</v>
      </c>
      <c r="BB871" t="s">
        <v>15015</v>
      </c>
      <c r="BC871">
        <v>805306368</v>
      </c>
      <c r="BE871" t="s">
        <v>239</v>
      </c>
      <c r="BF871" t="s">
        <v>15021</v>
      </c>
      <c r="BG871">
        <v>0</v>
      </c>
      <c r="BH871" t="s">
        <v>151</v>
      </c>
      <c r="BI871">
        <v>1.2941881434339699E+17</v>
      </c>
      <c r="BO871">
        <v>53</v>
      </c>
      <c r="BQ871">
        <v>0</v>
      </c>
      <c r="CD871" t="s">
        <v>15022</v>
      </c>
    </row>
    <row r="872" spans="1:124">
      <c r="A872" t="s">
        <v>15023</v>
      </c>
      <c r="B872">
        <v>1.2932863979281E+17</v>
      </c>
      <c r="C872" s="4">
        <f t="shared" si="13"/>
        <v>12932863979.281</v>
      </c>
      <c r="D872" s="2">
        <f>(Sheet1!$F$2-mattsout!C872)/3600</f>
        <v>2691.7835330555172</v>
      </c>
      <c r="E872" t="str">
        <f>IF(D872&gt;3595120, "", IF(D872&gt;1400, "******", ""))</f>
        <v>******</v>
      </c>
      <c r="F872" t="s">
        <v>122</v>
      </c>
      <c r="G872" t="s">
        <v>15024</v>
      </c>
      <c r="H872" t="s">
        <v>15025</v>
      </c>
      <c r="J872" t="s">
        <v>15024</v>
      </c>
      <c r="K872" t="s">
        <v>15026</v>
      </c>
      <c r="L872" t="s">
        <v>267</v>
      </c>
      <c r="O872" t="s">
        <v>15027</v>
      </c>
      <c r="Q872" t="s">
        <v>15023</v>
      </c>
      <c r="R872">
        <v>4</v>
      </c>
      <c r="S872" t="s">
        <v>15028</v>
      </c>
      <c r="T872" t="s">
        <v>15029</v>
      </c>
      <c r="U872" t="s">
        <v>15024</v>
      </c>
      <c r="V872">
        <v>9266323</v>
      </c>
      <c r="W872" s="1" t="s">
        <v>15030</v>
      </c>
      <c r="X872">
        <v>35261958</v>
      </c>
      <c r="Z872">
        <v>10000</v>
      </c>
      <c r="AA872" t="s">
        <v>136</v>
      </c>
      <c r="AB872" t="s">
        <v>137</v>
      </c>
      <c r="AC872" t="s">
        <v>138</v>
      </c>
      <c r="AD872" t="b">
        <v>0</v>
      </c>
      <c r="AE872" t="s">
        <v>15031</v>
      </c>
      <c r="AF872" t="s">
        <v>140</v>
      </c>
      <c r="AG872">
        <v>10000</v>
      </c>
      <c r="AI872" t="b">
        <v>1</v>
      </c>
      <c r="AJ872" t="s">
        <v>15032</v>
      </c>
      <c r="AK872" s="1" t="s">
        <v>8253</v>
      </c>
      <c r="AL872" t="s">
        <v>15024</v>
      </c>
      <c r="AM872" t="s">
        <v>15033</v>
      </c>
      <c r="AN872">
        <v>66048</v>
      </c>
      <c r="AO872">
        <v>0</v>
      </c>
      <c r="AP872">
        <v>0</v>
      </c>
      <c r="AQ872">
        <v>0</v>
      </c>
      <c r="AT872">
        <v>1.2937298949595699E+17</v>
      </c>
      <c r="AV872">
        <v>1.2872322296832701E+17</v>
      </c>
      <c r="AW872">
        <v>513</v>
      </c>
      <c r="AX872" t="s">
        <v>15034</v>
      </c>
      <c r="AY872">
        <v>1</v>
      </c>
      <c r="AZ872">
        <v>9.2233720368547697E+18</v>
      </c>
      <c r="BA872">
        <v>58</v>
      </c>
      <c r="BB872" t="s">
        <v>15032</v>
      </c>
      <c r="BC872">
        <v>805306368</v>
      </c>
      <c r="BD872" s="1" t="s">
        <v>148</v>
      </c>
      <c r="BE872" t="s">
        <v>15035</v>
      </c>
      <c r="BF872" t="s">
        <v>15036</v>
      </c>
      <c r="BG872">
        <v>0</v>
      </c>
      <c r="BH872" t="s">
        <v>151</v>
      </c>
      <c r="BI872">
        <v>1.29406570781428E+17</v>
      </c>
      <c r="BK872" t="s">
        <v>15037</v>
      </c>
      <c r="BL872" t="s">
        <v>15036</v>
      </c>
      <c r="BN872" t="s">
        <v>154</v>
      </c>
      <c r="BO872">
        <v>56</v>
      </c>
      <c r="BP872" s="1" t="s">
        <v>15038</v>
      </c>
      <c r="BQ872">
        <v>0</v>
      </c>
      <c r="BR872" t="s">
        <v>15039</v>
      </c>
      <c r="BS872" t="s">
        <v>3242</v>
      </c>
      <c r="CV872" t="s">
        <v>296</v>
      </c>
      <c r="DL872" t="s">
        <v>15040</v>
      </c>
    </row>
    <row r="873" spans="1:124">
      <c r="A873" t="s">
        <v>15041</v>
      </c>
      <c r="B873">
        <v>1.29421152035232E+17</v>
      </c>
      <c r="C873" s="4">
        <f t="shared" si="13"/>
        <v>12942115203.523199</v>
      </c>
      <c r="D873" s="2">
        <f>(Sheet1!$F$2-mattsout!C873)/3600</f>
        <v>121.99902133358849</v>
      </c>
      <c r="E873" t="str">
        <f>IF(D873&gt;3595120, "", IF(D873&gt;1400, "******", ""))</f>
        <v/>
      </c>
      <c r="F873" t="s">
        <v>122</v>
      </c>
      <c r="G873" t="s">
        <v>15042</v>
      </c>
      <c r="H873" t="s">
        <v>15042</v>
      </c>
      <c r="K873" t="s">
        <v>15043</v>
      </c>
      <c r="O873" t="s">
        <v>15042</v>
      </c>
      <c r="Q873" t="s">
        <v>15041</v>
      </c>
      <c r="R873">
        <v>4</v>
      </c>
      <c r="S873" t="s">
        <v>15044</v>
      </c>
      <c r="T873" t="s">
        <v>15045</v>
      </c>
      <c r="U873" t="s">
        <v>15042</v>
      </c>
      <c r="V873">
        <v>9305314</v>
      </c>
      <c r="X873">
        <v>35431758</v>
      </c>
      <c r="AL873" t="s">
        <v>15042</v>
      </c>
      <c r="AM873" t="s">
        <v>15046</v>
      </c>
      <c r="AN873">
        <v>66048</v>
      </c>
      <c r="AO873">
        <v>0</v>
      </c>
      <c r="AP873">
        <v>0</v>
      </c>
      <c r="AQ873">
        <v>0</v>
      </c>
      <c r="AT873">
        <v>1.293734462626E+17</v>
      </c>
      <c r="AV873">
        <v>1.2889575759418E+17</v>
      </c>
      <c r="AW873">
        <v>513</v>
      </c>
      <c r="AX873" t="s">
        <v>15047</v>
      </c>
      <c r="AZ873">
        <v>9.2233720368547697E+18</v>
      </c>
      <c r="BA873">
        <v>469</v>
      </c>
      <c r="BB873" t="s">
        <v>15042</v>
      </c>
      <c r="BC873">
        <v>805306368</v>
      </c>
      <c r="BF873" t="s">
        <v>15048</v>
      </c>
      <c r="BG873">
        <v>0</v>
      </c>
      <c r="BH873" t="s">
        <v>151</v>
      </c>
      <c r="BI873">
        <v>1.2941251202798E+17</v>
      </c>
      <c r="CD873" t="s">
        <v>333</v>
      </c>
    </row>
    <row r="874" spans="1:124">
      <c r="A874" t="s">
        <v>15049</v>
      </c>
      <c r="C874" s="4">
        <f t="shared" si="13"/>
        <v>0</v>
      </c>
      <c r="D874" s="2">
        <f>(Sheet1!$F$2-mattsout!C874)/3600</f>
        <v>3595154</v>
      </c>
      <c r="E874" t="str">
        <f>IF(D874&gt;3595120, "", IF(D874&gt;1400, "******", ""))</f>
        <v/>
      </c>
      <c r="F874" t="s">
        <v>122</v>
      </c>
      <c r="G874" t="s">
        <v>15050</v>
      </c>
      <c r="O874" t="s">
        <v>15050</v>
      </c>
      <c r="Q874" t="s">
        <v>15049</v>
      </c>
      <c r="R874">
        <v>4</v>
      </c>
      <c r="S874" t="s">
        <v>15051</v>
      </c>
      <c r="T874" t="s">
        <v>15052</v>
      </c>
      <c r="U874" t="s">
        <v>15050</v>
      </c>
      <c r="V874">
        <v>9315673</v>
      </c>
      <c r="X874">
        <v>33173825</v>
      </c>
      <c r="AL874" t="s">
        <v>15050</v>
      </c>
      <c r="AM874" t="s">
        <v>15053</v>
      </c>
      <c r="AN874">
        <v>512</v>
      </c>
      <c r="AO874">
        <v>99</v>
      </c>
      <c r="AP874">
        <v>0</v>
      </c>
      <c r="AQ874">
        <v>0</v>
      </c>
      <c r="AT874">
        <v>1.2937341776874099E+17</v>
      </c>
      <c r="AV874">
        <v>1.28725597791108E+17</v>
      </c>
      <c r="AW874">
        <v>513</v>
      </c>
      <c r="AX874" t="s">
        <v>15054</v>
      </c>
      <c r="AZ874">
        <v>9.2233720368547697E+18</v>
      </c>
      <c r="BB874" t="s">
        <v>15055</v>
      </c>
      <c r="BC874">
        <v>805306368</v>
      </c>
      <c r="BF874" t="s">
        <v>15056</v>
      </c>
      <c r="BG874">
        <v>1.29373579458582E+17</v>
      </c>
      <c r="BH874" t="s">
        <v>151</v>
      </c>
      <c r="BI874">
        <v>1.2872559779142E+17</v>
      </c>
      <c r="CD874" t="s">
        <v>333</v>
      </c>
    </row>
    <row r="875" spans="1:124">
      <c r="A875" t="s">
        <v>15057</v>
      </c>
      <c r="B875">
        <v>1.2913702109347299E+17</v>
      </c>
      <c r="C875" s="4">
        <f t="shared" si="13"/>
        <v>12913702109.3473</v>
      </c>
      <c r="D875" s="2">
        <f>(Sheet1!$F$2-mattsout!C875)/3600</f>
        <v>8014.525181305673</v>
      </c>
      <c r="E875" t="str">
        <f>IF(D875&gt;3595120, "", IF(D875&gt;1400, "******", ""))</f>
        <v>******</v>
      </c>
      <c r="F875" t="s">
        <v>122</v>
      </c>
      <c r="G875" t="s">
        <v>15058</v>
      </c>
      <c r="K875" t="s">
        <v>15059</v>
      </c>
      <c r="O875" t="s">
        <v>15058</v>
      </c>
      <c r="Q875" t="s">
        <v>15057</v>
      </c>
      <c r="R875">
        <v>4</v>
      </c>
      <c r="S875" t="s">
        <v>15060</v>
      </c>
      <c r="T875" t="s">
        <v>15061</v>
      </c>
      <c r="U875" t="s">
        <v>15058</v>
      </c>
      <c r="V875">
        <v>9317089</v>
      </c>
      <c r="W875" s="1" t="s">
        <v>12632</v>
      </c>
      <c r="X875">
        <v>33193204</v>
      </c>
      <c r="AL875" t="s">
        <v>15058</v>
      </c>
      <c r="AM875" t="s">
        <v>15062</v>
      </c>
      <c r="AN875">
        <v>512</v>
      </c>
      <c r="AO875">
        <v>99</v>
      </c>
      <c r="AP875">
        <v>0</v>
      </c>
      <c r="AQ875">
        <v>0</v>
      </c>
      <c r="AT875">
        <v>1.2937344649275901E+17</v>
      </c>
      <c r="AV875">
        <v>1.2910145038286701E+17</v>
      </c>
      <c r="AW875">
        <v>513</v>
      </c>
      <c r="AX875" t="s">
        <v>15063</v>
      </c>
      <c r="AZ875">
        <v>9.2233720368547697E+18</v>
      </c>
      <c r="BA875">
        <v>22</v>
      </c>
      <c r="BB875" t="s">
        <v>15058</v>
      </c>
      <c r="BC875">
        <v>805306368</v>
      </c>
      <c r="BF875" t="s">
        <v>15064</v>
      </c>
      <c r="BG875">
        <v>1.2937360467408701E+17</v>
      </c>
      <c r="BH875" t="s">
        <v>151</v>
      </c>
      <c r="BI875">
        <v>1.2914470060542899E+17</v>
      </c>
      <c r="CD875" t="s">
        <v>12636</v>
      </c>
      <c r="DL875" t="s">
        <v>12637</v>
      </c>
    </row>
    <row r="876" spans="1:124">
      <c r="A876" t="s">
        <v>15065</v>
      </c>
      <c r="C876" s="4">
        <f t="shared" si="13"/>
        <v>0</v>
      </c>
      <c r="D876" s="2">
        <f>(Sheet1!$F$2-mattsout!C876)/3600</f>
        <v>3595154</v>
      </c>
      <c r="E876" t="str">
        <f>IF(D876&gt;3595120, "", IF(D876&gt;1400, "******", ""))</f>
        <v/>
      </c>
      <c r="F876" t="s">
        <v>122</v>
      </c>
      <c r="G876" t="s">
        <v>15066</v>
      </c>
      <c r="Q876" t="s">
        <v>15065</v>
      </c>
      <c r="R876">
        <v>4</v>
      </c>
      <c r="S876" t="s">
        <v>15067</v>
      </c>
      <c r="T876" t="s">
        <v>15068</v>
      </c>
      <c r="U876" t="s">
        <v>15066</v>
      </c>
      <c r="V876">
        <v>9340931</v>
      </c>
      <c r="X876">
        <v>9340945</v>
      </c>
      <c r="AC876" t="s">
        <v>138</v>
      </c>
      <c r="AE876" s="1" t="s">
        <v>15069</v>
      </c>
      <c r="AF876" t="s">
        <v>140</v>
      </c>
      <c r="AJ876" t="s">
        <v>15066</v>
      </c>
      <c r="AL876" t="s">
        <v>15066</v>
      </c>
      <c r="AM876" t="s">
        <v>15070</v>
      </c>
      <c r="AN876">
        <v>514</v>
      </c>
      <c r="AP876">
        <v>0</v>
      </c>
      <c r="AQ876">
        <v>0</v>
      </c>
      <c r="AV876">
        <v>1.28727295606874E+17</v>
      </c>
      <c r="AW876">
        <v>513</v>
      </c>
      <c r="AX876" t="s">
        <v>15071</v>
      </c>
      <c r="AZ876">
        <v>9.2233720368547697E+18</v>
      </c>
      <c r="BB876" t="s">
        <v>15072</v>
      </c>
      <c r="BC876">
        <v>805306368</v>
      </c>
      <c r="BE876" t="s">
        <v>15073</v>
      </c>
      <c r="BH876" t="s">
        <v>151</v>
      </c>
      <c r="BK876" t="s">
        <v>15074</v>
      </c>
      <c r="BL876" t="s">
        <v>15075</v>
      </c>
      <c r="BN876" t="s">
        <v>154</v>
      </c>
      <c r="BO876">
        <v>50</v>
      </c>
      <c r="BP876" s="1" t="s">
        <v>15076</v>
      </c>
      <c r="BQ876">
        <v>2</v>
      </c>
      <c r="BR876" t="s">
        <v>15070</v>
      </c>
      <c r="BS876" t="s">
        <v>3242</v>
      </c>
      <c r="CD876" t="s">
        <v>15077</v>
      </c>
      <c r="CP876" t="b">
        <v>1</v>
      </c>
      <c r="DE876" t="s">
        <v>15071</v>
      </c>
      <c r="DS876">
        <v>0</v>
      </c>
      <c r="DT876">
        <v>1610612736</v>
      </c>
    </row>
    <row r="877" spans="1:124">
      <c r="A877" t="s">
        <v>15078</v>
      </c>
      <c r="C877" s="4">
        <f t="shared" si="13"/>
        <v>0</v>
      </c>
      <c r="D877" s="2">
        <f>(Sheet1!$F$2-mattsout!C877)/3600</f>
        <v>3595154</v>
      </c>
      <c r="E877" t="str">
        <f>IF(D877&gt;3595120, "", IF(D877&gt;1400, "******", ""))</f>
        <v/>
      </c>
      <c r="F877" t="s">
        <v>122</v>
      </c>
      <c r="G877" t="s">
        <v>15079</v>
      </c>
      <c r="Q877" t="s">
        <v>15078</v>
      </c>
      <c r="R877">
        <v>4</v>
      </c>
      <c r="S877" t="s">
        <v>15080</v>
      </c>
      <c r="T877" t="s">
        <v>15068</v>
      </c>
      <c r="U877" t="s">
        <v>15079</v>
      </c>
      <c r="V877">
        <v>9340933</v>
      </c>
      <c r="X877">
        <v>9340948</v>
      </c>
      <c r="AC877" t="s">
        <v>138</v>
      </c>
      <c r="AE877" s="1" t="s">
        <v>15081</v>
      </c>
      <c r="AF877" t="s">
        <v>2314</v>
      </c>
      <c r="AJ877" t="s">
        <v>15079</v>
      </c>
      <c r="AL877" t="s">
        <v>15079</v>
      </c>
      <c r="AM877" t="s">
        <v>15082</v>
      </c>
      <c r="AN877">
        <v>514</v>
      </c>
      <c r="AP877">
        <v>0</v>
      </c>
      <c r="AQ877">
        <v>0</v>
      </c>
      <c r="AV877">
        <v>1.28727296155916E+17</v>
      </c>
      <c r="AW877">
        <v>513</v>
      </c>
      <c r="AX877" t="s">
        <v>15083</v>
      </c>
      <c r="AZ877">
        <v>9.2233720368547697E+18</v>
      </c>
      <c r="BB877" t="s">
        <v>15084</v>
      </c>
      <c r="BC877">
        <v>805306368</v>
      </c>
      <c r="BE877" t="s">
        <v>15085</v>
      </c>
      <c r="BH877" t="s">
        <v>151</v>
      </c>
      <c r="BK877" t="s">
        <v>15086</v>
      </c>
      <c r="BL877" t="s">
        <v>15087</v>
      </c>
      <c r="BN877" t="s">
        <v>154</v>
      </c>
      <c r="BO877">
        <v>45</v>
      </c>
      <c r="BP877" s="1" t="s">
        <v>15076</v>
      </c>
      <c r="BQ877">
        <v>2</v>
      </c>
      <c r="BR877" t="s">
        <v>15082</v>
      </c>
      <c r="BS877" t="s">
        <v>3242</v>
      </c>
      <c r="CD877" t="s">
        <v>15077</v>
      </c>
      <c r="CP877" t="b">
        <v>1</v>
      </c>
      <c r="DE877" t="s">
        <v>15083</v>
      </c>
      <c r="DS877">
        <v>0</v>
      </c>
      <c r="DT877">
        <v>1610612736</v>
      </c>
    </row>
    <row r="878" spans="1:124">
      <c r="A878" t="s">
        <v>15088</v>
      </c>
      <c r="B878">
        <v>1.2939956568192099E+17</v>
      </c>
      <c r="C878" s="4">
        <f t="shared" si="13"/>
        <v>12939956568.192099</v>
      </c>
      <c r="D878" s="2">
        <f>(Sheet1!$F$2-mattsout!C878)/3600</f>
        <v>721.61994663927294</v>
      </c>
      <c r="E878" t="str">
        <f>IF(D878&gt;3595120, "", IF(D878&gt;1400, "******", ""))</f>
        <v/>
      </c>
      <c r="F878" t="s">
        <v>122</v>
      </c>
      <c r="G878" t="s">
        <v>15089</v>
      </c>
      <c r="H878" t="s">
        <v>15090</v>
      </c>
      <c r="I878" t="s">
        <v>3467</v>
      </c>
      <c r="J878" t="s">
        <v>15091</v>
      </c>
      <c r="K878" t="s">
        <v>15091</v>
      </c>
      <c r="L878" t="s">
        <v>1711</v>
      </c>
      <c r="M878" t="s">
        <v>15092</v>
      </c>
      <c r="N878" t="s">
        <v>1736</v>
      </c>
      <c r="O878" t="s">
        <v>2031</v>
      </c>
      <c r="P878" t="s">
        <v>4711</v>
      </c>
      <c r="Q878" t="s">
        <v>15088</v>
      </c>
      <c r="R878">
        <v>4</v>
      </c>
      <c r="S878" t="s">
        <v>15093</v>
      </c>
      <c r="T878" t="s">
        <v>15094</v>
      </c>
      <c r="U878" t="s">
        <v>15089</v>
      </c>
      <c r="V878">
        <v>9346143</v>
      </c>
      <c r="W878" s="1" t="s">
        <v>10254</v>
      </c>
      <c r="X878">
        <v>35386856</v>
      </c>
      <c r="AA878" t="s">
        <v>714</v>
      </c>
      <c r="AB878" t="s">
        <v>1712</v>
      </c>
      <c r="AC878" t="s">
        <v>138</v>
      </c>
      <c r="AE878" t="s">
        <v>15095</v>
      </c>
      <c r="AF878" t="s">
        <v>667</v>
      </c>
      <c r="AI878" t="b">
        <v>1</v>
      </c>
      <c r="AJ878" t="s">
        <v>15096</v>
      </c>
      <c r="AL878" t="s">
        <v>15089</v>
      </c>
      <c r="AM878" t="s">
        <v>15097</v>
      </c>
      <c r="AN878">
        <v>512</v>
      </c>
      <c r="AO878">
        <v>0</v>
      </c>
      <c r="AP878">
        <v>0</v>
      </c>
      <c r="AQ878">
        <v>0</v>
      </c>
      <c r="AT878">
        <v>1.2939956565614E+17</v>
      </c>
      <c r="AU878">
        <v>0</v>
      </c>
      <c r="AV878">
        <v>1.29385640987772E+17</v>
      </c>
      <c r="AW878">
        <v>513</v>
      </c>
      <c r="AX878" t="s">
        <v>15098</v>
      </c>
      <c r="AZ878">
        <v>9.2233720368547697E+18</v>
      </c>
      <c r="BA878">
        <v>147</v>
      </c>
      <c r="BB878" t="s">
        <v>15096</v>
      </c>
      <c r="BC878">
        <v>805306368</v>
      </c>
      <c r="BD878" s="1" t="s">
        <v>148</v>
      </c>
      <c r="BE878" t="s">
        <v>15099</v>
      </c>
      <c r="BF878" t="s">
        <v>15100</v>
      </c>
      <c r="BG878">
        <v>0</v>
      </c>
      <c r="BH878" t="s">
        <v>151</v>
      </c>
      <c r="BI878">
        <v>1.2941082696467E+17</v>
      </c>
      <c r="BK878" t="s">
        <v>15101</v>
      </c>
      <c r="BL878" t="s">
        <v>15102</v>
      </c>
      <c r="BN878" t="s">
        <v>154</v>
      </c>
      <c r="BO878">
        <v>100</v>
      </c>
      <c r="BP878" s="1" t="s">
        <v>15103</v>
      </c>
      <c r="BQ878">
        <v>0</v>
      </c>
      <c r="BR878" t="s">
        <v>15104</v>
      </c>
      <c r="BS878" t="s">
        <v>3242</v>
      </c>
      <c r="CD878" t="s">
        <v>1777</v>
      </c>
    </row>
    <row r="879" spans="1:124">
      <c r="A879" t="s">
        <v>8590</v>
      </c>
      <c r="B879">
        <v>1.2894011266657901E+17</v>
      </c>
      <c r="C879" s="4">
        <f t="shared" si="13"/>
        <v>12894011266.6579</v>
      </c>
      <c r="D879" s="2">
        <f>(Sheet1!$F$2-mattsout!C879)/3600</f>
        <v>13484.203706138929</v>
      </c>
      <c r="E879" t="str">
        <f>IF(D879&gt;3595120, "", IF(D879&gt;1400, "******", ""))</f>
        <v>******</v>
      </c>
      <c r="F879" t="s">
        <v>122</v>
      </c>
      <c r="G879" t="s">
        <v>15105</v>
      </c>
      <c r="H879" t="s">
        <v>3141</v>
      </c>
      <c r="J879" t="s">
        <v>6579</v>
      </c>
      <c r="K879" t="s">
        <v>6579</v>
      </c>
      <c r="L879" t="s">
        <v>682</v>
      </c>
      <c r="M879" t="s">
        <v>15106</v>
      </c>
      <c r="N879" t="s">
        <v>15107</v>
      </c>
      <c r="O879" t="s">
        <v>268</v>
      </c>
      <c r="P879" t="s">
        <v>2223</v>
      </c>
      <c r="Q879" t="s">
        <v>8590</v>
      </c>
      <c r="R879">
        <v>4</v>
      </c>
      <c r="S879" t="s">
        <v>15108</v>
      </c>
      <c r="T879" t="s">
        <v>15109</v>
      </c>
      <c r="U879" t="s">
        <v>15105</v>
      </c>
      <c r="V879">
        <v>9349873</v>
      </c>
      <c r="W879" s="1" t="s">
        <v>8518</v>
      </c>
      <c r="X879">
        <v>33194406</v>
      </c>
      <c r="Y879" t="s">
        <v>8569</v>
      </c>
      <c r="AA879" t="s">
        <v>690</v>
      </c>
      <c r="AB879" t="s">
        <v>1258</v>
      </c>
      <c r="AC879" t="s">
        <v>138</v>
      </c>
      <c r="AE879" t="s">
        <v>15110</v>
      </c>
      <c r="AF879" t="s">
        <v>717</v>
      </c>
      <c r="AI879" t="b">
        <v>1</v>
      </c>
      <c r="AJ879" t="s">
        <v>15111</v>
      </c>
      <c r="AL879" t="s">
        <v>15105</v>
      </c>
      <c r="AM879" t="s">
        <v>15112</v>
      </c>
      <c r="AN879">
        <v>512</v>
      </c>
      <c r="AO879">
        <v>99</v>
      </c>
      <c r="AP879">
        <v>0</v>
      </c>
      <c r="AQ879">
        <v>0</v>
      </c>
      <c r="AT879">
        <v>1.2937344694714E+17</v>
      </c>
      <c r="AU879">
        <v>0</v>
      </c>
      <c r="AV879">
        <v>1.28940056628452E+17</v>
      </c>
      <c r="AW879">
        <v>513</v>
      </c>
      <c r="AX879" t="s">
        <v>15113</v>
      </c>
      <c r="AZ879">
        <v>9.2233720368547697E+18</v>
      </c>
      <c r="BA879">
        <v>222</v>
      </c>
      <c r="BB879" t="s">
        <v>15111</v>
      </c>
      <c r="BC879">
        <v>805306368</v>
      </c>
      <c r="BD879" s="1" t="s">
        <v>148</v>
      </c>
      <c r="BE879" t="s">
        <v>15114</v>
      </c>
      <c r="BF879" t="s">
        <v>15115</v>
      </c>
      <c r="BG879">
        <v>1.2937360508019901E+17</v>
      </c>
      <c r="BH879" t="s">
        <v>151</v>
      </c>
      <c r="BI879">
        <v>1.2893549501808301E+17</v>
      </c>
      <c r="BL879" t="s">
        <v>15116</v>
      </c>
      <c r="BM879" t="s">
        <v>15117</v>
      </c>
      <c r="BN879" t="s">
        <v>154</v>
      </c>
      <c r="BO879">
        <v>60</v>
      </c>
      <c r="BP879" s="1" t="s">
        <v>14825</v>
      </c>
      <c r="BQ879">
        <v>0</v>
      </c>
      <c r="BR879" t="s">
        <v>15118</v>
      </c>
      <c r="BS879" t="s">
        <v>157</v>
      </c>
      <c r="BT879" t="s">
        <v>158</v>
      </c>
      <c r="CD879" t="s">
        <v>1269</v>
      </c>
    </row>
    <row r="880" spans="1:124">
      <c r="A880" t="s">
        <v>15119</v>
      </c>
      <c r="C880" s="4">
        <f t="shared" si="13"/>
        <v>0</v>
      </c>
      <c r="D880" s="2">
        <f>(Sheet1!$F$2-mattsout!C880)/3600</f>
        <v>3595154</v>
      </c>
      <c r="E880" t="str">
        <f>IF(D880&gt;3595120, "", IF(D880&gt;1400, "******", ""))</f>
        <v/>
      </c>
      <c r="F880" t="s">
        <v>122</v>
      </c>
      <c r="G880" t="s">
        <v>15120</v>
      </c>
      <c r="H880" t="s">
        <v>15121</v>
      </c>
      <c r="K880" t="s">
        <v>15122</v>
      </c>
      <c r="O880" t="s">
        <v>13624</v>
      </c>
      <c r="Q880" t="s">
        <v>15119</v>
      </c>
      <c r="R880">
        <v>4</v>
      </c>
      <c r="S880" t="s">
        <v>15123</v>
      </c>
      <c r="T880" t="s">
        <v>15124</v>
      </c>
      <c r="U880" t="s">
        <v>15120</v>
      </c>
      <c r="V880">
        <v>9366971</v>
      </c>
      <c r="X880">
        <v>33194642</v>
      </c>
      <c r="AL880" t="s">
        <v>15120</v>
      </c>
      <c r="AM880" t="s">
        <v>15125</v>
      </c>
      <c r="AN880">
        <v>66048</v>
      </c>
      <c r="AO880">
        <v>99</v>
      </c>
      <c r="AP880">
        <v>0</v>
      </c>
      <c r="AQ880">
        <v>0</v>
      </c>
      <c r="AT880">
        <v>1.29373447186518E+17</v>
      </c>
      <c r="AV880">
        <v>1.2873336411374301E+17</v>
      </c>
      <c r="AW880">
        <v>513</v>
      </c>
      <c r="AX880" t="s">
        <v>15126</v>
      </c>
      <c r="AZ880">
        <v>9.2233720368547697E+18</v>
      </c>
      <c r="BB880" t="s">
        <v>15127</v>
      </c>
      <c r="BC880">
        <v>805306368</v>
      </c>
      <c r="BF880" t="s">
        <v>15128</v>
      </c>
      <c r="BG880">
        <v>1.29373605279114E+17</v>
      </c>
      <c r="BH880" t="s">
        <v>151</v>
      </c>
      <c r="BI880">
        <v>1.2918875306074499E+17</v>
      </c>
      <c r="CD880" t="s">
        <v>333</v>
      </c>
    </row>
    <row r="881" spans="1:116">
      <c r="A881" t="s">
        <v>15129</v>
      </c>
      <c r="C881" s="4">
        <f t="shared" si="13"/>
        <v>0</v>
      </c>
      <c r="D881" s="2">
        <f>(Sheet1!$F$2-mattsout!C881)/3600</f>
        <v>3595154</v>
      </c>
      <c r="E881" t="str">
        <f>IF(D881&gt;3595120, "", IF(D881&gt;1400, "******", ""))</f>
        <v/>
      </c>
      <c r="F881" t="s">
        <v>122</v>
      </c>
      <c r="G881" t="s">
        <v>15130</v>
      </c>
      <c r="H881" t="s">
        <v>15131</v>
      </c>
      <c r="K881" t="s">
        <v>15132</v>
      </c>
      <c r="O881" t="s">
        <v>15133</v>
      </c>
      <c r="Q881" t="s">
        <v>15129</v>
      </c>
      <c r="R881">
        <v>4</v>
      </c>
      <c r="S881" t="s">
        <v>15134</v>
      </c>
      <c r="T881" t="s">
        <v>15135</v>
      </c>
      <c r="U881" t="s">
        <v>15130</v>
      </c>
      <c r="V881">
        <v>9372101</v>
      </c>
      <c r="W881" s="1" t="s">
        <v>12632</v>
      </c>
      <c r="X881">
        <v>33195110</v>
      </c>
      <c r="AL881" t="s">
        <v>15130</v>
      </c>
      <c r="AM881" t="s">
        <v>15136</v>
      </c>
      <c r="AN881">
        <v>512</v>
      </c>
      <c r="AO881">
        <v>99</v>
      </c>
      <c r="AP881">
        <v>0</v>
      </c>
      <c r="AQ881">
        <v>0</v>
      </c>
      <c r="AT881">
        <v>1.29373447423552E+17</v>
      </c>
      <c r="AV881">
        <v>1.2873879417169901E+17</v>
      </c>
      <c r="AW881">
        <v>513</v>
      </c>
      <c r="AX881" t="s">
        <v>15137</v>
      </c>
      <c r="AZ881">
        <v>9.2233720368547697E+18</v>
      </c>
      <c r="BB881" t="s">
        <v>15138</v>
      </c>
      <c r="BC881">
        <v>805306368</v>
      </c>
      <c r="BF881" t="s">
        <v>15139</v>
      </c>
      <c r="BG881">
        <v>1.2937360548928E+17</v>
      </c>
      <c r="BH881" t="s">
        <v>151</v>
      </c>
      <c r="BI881">
        <v>1.2875586507464E+17</v>
      </c>
      <c r="CD881" t="s">
        <v>12636</v>
      </c>
      <c r="DL881" t="s">
        <v>12637</v>
      </c>
    </row>
    <row r="882" spans="1:116">
      <c r="A882" t="s">
        <v>15140</v>
      </c>
      <c r="B882">
        <v>1.2918617950921501E+17</v>
      </c>
      <c r="C882" s="4">
        <f t="shared" si="13"/>
        <v>12918617950.921501</v>
      </c>
      <c r="D882" s="2">
        <f>(Sheet1!$F$2-mattsout!C882)/3600</f>
        <v>6649.0136329163442</v>
      </c>
      <c r="E882" t="str">
        <f>IF(D882&gt;3595120, "", IF(D882&gt;1400, "******", ""))</f>
        <v>******</v>
      </c>
      <c r="F882" t="s">
        <v>122</v>
      </c>
      <c r="G882" t="s">
        <v>15141</v>
      </c>
      <c r="H882" t="s">
        <v>15142</v>
      </c>
      <c r="J882" t="s">
        <v>1845</v>
      </c>
      <c r="L882" t="s">
        <v>606</v>
      </c>
      <c r="O882" t="s">
        <v>15143</v>
      </c>
      <c r="P882" t="s">
        <v>15144</v>
      </c>
      <c r="Q882" t="s">
        <v>15140</v>
      </c>
      <c r="R882">
        <v>4</v>
      </c>
      <c r="S882" t="s">
        <v>15145</v>
      </c>
      <c r="T882" t="s">
        <v>15146</v>
      </c>
      <c r="U882" t="s">
        <v>15141</v>
      </c>
      <c r="V882">
        <v>9378396</v>
      </c>
      <c r="W882" s="1" t="s">
        <v>12769</v>
      </c>
      <c r="X882">
        <v>33195434</v>
      </c>
      <c r="AA882" t="s">
        <v>690</v>
      </c>
      <c r="AB882" t="s">
        <v>12770</v>
      </c>
      <c r="AC882" t="s">
        <v>138</v>
      </c>
      <c r="AE882" t="s">
        <v>15147</v>
      </c>
      <c r="AF882" t="s">
        <v>667</v>
      </c>
      <c r="AI882" t="b">
        <v>1</v>
      </c>
      <c r="AJ882" t="s">
        <v>15148</v>
      </c>
      <c r="AL882" t="s">
        <v>15141</v>
      </c>
      <c r="AM882" t="s">
        <v>15149</v>
      </c>
      <c r="AN882">
        <v>512</v>
      </c>
      <c r="AO882">
        <v>99</v>
      </c>
      <c r="AP882">
        <v>0</v>
      </c>
      <c r="AQ882">
        <v>0</v>
      </c>
      <c r="AT882">
        <v>1.2937344763964899E+17</v>
      </c>
      <c r="AU882">
        <v>0</v>
      </c>
      <c r="AV882">
        <v>1.2918617933966499E+17</v>
      </c>
      <c r="AW882">
        <v>513</v>
      </c>
      <c r="AX882" t="s">
        <v>15150</v>
      </c>
      <c r="AZ882">
        <v>9.2233720368547697E+18</v>
      </c>
      <c r="BA882">
        <v>3</v>
      </c>
      <c r="BB882" t="s">
        <v>15148</v>
      </c>
      <c r="BC882">
        <v>805306368</v>
      </c>
      <c r="BD882" s="1" t="s">
        <v>148</v>
      </c>
      <c r="BE882" t="s">
        <v>15151</v>
      </c>
      <c r="BF882" t="s">
        <v>15152</v>
      </c>
      <c r="BG882">
        <v>1.2937360568788301E+17</v>
      </c>
      <c r="BH882" t="s">
        <v>151</v>
      </c>
      <c r="BI882">
        <v>1.29186179339836E+17</v>
      </c>
      <c r="BL882" t="s">
        <v>15153</v>
      </c>
      <c r="BN882" t="s">
        <v>154</v>
      </c>
      <c r="BO882">
        <v>70</v>
      </c>
      <c r="BP882" s="1" t="s">
        <v>15103</v>
      </c>
      <c r="BQ882">
        <v>0</v>
      </c>
      <c r="BR882" t="s">
        <v>15154</v>
      </c>
      <c r="BS882" t="s">
        <v>157</v>
      </c>
      <c r="BT882" t="s">
        <v>158</v>
      </c>
      <c r="CD882" t="s">
        <v>333</v>
      </c>
    </row>
    <row r="883" spans="1:116">
      <c r="A883" t="s">
        <v>15155</v>
      </c>
      <c r="B883">
        <v>1.2942105661699901E+17</v>
      </c>
      <c r="C883" s="4">
        <f t="shared" si="13"/>
        <v>12942105661.699902</v>
      </c>
      <c r="D883" s="2">
        <f>(Sheet1!$F$2-mattsout!C883)/3600</f>
        <v>124.64952780511643</v>
      </c>
      <c r="E883" t="str">
        <f>IF(D883&gt;3595120, "", IF(D883&gt;1400, "******", ""))</f>
        <v/>
      </c>
      <c r="F883" t="s">
        <v>122</v>
      </c>
      <c r="G883" t="s">
        <v>15156</v>
      </c>
      <c r="H883" t="s">
        <v>11109</v>
      </c>
      <c r="J883" t="s">
        <v>1845</v>
      </c>
      <c r="K883" t="s">
        <v>15157</v>
      </c>
      <c r="L883" t="s">
        <v>606</v>
      </c>
      <c r="M883" t="s">
        <v>15158</v>
      </c>
      <c r="N883" t="s">
        <v>12907</v>
      </c>
      <c r="O883" t="s">
        <v>7721</v>
      </c>
      <c r="P883" t="s">
        <v>4008</v>
      </c>
      <c r="Q883" t="s">
        <v>15155</v>
      </c>
      <c r="R883">
        <v>4</v>
      </c>
      <c r="S883" t="s">
        <v>15159</v>
      </c>
      <c r="T883" t="s">
        <v>15160</v>
      </c>
      <c r="U883" t="s">
        <v>15156</v>
      </c>
      <c r="V883">
        <v>9415425</v>
      </c>
      <c r="W883" s="1" t="s">
        <v>15161</v>
      </c>
      <c r="X883">
        <v>35569956</v>
      </c>
      <c r="AA883" t="s">
        <v>690</v>
      </c>
      <c r="AB883" t="s">
        <v>12770</v>
      </c>
      <c r="AC883" t="s">
        <v>138</v>
      </c>
      <c r="AD883" t="b">
        <v>0</v>
      </c>
      <c r="AE883" t="s">
        <v>15162</v>
      </c>
      <c r="AF883" t="s">
        <v>667</v>
      </c>
      <c r="AI883" t="b">
        <v>1</v>
      </c>
      <c r="AJ883" t="s">
        <v>15163</v>
      </c>
      <c r="AL883" t="s">
        <v>15156</v>
      </c>
      <c r="AM883" t="s">
        <v>15164</v>
      </c>
      <c r="AN883">
        <v>512</v>
      </c>
      <c r="AO883">
        <v>0</v>
      </c>
      <c r="AP883">
        <v>0</v>
      </c>
      <c r="AQ883">
        <v>0</v>
      </c>
      <c r="AT883">
        <v>1.2940120088045E+17</v>
      </c>
      <c r="AU883">
        <v>0</v>
      </c>
      <c r="AV883">
        <v>1.29413296424438E+17</v>
      </c>
      <c r="AW883">
        <v>513</v>
      </c>
      <c r="AX883" t="s">
        <v>15165</v>
      </c>
      <c r="AZ883">
        <v>9.2233720368547697E+18</v>
      </c>
      <c r="BA883">
        <v>826</v>
      </c>
      <c r="BB883" t="s">
        <v>15163</v>
      </c>
      <c r="BC883">
        <v>805306368</v>
      </c>
      <c r="BD883" s="1" t="s">
        <v>148</v>
      </c>
      <c r="BE883" t="s">
        <v>15166</v>
      </c>
      <c r="BF883" t="s">
        <v>15167</v>
      </c>
      <c r="BG883">
        <v>0</v>
      </c>
      <c r="BH883" t="s">
        <v>151</v>
      </c>
      <c r="BI883">
        <v>1.2941717784095299E+17</v>
      </c>
      <c r="BL883" t="s">
        <v>15168</v>
      </c>
      <c r="BM883" t="s">
        <v>15169</v>
      </c>
      <c r="BN883" t="s">
        <v>154</v>
      </c>
      <c r="BO883">
        <v>66</v>
      </c>
      <c r="BP883" s="1" t="s">
        <v>15170</v>
      </c>
      <c r="BQ883">
        <v>0</v>
      </c>
      <c r="BR883" t="s">
        <v>15171</v>
      </c>
      <c r="BS883" t="s">
        <v>157</v>
      </c>
      <c r="BT883" t="s">
        <v>158</v>
      </c>
      <c r="CD883" t="s">
        <v>333</v>
      </c>
    </row>
    <row r="884" spans="1:116">
      <c r="A884" t="s">
        <v>15172</v>
      </c>
      <c r="C884" s="4">
        <f t="shared" si="13"/>
        <v>0</v>
      </c>
      <c r="D884" s="2">
        <f>(Sheet1!$F$2-mattsout!C884)/3600</f>
        <v>3595154</v>
      </c>
      <c r="E884" t="str">
        <f>IF(D884&gt;3595120, "", IF(D884&gt;1400, "******", ""))</f>
        <v/>
      </c>
      <c r="F884" t="s">
        <v>122</v>
      </c>
      <c r="G884" t="s">
        <v>15173</v>
      </c>
      <c r="H884" t="s">
        <v>14877</v>
      </c>
      <c r="O884" t="s">
        <v>15133</v>
      </c>
      <c r="Q884" t="s">
        <v>15172</v>
      </c>
      <c r="R884">
        <v>4</v>
      </c>
      <c r="S884" t="s">
        <v>15174</v>
      </c>
      <c r="T884" t="s">
        <v>15175</v>
      </c>
      <c r="U884" t="s">
        <v>15173</v>
      </c>
      <c r="V884">
        <v>9435665</v>
      </c>
      <c r="W884" s="1" t="s">
        <v>15176</v>
      </c>
      <c r="X884">
        <v>33173897</v>
      </c>
      <c r="AL884" t="s">
        <v>15173</v>
      </c>
      <c r="AM884" t="s">
        <v>15177</v>
      </c>
      <c r="AN884">
        <v>512</v>
      </c>
      <c r="AO884">
        <v>99</v>
      </c>
      <c r="AP884">
        <v>0</v>
      </c>
      <c r="AQ884">
        <v>0</v>
      </c>
      <c r="AT884">
        <v>1.2937341822515299E+17</v>
      </c>
      <c r="AV884">
        <v>1.2878094153020099E+17</v>
      </c>
      <c r="AW884">
        <v>513</v>
      </c>
      <c r="AX884" t="s">
        <v>15178</v>
      </c>
      <c r="AZ884">
        <v>9.2233720368547697E+18</v>
      </c>
      <c r="BB884" t="s">
        <v>15173</v>
      </c>
      <c r="BC884">
        <v>805306368</v>
      </c>
      <c r="BF884" t="s">
        <v>15179</v>
      </c>
      <c r="BG884">
        <v>1.2937357986313101E+17</v>
      </c>
      <c r="BH884" t="s">
        <v>151</v>
      </c>
      <c r="BI884">
        <v>1.28759297249604E+17</v>
      </c>
      <c r="CD884" t="s">
        <v>12636</v>
      </c>
      <c r="DL884" t="s">
        <v>12637</v>
      </c>
    </row>
    <row r="885" spans="1:116">
      <c r="A885" t="s">
        <v>15180</v>
      </c>
      <c r="C885" s="4">
        <f t="shared" si="13"/>
        <v>0</v>
      </c>
      <c r="D885" s="2">
        <f>(Sheet1!$F$2-mattsout!C885)/3600</f>
        <v>3595154</v>
      </c>
      <c r="E885" t="str">
        <f>IF(D885&gt;3595120, "", IF(D885&gt;1400, "******", ""))</f>
        <v/>
      </c>
      <c r="F885" t="s">
        <v>122</v>
      </c>
      <c r="G885" t="s">
        <v>15181</v>
      </c>
      <c r="K885" t="s">
        <v>15182</v>
      </c>
      <c r="O885" t="s">
        <v>15181</v>
      </c>
      <c r="Q885" t="s">
        <v>15180</v>
      </c>
      <c r="R885">
        <v>4</v>
      </c>
      <c r="S885" t="s">
        <v>15183</v>
      </c>
      <c r="T885" t="s">
        <v>15184</v>
      </c>
      <c r="U885" t="s">
        <v>15181</v>
      </c>
      <c r="V885">
        <v>9440044</v>
      </c>
      <c r="X885">
        <v>33173993</v>
      </c>
      <c r="AL885" t="s">
        <v>15181</v>
      </c>
      <c r="AM885" t="s">
        <v>15185</v>
      </c>
      <c r="AN885">
        <v>66048</v>
      </c>
      <c r="AO885">
        <v>99</v>
      </c>
      <c r="AP885">
        <v>0</v>
      </c>
      <c r="AQ885">
        <v>0</v>
      </c>
      <c r="AT885">
        <v>1.2937341845109299E+17</v>
      </c>
      <c r="AV885">
        <v>1.28750736990468E+17</v>
      </c>
      <c r="AW885">
        <v>513</v>
      </c>
      <c r="AX885" t="s">
        <v>15186</v>
      </c>
      <c r="AZ885">
        <v>9.2233720368547697E+18</v>
      </c>
      <c r="BB885" t="s">
        <v>15181</v>
      </c>
      <c r="BC885">
        <v>805306368</v>
      </c>
      <c r="BF885" t="s">
        <v>15187</v>
      </c>
      <c r="BG885">
        <v>1.2937358005876499E+17</v>
      </c>
      <c r="BH885" t="s">
        <v>151</v>
      </c>
      <c r="CD885" t="s">
        <v>333</v>
      </c>
    </row>
    <row r="886" spans="1:116">
      <c r="A886" t="s">
        <v>15188</v>
      </c>
      <c r="B886">
        <v>1.2939209662900701E+17</v>
      </c>
      <c r="C886" s="4">
        <f t="shared" si="13"/>
        <v>12939209662.900702</v>
      </c>
      <c r="D886" s="2">
        <f>(Sheet1!$F$2-mattsout!C886)/3600</f>
        <v>929.09363869402148</v>
      </c>
      <c r="E886" t="str">
        <f>IF(D886&gt;3595120, "", IF(D886&gt;1400, "******", ""))</f>
        <v/>
      </c>
      <c r="F886" t="s">
        <v>122</v>
      </c>
      <c r="G886" t="s">
        <v>15189</v>
      </c>
      <c r="K886" t="s">
        <v>15190</v>
      </c>
      <c r="O886" t="s">
        <v>15189</v>
      </c>
      <c r="Q886" t="s">
        <v>15188</v>
      </c>
      <c r="R886">
        <v>4</v>
      </c>
      <c r="S886" t="s">
        <v>15191</v>
      </c>
      <c r="T886" t="s">
        <v>15192</v>
      </c>
      <c r="U886" t="s">
        <v>15189</v>
      </c>
      <c r="V886">
        <v>9443486</v>
      </c>
      <c r="X886">
        <v>35610995</v>
      </c>
      <c r="AL886" t="s">
        <v>15189</v>
      </c>
      <c r="AM886" t="s">
        <v>15193</v>
      </c>
      <c r="AN886">
        <v>66048</v>
      </c>
      <c r="AO886">
        <v>0</v>
      </c>
      <c r="AP886">
        <v>0</v>
      </c>
      <c r="AQ886">
        <v>0</v>
      </c>
      <c r="AT886">
        <v>1.29373447868714E+17</v>
      </c>
      <c r="AV886">
        <v>1.28751559125038E+17</v>
      </c>
      <c r="AW886">
        <v>513</v>
      </c>
      <c r="AX886" t="s">
        <v>15194</v>
      </c>
      <c r="AZ886">
        <v>9.2233720368547697E+18</v>
      </c>
      <c r="BA886">
        <v>10</v>
      </c>
      <c r="BB886" t="s">
        <v>15189</v>
      </c>
      <c r="BC886">
        <v>805306368</v>
      </c>
      <c r="BF886" t="s">
        <v>15195</v>
      </c>
      <c r="BG886">
        <v>0</v>
      </c>
      <c r="BH886" t="s">
        <v>151</v>
      </c>
      <c r="BI886">
        <v>1.29418513739892E+17</v>
      </c>
      <c r="CD886" t="s">
        <v>333</v>
      </c>
    </row>
    <row r="887" spans="1:116">
      <c r="A887" t="s">
        <v>15196</v>
      </c>
      <c r="B887">
        <v>1.2939221012606701E+17</v>
      </c>
      <c r="C887" s="4">
        <f t="shared" si="13"/>
        <v>12939221012.606701</v>
      </c>
      <c r="D887" s="2">
        <f>(Sheet1!$F$2-mattsout!C887)/3600</f>
        <v>925.94094258308405</v>
      </c>
      <c r="E887" t="str">
        <f>IF(D887&gt;3595120, "", IF(D887&gt;1400, "******", ""))</f>
        <v/>
      </c>
      <c r="F887" t="s">
        <v>122</v>
      </c>
      <c r="G887" t="s">
        <v>15197</v>
      </c>
      <c r="K887" t="s">
        <v>15198</v>
      </c>
      <c r="O887" t="s">
        <v>15197</v>
      </c>
      <c r="Q887" t="s">
        <v>15196</v>
      </c>
      <c r="R887">
        <v>4</v>
      </c>
      <c r="S887" t="s">
        <v>15199</v>
      </c>
      <c r="T887" t="s">
        <v>15200</v>
      </c>
      <c r="U887" t="s">
        <v>15197</v>
      </c>
      <c r="V887">
        <v>9443733</v>
      </c>
      <c r="X887">
        <v>35571754</v>
      </c>
      <c r="AL887" t="s">
        <v>15197</v>
      </c>
      <c r="AM887" t="s">
        <v>15201</v>
      </c>
      <c r="AN887">
        <v>66048</v>
      </c>
      <c r="AO887">
        <v>0</v>
      </c>
      <c r="AP887">
        <v>0</v>
      </c>
      <c r="AQ887">
        <v>0</v>
      </c>
      <c r="AT887">
        <v>1.29373448086998E+17</v>
      </c>
      <c r="AV887">
        <v>1.2886727842045901E+17</v>
      </c>
      <c r="AW887">
        <v>513</v>
      </c>
      <c r="AX887" t="s">
        <v>15202</v>
      </c>
      <c r="AZ887">
        <v>9.2233720368547697E+18</v>
      </c>
      <c r="BA887">
        <v>172</v>
      </c>
      <c r="BB887" t="s">
        <v>15197</v>
      </c>
      <c r="BC887">
        <v>805306368</v>
      </c>
      <c r="BF887" t="s">
        <v>15203</v>
      </c>
      <c r="BG887">
        <v>0</v>
      </c>
      <c r="BH887" t="s">
        <v>151</v>
      </c>
      <c r="BI887">
        <v>1.2941726578867E+17</v>
      </c>
      <c r="CD887" t="s">
        <v>333</v>
      </c>
    </row>
    <row r="888" spans="1:116">
      <c r="A888" t="s">
        <v>15204</v>
      </c>
      <c r="B888">
        <v>1.2938735802898499E+17</v>
      </c>
      <c r="C888" s="4">
        <f t="shared" si="13"/>
        <v>12938735802.898499</v>
      </c>
      <c r="D888" s="2">
        <f>(Sheet1!$F$2-mattsout!C888)/3600</f>
        <v>1060.7214170837403</v>
      </c>
      <c r="E888" t="str">
        <f>IF(D888&gt;3595120, "", IF(D888&gt;1400, "******", ""))</f>
        <v/>
      </c>
      <c r="F888" t="s">
        <v>122</v>
      </c>
      <c r="G888" t="s">
        <v>15205</v>
      </c>
      <c r="H888" t="s">
        <v>15206</v>
      </c>
      <c r="I888" t="s">
        <v>682</v>
      </c>
      <c r="J888" t="s">
        <v>2730</v>
      </c>
      <c r="K888" t="s">
        <v>4893</v>
      </c>
      <c r="L888" t="s">
        <v>870</v>
      </c>
      <c r="M888" t="s">
        <v>15207</v>
      </c>
      <c r="N888" t="s">
        <v>1182</v>
      </c>
      <c r="O888" t="s">
        <v>8534</v>
      </c>
      <c r="P888" t="s">
        <v>8535</v>
      </c>
      <c r="Q888" t="s">
        <v>15204</v>
      </c>
      <c r="R888">
        <v>4</v>
      </c>
      <c r="S888" t="s">
        <v>15208</v>
      </c>
      <c r="T888" t="s">
        <v>15209</v>
      </c>
      <c r="U888" t="s">
        <v>15205</v>
      </c>
      <c r="V888">
        <v>9498018</v>
      </c>
      <c r="W888" s="1" t="s">
        <v>15210</v>
      </c>
      <c r="X888">
        <v>35249245</v>
      </c>
      <c r="AA888" t="s">
        <v>714</v>
      </c>
      <c r="AB888" t="s">
        <v>1189</v>
      </c>
      <c r="AC888" t="s">
        <v>138</v>
      </c>
      <c r="AE888" t="s">
        <v>15211</v>
      </c>
      <c r="AF888" t="s">
        <v>667</v>
      </c>
      <c r="AI888" t="b">
        <v>1</v>
      </c>
      <c r="AJ888" t="s">
        <v>15212</v>
      </c>
      <c r="AL888" t="s">
        <v>15205</v>
      </c>
      <c r="AM888" t="s">
        <v>15213</v>
      </c>
      <c r="AN888">
        <v>512</v>
      </c>
      <c r="AO888">
        <v>0</v>
      </c>
      <c r="AP888">
        <v>0</v>
      </c>
      <c r="AQ888">
        <v>0</v>
      </c>
      <c r="AT888">
        <v>1.29373448542004E+17</v>
      </c>
      <c r="AU888">
        <v>0</v>
      </c>
      <c r="AV888">
        <v>1.2940289765451699E+17</v>
      </c>
      <c r="AW888">
        <v>513</v>
      </c>
      <c r="AX888" t="s">
        <v>15214</v>
      </c>
      <c r="AZ888">
        <v>9.2233720368547697E+18</v>
      </c>
      <c r="BA888">
        <v>96</v>
      </c>
      <c r="BB888" t="s">
        <v>15212</v>
      </c>
      <c r="BC888">
        <v>805306368</v>
      </c>
      <c r="BD888" s="1" t="s">
        <v>148</v>
      </c>
      <c r="BE888" t="s">
        <v>15215</v>
      </c>
      <c r="BF888" t="s">
        <v>15216</v>
      </c>
      <c r="BG888">
        <v>0</v>
      </c>
      <c r="BH888" t="s">
        <v>151</v>
      </c>
      <c r="BI888">
        <v>1.2940634996077501E+17</v>
      </c>
      <c r="BK888" t="s">
        <v>15217</v>
      </c>
      <c r="BL888" t="s">
        <v>15218</v>
      </c>
      <c r="BN888" t="s">
        <v>154</v>
      </c>
      <c r="BO888">
        <v>52</v>
      </c>
      <c r="BP888" s="1" t="s">
        <v>15219</v>
      </c>
      <c r="BQ888">
        <v>0</v>
      </c>
      <c r="BR888" t="s">
        <v>15220</v>
      </c>
      <c r="BS888" t="s">
        <v>3242</v>
      </c>
      <c r="CD888" t="s">
        <v>1202</v>
      </c>
    </row>
    <row r="889" spans="1:116">
      <c r="A889" t="s">
        <v>15221</v>
      </c>
      <c r="C889" s="4">
        <f t="shared" si="13"/>
        <v>0</v>
      </c>
      <c r="D889" s="2">
        <f>(Sheet1!$F$2-mattsout!C889)/3600</f>
        <v>3595154</v>
      </c>
      <c r="E889" t="str">
        <f>IF(D889&gt;3595120, "", IF(D889&gt;1400, "******", ""))</f>
        <v/>
      </c>
      <c r="F889" t="s">
        <v>122</v>
      </c>
      <c r="G889" t="s">
        <v>15222</v>
      </c>
      <c r="H889" t="s">
        <v>1060</v>
      </c>
      <c r="I889" t="s">
        <v>895</v>
      </c>
      <c r="J889" t="s">
        <v>8227</v>
      </c>
      <c r="K889" t="s">
        <v>2730</v>
      </c>
      <c r="L889" t="s">
        <v>895</v>
      </c>
      <c r="M889" t="s">
        <v>15223</v>
      </c>
      <c r="O889" t="s">
        <v>15224</v>
      </c>
      <c r="P889" t="s">
        <v>610</v>
      </c>
      <c r="Q889" t="s">
        <v>15221</v>
      </c>
      <c r="R889">
        <v>4</v>
      </c>
      <c r="S889" t="s">
        <v>15225</v>
      </c>
      <c r="T889" t="s">
        <v>15226</v>
      </c>
      <c r="U889" t="s">
        <v>15222</v>
      </c>
      <c r="V889">
        <v>9510361</v>
      </c>
      <c r="W889" s="1" t="s">
        <v>15227</v>
      </c>
      <c r="X889">
        <v>33196809</v>
      </c>
      <c r="AA889" t="s">
        <v>714</v>
      </c>
      <c r="AB889" t="s">
        <v>906</v>
      </c>
      <c r="AC889" t="s">
        <v>138</v>
      </c>
      <c r="AE889" t="s">
        <v>15228</v>
      </c>
      <c r="AF889" t="s">
        <v>717</v>
      </c>
      <c r="AI889" t="b">
        <v>1</v>
      </c>
      <c r="AJ889" t="s">
        <v>15229</v>
      </c>
      <c r="AL889" t="s">
        <v>15222</v>
      </c>
      <c r="AM889" t="s">
        <v>15230</v>
      </c>
      <c r="AN889">
        <v>512</v>
      </c>
      <c r="AO889">
        <v>99</v>
      </c>
      <c r="AP889">
        <v>0</v>
      </c>
      <c r="AQ889">
        <v>0</v>
      </c>
      <c r="AT889">
        <v>1.2937344877075699E+17</v>
      </c>
      <c r="AV889">
        <v>1.2897091449061101E+17</v>
      </c>
      <c r="AW889">
        <v>513</v>
      </c>
      <c r="AX889" t="s">
        <v>15231</v>
      </c>
      <c r="AZ889">
        <v>9.2233720368547697E+18</v>
      </c>
      <c r="BB889" t="s">
        <v>15229</v>
      </c>
      <c r="BC889">
        <v>805306368</v>
      </c>
      <c r="BD889" s="1" t="s">
        <v>148</v>
      </c>
      <c r="BE889" t="s">
        <v>15232</v>
      </c>
      <c r="BF889" t="s">
        <v>15233</v>
      </c>
      <c r="BG889">
        <v>1.29373606739336E+17</v>
      </c>
      <c r="BH889" t="s">
        <v>151</v>
      </c>
      <c r="BI889">
        <v>1.28985593951746E+17</v>
      </c>
      <c r="BK889" t="s">
        <v>15234</v>
      </c>
      <c r="BL889" t="s">
        <v>15235</v>
      </c>
      <c r="BN889" t="s">
        <v>154</v>
      </c>
      <c r="BO889">
        <v>53</v>
      </c>
      <c r="BP889" s="1" t="s">
        <v>15236</v>
      </c>
      <c r="BQ889">
        <v>0</v>
      </c>
      <c r="BR889" t="s">
        <v>15237</v>
      </c>
      <c r="BS889" t="s">
        <v>3242</v>
      </c>
      <c r="CD889" t="s">
        <v>919</v>
      </c>
    </row>
    <row r="890" spans="1:116">
      <c r="A890" t="s">
        <v>15238</v>
      </c>
      <c r="B890">
        <v>1.29416007754312E+17</v>
      </c>
      <c r="C890" s="4">
        <f t="shared" si="13"/>
        <v>12941600775.4312</v>
      </c>
      <c r="D890" s="2">
        <f>(Sheet1!$F$2-mattsout!C890)/3600</f>
        <v>264.8957135555479</v>
      </c>
      <c r="E890" t="str">
        <f>IF(D890&gt;3595120, "", IF(D890&gt;1400, "******", ""))</f>
        <v/>
      </c>
      <c r="F890" t="s">
        <v>122</v>
      </c>
      <c r="G890" t="s">
        <v>15239</v>
      </c>
      <c r="H890" t="s">
        <v>15240</v>
      </c>
      <c r="I890" t="s">
        <v>1061</v>
      </c>
      <c r="J890" t="s">
        <v>1274</v>
      </c>
      <c r="K890" t="s">
        <v>1274</v>
      </c>
      <c r="L890" t="s">
        <v>1061</v>
      </c>
      <c r="M890" t="s">
        <v>15241</v>
      </c>
      <c r="N890" t="s">
        <v>15242</v>
      </c>
      <c r="O890" t="s">
        <v>609</v>
      </c>
      <c r="P890" t="s">
        <v>4545</v>
      </c>
      <c r="Q890" t="s">
        <v>15238</v>
      </c>
      <c r="R890">
        <v>4</v>
      </c>
      <c r="S890" t="s">
        <v>15243</v>
      </c>
      <c r="T890" t="s">
        <v>15244</v>
      </c>
      <c r="U890" t="s">
        <v>15239</v>
      </c>
      <c r="V890">
        <v>9511946</v>
      </c>
      <c r="W890" s="1" t="s">
        <v>15245</v>
      </c>
      <c r="X890">
        <v>35519443</v>
      </c>
      <c r="AA890" t="s">
        <v>690</v>
      </c>
      <c r="AB890" t="s">
        <v>1071</v>
      </c>
      <c r="AC890" t="s">
        <v>138</v>
      </c>
      <c r="AD890" t="b">
        <v>0</v>
      </c>
      <c r="AE890" t="s">
        <v>15246</v>
      </c>
      <c r="AF890" t="s">
        <v>742</v>
      </c>
      <c r="AI890" t="b">
        <v>1</v>
      </c>
      <c r="AJ890" t="s">
        <v>15247</v>
      </c>
      <c r="AL890" t="s">
        <v>15239</v>
      </c>
      <c r="AM890" t="s">
        <v>15248</v>
      </c>
      <c r="AN890">
        <v>512</v>
      </c>
      <c r="AO890">
        <v>0</v>
      </c>
      <c r="AP890">
        <v>0</v>
      </c>
      <c r="AQ890">
        <v>0</v>
      </c>
      <c r="AT890">
        <v>1.2940292772473901E+17</v>
      </c>
      <c r="AU890">
        <v>0</v>
      </c>
      <c r="AV890">
        <v>1.29406674880914E+17</v>
      </c>
      <c r="AW890">
        <v>513</v>
      </c>
      <c r="AX890" t="s">
        <v>15249</v>
      </c>
      <c r="AY890">
        <v>1</v>
      </c>
      <c r="AZ890">
        <v>9.2233720368547697E+18</v>
      </c>
      <c r="BA890">
        <v>305</v>
      </c>
      <c r="BB890" t="s">
        <v>15247</v>
      </c>
      <c r="BC890">
        <v>805306368</v>
      </c>
      <c r="BD890" s="1" t="s">
        <v>148</v>
      </c>
      <c r="BE890" t="s">
        <v>15250</v>
      </c>
      <c r="BF890" t="s">
        <v>15251</v>
      </c>
      <c r="BG890">
        <v>0</v>
      </c>
      <c r="BH890" t="s">
        <v>151</v>
      </c>
      <c r="BI890">
        <v>1.29415922885348E+17</v>
      </c>
      <c r="BJ890" t="b">
        <v>0</v>
      </c>
      <c r="BL890" t="s">
        <v>15252</v>
      </c>
      <c r="BM890" t="s">
        <v>15253</v>
      </c>
      <c r="BN890" t="s">
        <v>154</v>
      </c>
      <c r="BO890">
        <v>133</v>
      </c>
      <c r="BP890" s="1" t="s">
        <v>15254</v>
      </c>
      <c r="BQ890">
        <v>0</v>
      </c>
      <c r="BR890" t="s">
        <v>15255</v>
      </c>
      <c r="BS890" t="s">
        <v>157</v>
      </c>
      <c r="BT890" t="s">
        <v>158</v>
      </c>
      <c r="CD890" t="s">
        <v>15256</v>
      </c>
      <c r="CH890" t="s">
        <v>224</v>
      </c>
      <c r="CI890">
        <v>0</v>
      </c>
      <c r="CL890">
        <v>0</v>
      </c>
    </row>
    <row r="891" spans="1:116">
      <c r="A891" t="s">
        <v>15257</v>
      </c>
      <c r="B891">
        <v>1.29384864502916E+17</v>
      </c>
      <c r="C891" s="4">
        <f t="shared" si="13"/>
        <v>12938486450.291599</v>
      </c>
      <c r="D891" s="2">
        <f>(Sheet1!$F$2-mattsout!C891)/3600</f>
        <v>1129.9860301113129</v>
      </c>
      <c r="E891" t="str">
        <f>IF(D891&gt;3595120, "", IF(D891&gt;1400, "******", ""))</f>
        <v/>
      </c>
      <c r="F891" t="s">
        <v>122</v>
      </c>
      <c r="G891" t="s">
        <v>15258</v>
      </c>
      <c r="O891" t="s">
        <v>15258</v>
      </c>
      <c r="Q891" t="s">
        <v>15257</v>
      </c>
      <c r="R891">
        <v>4</v>
      </c>
      <c r="S891" t="s">
        <v>15259</v>
      </c>
      <c r="T891" t="s">
        <v>15260</v>
      </c>
      <c r="U891" t="s">
        <v>15258</v>
      </c>
      <c r="V891">
        <v>9538609</v>
      </c>
      <c r="W891" s="1" t="s">
        <v>15176</v>
      </c>
      <c r="X891">
        <v>35644660</v>
      </c>
      <c r="AL891" t="s">
        <v>15258</v>
      </c>
      <c r="AM891" t="s">
        <v>15261</v>
      </c>
      <c r="AN891">
        <v>66048</v>
      </c>
      <c r="AO891">
        <v>0</v>
      </c>
      <c r="AP891">
        <v>0</v>
      </c>
      <c r="AQ891">
        <v>0</v>
      </c>
      <c r="AT891">
        <v>1.2937299280726E+17</v>
      </c>
      <c r="AV891">
        <v>1.2882256424580099E+17</v>
      </c>
      <c r="AW891">
        <v>513</v>
      </c>
      <c r="AX891" t="s">
        <v>15262</v>
      </c>
      <c r="AZ891">
        <v>9.2233720368547697E+18</v>
      </c>
      <c r="BA891">
        <v>31</v>
      </c>
      <c r="BB891" t="s">
        <v>15258</v>
      </c>
      <c r="BC891">
        <v>805306368</v>
      </c>
      <c r="BF891" t="s">
        <v>15263</v>
      </c>
      <c r="BG891">
        <v>0</v>
      </c>
      <c r="BH891" t="s">
        <v>151</v>
      </c>
      <c r="BI891">
        <v>1.2941961065299699E+17</v>
      </c>
      <c r="CD891" t="s">
        <v>12636</v>
      </c>
      <c r="DL891" t="s">
        <v>12637</v>
      </c>
    </row>
    <row r="892" spans="1:116">
      <c r="A892" t="s">
        <v>15264</v>
      </c>
      <c r="C892" s="4">
        <f t="shared" si="13"/>
        <v>0</v>
      </c>
      <c r="D892" s="2">
        <f>(Sheet1!$F$2-mattsout!C892)/3600</f>
        <v>3595154</v>
      </c>
      <c r="E892" t="str">
        <f>IF(D892&gt;3595120, "", IF(D892&gt;1400, "******", ""))</f>
        <v/>
      </c>
      <c r="F892" t="s">
        <v>122</v>
      </c>
      <c r="G892" t="s">
        <v>15265</v>
      </c>
      <c r="H892" t="s">
        <v>13593</v>
      </c>
      <c r="K892" t="s">
        <v>15266</v>
      </c>
      <c r="O892" t="s">
        <v>14694</v>
      </c>
      <c r="Q892" t="s">
        <v>15264</v>
      </c>
      <c r="R892">
        <v>4</v>
      </c>
      <c r="S892" t="s">
        <v>15267</v>
      </c>
      <c r="T892" t="s">
        <v>15268</v>
      </c>
      <c r="U892" t="s">
        <v>15265</v>
      </c>
      <c r="V892">
        <v>9542536</v>
      </c>
      <c r="W892" t="s">
        <v>15269</v>
      </c>
      <c r="X892">
        <v>35332179</v>
      </c>
      <c r="AB892" t="s">
        <v>715</v>
      </c>
      <c r="AL892" t="s">
        <v>15265</v>
      </c>
      <c r="AM892" t="s">
        <v>15270</v>
      </c>
      <c r="AN892">
        <v>66048</v>
      </c>
      <c r="AO892">
        <v>0</v>
      </c>
      <c r="AP892">
        <v>0</v>
      </c>
      <c r="AQ892">
        <v>0</v>
      </c>
      <c r="AT892">
        <v>1.2937344924435699E+17</v>
      </c>
      <c r="AV892">
        <v>1.28768821529714E+17</v>
      </c>
      <c r="AW892">
        <v>513</v>
      </c>
      <c r="AX892" t="s">
        <v>15271</v>
      </c>
      <c r="AZ892">
        <v>9.2233720368547697E+18</v>
      </c>
      <c r="BB892" t="s">
        <v>15272</v>
      </c>
      <c r="BC892">
        <v>805306368</v>
      </c>
      <c r="BF892" t="s">
        <v>15273</v>
      </c>
      <c r="BG892">
        <v>0</v>
      </c>
      <c r="BH892" t="s">
        <v>151</v>
      </c>
      <c r="BI892">
        <v>1.29409299903868E+17</v>
      </c>
      <c r="CD892" t="s">
        <v>333</v>
      </c>
    </row>
    <row r="893" spans="1:116">
      <c r="A893" t="s">
        <v>15274</v>
      </c>
      <c r="B893">
        <v>1.29418811287228E+17</v>
      </c>
      <c r="C893" s="4">
        <f t="shared" si="13"/>
        <v>12941881128.722799</v>
      </c>
      <c r="D893" s="2">
        <f>(Sheet1!$F$2-mattsout!C893)/3600</f>
        <v>187.01979922241634</v>
      </c>
      <c r="E893" t="str">
        <f>IF(D893&gt;3595120, "", IF(D893&gt;1400, "******", ""))</f>
        <v/>
      </c>
      <c r="F893" t="s">
        <v>122</v>
      </c>
      <c r="G893" t="s">
        <v>15275</v>
      </c>
      <c r="H893" t="s">
        <v>15276</v>
      </c>
      <c r="I893" t="s">
        <v>5006</v>
      </c>
      <c r="J893" t="s">
        <v>807</v>
      </c>
      <c r="K893" t="s">
        <v>807</v>
      </c>
      <c r="L893" t="s">
        <v>1765</v>
      </c>
      <c r="M893" t="s">
        <v>12671</v>
      </c>
      <c r="N893" t="s">
        <v>1736</v>
      </c>
      <c r="O893" t="s">
        <v>4262</v>
      </c>
      <c r="P893" t="s">
        <v>5261</v>
      </c>
      <c r="Q893" t="s">
        <v>15274</v>
      </c>
      <c r="R893">
        <v>4</v>
      </c>
      <c r="S893" t="s">
        <v>15277</v>
      </c>
      <c r="T893" t="s">
        <v>15278</v>
      </c>
      <c r="U893" t="s">
        <v>15275</v>
      </c>
      <c r="V893">
        <v>9551830</v>
      </c>
      <c r="W893" s="1" t="s">
        <v>15279</v>
      </c>
      <c r="X893">
        <v>35626459</v>
      </c>
      <c r="AA893" t="s">
        <v>614</v>
      </c>
      <c r="AB893" t="s">
        <v>1765</v>
      </c>
      <c r="AC893" t="s">
        <v>138</v>
      </c>
      <c r="AE893" t="s">
        <v>15280</v>
      </c>
      <c r="AF893" t="s">
        <v>717</v>
      </c>
      <c r="AI893" t="b">
        <v>1</v>
      </c>
      <c r="AJ893" t="s">
        <v>15281</v>
      </c>
      <c r="AL893" t="s">
        <v>15275</v>
      </c>
      <c r="AM893" t="s">
        <v>15282</v>
      </c>
      <c r="AN893">
        <v>512</v>
      </c>
      <c r="AO893">
        <v>0</v>
      </c>
      <c r="AP893">
        <v>0</v>
      </c>
      <c r="AQ893">
        <v>0</v>
      </c>
      <c r="AT893">
        <v>1.29405516607888E+17</v>
      </c>
      <c r="AU893">
        <v>0</v>
      </c>
      <c r="AV893">
        <v>1.29382167971732E+17</v>
      </c>
      <c r="AW893">
        <v>513</v>
      </c>
      <c r="AX893" t="s">
        <v>15283</v>
      </c>
      <c r="AZ893">
        <v>9.2233720368547697E+18</v>
      </c>
      <c r="BA893">
        <v>255</v>
      </c>
      <c r="BB893" t="s">
        <v>15281</v>
      </c>
      <c r="BC893">
        <v>805306368</v>
      </c>
      <c r="BD893" s="1" t="s">
        <v>148</v>
      </c>
      <c r="BE893" t="s">
        <v>15284</v>
      </c>
      <c r="BF893" t="s">
        <v>15285</v>
      </c>
      <c r="BG893">
        <v>0</v>
      </c>
      <c r="BH893" t="s">
        <v>151</v>
      </c>
      <c r="BI893">
        <v>1.29418811287228E+17</v>
      </c>
      <c r="BK893" t="s">
        <v>15286</v>
      </c>
      <c r="BL893" t="s">
        <v>15287</v>
      </c>
      <c r="BN893" t="s">
        <v>154</v>
      </c>
      <c r="BO893">
        <v>61</v>
      </c>
      <c r="BP893" s="1" t="s">
        <v>15103</v>
      </c>
      <c r="BQ893">
        <v>0</v>
      </c>
      <c r="BR893" t="s">
        <v>15288</v>
      </c>
      <c r="BS893" t="s">
        <v>3242</v>
      </c>
      <c r="CD893" t="s">
        <v>1777</v>
      </c>
    </row>
    <row r="894" spans="1:116">
      <c r="A894" t="s">
        <v>15289</v>
      </c>
      <c r="B894">
        <v>1.2939256454642499E+17</v>
      </c>
      <c r="C894" s="4">
        <f t="shared" si="13"/>
        <v>12939256454.6425</v>
      </c>
      <c r="D894" s="2">
        <f>(Sheet1!$F$2-mattsout!C894)/3600</f>
        <v>916.09593263891009</v>
      </c>
      <c r="E894" t="str">
        <f>IF(D894&gt;3595120, "", IF(D894&gt;1400, "******", ""))</f>
        <v/>
      </c>
      <c r="F894" t="s">
        <v>122</v>
      </c>
      <c r="G894" t="s">
        <v>15290</v>
      </c>
      <c r="H894" t="s">
        <v>15291</v>
      </c>
      <c r="K894" t="s">
        <v>15292</v>
      </c>
      <c r="O894" t="s">
        <v>15293</v>
      </c>
      <c r="Q894" t="s">
        <v>15289</v>
      </c>
      <c r="R894">
        <v>4</v>
      </c>
      <c r="S894" t="s">
        <v>15294</v>
      </c>
      <c r="T894" t="s">
        <v>15295</v>
      </c>
      <c r="U894" t="s">
        <v>15290</v>
      </c>
      <c r="V894">
        <v>9552245</v>
      </c>
      <c r="W894" t="s">
        <v>14929</v>
      </c>
      <c r="X894">
        <v>35583554</v>
      </c>
      <c r="AL894" t="s">
        <v>15290</v>
      </c>
      <c r="AM894" t="s">
        <v>15296</v>
      </c>
      <c r="AN894">
        <v>66048</v>
      </c>
      <c r="AO894">
        <v>0</v>
      </c>
      <c r="AP894">
        <v>0</v>
      </c>
      <c r="AQ894">
        <v>0</v>
      </c>
      <c r="AT894">
        <v>1.2937344971686301E+17</v>
      </c>
      <c r="AV894">
        <v>1.2910166584618301E+17</v>
      </c>
      <c r="AW894">
        <v>513</v>
      </c>
      <c r="AX894" t="s">
        <v>15297</v>
      </c>
      <c r="AZ894">
        <v>9.2233720368547697E+18</v>
      </c>
      <c r="BA894">
        <v>65535</v>
      </c>
      <c r="BB894" t="s">
        <v>15298</v>
      </c>
      <c r="BC894">
        <v>805306368</v>
      </c>
      <c r="BF894" t="s">
        <v>15299</v>
      </c>
      <c r="BG894">
        <v>0</v>
      </c>
      <c r="BH894" t="s">
        <v>151</v>
      </c>
      <c r="BI894">
        <v>1.2941768432401501E+17</v>
      </c>
      <c r="CD894" t="s">
        <v>333</v>
      </c>
    </row>
    <row r="895" spans="1:116">
      <c r="A895" t="s">
        <v>15300</v>
      </c>
      <c r="B895">
        <v>1.2941995798910701E+17</v>
      </c>
      <c r="C895" s="4">
        <f t="shared" si="13"/>
        <v>12941995798.910702</v>
      </c>
      <c r="D895" s="2">
        <f>(Sheet1!$F$2-mattsout!C895)/3600</f>
        <v>155.16696924951341</v>
      </c>
      <c r="E895" t="str">
        <f>IF(D895&gt;3595120, "", IF(D895&gt;1400, "******", ""))</f>
        <v/>
      </c>
      <c r="F895" t="s">
        <v>122</v>
      </c>
      <c r="G895" t="s">
        <v>15301</v>
      </c>
      <c r="K895" t="s">
        <v>15302</v>
      </c>
      <c r="O895" t="s">
        <v>15301</v>
      </c>
      <c r="P895" t="s">
        <v>15303</v>
      </c>
      <c r="Q895" t="s">
        <v>15300</v>
      </c>
      <c r="R895">
        <v>4</v>
      </c>
      <c r="S895" t="s">
        <v>15304</v>
      </c>
      <c r="T895" t="s">
        <v>15305</v>
      </c>
      <c r="U895" t="s">
        <v>15301</v>
      </c>
      <c r="V895">
        <v>9577640</v>
      </c>
      <c r="W895" s="1" t="s">
        <v>15306</v>
      </c>
      <c r="X895">
        <v>35488515</v>
      </c>
      <c r="AA895" t="s">
        <v>714</v>
      </c>
      <c r="AB895" t="s">
        <v>6243</v>
      </c>
      <c r="AL895" t="s">
        <v>15301</v>
      </c>
      <c r="AM895" t="s">
        <v>15307</v>
      </c>
      <c r="AN895">
        <v>66048</v>
      </c>
      <c r="AO895">
        <v>0</v>
      </c>
      <c r="AP895">
        <v>0</v>
      </c>
      <c r="AQ895">
        <v>0</v>
      </c>
      <c r="AT895">
        <v>1.29410683015048E+17</v>
      </c>
      <c r="AV895">
        <v>1.29253528220846E+17</v>
      </c>
      <c r="AW895">
        <v>513</v>
      </c>
      <c r="AX895" t="s">
        <v>15308</v>
      </c>
      <c r="AZ895">
        <v>9.2233720368547697E+18</v>
      </c>
      <c r="BA895">
        <v>129</v>
      </c>
      <c r="BB895" t="s">
        <v>15309</v>
      </c>
      <c r="BC895">
        <v>805306368</v>
      </c>
      <c r="BF895" t="s">
        <v>15310</v>
      </c>
      <c r="BG895">
        <v>0</v>
      </c>
      <c r="BH895" t="s">
        <v>151</v>
      </c>
      <c r="BI895">
        <v>1.29415009929816E+17</v>
      </c>
      <c r="BQ895">
        <v>0</v>
      </c>
      <c r="CD895" t="s">
        <v>15311</v>
      </c>
      <c r="DL895" t="s">
        <v>15312</v>
      </c>
    </row>
    <row r="896" spans="1:116">
      <c r="A896" t="s">
        <v>15313</v>
      </c>
      <c r="B896">
        <v>1.2942108684919501E+17</v>
      </c>
      <c r="C896" s="4">
        <f t="shared" si="13"/>
        <v>12942108684.9195</v>
      </c>
      <c r="D896" s="2">
        <f>(Sheet1!$F$2-mattsout!C896)/3600</f>
        <v>123.80974458323584</v>
      </c>
      <c r="E896" t="str">
        <f>IF(D896&gt;3595120, "", IF(D896&gt;1400, "******", ""))</f>
        <v/>
      </c>
      <c r="F896" t="s">
        <v>122</v>
      </c>
      <c r="G896" t="s">
        <v>15314</v>
      </c>
      <c r="O896" t="s">
        <v>15314</v>
      </c>
      <c r="Q896" t="s">
        <v>15313</v>
      </c>
      <c r="R896">
        <v>4</v>
      </c>
      <c r="S896" t="s">
        <v>15315</v>
      </c>
      <c r="T896" t="s">
        <v>15316</v>
      </c>
      <c r="U896" t="s">
        <v>15314</v>
      </c>
      <c r="V896">
        <v>9606817</v>
      </c>
      <c r="W896" t="s">
        <v>15317</v>
      </c>
      <c r="X896">
        <v>35518678</v>
      </c>
      <c r="AB896" t="s">
        <v>740</v>
      </c>
      <c r="AL896" t="s">
        <v>15314</v>
      </c>
      <c r="AM896" t="s">
        <v>15318</v>
      </c>
      <c r="AN896">
        <v>66048</v>
      </c>
      <c r="AO896">
        <v>0</v>
      </c>
      <c r="AP896">
        <v>0</v>
      </c>
      <c r="AQ896">
        <v>0</v>
      </c>
      <c r="AT896">
        <v>1.29387645989762E+17</v>
      </c>
      <c r="AV896">
        <v>1.2878352104127101E+17</v>
      </c>
      <c r="AW896">
        <v>513</v>
      </c>
      <c r="AX896" t="s">
        <v>15319</v>
      </c>
      <c r="AZ896">
        <v>9.2233720368547697E+18</v>
      </c>
      <c r="BA896">
        <v>233</v>
      </c>
      <c r="BB896" t="s">
        <v>15314</v>
      </c>
      <c r="BC896">
        <v>805306368</v>
      </c>
      <c r="BF896" t="s">
        <v>15320</v>
      </c>
      <c r="BG896">
        <v>0</v>
      </c>
      <c r="BH896" t="s">
        <v>151</v>
      </c>
      <c r="BI896">
        <v>1.2941590983496499E+17</v>
      </c>
      <c r="CD896" t="s">
        <v>15022</v>
      </c>
    </row>
    <row r="897" spans="1:124">
      <c r="A897" t="s">
        <v>15321</v>
      </c>
      <c r="B897">
        <v>1.2940666016013901E+17</v>
      </c>
      <c r="C897" s="4">
        <f t="shared" si="13"/>
        <v>12940666016.013901</v>
      </c>
      <c r="D897" s="2">
        <f>(Sheet1!$F$2-mattsout!C897)/3600</f>
        <v>524.55110724978977</v>
      </c>
      <c r="E897" t="str">
        <f>IF(D897&gt;3595120, "", IF(D897&gt;1400, "******", ""))</f>
        <v/>
      </c>
      <c r="F897" t="s">
        <v>122</v>
      </c>
      <c r="G897" t="s">
        <v>15322</v>
      </c>
      <c r="H897" t="s">
        <v>7057</v>
      </c>
      <c r="J897" t="s">
        <v>15323</v>
      </c>
      <c r="K897" t="s">
        <v>15323</v>
      </c>
      <c r="M897" t="s">
        <v>4427</v>
      </c>
      <c r="O897" t="s">
        <v>15324</v>
      </c>
      <c r="P897" t="s">
        <v>9125</v>
      </c>
      <c r="Q897" t="s">
        <v>15321</v>
      </c>
      <c r="R897">
        <v>4</v>
      </c>
      <c r="S897" t="s">
        <v>15325</v>
      </c>
      <c r="T897" t="s">
        <v>15326</v>
      </c>
      <c r="U897" t="s">
        <v>15322</v>
      </c>
      <c r="V897">
        <v>9626245</v>
      </c>
      <c r="W897" s="1" t="s">
        <v>4328</v>
      </c>
      <c r="X897">
        <v>35414447</v>
      </c>
      <c r="Y897" t="s">
        <v>15327</v>
      </c>
      <c r="AA897" t="s">
        <v>790</v>
      </c>
      <c r="AB897" t="s">
        <v>952</v>
      </c>
      <c r="AC897" t="s">
        <v>138</v>
      </c>
      <c r="AE897" t="s">
        <v>15328</v>
      </c>
      <c r="AF897" t="s">
        <v>667</v>
      </c>
      <c r="AI897" t="b">
        <v>1</v>
      </c>
      <c r="AJ897" t="s">
        <v>15329</v>
      </c>
      <c r="AL897" t="s">
        <v>15322</v>
      </c>
      <c r="AM897" t="s">
        <v>15330</v>
      </c>
      <c r="AN897">
        <v>512</v>
      </c>
      <c r="AO897">
        <v>0</v>
      </c>
      <c r="AP897">
        <v>0</v>
      </c>
      <c r="AQ897">
        <v>0</v>
      </c>
      <c r="AT897">
        <v>1.2939689175944301E+17</v>
      </c>
      <c r="AU897">
        <v>0</v>
      </c>
      <c r="AV897">
        <v>1.29398864609826E+17</v>
      </c>
      <c r="AW897">
        <v>513</v>
      </c>
      <c r="AX897" t="s">
        <v>15331</v>
      </c>
      <c r="AZ897">
        <v>9.2233720368547697E+18</v>
      </c>
      <c r="BA897">
        <v>489</v>
      </c>
      <c r="BB897" t="s">
        <v>15329</v>
      </c>
      <c r="BC897">
        <v>805306368</v>
      </c>
      <c r="BD897" s="1" t="s">
        <v>148</v>
      </c>
      <c r="BE897" t="s">
        <v>15332</v>
      </c>
      <c r="BF897" t="s">
        <v>15333</v>
      </c>
      <c r="BG897">
        <v>0</v>
      </c>
      <c r="BH897" t="s">
        <v>151</v>
      </c>
      <c r="BI897">
        <v>1.2940577789345699E+17</v>
      </c>
      <c r="BK897" t="s">
        <v>15334</v>
      </c>
      <c r="BL897" t="s">
        <v>15335</v>
      </c>
      <c r="BN897" t="s">
        <v>154</v>
      </c>
      <c r="BO897">
        <v>60</v>
      </c>
      <c r="BP897" s="1" t="s">
        <v>15336</v>
      </c>
      <c r="BQ897">
        <v>0</v>
      </c>
      <c r="BR897" t="s">
        <v>15337</v>
      </c>
      <c r="BS897" t="s">
        <v>3242</v>
      </c>
      <c r="CD897" t="s">
        <v>15338</v>
      </c>
      <c r="CH897" t="s">
        <v>224</v>
      </c>
    </row>
    <row r="898" spans="1:124">
      <c r="A898" t="s">
        <v>2155</v>
      </c>
      <c r="B898">
        <v>1.29012476699622E+17</v>
      </c>
      <c r="C898" s="4">
        <f t="shared" si="13"/>
        <v>12901247669.9622</v>
      </c>
      <c r="D898" s="2">
        <f>(Sheet1!$F$2-mattsout!C898)/3600</f>
        <v>11474.091677166622</v>
      </c>
      <c r="E898" t="str">
        <f>IF(D898&gt;3595120, "", IF(D898&gt;1400, "******", ""))</f>
        <v>******</v>
      </c>
      <c r="F898" t="s">
        <v>122</v>
      </c>
      <c r="G898" t="s">
        <v>15339</v>
      </c>
      <c r="I898" t="s">
        <v>267</v>
      </c>
      <c r="J898" t="s">
        <v>2051</v>
      </c>
      <c r="K898" t="s">
        <v>1845</v>
      </c>
      <c r="L898" t="s">
        <v>267</v>
      </c>
      <c r="M898" t="s">
        <v>15340</v>
      </c>
      <c r="N898" t="s">
        <v>3316</v>
      </c>
      <c r="O898" t="s">
        <v>15339</v>
      </c>
      <c r="Q898" t="s">
        <v>2155</v>
      </c>
      <c r="R898">
        <v>4</v>
      </c>
      <c r="S898" t="s">
        <v>15341</v>
      </c>
      <c r="T898" t="s">
        <v>15342</v>
      </c>
      <c r="U898" t="s">
        <v>15339</v>
      </c>
      <c r="V898">
        <v>9647520</v>
      </c>
      <c r="W898" s="1" t="s">
        <v>2058</v>
      </c>
      <c r="X898">
        <v>33174316</v>
      </c>
      <c r="Y898" t="s">
        <v>2135</v>
      </c>
      <c r="AA898" t="s">
        <v>690</v>
      </c>
      <c r="AB898" t="s">
        <v>952</v>
      </c>
      <c r="AC898" t="s">
        <v>138</v>
      </c>
      <c r="AE898" t="s">
        <v>15343</v>
      </c>
      <c r="AF898" t="s">
        <v>667</v>
      </c>
      <c r="AI898" t="b">
        <v>1</v>
      </c>
      <c r="AJ898" t="s">
        <v>15339</v>
      </c>
      <c r="AL898" t="s">
        <v>15339</v>
      </c>
      <c r="AM898" t="s">
        <v>15344</v>
      </c>
      <c r="AN898">
        <v>512</v>
      </c>
      <c r="AO898">
        <v>99</v>
      </c>
      <c r="AP898">
        <v>0</v>
      </c>
      <c r="AQ898">
        <v>0</v>
      </c>
      <c r="AT898">
        <v>1.2937341915829E+17</v>
      </c>
      <c r="AV898">
        <v>1.29010823204978E+17</v>
      </c>
      <c r="AW898">
        <v>513</v>
      </c>
      <c r="AX898" t="s">
        <v>15345</v>
      </c>
      <c r="AZ898">
        <v>9.2233720368547697E+18</v>
      </c>
      <c r="BA898">
        <v>11</v>
      </c>
      <c r="BB898" t="s">
        <v>15339</v>
      </c>
      <c r="BC898">
        <v>805306368</v>
      </c>
      <c r="BD898" s="1" t="s">
        <v>148</v>
      </c>
      <c r="BE898" t="s">
        <v>15346</v>
      </c>
      <c r="BF898" t="s">
        <v>15347</v>
      </c>
      <c r="BG898">
        <v>1.2937358065926099E+17</v>
      </c>
      <c r="BH898" t="s">
        <v>151</v>
      </c>
      <c r="BI898">
        <v>1.29015988282606E+17</v>
      </c>
      <c r="BK898" t="s">
        <v>15348</v>
      </c>
      <c r="BL898" t="s">
        <v>15349</v>
      </c>
      <c r="BN898" t="s">
        <v>154</v>
      </c>
      <c r="BO898">
        <v>133</v>
      </c>
      <c r="BP898" s="1" t="s">
        <v>15350</v>
      </c>
      <c r="BQ898">
        <v>0</v>
      </c>
      <c r="BR898" t="s">
        <v>15351</v>
      </c>
      <c r="BS898" t="s">
        <v>157</v>
      </c>
      <c r="BT898" t="s">
        <v>158</v>
      </c>
      <c r="CD898" t="s">
        <v>919</v>
      </c>
    </row>
    <row r="899" spans="1:124">
      <c r="A899" t="s">
        <v>15352</v>
      </c>
      <c r="B899">
        <v>1.2941504671504E+17</v>
      </c>
      <c r="C899" s="4">
        <f t="shared" ref="C899:C962" si="14">B899/10000000</f>
        <v>12941504671.504</v>
      </c>
      <c r="D899" s="2">
        <f>(Sheet1!$F$2-mattsout!C899)/3600</f>
        <v>291.5912488889694</v>
      </c>
      <c r="E899" t="str">
        <f>IF(D899&gt;3595120, "", IF(D899&gt;1400, "******", ""))</f>
        <v/>
      </c>
      <c r="F899" t="s">
        <v>122</v>
      </c>
      <c r="G899" t="s">
        <v>15353</v>
      </c>
      <c r="H899" t="s">
        <v>15354</v>
      </c>
      <c r="I899" t="s">
        <v>2690</v>
      </c>
      <c r="J899" t="s">
        <v>15355</v>
      </c>
      <c r="K899" t="s">
        <v>15355</v>
      </c>
      <c r="L899" t="s">
        <v>2690</v>
      </c>
      <c r="N899" t="s">
        <v>5469</v>
      </c>
      <c r="O899" t="s">
        <v>10503</v>
      </c>
      <c r="P899" t="s">
        <v>15356</v>
      </c>
      <c r="Q899" t="s">
        <v>15352</v>
      </c>
      <c r="R899">
        <v>4</v>
      </c>
      <c r="S899" t="s">
        <v>15357</v>
      </c>
      <c r="T899" t="s">
        <v>15358</v>
      </c>
      <c r="U899" t="s">
        <v>15353</v>
      </c>
      <c r="V899">
        <v>9647827</v>
      </c>
      <c r="W899" s="1" t="s">
        <v>15359</v>
      </c>
      <c r="X899">
        <v>35499142</v>
      </c>
      <c r="AA899" t="s">
        <v>15360</v>
      </c>
      <c r="AB899" t="s">
        <v>1765</v>
      </c>
      <c r="AC899" t="s">
        <v>138</v>
      </c>
      <c r="AE899" t="s">
        <v>15361</v>
      </c>
      <c r="AF899" t="s">
        <v>717</v>
      </c>
      <c r="AI899" t="b">
        <v>1</v>
      </c>
      <c r="AJ899" t="s">
        <v>15362</v>
      </c>
      <c r="AL899" t="s">
        <v>15353</v>
      </c>
      <c r="AM899" t="s">
        <v>15363</v>
      </c>
      <c r="AN899">
        <v>512</v>
      </c>
      <c r="AO899">
        <v>0</v>
      </c>
      <c r="AP899">
        <v>0</v>
      </c>
      <c r="AQ899">
        <v>0</v>
      </c>
      <c r="AT899">
        <v>1.2938043949071101E+17</v>
      </c>
      <c r="AU899">
        <v>0</v>
      </c>
      <c r="AV899">
        <v>1.29382175789414E+17</v>
      </c>
      <c r="AW899">
        <v>513</v>
      </c>
      <c r="AX899" t="s">
        <v>15364</v>
      </c>
      <c r="AZ899">
        <v>9.2233720368547697E+18</v>
      </c>
      <c r="BA899">
        <v>67</v>
      </c>
      <c r="BB899" t="s">
        <v>15362</v>
      </c>
      <c r="BC899">
        <v>805306368</v>
      </c>
      <c r="BD899" s="1" t="s">
        <v>148</v>
      </c>
      <c r="BE899" t="s">
        <v>15365</v>
      </c>
      <c r="BF899" t="s">
        <v>15366</v>
      </c>
      <c r="BG899">
        <v>0</v>
      </c>
      <c r="BH899" t="s">
        <v>151</v>
      </c>
      <c r="BI899">
        <v>1.2941519472651501E+17</v>
      </c>
      <c r="BK899" t="s">
        <v>15367</v>
      </c>
      <c r="BL899" t="s">
        <v>15368</v>
      </c>
      <c r="BN899" t="s">
        <v>154</v>
      </c>
      <c r="BO899">
        <v>65</v>
      </c>
      <c r="BP899" s="1" t="s">
        <v>15369</v>
      </c>
      <c r="BQ899">
        <v>0</v>
      </c>
      <c r="BR899" t="s">
        <v>15370</v>
      </c>
      <c r="BS899" t="s">
        <v>3242</v>
      </c>
      <c r="CD899" t="s">
        <v>1777</v>
      </c>
    </row>
    <row r="900" spans="1:124">
      <c r="A900" t="s">
        <v>15371</v>
      </c>
      <c r="B900">
        <v>1.29415024648188E+17</v>
      </c>
      <c r="C900" s="4">
        <f t="shared" si="14"/>
        <v>12941502464.8188</v>
      </c>
      <c r="D900" s="2">
        <f>(Sheet1!$F$2-mattsout!C900)/3600</f>
        <v>292.20421700000765</v>
      </c>
      <c r="E900" t="str">
        <f>IF(D900&gt;3595120, "", IF(D900&gt;1400, "******", ""))</f>
        <v/>
      </c>
      <c r="F900" t="s">
        <v>122</v>
      </c>
      <c r="G900" t="s">
        <v>15372</v>
      </c>
      <c r="H900" t="s">
        <v>15373</v>
      </c>
      <c r="I900" t="s">
        <v>732</v>
      </c>
      <c r="J900" t="s">
        <v>807</v>
      </c>
      <c r="K900" t="s">
        <v>807</v>
      </c>
      <c r="L900" t="s">
        <v>732</v>
      </c>
      <c r="M900" t="s">
        <v>15374</v>
      </c>
      <c r="N900" t="s">
        <v>784</v>
      </c>
      <c r="O900" t="s">
        <v>13150</v>
      </c>
      <c r="P900" t="s">
        <v>1411</v>
      </c>
      <c r="Q900" t="s">
        <v>15371</v>
      </c>
      <c r="R900">
        <v>4</v>
      </c>
      <c r="S900" t="s">
        <v>15375</v>
      </c>
      <c r="T900" t="s">
        <v>15376</v>
      </c>
      <c r="U900" t="s">
        <v>15372</v>
      </c>
      <c r="V900">
        <v>9647947</v>
      </c>
      <c r="W900" s="1" t="s">
        <v>15377</v>
      </c>
      <c r="X900">
        <v>35504736</v>
      </c>
      <c r="AA900" t="s">
        <v>790</v>
      </c>
      <c r="AB900" t="s">
        <v>740</v>
      </c>
      <c r="AC900" t="s">
        <v>138</v>
      </c>
      <c r="AD900" t="b">
        <v>0</v>
      </c>
      <c r="AE900" t="s">
        <v>15378</v>
      </c>
      <c r="AF900" t="s">
        <v>667</v>
      </c>
      <c r="AI900" t="b">
        <v>1</v>
      </c>
      <c r="AJ900" t="s">
        <v>15379</v>
      </c>
      <c r="AL900" t="s">
        <v>15372</v>
      </c>
      <c r="AM900" t="s">
        <v>15380</v>
      </c>
      <c r="AN900">
        <v>512</v>
      </c>
      <c r="AO900">
        <v>0</v>
      </c>
      <c r="AP900">
        <v>0</v>
      </c>
      <c r="AQ900">
        <v>0</v>
      </c>
      <c r="AT900">
        <v>1.29387577857832E+17</v>
      </c>
      <c r="AU900">
        <v>0</v>
      </c>
      <c r="AV900">
        <v>1.2939772775296301E+17</v>
      </c>
      <c r="AW900">
        <v>513</v>
      </c>
      <c r="AX900" t="s">
        <v>15381</v>
      </c>
      <c r="AZ900">
        <v>0</v>
      </c>
      <c r="BA900">
        <v>55</v>
      </c>
      <c r="BB900" t="s">
        <v>15379</v>
      </c>
      <c r="BC900">
        <v>805306368</v>
      </c>
      <c r="BD900" s="1" t="s">
        <v>148</v>
      </c>
      <c r="BE900" t="s">
        <v>15382</v>
      </c>
      <c r="BF900" t="s">
        <v>15383</v>
      </c>
      <c r="BG900">
        <v>0</v>
      </c>
      <c r="BH900" t="s">
        <v>151</v>
      </c>
      <c r="BI900">
        <v>1.2941532570657901E+17</v>
      </c>
      <c r="BK900" t="s">
        <v>15384</v>
      </c>
      <c r="BL900" t="s">
        <v>15385</v>
      </c>
      <c r="BN900" t="s">
        <v>154</v>
      </c>
      <c r="BO900">
        <v>54</v>
      </c>
      <c r="BP900" s="1" t="s">
        <v>15386</v>
      </c>
      <c r="BQ900">
        <v>0</v>
      </c>
      <c r="BR900" t="s">
        <v>15387</v>
      </c>
      <c r="BS900" t="s">
        <v>3242</v>
      </c>
      <c r="CD900" t="s">
        <v>15022</v>
      </c>
    </row>
    <row r="901" spans="1:124">
      <c r="A901" t="s">
        <v>15388</v>
      </c>
      <c r="C901" s="4">
        <f t="shared" si="14"/>
        <v>0</v>
      </c>
      <c r="D901" s="2">
        <f>(Sheet1!$F$2-mattsout!C901)/3600</f>
        <v>3595154</v>
      </c>
      <c r="E901" t="str">
        <f>IF(D901&gt;3595120, "", IF(D901&gt;1400, "******", ""))</f>
        <v/>
      </c>
      <c r="F901" t="s">
        <v>122</v>
      </c>
      <c r="G901" t="s">
        <v>15389</v>
      </c>
      <c r="O901" t="s">
        <v>15389</v>
      </c>
      <c r="Q901" t="s">
        <v>15388</v>
      </c>
      <c r="R901">
        <v>4</v>
      </c>
      <c r="S901" t="s">
        <v>15390</v>
      </c>
      <c r="T901" t="s">
        <v>15391</v>
      </c>
      <c r="U901" t="s">
        <v>15389</v>
      </c>
      <c r="V901">
        <v>9648557</v>
      </c>
      <c r="W901" t="s">
        <v>14929</v>
      </c>
      <c r="X901">
        <v>33201002</v>
      </c>
      <c r="AA901" t="s">
        <v>136</v>
      </c>
      <c r="AB901" t="s">
        <v>1915</v>
      </c>
      <c r="AL901" t="s">
        <v>15389</v>
      </c>
      <c r="AM901" t="s">
        <v>15392</v>
      </c>
      <c r="AN901">
        <v>66048</v>
      </c>
      <c r="AO901">
        <v>99</v>
      </c>
      <c r="AP901">
        <v>0</v>
      </c>
      <c r="AQ901">
        <v>0</v>
      </c>
      <c r="AT901">
        <v>1.2937345037234E+17</v>
      </c>
      <c r="AV901">
        <v>1.28793179332498E+17</v>
      </c>
      <c r="AW901">
        <v>513</v>
      </c>
      <c r="AX901" t="s">
        <v>15393</v>
      </c>
      <c r="AZ901">
        <v>9.2233720368547697E+18</v>
      </c>
      <c r="BB901" t="s">
        <v>15389</v>
      </c>
      <c r="BC901">
        <v>805306368</v>
      </c>
      <c r="BF901" t="s">
        <v>15394</v>
      </c>
      <c r="BG901">
        <v>1.29373608566762E+17</v>
      </c>
      <c r="BH901" t="s">
        <v>151</v>
      </c>
      <c r="BI901">
        <v>1.28793181104788E+17</v>
      </c>
      <c r="CD901" t="s">
        <v>14906</v>
      </c>
    </row>
    <row r="902" spans="1:124">
      <c r="A902" t="s">
        <v>6206</v>
      </c>
      <c r="B902">
        <v>1.2879324134392499E+17</v>
      </c>
      <c r="C902" s="4">
        <f t="shared" si="14"/>
        <v>12879324134.3925</v>
      </c>
      <c r="D902" s="2">
        <f>(Sheet1!$F$2-mattsout!C902)/3600</f>
        <v>17563.96266875002</v>
      </c>
      <c r="E902" t="str">
        <f>IF(D902&gt;3595120, "", IF(D902&gt;1400, "******", ""))</f>
        <v>******</v>
      </c>
      <c r="F902" t="s">
        <v>122</v>
      </c>
      <c r="G902" t="s">
        <v>15395</v>
      </c>
      <c r="H902" t="s">
        <v>2943</v>
      </c>
      <c r="I902" t="s">
        <v>682</v>
      </c>
      <c r="J902" t="s">
        <v>2730</v>
      </c>
      <c r="K902" t="s">
        <v>2730</v>
      </c>
      <c r="L902" t="s">
        <v>682</v>
      </c>
      <c r="M902" t="s">
        <v>3532</v>
      </c>
      <c r="N902" t="s">
        <v>1111</v>
      </c>
      <c r="O902" t="s">
        <v>15396</v>
      </c>
      <c r="P902" t="s">
        <v>15397</v>
      </c>
      <c r="Q902" t="s">
        <v>6206</v>
      </c>
      <c r="R902">
        <v>4</v>
      </c>
      <c r="S902" t="s">
        <v>15398</v>
      </c>
      <c r="T902" t="s">
        <v>15399</v>
      </c>
      <c r="U902" t="s">
        <v>15395</v>
      </c>
      <c r="V902">
        <v>9648826</v>
      </c>
      <c r="W902" s="1" t="s">
        <v>3536</v>
      </c>
      <c r="X902">
        <v>33201839</v>
      </c>
      <c r="Y902" t="s">
        <v>6188</v>
      </c>
      <c r="AA902" t="s">
        <v>714</v>
      </c>
      <c r="AB902" t="s">
        <v>1071</v>
      </c>
      <c r="AC902" t="s">
        <v>138</v>
      </c>
      <c r="AD902" t="b">
        <v>1</v>
      </c>
      <c r="AE902" t="s">
        <v>15400</v>
      </c>
      <c r="AF902" t="s">
        <v>717</v>
      </c>
      <c r="AI902" t="b">
        <v>1</v>
      </c>
      <c r="AJ902" t="s">
        <v>15401</v>
      </c>
      <c r="AL902" t="s">
        <v>15395</v>
      </c>
      <c r="AM902" t="s">
        <v>15402</v>
      </c>
      <c r="AN902">
        <v>512</v>
      </c>
      <c r="AO902">
        <v>99</v>
      </c>
      <c r="AP902">
        <v>0</v>
      </c>
      <c r="AQ902">
        <v>0</v>
      </c>
      <c r="AT902">
        <v>1.2937345063937501E+17</v>
      </c>
      <c r="AV902">
        <v>1.2887860080730099E+17</v>
      </c>
      <c r="AW902">
        <v>513</v>
      </c>
      <c r="AX902" t="s">
        <v>15403</v>
      </c>
      <c r="AZ902">
        <v>9.2233720368547697E+18</v>
      </c>
      <c r="BA902">
        <v>2</v>
      </c>
      <c r="BB902" t="s">
        <v>15401</v>
      </c>
      <c r="BC902">
        <v>805306368</v>
      </c>
      <c r="BD902" s="1" t="s">
        <v>148</v>
      </c>
      <c r="BE902" t="s">
        <v>15404</v>
      </c>
      <c r="BF902" t="s">
        <v>15405</v>
      </c>
      <c r="BG902">
        <v>1.29373608848962E+17</v>
      </c>
      <c r="BH902" t="s">
        <v>151</v>
      </c>
      <c r="BI902">
        <v>1.2887626722558899E+17</v>
      </c>
      <c r="BK902" t="s">
        <v>15406</v>
      </c>
      <c r="BL902" t="s">
        <v>15407</v>
      </c>
      <c r="BN902" t="s">
        <v>154</v>
      </c>
      <c r="BO902">
        <v>57</v>
      </c>
      <c r="BP902" s="1" t="s">
        <v>15103</v>
      </c>
      <c r="BQ902">
        <v>0</v>
      </c>
      <c r="BR902" t="s">
        <v>15408</v>
      </c>
      <c r="BS902" t="s">
        <v>3242</v>
      </c>
      <c r="CD902" t="s">
        <v>10153</v>
      </c>
    </row>
    <row r="903" spans="1:124">
      <c r="A903" t="s">
        <v>15409</v>
      </c>
      <c r="B903">
        <v>1.2919567800039101E+17</v>
      </c>
      <c r="C903" s="4">
        <f t="shared" si="14"/>
        <v>12919567800.039101</v>
      </c>
      <c r="D903" s="2">
        <f>(Sheet1!$F$2-mattsout!C903)/3600</f>
        <v>6385.1666558053757</v>
      </c>
      <c r="E903" t="str">
        <f>IF(D903&gt;3595120, "", IF(D903&gt;1400, "******", ""))</f>
        <v>******</v>
      </c>
      <c r="F903" t="s">
        <v>122</v>
      </c>
      <c r="G903" t="s">
        <v>15410</v>
      </c>
      <c r="H903" t="s">
        <v>714</v>
      </c>
      <c r="J903" t="s">
        <v>15411</v>
      </c>
      <c r="O903" t="s">
        <v>15412</v>
      </c>
      <c r="Q903" t="s">
        <v>15409</v>
      </c>
      <c r="R903">
        <v>4</v>
      </c>
      <c r="S903" t="s">
        <v>15413</v>
      </c>
      <c r="T903" t="s">
        <v>15414</v>
      </c>
      <c r="U903" t="s">
        <v>15410</v>
      </c>
      <c r="V903">
        <v>9652103</v>
      </c>
      <c r="W903" s="1" t="s">
        <v>15415</v>
      </c>
      <c r="X903">
        <v>33202644</v>
      </c>
      <c r="AA903" t="s">
        <v>714</v>
      </c>
      <c r="AB903" t="s">
        <v>1712</v>
      </c>
      <c r="AL903" t="s">
        <v>15410</v>
      </c>
      <c r="AM903" t="s">
        <v>15416</v>
      </c>
      <c r="AN903">
        <v>66048</v>
      </c>
      <c r="AO903">
        <v>99</v>
      </c>
      <c r="AP903">
        <v>0</v>
      </c>
      <c r="AQ903">
        <v>0</v>
      </c>
      <c r="AT903">
        <v>1.2937345083281501E+17</v>
      </c>
      <c r="AV903">
        <v>1.2879395677765501E+17</v>
      </c>
      <c r="AW903">
        <v>513</v>
      </c>
      <c r="AX903" t="s">
        <v>15417</v>
      </c>
      <c r="AZ903">
        <v>9.2233720368547697E+18</v>
      </c>
      <c r="BA903">
        <v>104</v>
      </c>
      <c r="BB903" t="s">
        <v>15418</v>
      </c>
      <c r="BC903">
        <v>805306368</v>
      </c>
      <c r="BF903" t="s">
        <v>15419</v>
      </c>
      <c r="BG903">
        <v>1.2937360901146899E+17</v>
      </c>
      <c r="BH903" t="s">
        <v>151</v>
      </c>
      <c r="BI903">
        <v>1.2919387271066899E+17</v>
      </c>
      <c r="BQ903">
        <v>0</v>
      </c>
      <c r="CD903" t="s">
        <v>1729</v>
      </c>
    </row>
    <row r="904" spans="1:124">
      <c r="A904" t="s">
        <v>15420</v>
      </c>
      <c r="B904">
        <v>1.2941962980998301E+17</v>
      </c>
      <c r="C904" s="4">
        <f t="shared" si="14"/>
        <v>12941962980.998301</v>
      </c>
      <c r="D904" s="2">
        <f>(Sheet1!$F$2-mattsout!C904)/3600</f>
        <v>164.28305602762435</v>
      </c>
      <c r="E904" t="str">
        <f>IF(D904&gt;3595120, "", IF(D904&gt;1400, "******", ""))</f>
        <v/>
      </c>
      <c r="F904" t="s">
        <v>122</v>
      </c>
      <c r="G904" t="s">
        <v>15421</v>
      </c>
      <c r="H904" t="s">
        <v>15422</v>
      </c>
      <c r="I904" t="s">
        <v>3467</v>
      </c>
      <c r="J904" t="s">
        <v>1320</v>
      </c>
      <c r="K904" t="s">
        <v>15423</v>
      </c>
      <c r="L904" t="s">
        <v>1734</v>
      </c>
      <c r="M904" t="s">
        <v>15424</v>
      </c>
      <c r="N904" t="s">
        <v>4826</v>
      </c>
      <c r="O904" t="s">
        <v>6311</v>
      </c>
      <c r="P904" t="s">
        <v>1346</v>
      </c>
      <c r="Q904" t="s">
        <v>15420</v>
      </c>
      <c r="R904">
        <v>4</v>
      </c>
      <c r="S904" t="s">
        <v>15425</v>
      </c>
      <c r="T904" t="s">
        <v>15426</v>
      </c>
      <c r="U904" t="s">
        <v>15421</v>
      </c>
      <c r="V904">
        <v>9675327</v>
      </c>
      <c r="W904" s="1" t="s">
        <v>3972</v>
      </c>
      <c r="X904">
        <v>35461904</v>
      </c>
      <c r="AA904" t="s">
        <v>690</v>
      </c>
      <c r="AB904" t="s">
        <v>2283</v>
      </c>
      <c r="AC904" t="s">
        <v>138</v>
      </c>
      <c r="AE904" t="s">
        <v>15427</v>
      </c>
      <c r="AF904" t="s">
        <v>667</v>
      </c>
      <c r="AI904" t="b">
        <v>1</v>
      </c>
      <c r="AJ904" t="s">
        <v>15428</v>
      </c>
      <c r="AL904" t="s">
        <v>15421</v>
      </c>
      <c r="AM904" t="s">
        <v>15429</v>
      </c>
      <c r="AN904">
        <v>512</v>
      </c>
      <c r="AO904">
        <v>0</v>
      </c>
      <c r="AP904">
        <v>0</v>
      </c>
      <c r="AQ904">
        <v>0</v>
      </c>
      <c r="AT904">
        <v>1.2941940299766301E+17</v>
      </c>
      <c r="AU904">
        <v>0</v>
      </c>
      <c r="AV904">
        <v>1.29385712345218E+17</v>
      </c>
      <c r="AW904">
        <v>513</v>
      </c>
      <c r="AX904" t="s">
        <v>15430</v>
      </c>
      <c r="AZ904">
        <v>9.2233720368547697E+18</v>
      </c>
      <c r="BA904">
        <v>546</v>
      </c>
      <c r="BB904" t="s">
        <v>15428</v>
      </c>
      <c r="BC904">
        <v>805306368</v>
      </c>
      <c r="BD904" s="1" t="s">
        <v>148</v>
      </c>
      <c r="BE904" t="s">
        <v>15431</v>
      </c>
      <c r="BF904" t="s">
        <v>15432</v>
      </c>
      <c r="BG904">
        <v>0</v>
      </c>
      <c r="BH904" t="s">
        <v>151</v>
      </c>
      <c r="BI904">
        <v>1.2941344579737901E+17</v>
      </c>
      <c r="BK904" t="s">
        <v>15433</v>
      </c>
      <c r="BL904" t="s">
        <v>15434</v>
      </c>
      <c r="BM904" t="s">
        <v>15435</v>
      </c>
      <c r="BN904" t="s">
        <v>154</v>
      </c>
      <c r="BO904">
        <v>67</v>
      </c>
      <c r="BP904" s="1" t="s">
        <v>14801</v>
      </c>
      <c r="BQ904">
        <v>0</v>
      </c>
      <c r="BR904" t="s">
        <v>15436</v>
      </c>
      <c r="BS904" t="s">
        <v>3242</v>
      </c>
      <c r="CD904" t="s">
        <v>2294</v>
      </c>
      <c r="DA904" t="s">
        <v>15437</v>
      </c>
      <c r="DB904" t="s">
        <v>15438</v>
      </c>
    </row>
    <row r="905" spans="1:124">
      <c r="A905" t="s">
        <v>15439</v>
      </c>
      <c r="C905" s="4">
        <f t="shared" si="14"/>
        <v>0</v>
      </c>
      <c r="D905" s="2">
        <f>(Sheet1!$F$2-mattsout!C905)/3600</f>
        <v>3595154</v>
      </c>
      <c r="E905" t="str">
        <f>IF(D905&gt;3595120, "", IF(D905&gt;1400, "******", ""))</f>
        <v/>
      </c>
      <c r="F905" t="s">
        <v>122</v>
      </c>
      <c r="G905" t="s">
        <v>15440</v>
      </c>
      <c r="Q905" t="s">
        <v>15439</v>
      </c>
      <c r="R905">
        <v>4</v>
      </c>
      <c r="S905" t="s">
        <v>15441</v>
      </c>
      <c r="T905" t="s">
        <v>15442</v>
      </c>
      <c r="U905" t="s">
        <v>15440</v>
      </c>
      <c r="V905">
        <v>9707217</v>
      </c>
      <c r="X905">
        <v>9707229</v>
      </c>
      <c r="AC905" t="s">
        <v>138</v>
      </c>
      <c r="AE905" s="1" t="s">
        <v>15443</v>
      </c>
      <c r="AF905" t="s">
        <v>667</v>
      </c>
      <c r="AJ905" t="s">
        <v>15440</v>
      </c>
      <c r="AL905" t="s">
        <v>15440</v>
      </c>
      <c r="AM905" t="s">
        <v>15444</v>
      </c>
      <c r="AN905">
        <v>514</v>
      </c>
      <c r="AP905">
        <v>0</v>
      </c>
      <c r="AQ905">
        <v>0</v>
      </c>
      <c r="AV905">
        <v>1.28805960374506E+17</v>
      </c>
      <c r="AW905">
        <v>513</v>
      </c>
      <c r="AX905" t="s">
        <v>15445</v>
      </c>
      <c r="AZ905">
        <v>9.2233720368547697E+18</v>
      </c>
      <c r="BB905" t="s">
        <v>15446</v>
      </c>
      <c r="BC905">
        <v>805306368</v>
      </c>
      <c r="BE905" t="s">
        <v>15447</v>
      </c>
      <c r="BH905" t="s">
        <v>151</v>
      </c>
      <c r="BK905" t="s">
        <v>15448</v>
      </c>
      <c r="BL905" t="s">
        <v>15449</v>
      </c>
      <c r="BN905" t="s">
        <v>154</v>
      </c>
      <c r="BO905">
        <v>45</v>
      </c>
      <c r="BP905" s="1" t="s">
        <v>15450</v>
      </c>
      <c r="BQ905">
        <v>2</v>
      </c>
      <c r="BR905" t="s">
        <v>15444</v>
      </c>
      <c r="BS905" t="s">
        <v>3242</v>
      </c>
      <c r="CD905" t="s">
        <v>15077</v>
      </c>
      <c r="CP905" t="b">
        <v>1</v>
      </c>
      <c r="DE905" t="s">
        <v>15445</v>
      </c>
      <c r="DS905">
        <v>0</v>
      </c>
      <c r="DT905">
        <v>1610612736</v>
      </c>
    </row>
    <row r="906" spans="1:124">
      <c r="A906" t="s">
        <v>15451</v>
      </c>
      <c r="C906" s="4">
        <f t="shared" si="14"/>
        <v>0</v>
      </c>
      <c r="D906" s="2">
        <f>(Sheet1!$F$2-mattsout!C906)/3600</f>
        <v>3595154</v>
      </c>
      <c r="E906" t="str">
        <f>IF(D906&gt;3595120, "", IF(D906&gt;1400, "******", ""))</f>
        <v/>
      </c>
      <c r="F906" t="s">
        <v>122</v>
      </c>
      <c r="G906" t="s">
        <v>15452</v>
      </c>
      <c r="Q906" t="s">
        <v>15451</v>
      </c>
      <c r="R906">
        <v>4</v>
      </c>
      <c r="S906" t="s">
        <v>15453</v>
      </c>
      <c r="T906" t="s">
        <v>15442</v>
      </c>
      <c r="U906" t="s">
        <v>15452</v>
      </c>
      <c r="V906">
        <v>9707218</v>
      </c>
      <c r="X906">
        <v>9707226</v>
      </c>
      <c r="AC906" t="s">
        <v>138</v>
      </c>
      <c r="AE906" s="1" t="s">
        <v>15454</v>
      </c>
      <c r="AF906" t="s">
        <v>717</v>
      </c>
      <c r="AJ906" t="s">
        <v>15452</v>
      </c>
      <c r="AL906" t="s">
        <v>15452</v>
      </c>
      <c r="AM906" t="s">
        <v>15455</v>
      </c>
      <c r="AN906">
        <v>514</v>
      </c>
      <c r="AP906">
        <v>0</v>
      </c>
      <c r="AQ906">
        <v>0</v>
      </c>
      <c r="AV906">
        <v>1.2880596090688301E+17</v>
      </c>
      <c r="AW906">
        <v>513</v>
      </c>
      <c r="AX906" t="s">
        <v>15456</v>
      </c>
      <c r="AZ906">
        <v>9.2233720368547697E+18</v>
      </c>
      <c r="BB906" t="s">
        <v>15457</v>
      </c>
      <c r="BC906">
        <v>805306368</v>
      </c>
      <c r="BE906" t="s">
        <v>15458</v>
      </c>
      <c r="BH906" t="s">
        <v>151</v>
      </c>
      <c r="BK906" t="s">
        <v>15459</v>
      </c>
      <c r="BL906" t="s">
        <v>15460</v>
      </c>
      <c r="BN906" t="s">
        <v>154</v>
      </c>
      <c r="BO906">
        <v>45</v>
      </c>
      <c r="BP906" s="1" t="s">
        <v>15461</v>
      </c>
      <c r="BQ906">
        <v>2</v>
      </c>
      <c r="BR906" t="s">
        <v>15455</v>
      </c>
      <c r="BS906" t="s">
        <v>3242</v>
      </c>
      <c r="CD906" t="s">
        <v>15077</v>
      </c>
      <c r="CP906" t="b">
        <v>1</v>
      </c>
      <c r="DE906" t="s">
        <v>15456</v>
      </c>
      <c r="DS906">
        <v>0</v>
      </c>
      <c r="DT906">
        <v>1610612736</v>
      </c>
    </row>
    <row r="907" spans="1:124">
      <c r="A907" t="s">
        <v>15462</v>
      </c>
      <c r="C907" s="4">
        <f t="shared" si="14"/>
        <v>0</v>
      </c>
      <c r="D907" s="2">
        <f>(Sheet1!$F$2-mattsout!C907)/3600</f>
        <v>3595154</v>
      </c>
      <c r="E907" t="str">
        <f>IF(D907&gt;3595120, "", IF(D907&gt;1400, "******", ""))</f>
        <v/>
      </c>
      <c r="F907" t="s">
        <v>122</v>
      </c>
      <c r="G907" t="s">
        <v>15463</v>
      </c>
      <c r="Q907" t="s">
        <v>15462</v>
      </c>
      <c r="R907">
        <v>4</v>
      </c>
      <c r="S907" t="s">
        <v>15464</v>
      </c>
      <c r="T907" t="s">
        <v>15442</v>
      </c>
      <c r="U907" t="s">
        <v>15463</v>
      </c>
      <c r="V907">
        <v>9707219</v>
      </c>
      <c r="X907">
        <v>9707235</v>
      </c>
      <c r="AC907" t="s">
        <v>138</v>
      </c>
      <c r="AE907" s="1" t="s">
        <v>15465</v>
      </c>
      <c r="AF907" t="s">
        <v>742</v>
      </c>
      <c r="AJ907" t="s">
        <v>15463</v>
      </c>
      <c r="AL907" t="s">
        <v>15463</v>
      </c>
      <c r="AM907" t="s">
        <v>15466</v>
      </c>
      <c r="AN907">
        <v>514</v>
      </c>
      <c r="AP907">
        <v>0</v>
      </c>
      <c r="AQ907">
        <v>0</v>
      </c>
      <c r="AV907">
        <v>1.2880596152317299E+17</v>
      </c>
      <c r="AW907">
        <v>513</v>
      </c>
      <c r="AX907" t="s">
        <v>15467</v>
      </c>
      <c r="AZ907">
        <v>9.2233720368547697E+18</v>
      </c>
      <c r="BB907" t="s">
        <v>15468</v>
      </c>
      <c r="BC907">
        <v>805306368</v>
      </c>
      <c r="BE907" t="s">
        <v>15469</v>
      </c>
      <c r="BH907" t="s">
        <v>151</v>
      </c>
      <c r="BK907" t="s">
        <v>15470</v>
      </c>
      <c r="BL907" t="s">
        <v>15471</v>
      </c>
      <c r="BN907" t="s">
        <v>154</v>
      </c>
      <c r="BO907">
        <v>45</v>
      </c>
      <c r="BP907" s="1" t="s">
        <v>15472</v>
      </c>
      <c r="BQ907">
        <v>2</v>
      </c>
      <c r="BR907" t="s">
        <v>15466</v>
      </c>
      <c r="BS907" t="s">
        <v>3242</v>
      </c>
      <c r="CD907" t="s">
        <v>15077</v>
      </c>
      <c r="CP907" t="b">
        <v>1</v>
      </c>
      <c r="DE907" t="s">
        <v>15467</v>
      </c>
      <c r="DS907">
        <v>0</v>
      </c>
      <c r="DT907">
        <v>1610612736</v>
      </c>
    </row>
    <row r="908" spans="1:124">
      <c r="A908" t="s">
        <v>15473</v>
      </c>
      <c r="C908" s="4">
        <f t="shared" si="14"/>
        <v>0</v>
      </c>
      <c r="D908" s="2">
        <f>(Sheet1!$F$2-mattsout!C908)/3600</f>
        <v>3595154</v>
      </c>
      <c r="E908" t="str">
        <f>IF(D908&gt;3595120, "", IF(D908&gt;1400, "******", ""))</f>
        <v/>
      </c>
      <c r="F908" t="s">
        <v>122</v>
      </c>
      <c r="G908" t="s">
        <v>15474</v>
      </c>
      <c r="Q908" t="s">
        <v>15473</v>
      </c>
      <c r="R908">
        <v>4</v>
      </c>
      <c r="S908" t="s">
        <v>15475</v>
      </c>
      <c r="T908" t="s">
        <v>15442</v>
      </c>
      <c r="U908" t="s">
        <v>15474</v>
      </c>
      <c r="V908">
        <v>9707220</v>
      </c>
      <c r="X908">
        <v>9707232</v>
      </c>
      <c r="AC908" t="s">
        <v>138</v>
      </c>
      <c r="AE908" s="1" t="s">
        <v>15476</v>
      </c>
      <c r="AF908" t="s">
        <v>617</v>
      </c>
      <c r="AJ908" t="s">
        <v>15474</v>
      </c>
      <c r="AL908" t="s">
        <v>15474</v>
      </c>
      <c r="AM908" t="s">
        <v>15477</v>
      </c>
      <c r="AN908">
        <v>514</v>
      </c>
      <c r="AP908">
        <v>0</v>
      </c>
      <c r="AQ908">
        <v>0</v>
      </c>
      <c r="AV908">
        <v>1.28805961927886E+17</v>
      </c>
      <c r="AW908">
        <v>513</v>
      </c>
      <c r="AX908" t="s">
        <v>15478</v>
      </c>
      <c r="AZ908">
        <v>9.2233720368547697E+18</v>
      </c>
      <c r="BB908" t="s">
        <v>15479</v>
      </c>
      <c r="BC908">
        <v>805306368</v>
      </c>
      <c r="BE908" t="s">
        <v>15480</v>
      </c>
      <c r="BH908" t="s">
        <v>151</v>
      </c>
      <c r="BK908" t="s">
        <v>15481</v>
      </c>
      <c r="BL908" t="s">
        <v>15482</v>
      </c>
      <c r="BN908" t="s">
        <v>154</v>
      </c>
      <c r="BO908">
        <v>45</v>
      </c>
      <c r="BP908" s="1" t="s">
        <v>15483</v>
      </c>
      <c r="BQ908">
        <v>2</v>
      </c>
      <c r="BR908" t="s">
        <v>15477</v>
      </c>
      <c r="BS908" t="s">
        <v>3242</v>
      </c>
      <c r="CD908" t="s">
        <v>15077</v>
      </c>
      <c r="CP908" t="b">
        <v>1</v>
      </c>
      <c r="DE908" t="s">
        <v>15478</v>
      </c>
      <c r="DS908">
        <v>0</v>
      </c>
      <c r="DT908">
        <v>1610612736</v>
      </c>
    </row>
    <row r="909" spans="1:124">
      <c r="A909" t="s">
        <v>5955</v>
      </c>
      <c r="C909" s="4">
        <f t="shared" si="14"/>
        <v>0</v>
      </c>
      <c r="D909" s="2">
        <f>(Sheet1!$F$2-mattsout!C909)/3600</f>
        <v>3595154</v>
      </c>
      <c r="E909" t="str">
        <f>IF(D909&gt;3595120, "", IF(D909&gt;1400, "******", ""))</f>
        <v/>
      </c>
      <c r="F909" t="s">
        <v>122</v>
      </c>
      <c r="G909" t="s">
        <v>15484</v>
      </c>
      <c r="H909" t="s">
        <v>15485</v>
      </c>
      <c r="I909" t="s">
        <v>895</v>
      </c>
      <c r="J909" t="s">
        <v>1845</v>
      </c>
      <c r="K909" t="s">
        <v>2051</v>
      </c>
      <c r="L909" t="s">
        <v>895</v>
      </c>
      <c r="M909" t="s">
        <v>15486</v>
      </c>
      <c r="N909" t="s">
        <v>927</v>
      </c>
      <c r="O909" t="s">
        <v>340</v>
      </c>
      <c r="P909" t="s">
        <v>15487</v>
      </c>
      <c r="Q909" t="s">
        <v>5955</v>
      </c>
      <c r="R909">
        <v>4</v>
      </c>
      <c r="S909" t="s">
        <v>15488</v>
      </c>
      <c r="T909" t="s">
        <v>15489</v>
      </c>
      <c r="U909" t="s">
        <v>15484</v>
      </c>
      <c r="V909">
        <v>9734159</v>
      </c>
      <c r="W909" s="1" t="s">
        <v>5866</v>
      </c>
      <c r="X909">
        <v>33174859</v>
      </c>
      <c r="Y909" t="s">
        <v>5939</v>
      </c>
      <c r="AA909" t="s">
        <v>690</v>
      </c>
      <c r="AB909" t="s">
        <v>906</v>
      </c>
      <c r="AC909" t="s">
        <v>138</v>
      </c>
      <c r="AE909" t="s">
        <v>15490</v>
      </c>
      <c r="AF909" t="s">
        <v>717</v>
      </c>
      <c r="AI909" t="b">
        <v>1</v>
      </c>
      <c r="AJ909" t="s">
        <v>15491</v>
      </c>
      <c r="AL909" t="s">
        <v>15484</v>
      </c>
      <c r="AM909" t="s">
        <v>15492</v>
      </c>
      <c r="AN909">
        <v>512</v>
      </c>
      <c r="AO909">
        <v>99</v>
      </c>
      <c r="AP909">
        <v>0</v>
      </c>
      <c r="AQ909">
        <v>0</v>
      </c>
      <c r="AT909">
        <v>1.29373419901268E+17</v>
      </c>
      <c r="AV909">
        <v>1.2883024191201E+17</v>
      </c>
      <c r="AW909">
        <v>513</v>
      </c>
      <c r="AX909" t="s">
        <v>15493</v>
      </c>
      <c r="AZ909">
        <v>9.2233720368547697E+18</v>
      </c>
      <c r="BB909" t="s">
        <v>15491</v>
      </c>
      <c r="BC909">
        <v>805306368</v>
      </c>
      <c r="BD909" s="1" t="s">
        <v>148</v>
      </c>
      <c r="BE909" t="s">
        <v>15494</v>
      </c>
      <c r="BF909" t="s">
        <v>15495</v>
      </c>
      <c r="BG909">
        <v>1.29373581298664E+17</v>
      </c>
      <c r="BH909" t="s">
        <v>151</v>
      </c>
      <c r="BI909">
        <v>1.2885871649809299E+17</v>
      </c>
      <c r="BK909" t="s">
        <v>15496</v>
      </c>
      <c r="BL909" t="s">
        <v>15497</v>
      </c>
      <c r="BN909" t="s">
        <v>154</v>
      </c>
      <c r="BO909">
        <v>62</v>
      </c>
      <c r="BP909" s="1" t="s">
        <v>14801</v>
      </c>
      <c r="BQ909">
        <v>0</v>
      </c>
      <c r="BR909" t="s">
        <v>15498</v>
      </c>
      <c r="BS909" t="s">
        <v>3242</v>
      </c>
      <c r="CD909" t="s">
        <v>919</v>
      </c>
    </row>
    <row r="910" spans="1:124">
      <c r="A910" t="s">
        <v>15499</v>
      </c>
      <c r="B910">
        <v>1.29330419242292E+17</v>
      </c>
      <c r="C910" s="4">
        <f t="shared" si="14"/>
        <v>12933041924.2292</v>
      </c>
      <c r="D910" s="2">
        <f>(Sheet1!$F$2-mattsout!C910)/3600</f>
        <v>2642.3543807776769</v>
      </c>
      <c r="E910" t="str">
        <f>IF(D910&gt;3595120, "", IF(D910&gt;1400, "******", ""))</f>
        <v>******</v>
      </c>
      <c r="F910" t="s">
        <v>122</v>
      </c>
      <c r="G910" t="s">
        <v>15500</v>
      </c>
      <c r="K910" t="s">
        <v>413</v>
      </c>
      <c r="Q910" t="s">
        <v>15499</v>
      </c>
      <c r="R910">
        <v>4</v>
      </c>
      <c r="S910" t="s">
        <v>15501</v>
      </c>
      <c r="T910" t="s">
        <v>15502</v>
      </c>
      <c r="U910" t="s">
        <v>407</v>
      </c>
      <c r="V910">
        <v>9756732</v>
      </c>
      <c r="W910" t="s">
        <v>408</v>
      </c>
      <c r="X910">
        <v>35460704</v>
      </c>
      <c r="AL910" t="s">
        <v>15500</v>
      </c>
      <c r="AM910" t="s">
        <v>15503</v>
      </c>
      <c r="AN910">
        <v>66080</v>
      </c>
      <c r="AO910">
        <v>0</v>
      </c>
      <c r="AP910">
        <v>0</v>
      </c>
      <c r="AQ910">
        <v>0</v>
      </c>
      <c r="AT910">
        <v>1.2937348179342701E+17</v>
      </c>
      <c r="AV910">
        <v>1.2881629094627501E+17</v>
      </c>
      <c r="AW910">
        <v>513</v>
      </c>
      <c r="AX910" t="s">
        <v>15504</v>
      </c>
      <c r="AZ910">
        <v>0</v>
      </c>
      <c r="BA910">
        <v>15</v>
      </c>
      <c r="BB910" t="s">
        <v>15500</v>
      </c>
      <c r="BC910">
        <v>805306368</v>
      </c>
      <c r="BG910">
        <v>0</v>
      </c>
      <c r="BH910" t="s">
        <v>151</v>
      </c>
      <c r="BI910">
        <v>1.29413407548404E+17</v>
      </c>
      <c r="CD910" t="s">
        <v>15505</v>
      </c>
      <c r="CN910" t="s">
        <v>228</v>
      </c>
      <c r="CO910" s="1" t="s">
        <v>522</v>
      </c>
      <c r="CR910" t="b">
        <v>0</v>
      </c>
      <c r="CZ910" t="s">
        <v>413</v>
      </c>
    </row>
    <row r="911" spans="1:124">
      <c r="A911" t="s">
        <v>15506</v>
      </c>
      <c r="C911" s="4">
        <f t="shared" si="14"/>
        <v>0</v>
      </c>
      <c r="D911" s="2">
        <f>(Sheet1!$F$2-mattsout!C911)/3600</f>
        <v>3595154</v>
      </c>
      <c r="E911" t="str">
        <f>IF(D911&gt;3595120, "", IF(D911&gt;1400, "******", ""))</f>
        <v/>
      </c>
      <c r="F911" t="s">
        <v>122</v>
      </c>
      <c r="G911" t="s">
        <v>15507</v>
      </c>
      <c r="K911" t="s">
        <v>510</v>
      </c>
      <c r="Q911" t="s">
        <v>15506</v>
      </c>
      <c r="R911">
        <v>4</v>
      </c>
      <c r="S911" t="s">
        <v>15508</v>
      </c>
      <c r="T911" t="s">
        <v>15509</v>
      </c>
      <c r="U911" t="s">
        <v>513</v>
      </c>
      <c r="V911">
        <v>9756733</v>
      </c>
      <c r="W911" t="s">
        <v>6653</v>
      </c>
      <c r="X911">
        <v>33264132</v>
      </c>
      <c r="AL911" t="s">
        <v>15507</v>
      </c>
      <c r="AM911" t="s">
        <v>15510</v>
      </c>
      <c r="AN911">
        <v>66080</v>
      </c>
      <c r="AO911">
        <v>99</v>
      </c>
      <c r="AP911">
        <v>0</v>
      </c>
      <c r="AQ911">
        <v>0</v>
      </c>
      <c r="AT911">
        <v>1.2937348202218E+17</v>
      </c>
      <c r="AV911">
        <v>1.2881629094674301E+17</v>
      </c>
      <c r="AW911">
        <v>513</v>
      </c>
      <c r="AX911" t="s">
        <v>15511</v>
      </c>
      <c r="AZ911">
        <v>0</v>
      </c>
      <c r="BB911" t="s">
        <v>15507</v>
      </c>
      <c r="BC911">
        <v>805306368</v>
      </c>
      <c r="BG911">
        <v>1.2937363479090499E+17</v>
      </c>
      <c r="BH911" t="s">
        <v>151</v>
      </c>
      <c r="BI911">
        <v>1.2881629102126899E+17</v>
      </c>
      <c r="CD911" t="s">
        <v>15505</v>
      </c>
      <c r="CN911" t="s">
        <v>228</v>
      </c>
      <c r="CO911" s="1" t="s">
        <v>522</v>
      </c>
      <c r="CR911" t="b">
        <v>0</v>
      </c>
      <c r="CZ911" t="s">
        <v>510</v>
      </c>
    </row>
    <row r="912" spans="1:124">
      <c r="A912" t="s">
        <v>15512</v>
      </c>
      <c r="C912" s="4">
        <f t="shared" si="14"/>
        <v>0</v>
      </c>
      <c r="D912" s="2">
        <f>(Sheet1!$F$2-mattsout!C912)/3600</f>
        <v>3595154</v>
      </c>
      <c r="E912" t="str">
        <f>IF(D912&gt;3595120, "", IF(D912&gt;1400, "******", ""))</f>
        <v/>
      </c>
      <c r="F912" t="s">
        <v>122</v>
      </c>
      <c r="G912" t="s">
        <v>15513</v>
      </c>
      <c r="Q912" t="s">
        <v>15512</v>
      </c>
      <c r="R912">
        <v>4</v>
      </c>
      <c r="S912" t="s">
        <v>15514</v>
      </c>
      <c r="T912" t="s">
        <v>15515</v>
      </c>
      <c r="U912" t="s">
        <v>15513</v>
      </c>
      <c r="V912">
        <v>9758219</v>
      </c>
      <c r="X912">
        <v>9758224</v>
      </c>
      <c r="AC912" t="s">
        <v>138</v>
      </c>
      <c r="AE912" s="1" t="s">
        <v>15516</v>
      </c>
      <c r="AF912" t="s">
        <v>298</v>
      </c>
      <c r="AJ912" t="s">
        <v>15513</v>
      </c>
      <c r="AL912" t="s">
        <v>15513</v>
      </c>
      <c r="AM912" t="s">
        <v>15517</v>
      </c>
      <c r="AN912">
        <v>514</v>
      </c>
      <c r="AP912">
        <v>0</v>
      </c>
      <c r="AQ912">
        <v>0</v>
      </c>
      <c r="AV912">
        <v>1.2881643523773101E+17</v>
      </c>
      <c r="AW912">
        <v>513</v>
      </c>
      <c r="AX912" t="s">
        <v>15518</v>
      </c>
      <c r="AZ912">
        <v>9.2233720368547697E+18</v>
      </c>
      <c r="BB912" t="s">
        <v>15519</v>
      </c>
      <c r="BC912">
        <v>805306368</v>
      </c>
      <c r="BE912" t="s">
        <v>15520</v>
      </c>
      <c r="BH912" t="s">
        <v>151</v>
      </c>
      <c r="BK912" t="s">
        <v>15521</v>
      </c>
      <c r="BL912" t="s">
        <v>15522</v>
      </c>
      <c r="BN912" t="s">
        <v>154</v>
      </c>
      <c r="BO912">
        <v>45</v>
      </c>
      <c r="BP912" s="1" t="s">
        <v>15523</v>
      </c>
      <c r="BQ912">
        <v>2</v>
      </c>
      <c r="BR912" t="s">
        <v>15517</v>
      </c>
      <c r="BS912" t="s">
        <v>3242</v>
      </c>
      <c r="CD912" t="s">
        <v>15077</v>
      </c>
      <c r="CP912" t="b">
        <v>1</v>
      </c>
      <c r="DE912" t="s">
        <v>15518</v>
      </c>
      <c r="DS912">
        <v>0</v>
      </c>
      <c r="DT912">
        <v>1610612736</v>
      </c>
    </row>
    <row r="913" spans="1:100">
      <c r="A913" t="s">
        <v>7406</v>
      </c>
      <c r="B913">
        <v>1.2910924405369699E+17</v>
      </c>
      <c r="C913" s="4">
        <f t="shared" si="14"/>
        <v>12910924405.369699</v>
      </c>
      <c r="D913" s="2">
        <f>(Sheet1!$F$2-mattsout!C913)/3600</f>
        <v>8786.1096195279224</v>
      </c>
      <c r="E913" t="str">
        <f>IF(D913&gt;3595120, "", IF(D913&gt;1400, "******", ""))</f>
        <v>******</v>
      </c>
      <c r="F913" t="s">
        <v>122</v>
      </c>
      <c r="G913" t="s">
        <v>15524</v>
      </c>
      <c r="H913" t="s">
        <v>15525</v>
      </c>
      <c r="I913" t="s">
        <v>2690</v>
      </c>
      <c r="J913" t="s">
        <v>1845</v>
      </c>
      <c r="K913" t="s">
        <v>15526</v>
      </c>
      <c r="L913" t="s">
        <v>1686</v>
      </c>
      <c r="M913" t="s">
        <v>15527</v>
      </c>
      <c r="O913" t="s">
        <v>7388</v>
      </c>
      <c r="P913" t="s">
        <v>7389</v>
      </c>
      <c r="Q913" t="s">
        <v>7406</v>
      </c>
      <c r="R913">
        <v>4</v>
      </c>
      <c r="S913" t="s">
        <v>15528</v>
      </c>
      <c r="T913" t="s">
        <v>15529</v>
      </c>
      <c r="U913" t="s">
        <v>15524</v>
      </c>
      <c r="V913">
        <v>9758689</v>
      </c>
      <c r="W913" s="1" t="s">
        <v>15530</v>
      </c>
      <c r="X913">
        <v>35115545</v>
      </c>
      <c r="AA913" t="s">
        <v>690</v>
      </c>
      <c r="AB913" t="s">
        <v>1694</v>
      </c>
      <c r="AC913" t="s">
        <v>138</v>
      </c>
      <c r="AE913" t="s">
        <v>15531</v>
      </c>
      <c r="AF913" t="s">
        <v>667</v>
      </c>
      <c r="AH913" t="s">
        <v>7384</v>
      </c>
      <c r="AI913" t="b">
        <v>1</v>
      </c>
      <c r="AJ913" t="s">
        <v>15532</v>
      </c>
      <c r="AL913" t="s">
        <v>15524</v>
      </c>
      <c r="AM913" t="s">
        <v>15533</v>
      </c>
      <c r="AN913">
        <v>512</v>
      </c>
      <c r="AO913">
        <v>99</v>
      </c>
      <c r="AP913">
        <v>0</v>
      </c>
      <c r="AQ913">
        <v>0</v>
      </c>
      <c r="AR913" t="s">
        <v>15534</v>
      </c>
      <c r="AS913" t="s">
        <v>146</v>
      </c>
      <c r="AT913">
        <v>1.2937345130579E+17</v>
      </c>
      <c r="AV913">
        <v>1.2908844388997299E+17</v>
      </c>
      <c r="AW913">
        <v>513</v>
      </c>
      <c r="AX913" t="s">
        <v>15535</v>
      </c>
      <c r="AY913">
        <v>1</v>
      </c>
      <c r="AZ913">
        <v>9.2233720368547697E+18</v>
      </c>
      <c r="BA913">
        <v>44</v>
      </c>
      <c r="BB913" t="s">
        <v>15536</v>
      </c>
      <c r="BC913">
        <v>805306368</v>
      </c>
      <c r="BE913" t="s">
        <v>15537</v>
      </c>
      <c r="BF913" t="s">
        <v>15538</v>
      </c>
      <c r="BG913">
        <v>1.29373609446176E+17</v>
      </c>
      <c r="BH913" t="s">
        <v>151</v>
      </c>
      <c r="BI913">
        <v>1.29107602462736E+17</v>
      </c>
      <c r="BK913" t="s">
        <v>15539</v>
      </c>
      <c r="BL913" t="s">
        <v>15538</v>
      </c>
      <c r="BN913" t="s">
        <v>154</v>
      </c>
      <c r="BO913">
        <v>154</v>
      </c>
      <c r="BP913" s="1" t="s">
        <v>8200</v>
      </c>
      <c r="BQ913">
        <v>0</v>
      </c>
      <c r="BR913" t="s">
        <v>15540</v>
      </c>
      <c r="BS913" t="s">
        <v>3242</v>
      </c>
      <c r="CD913" t="s">
        <v>15541</v>
      </c>
      <c r="CO913" s="1" t="s">
        <v>15542</v>
      </c>
      <c r="CP913" t="b">
        <v>1</v>
      </c>
    </row>
    <row r="914" spans="1:100">
      <c r="A914" t="s">
        <v>15543</v>
      </c>
      <c r="B914">
        <v>1.29053372590358E+17</v>
      </c>
      <c r="C914" s="4">
        <f t="shared" si="14"/>
        <v>12905337259.035801</v>
      </c>
      <c r="D914" s="2">
        <f>(Sheet1!$F$2-mattsout!C914)/3600</f>
        <v>10338.094712277518</v>
      </c>
      <c r="E914" t="str">
        <f>IF(D914&gt;3595120, "", IF(D914&gt;1400, "******", ""))</f>
        <v>******</v>
      </c>
      <c r="F914" t="s">
        <v>122</v>
      </c>
      <c r="G914" t="s">
        <v>15544</v>
      </c>
      <c r="H914" t="s">
        <v>15545</v>
      </c>
      <c r="I914" t="s">
        <v>10950</v>
      </c>
      <c r="J914" t="s">
        <v>1845</v>
      </c>
      <c r="K914" t="s">
        <v>1845</v>
      </c>
      <c r="L914" t="s">
        <v>10950</v>
      </c>
      <c r="M914" t="s">
        <v>10952</v>
      </c>
      <c r="N914" t="s">
        <v>10953</v>
      </c>
      <c r="O914" t="s">
        <v>831</v>
      </c>
      <c r="P914" t="s">
        <v>14123</v>
      </c>
      <c r="Q914" t="s">
        <v>15543</v>
      </c>
      <c r="R914">
        <v>4</v>
      </c>
      <c r="S914" t="s">
        <v>15546</v>
      </c>
      <c r="T914" t="s">
        <v>15547</v>
      </c>
      <c r="U914" t="s">
        <v>15544</v>
      </c>
      <c r="V914">
        <v>9762747</v>
      </c>
      <c r="W914" s="1" t="s">
        <v>10993</v>
      </c>
      <c r="X914">
        <v>33264468</v>
      </c>
      <c r="Y914" t="s">
        <v>10957</v>
      </c>
      <c r="AA914" t="s">
        <v>690</v>
      </c>
      <c r="AB914" t="s">
        <v>10958</v>
      </c>
      <c r="AC914" t="s">
        <v>138</v>
      </c>
      <c r="AE914" t="s">
        <v>15548</v>
      </c>
      <c r="AF914" t="s">
        <v>667</v>
      </c>
      <c r="AI914" t="b">
        <v>1</v>
      </c>
      <c r="AJ914" t="s">
        <v>15549</v>
      </c>
      <c r="AL914" t="s">
        <v>15544</v>
      </c>
      <c r="AM914" t="s">
        <v>15550</v>
      </c>
      <c r="AN914">
        <v>512</v>
      </c>
      <c r="AO914">
        <v>99</v>
      </c>
      <c r="AP914">
        <v>0</v>
      </c>
      <c r="AQ914">
        <v>0</v>
      </c>
      <c r="AT914">
        <v>1.2937348224827699E+17</v>
      </c>
      <c r="AV914">
        <v>1.2904696449414099E+17</v>
      </c>
      <c r="AW914">
        <v>513</v>
      </c>
      <c r="AX914" t="s">
        <v>15551</v>
      </c>
      <c r="AZ914">
        <v>9.2233720368547697E+18</v>
      </c>
      <c r="BA914">
        <v>54</v>
      </c>
      <c r="BB914" t="s">
        <v>15549</v>
      </c>
      <c r="BC914">
        <v>805306368</v>
      </c>
      <c r="BD914" s="1" t="s">
        <v>148</v>
      </c>
      <c r="BE914" t="s">
        <v>15552</v>
      </c>
      <c r="BF914" t="s">
        <v>15553</v>
      </c>
      <c r="BG914">
        <v>1.2937363498778899E+17</v>
      </c>
      <c r="BH914" t="s">
        <v>151</v>
      </c>
      <c r="BI914">
        <v>1.29046964493672E+17</v>
      </c>
      <c r="BK914" t="s">
        <v>15554</v>
      </c>
      <c r="BL914" t="s">
        <v>15555</v>
      </c>
      <c r="BM914" t="s">
        <v>15556</v>
      </c>
      <c r="BN914" t="s">
        <v>154</v>
      </c>
      <c r="BO914">
        <v>62</v>
      </c>
      <c r="BP914" s="1" t="s">
        <v>15557</v>
      </c>
      <c r="BQ914">
        <v>0</v>
      </c>
      <c r="BR914" t="s">
        <v>15558</v>
      </c>
      <c r="BS914" t="s">
        <v>3242</v>
      </c>
      <c r="CD914" t="s">
        <v>333</v>
      </c>
    </row>
    <row r="915" spans="1:100">
      <c r="A915" t="s">
        <v>15559</v>
      </c>
      <c r="B915">
        <v>1.29421284651712E+17</v>
      </c>
      <c r="C915" s="4">
        <f t="shared" si="14"/>
        <v>12942128465.1712</v>
      </c>
      <c r="D915" s="2">
        <f>(Sheet1!$F$2-mattsout!C915)/3600</f>
        <v>118.31523022227817</v>
      </c>
      <c r="E915" t="str">
        <f>IF(D915&gt;3595120, "", IF(D915&gt;1400, "******", ""))</f>
        <v/>
      </c>
      <c r="F915" t="s">
        <v>122</v>
      </c>
      <c r="G915" t="s">
        <v>15560</v>
      </c>
      <c r="H915" t="s">
        <v>15561</v>
      </c>
      <c r="I915" t="s">
        <v>732</v>
      </c>
      <c r="J915" t="s">
        <v>4893</v>
      </c>
      <c r="K915" t="s">
        <v>4893</v>
      </c>
      <c r="L915" t="s">
        <v>15562</v>
      </c>
      <c r="M915" t="s">
        <v>15563</v>
      </c>
      <c r="N915" t="s">
        <v>761</v>
      </c>
      <c r="O915" t="s">
        <v>384</v>
      </c>
      <c r="P915" t="s">
        <v>8672</v>
      </c>
      <c r="Q915" t="s">
        <v>15559</v>
      </c>
      <c r="R915">
        <v>4</v>
      </c>
      <c r="S915" t="s">
        <v>15564</v>
      </c>
      <c r="T915" t="s">
        <v>15565</v>
      </c>
      <c r="U915" t="s">
        <v>15560</v>
      </c>
      <c r="V915">
        <v>9791262</v>
      </c>
      <c r="W915" s="1" t="s">
        <v>15566</v>
      </c>
      <c r="X915">
        <v>35494050</v>
      </c>
      <c r="Y915" t="s">
        <v>15567</v>
      </c>
      <c r="AA915" t="s">
        <v>714</v>
      </c>
      <c r="AB915" t="s">
        <v>740</v>
      </c>
      <c r="AC915" t="s">
        <v>138</v>
      </c>
      <c r="AD915" t="b">
        <v>1</v>
      </c>
      <c r="AE915" t="s">
        <v>15568</v>
      </c>
      <c r="AF915" t="s">
        <v>717</v>
      </c>
      <c r="AI915" t="b">
        <v>1</v>
      </c>
      <c r="AJ915" t="s">
        <v>15569</v>
      </c>
      <c r="AL915" t="s">
        <v>15560</v>
      </c>
      <c r="AM915" t="s">
        <v>15570</v>
      </c>
      <c r="AN915">
        <v>512</v>
      </c>
      <c r="AO915">
        <v>0</v>
      </c>
      <c r="AP915">
        <v>0</v>
      </c>
      <c r="AQ915">
        <v>0</v>
      </c>
      <c r="AT915">
        <v>1.2937342008877101E+17</v>
      </c>
      <c r="AU915">
        <v>0</v>
      </c>
      <c r="AV915">
        <v>1.2940566548487299E+17</v>
      </c>
      <c r="AW915">
        <v>513</v>
      </c>
      <c r="AX915" t="s">
        <v>15571</v>
      </c>
      <c r="AZ915">
        <v>9.2233720368547697E+18</v>
      </c>
      <c r="BA915">
        <v>244</v>
      </c>
      <c r="BB915" t="s">
        <v>15569</v>
      </c>
      <c r="BC915">
        <v>805306368</v>
      </c>
      <c r="BD915" s="1" t="s">
        <v>148</v>
      </c>
      <c r="BE915" t="s">
        <v>15572</v>
      </c>
      <c r="BF915" t="s">
        <v>15573</v>
      </c>
      <c r="BG915">
        <v>0</v>
      </c>
      <c r="BH915" t="s">
        <v>151</v>
      </c>
      <c r="BI915">
        <v>1.2941509734110899E+17</v>
      </c>
      <c r="BK915" t="s">
        <v>15574</v>
      </c>
      <c r="BL915" t="s">
        <v>15575</v>
      </c>
      <c r="BN915" t="s">
        <v>154</v>
      </c>
      <c r="BO915">
        <v>59</v>
      </c>
      <c r="BP915" s="1" t="s">
        <v>14801</v>
      </c>
      <c r="BQ915">
        <v>0</v>
      </c>
      <c r="BR915" t="s">
        <v>15576</v>
      </c>
      <c r="BS915" t="s">
        <v>3242</v>
      </c>
      <c r="CD915" t="s">
        <v>15022</v>
      </c>
      <c r="CJ915" t="s">
        <v>15567</v>
      </c>
    </row>
    <row r="916" spans="1:100">
      <c r="A916" t="s">
        <v>15577</v>
      </c>
      <c r="B916">
        <v>1.2940982589428099E+17</v>
      </c>
      <c r="C916" s="4">
        <f t="shared" si="14"/>
        <v>12940982589.428099</v>
      </c>
      <c r="D916" s="2">
        <f>(Sheet1!$F$2-mattsout!C916)/3600</f>
        <v>436.61404775036704</v>
      </c>
      <c r="E916" t="str">
        <f>IF(D916&gt;3595120, "", IF(D916&gt;1400, "******", ""))</f>
        <v/>
      </c>
      <c r="F916" t="s">
        <v>122</v>
      </c>
      <c r="G916" t="s">
        <v>15578</v>
      </c>
      <c r="H916" t="s">
        <v>15579</v>
      </c>
      <c r="I916" t="s">
        <v>682</v>
      </c>
      <c r="J916" t="s">
        <v>2730</v>
      </c>
      <c r="K916" t="s">
        <v>2730</v>
      </c>
      <c r="L916" t="s">
        <v>682</v>
      </c>
      <c r="M916" t="s">
        <v>15580</v>
      </c>
      <c r="N916" t="s">
        <v>7739</v>
      </c>
      <c r="O916" t="s">
        <v>5892</v>
      </c>
      <c r="P916" t="s">
        <v>5893</v>
      </c>
      <c r="Q916" t="s">
        <v>15577</v>
      </c>
      <c r="R916">
        <v>4</v>
      </c>
      <c r="S916" t="s">
        <v>15581</v>
      </c>
      <c r="T916" t="s">
        <v>15582</v>
      </c>
      <c r="U916" t="s">
        <v>15578</v>
      </c>
      <c r="V916">
        <v>9793516</v>
      </c>
      <c r="W916" s="1" t="s">
        <v>15583</v>
      </c>
      <c r="X916">
        <v>35323033</v>
      </c>
      <c r="Y916" t="s">
        <v>15584</v>
      </c>
      <c r="AA916" t="s">
        <v>714</v>
      </c>
      <c r="AB916" t="s">
        <v>1258</v>
      </c>
      <c r="AC916" t="s">
        <v>138</v>
      </c>
      <c r="AD916" t="b">
        <v>0</v>
      </c>
      <c r="AE916" t="s">
        <v>15585</v>
      </c>
      <c r="AF916" t="s">
        <v>667</v>
      </c>
      <c r="AH916" t="s">
        <v>1188</v>
      </c>
      <c r="AI916" t="b">
        <v>1</v>
      </c>
      <c r="AJ916" t="s">
        <v>15586</v>
      </c>
      <c r="AL916" t="s">
        <v>15578</v>
      </c>
      <c r="AM916" t="s">
        <v>15587</v>
      </c>
      <c r="AN916">
        <v>512</v>
      </c>
      <c r="AO916">
        <v>0</v>
      </c>
      <c r="AP916">
        <v>0</v>
      </c>
      <c r="AQ916">
        <v>0</v>
      </c>
      <c r="AT916">
        <v>1.2940982582380899E+17</v>
      </c>
      <c r="AU916">
        <v>0</v>
      </c>
      <c r="AV916">
        <v>1.2936053875301101E+17</v>
      </c>
      <c r="AW916">
        <v>513</v>
      </c>
      <c r="AX916" t="s">
        <v>15588</v>
      </c>
      <c r="AZ916">
        <v>9.2233720368547697E+18</v>
      </c>
      <c r="BA916">
        <v>193</v>
      </c>
      <c r="BB916" t="s">
        <v>15586</v>
      </c>
      <c r="BC916">
        <v>805306368</v>
      </c>
      <c r="BD916" s="1" t="s">
        <v>148</v>
      </c>
      <c r="BE916" t="s">
        <v>15589</v>
      </c>
      <c r="BF916" t="s">
        <v>15590</v>
      </c>
      <c r="BG916">
        <v>0</v>
      </c>
      <c r="BH916" t="s">
        <v>151</v>
      </c>
      <c r="BI916">
        <v>1.29400530316132E+17</v>
      </c>
      <c r="BK916" t="s">
        <v>15591</v>
      </c>
      <c r="BL916" t="s">
        <v>15592</v>
      </c>
      <c r="BM916" t="s">
        <v>15593</v>
      </c>
      <c r="BN916" t="s">
        <v>154</v>
      </c>
      <c r="BO916">
        <v>183</v>
      </c>
      <c r="BP916" s="1" t="s">
        <v>15594</v>
      </c>
      <c r="BQ916">
        <v>0</v>
      </c>
      <c r="BR916" t="s">
        <v>15595</v>
      </c>
      <c r="BS916" t="s">
        <v>3242</v>
      </c>
      <c r="CD916" t="s">
        <v>15596</v>
      </c>
    </row>
    <row r="917" spans="1:100">
      <c r="A917" t="s">
        <v>15597</v>
      </c>
      <c r="C917" s="4">
        <f t="shared" si="14"/>
        <v>0</v>
      </c>
      <c r="D917" s="2">
        <f>(Sheet1!$F$2-mattsout!C917)/3600</f>
        <v>3595154</v>
      </c>
      <c r="E917" t="str">
        <f>IF(D917&gt;3595120, "", IF(D917&gt;1400, "******", ""))</f>
        <v/>
      </c>
      <c r="F917" t="s">
        <v>122</v>
      </c>
      <c r="G917" t="s">
        <v>15598</v>
      </c>
      <c r="H917" t="s">
        <v>15599</v>
      </c>
      <c r="O917" t="s">
        <v>15600</v>
      </c>
      <c r="Q917" t="s">
        <v>15597</v>
      </c>
      <c r="R917">
        <v>4</v>
      </c>
      <c r="S917" t="s">
        <v>15601</v>
      </c>
      <c r="T917" t="s">
        <v>15602</v>
      </c>
      <c r="U917" t="s">
        <v>15598</v>
      </c>
      <c r="V917">
        <v>9799435</v>
      </c>
      <c r="W917" t="s">
        <v>15603</v>
      </c>
      <c r="X917">
        <v>33264862</v>
      </c>
      <c r="AL917" t="s">
        <v>15598</v>
      </c>
      <c r="AM917" t="s">
        <v>15604</v>
      </c>
      <c r="AN917">
        <v>66048</v>
      </c>
      <c r="AO917">
        <v>99</v>
      </c>
      <c r="AP917">
        <v>0</v>
      </c>
      <c r="AQ917">
        <v>0</v>
      </c>
      <c r="AT917">
        <v>1.2937348256828099E+17</v>
      </c>
      <c r="AV917">
        <v>1.2889156898390099E+17</v>
      </c>
      <c r="AW917">
        <v>513</v>
      </c>
      <c r="AX917" t="s">
        <v>15605</v>
      </c>
      <c r="AZ917">
        <v>9.2233720368547697E+18</v>
      </c>
      <c r="BB917" t="s">
        <v>15606</v>
      </c>
      <c r="BC917">
        <v>805306368</v>
      </c>
      <c r="BF917" t="s">
        <v>15607</v>
      </c>
      <c r="BG917">
        <v>1.2937363518576701E+17</v>
      </c>
      <c r="BH917" t="s">
        <v>151</v>
      </c>
      <c r="BI917">
        <v>1.28891569049526E+17</v>
      </c>
      <c r="CD917" t="s">
        <v>15608</v>
      </c>
    </row>
    <row r="918" spans="1:100">
      <c r="A918" t="s">
        <v>15609</v>
      </c>
      <c r="B918">
        <v>1.2883103119835699E+17</v>
      </c>
      <c r="C918" s="4">
        <f t="shared" si="14"/>
        <v>12883103119.835699</v>
      </c>
      <c r="D918" s="2">
        <f>(Sheet1!$F$2-mattsout!C918)/3600</f>
        <v>16514.244490083587</v>
      </c>
      <c r="E918" t="str">
        <f>IF(D918&gt;3595120, "", IF(D918&gt;1400, "******", ""))</f>
        <v>******</v>
      </c>
      <c r="F918" t="s">
        <v>122</v>
      </c>
      <c r="G918" t="s">
        <v>15610</v>
      </c>
      <c r="J918" t="s">
        <v>3034</v>
      </c>
      <c r="O918" t="s">
        <v>15610</v>
      </c>
      <c r="Q918" t="s">
        <v>15609</v>
      </c>
      <c r="R918">
        <v>4</v>
      </c>
      <c r="S918" t="s">
        <v>15611</v>
      </c>
      <c r="T918" t="s">
        <v>15612</v>
      </c>
      <c r="U918" t="s">
        <v>15610</v>
      </c>
      <c r="V918">
        <v>9823256</v>
      </c>
      <c r="W918" s="1" t="s">
        <v>15613</v>
      </c>
      <c r="X918">
        <v>33265383</v>
      </c>
      <c r="AA918" t="s">
        <v>664</v>
      </c>
      <c r="AB918" t="s">
        <v>1258</v>
      </c>
      <c r="AC918" t="s">
        <v>138</v>
      </c>
      <c r="AE918" t="s">
        <v>15614</v>
      </c>
      <c r="AF918" t="s">
        <v>667</v>
      </c>
      <c r="AI918" t="b">
        <v>1</v>
      </c>
      <c r="AJ918" t="s">
        <v>15610</v>
      </c>
      <c r="AL918" t="s">
        <v>15610</v>
      </c>
      <c r="AM918" t="s">
        <v>15615</v>
      </c>
      <c r="AN918">
        <v>512</v>
      </c>
      <c r="AO918">
        <v>99</v>
      </c>
      <c r="AP918">
        <v>0</v>
      </c>
      <c r="AQ918">
        <v>0</v>
      </c>
      <c r="AT918">
        <v>1.2937348281969E+17</v>
      </c>
      <c r="AV918">
        <v>1.28830235655164E+17</v>
      </c>
      <c r="AW918">
        <v>513</v>
      </c>
      <c r="AX918" t="s">
        <v>15616</v>
      </c>
      <c r="AZ918">
        <v>9.2233720368547697E+18</v>
      </c>
      <c r="BA918">
        <v>2</v>
      </c>
      <c r="BB918" t="s">
        <v>15610</v>
      </c>
      <c r="BC918">
        <v>805306368</v>
      </c>
      <c r="BD918" s="1" t="s">
        <v>148</v>
      </c>
      <c r="BE918" t="s">
        <v>15617</v>
      </c>
      <c r="BF918" t="s">
        <v>15618</v>
      </c>
      <c r="BG918">
        <v>1.29373635393276E+17</v>
      </c>
      <c r="BH918" t="s">
        <v>151</v>
      </c>
      <c r="BI918">
        <v>1.2883023618121501E+17</v>
      </c>
      <c r="BK918" t="s">
        <v>15619</v>
      </c>
      <c r="BL918" t="s">
        <v>15618</v>
      </c>
      <c r="BN918" t="s">
        <v>154</v>
      </c>
      <c r="BO918">
        <v>52</v>
      </c>
      <c r="BP918" s="1" t="s">
        <v>15620</v>
      </c>
      <c r="BQ918">
        <v>0</v>
      </c>
      <c r="BR918" t="s">
        <v>15621</v>
      </c>
      <c r="BS918" t="s">
        <v>3242</v>
      </c>
      <c r="CD918" t="s">
        <v>1269</v>
      </c>
      <c r="CM918" t="s">
        <v>227</v>
      </c>
    </row>
    <row r="919" spans="1:100">
      <c r="A919" t="s">
        <v>15622</v>
      </c>
      <c r="B919">
        <v>1.2941676693927101E+17</v>
      </c>
      <c r="C919" s="4">
        <f t="shared" si="14"/>
        <v>12941676693.927101</v>
      </c>
      <c r="D919" s="2">
        <f>(Sheet1!$F$2-mattsout!C919)/3600</f>
        <v>243.80724247190687</v>
      </c>
      <c r="E919" t="str">
        <f>IF(D919&gt;3595120, "", IF(D919&gt;1400, "******", ""))</f>
        <v/>
      </c>
      <c r="F919" t="s">
        <v>122</v>
      </c>
      <c r="G919" t="s">
        <v>15623</v>
      </c>
      <c r="H919" t="s">
        <v>15624</v>
      </c>
      <c r="I919" t="s">
        <v>267</v>
      </c>
      <c r="J919" t="s">
        <v>3789</v>
      </c>
      <c r="K919" t="s">
        <v>3789</v>
      </c>
      <c r="L919" t="s">
        <v>267</v>
      </c>
      <c r="M919" t="s">
        <v>15625</v>
      </c>
      <c r="N919" t="s">
        <v>4046</v>
      </c>
      <c r="O919" t="s">
        <v>15626</v>
      </c>
      <c r="P919" t="s">
        <v>9991</v>
      </c>
      <c r="Q919" t="s">
        <v>15622</v>
      </c>
      <c r="R919">
        <v>4</v>
      </c>
      <c r="S919" t="s">
        <v>15627</v>
      </c>
      <c r="T919" t="s">
        <v>15628</v>
      </c>
      <c r="U919" t="s">
        <v>15623</v>
      </c>
      <c r="V919">
        <v>9823620</v>
      </c>
      <c r="W919" s="1" t="s">
        <v>9875</v>
      </c>
      <c r="X919">
        <v>35490631</v>
      </c>
      <c r="AA919" t="s">
        <v>136</v>
      </c>
      <c r="AB919" t="s">
        <v>952</v>
      </c>
      <c r="AC919" t="s">
        <v>138</v>
      </c>
      <c r="AE919" t="s">
        <v>15629</v>
      </c>
      <c r="AF919" t="s">
        <v>667</v>
      </c>
      <c r="AI919" t="b">
        <v>1</v>
      </c>
      <c r="AJ919" t="s">
        <v>15630</v>
      </c>
      <c r="AL919" t="s">
        <v>15623</v>
      </c>
      <c r="AM919" t="s">
        <v>15631</v>
      </c>
      <c r="AN919">
        <v>512</v>
      </c>
      <c r="AO919">
        <v>0</v>
      </c>
      <c r="AP919">
        <v>0</v>
      </c>
      <c r="AQ919">
        <v>0</v>
      </c>
      <c r="AT919">
        <v>1.2941517715007E+17</v>
      </c>
      <c r="AU919">
        <v>0</v>
      </c>
      <c r="AV919">
        <v>1.29385654888238E+17</v>
      </c>
      <c r="AW919">
        <v>1159</v>
      </c>
      <c r="AX919" t="s">
        <v>15632</v>
      </c>
      <c r="AZ919">
        <v>9.2233720368547697E+18</v>
      </c>
      <c r="BA919">
        <v>173</v>
      </c>
      <c r="BB919" t="s">
        <v>15630</v>
      </c>
      <c r="BC919">
        <v>805306368</v>
      </c>
      <c r="BD919" s="1" t="s">
        <v>148</v>
      </c>
      <c r="BE919" t="s">
        <v>15633</v>
      </c>
      <c r="BF919" t="s">
        <v>15634</v>
      </c>
      <c r="BG919">
        <v>0</v>
      </c>
      <c r="BH919" t="s">
        <v>151</v>
      </c>
      <c r="BI919">
        <v>1.2941504077803901E+17</v>
      </c>
      <c r="BL919" t="s">
        <v>15635</v>
      </c>
      <c r="BN919" t="s">
        <v>154</v>
      </c>
      <c r="BO919">
        <v>62</v>
      </c>
      <c r="BP919" s="1" t="s">
        <v>15636</v>
      </c>
      <c r="BQ919">
        <v>0</v>
      </c>
      <c r="BR919" t="s">
        <v>15637</v>
      </c>
      <c r="BS919" t="s">
        <v>157</v>
      </c>
      <c r="BT919" t="s">
        <v>158</v>
      </c>
      <c r="CD919" t="s">
        <v>919</v>
      </c>
    </row>
    <row r="920" spans="1:100">
      <c r="A920" t="s">
        <v>15638</v>
      </c>
      <c r="B920">
        <v>1.29382477575248E+17</v>
      </c>
      <c r="C920" s="4">
        <f t="shared" si="14"/>
        <v>12938247757.524799</v>
      </c>
      <c r="D920" s="2">
        <f>(Sheet1!$F$2-mattsout!C920)/3600</f>
        <v>1196.2895764446259</v>
      </c>
      <c r="E920" t="str">
        <f>IF(D920&gt;3595120, "", IF(D920&gt;1400, "******", ""))</f>
        <v/>
      </c>
      <c r="F920" t="s">
        <v>122</v>
      </c>
      <c r="G920" t="s">
        <v>15639</v>
      </c>
      <c r="H920" t="s">
        <v>15640</v>
      </c>
      <c r="I920" t="s">
        <v>3467</v>
      </c>
      <c r="J920" t="s">
        <v>12597</v>
      </c>
      <c r="K920" t="s">
        <v>12597</v>
      </c>
      <c r="L920" t="s">
        <v>3467</v>
      </c>
      <c r="M920" t="s">
        <v>15641</v>
      </c>
      <c r="N920" t="s">
        <v>1736</v>
      </c>
      <c r="O920" t="s">
        <v>15642</v>
      </c>
      <c r="P920" t="s">
        <v>7557</v>
      </c>
      <c r="Q920" t="s">
        <v>15638</v>
      </c>
      <c r="R920">
        <v>4</v>
      </c>
      <c r="S920" t="s">
        <v>15643</v>
      </c>
      <c r="T920" t="s">
        <v>15644</v>
      </c>
      <c r="U920" t="s">
        <v>15639</v>
      </c>
      <c r="V920">
        <v>9833806</v>
      </c>
      <c r="W920" s="1" t="s">
        <v>15645</v>
      </c>
      <c r="X920">
        <v>34477080</v>
      </c>
      <c r="AA920" t="s">
        <v>690</v>
      </c>
      <c r="AB920" t="s">
        <v>1765</v>
      </c>
      <c r="AC920" t="s">
        <v>138</v>
      </c>
      <c r="AE920" t="s">
        <v>15646</v>
      </c>
      <c r="AF920" t="s">
        <v>667</v>
      </c>
      <c r="AI920" t="b">
        <v>1</v>
      </c>
      <c r="AJ920" t="s">
        <v>15647</v>
      </c>
      <c r="AL920" t="s">
        <v>15639</v>
      </c>
      <c r="AM920" t="s">
        <v>15648</v>
      </c>
      <c r="AN920">
        <v>512</v>
      </c>
      <c r="AO920">
        <v>0</v>
      </c>
      <c r="AP920">
        <v>0</v>
      </c>
      <c r="AQ920">
        <v>0</v>
      </c>
      <c r="AT920">
        <v>1.2937342056049501E+17</v>
      </c>
      <c r="AU920">
        <v>0</v>
      </c>
      <c r="AV920">
        <v>1.2937963373198301E+17</v>
      </c>
      <c r="AW920">
        <v>513</v>
      </c>
      <c r="AX920" t="s">
        <v>15649</v>
      </c>
      <c r="AZ920">
        <v>9.2233720368547697E+18</v>
      </c>
      <c r="BA920">
        <v>250</v>
      </c>
      <c r="BB920" t="s">
        <v>15647</v>
      </c>
      <c r="BC920">
        <v>805306368</v>
      </c>
      <c r="BD920" s="1" t="s">
        <v>148</v>
      </c>
      <c r="BE920" t="s">
        <v>15650</v>
      </c>
      <c r="BF920" t="s">
        <v>15651</v>
      </c>
      <c r="BG920">
        <v>0</v>
      </c>
      <c r="BH920" t="s">
        <v>151</v>
      </c>
      <c r="BI920">
        <v>1.29379633495088E+17</v>
      </c>
      <c r="BK920" t="s">
        <v>15652</v>
      </c>
      <c r="BL920" t="s">
        <v>15653</v>
      </c>
      <c r="BM920" t="s">
        <v>15654</v>
      </c>
      <c r="BN920" t="s">
        <v>154</v>
      </c>
      <c r="BO920">
        <v>61</v>
      </c>
      <c r="BP920" s="1" t="s">
        <v>15655</v>
      </c>
      <c r="BQ920">
        <v>0</v>
      </c>
      <c r="BR920" t="s">
        <v>15656</v>
      </c>
      <c r="BS920" t="s">
        <v>3242</v>
      </c>
      <c r="CD920" t="s">
        <v>1777</v>
      </c>
    </row>
    <row r="921" spans="1:100">
      <c r="A921" t="s">
        <v>15657</v>
      </c>
      <c r="B921">
        <v>1.29421100757422E+17</v>
      </c>
      <c r="C921" s="4">
        <f t="shared" si="14"/>
        <v>12942110075.742201</v>
      </c>
      <c r="D921" s="2">
        <f>(Sheet1!$F$2-mattsout!C921)/3600</f>
        <v>123.42340494420793</v>
      </c>
      <c r="E921" t="str">
        <f>IF(D921&gt;3595120, "", IF(D921&gt;1400, "******", ""))</f>
        <v/>
      </c>
      <c r="F921" t="s">
        <v>122</v>
      </c>
      <c r="G921" t="s">
        <v>15658</v>
      </c>
      <c r="H921" t="s">
        <v>4239</v>
      </c>
      <c r="I921" t="s">
        <v>2690</v>
      </c>
      <c r="J921" t="s">
        <v>706</v>
      </c>
      <c r="K921" t="s">
        <v>706</v>
      </c>
      <c r="L921" t="s">
        <v>2690</v>
      </c>
      <c r="M921" t="s">
        <v>15659</v>
      </c>
      <c r="N921" t="s">
        <v>1689</v>
      </c>
      <c r="O921" t="s">
        <v>10503</v>
      </c>
      <c r="P921" t="s">
        <v>15660</v>
      </c>
      <c r="Q921" t="s">
        <v>15657</v>
      </c>
      <c r="R921">
        <v>4</v>
      </c>
      <c r="S921" t="s">
        <v>15661</v>
      </c>
      <c r="T921" t="s">
        <v>15662</v>
      </c>
      <c r="U921" t="s">
        <v>15658</v>
      </c>
      <c r="V921">
        <v>9848123</v>
      </c>
      <c r="W921" s="1" t="s">
        <v>15663</v>
      </c>
      <c r="X921">
        <v>35491473</v>
      </c>
      <c r="AA921" t="s">
        <v>714</v>
      </c>
      <c r="AB921" t="s">
        <v>2283</v>
      </c>
      <c r="AC921" t="s">
        <v>138</v>
      </c>
      <c r="AE921" t="s">
        <v>15664</v>
      </c>
      <c r="AF921" t="s">
        <v>667</v>
      </c>
      <c r="AI921" t="b">
        <v>1</v>
      </c>
      <c r="AJ921" t="s">
        <v>15665</v>
      </c>
      <c r="AL921" t="s">
        <v>15658</v>
      </c>
      <c r="AM921" t="s">
        <v>15666</v>
      </c>
      <c r="AN921">
        <v>512</v>
      </c>
      <c r="AO921">
        <v>0</v>
      </c>
      <c r="AP921">
        <v>0</v>
      </c>
      <c r="AQ921">
        <v>0</v>
      </c>
      <c r="AT921">
        <v>1.2941592098013501E+17</v>
      </c>
      <c r="AU921">
        <v>0</v>
      </c>
      <c r="AV921">
        <v>1.29380521108418E+17</v>
      </c>
      <c r="AW921">
        <v>513</v>
      </c>
      <c r="AX921" t="s">
        <v>15667</v>
      </c>
      <c r="AZ921">
        <v>9.2233720368547697E+18</v>
      </c>
      <c r="BA921">
        <v>229</v>
      </c>
      <c r="BB921" t="s">
        <v>15665</v>
      </c>
      <c r="BC921">
        <v>805306368</v>
      </c>
      <c r="BD921" s="1" t="s">
        <v>148</v>
      </c>
      <c r="BE921" t="s">
        <v>15668</v>
      </c>
      <c r="BF921" t="s">
        <v>15669</v>
      </c>
      <c r="BG921">
        <v>0</v>
      </c>
      <c r="BH921" t="s">
        <v>151</v>
      </c>
      <c r="BI921">
        <v>1.2941505386169299E+17</v>
      </c>
      <c r="BK921" t="s">
        <v>15670</v>
      </c>
      <c r="BL921" t="s">
        <v>15669</v>
      </c>
      <c r="BN921" t="s">
        <v>154</v>
      </c>
      <c r="BO921">
        <v>51</v>
      </c>
      <c r="BP921" s="1" t="s">
        <v>15671</v>
      </c>
      <c r="BQ921">
        <v>0</v>
      </c>
      <c r="BR921" t="s">
        <v>15672</v>
      </c>
      <c r="BS921" t="s">
        <v>3242</v>
      </c>
      <c r="CD921" t="s">
        <v>2294</v>
      </c>
    </row>
    <row r="922" spans="1:100">
      <c r="A922" t="s">
        <v>15673</v>
      </c>
      <c r="C922" s="4">
        <f t="shared" si="14"/>
        <v>0</v>
      </c>
      <c r="D922" s="2">
        <f>(Sheet1!$F$2-mattsout!C922)/3600</f>
        <v>3595154</v>
      </c>
      <c r="E922" t="str">
        <f>IF(D922&gt;3595120, "", IF(D922&gt;1400, "******", ""))</f>
        <v/>
      </c>
      <c r="F922" t="s">
        <v>122</v>
      </c>
      <c r="G922" t="s">
        <v>15674</v>
      </c>
      <c r="H922" t="s">
        <v>15675</v>
      </c>
      <c r="I922" t="s">
        <v>3467</v>
      </c>
      <c r="J922" t="s">
        <v>1845</v>
      </c>
      <c r="K922" t="s">
        <v>1845</v>
      </c>
      <c r="L922" t="s">
        <v>3467</v>
      </c>
      <c r="M922" t="s">
        <v>15676</v>
      </c>
      <c r="N922" t="s">
        <v>5469</v>
      </c>
      <c r="O922" t="s">
        <v>15677</v>
      </c>
      <c r="P922" t="s">
        <v>8477</v>
      </c>
      <c r="Q922" t="s">
        <v>15673</v>
      </c>
      <c r="R922">
        <v>4</v>
      </c>
      <c r="S922" t="s">
        <v>15678</v>
      </c>
      <c r="T922" t="s">
        <v>15679</v>
      </c>
      <c r="U922" t="s">
        <v>15674</v>
      </c>
      <c r="V922">
        <v>9850347</v>
      </c>
      <c r="W922" s="1" t="s">
        <v>13323</v>
      </c>
      <c r="X922">
        <v>35115576</v>
      </c>
      <c r="AA922" t="s">
        <v>690</v>
      </c>
      <c r="AB922" t="s">
        <v>1765</v>
      </c>
      <c r="AC922" t="s">
        <v>138</v>
      </c>
      <c r="AE922" t="s">
        <v>15680</v>
      </c>
      <c r="AF922" t="s">
        <v>717</v>
      </c>
      <c r="AI922" t="b">
        <v>1</v>
      </c>
      <c r="AJ922" t="s">
        <v>15681</v>
      </c>
      <c r="AL922" t="s">
        <v>15674</v>
      </c>
      <c r="AM922" t="s">
        <v>15682</v>
      </c>
      <c r="AN922">
        <v>512</v>
      </c>
      <c r="AO922">
        <v>99</v>
      </c>
      <c r="AP922">
        <v>0</v>
      </c>
      <c r="AQ922">
        <v>0</v>
      </c>
      <c r="AT922">
        <v>1.2937345154673E+17</v>
      </c>
      <c r="AV922">
        <v>1.2940130841109101E+17</v>
      </c>
      <c r="AW922">
        <v>513</v>
      </c>
      <c r="AX922" t="s">
        <v>15683</v>
      </c>
      <c r="AZ922">
        <v>9.2233720368547697E+18</v>
      </c>
      <c r="BB922" t="s">
        <v>15684</v>
      </c>
      <c r="BC922">
        <v>805306368</v>
      </c>
      <c r="BD922" s="1" t="s">
        <v>148</v>
      </c>
      <c r="BE922" t="s">
        <v>15685</v>
      </c>
      <c r="BF922" t="s">
        <v>15686</v>
      </c>
      <c r="BG922">
        <v>1.2937360964306E+17</v>
      </c>
      <c r="BH922" t="s">
        <v>151</v>
      </c>
      <c r="BI922">
        <v>1.2896747635677E+17</v>
      </c>
      <c r="BL922" t="s">
        <v>15687</v>
      </c>
      <c r="BM922" t="s">
        <v>15688</v>
      </c>
      <c r="BN922" t="s">
        <v>154</v>
      </c>
      <c r="BO922">
        <v>79</v>
      </c>
      <c r="BP922" s="1" t="s">
        <v>15689</v>
      </c>
      <c r="BQ922">
        <v>0</v>
      </c>
      <c r="BR922" t="s">
        <v>15690</v>
      </c>
      <c r="BS922" t="s">
        <v>3242</v>
      </c>
      <c r="CD922" t="s">
        <v>15691</v>
      </c>
    </row>
    <row r="923" spans="1:100">
      <c r="A923" t="s">
        <v>15692</v>
      </c>
      <c r="B923">
        <v>1.2942104870433101E+17</v>
      </c>
      <c r="C923" s="4">
        <f t="shared" si="14"/>
        <v>12942104870.433102</v>
      </c>
      <c r="D923" s="2">
        <f>(Sheet1!$F$2-mattsout!C923)/3600</f>
        <v>124.86932413842943</v>
      </c>
      <c r="E923" t="str">
        <f>IF(D923&gt;3595120, "", IF(D923&gt;1400, "******", ""))</f>
        <v/>
      </c>
      <c r="F923" t="s">
        <v>122</v>
      </c>
      <c r="G923" t="s">
        <v>15693</v>
      </c>
      <c r="H923" t="s">
        <v>15694</v>
      </c>
      <c r="I923" t="s">
        <v>682</v>
      </c>
      <c r="J923" t="s">
        <v>2644</v>
      </c>
      <c r="K923" t="s">
        <v>15695</v>
      </c>
      <c r="L923" t="s">
        <v>682</v>
      </c>
      <c r="M923" t="s">
        <v>2646</v>
      </c>
      <c r="N923" t="s">
        <v>967</v>
      </c>
      <c r="O923" t="s">
        <v>13150</v>
      </c>
      <c r="P923" t="s">
        <v>6737</v>
      </c>
      <c r="Q923" t="s">
        <v>15692</v>
      </c>
      <c r="R923">
        <v>4</v>
      </c>
      <c r="S923" t="s">
        <v>15696</v>
      </c>
      <c r="T923" t="s">
        <v>15697</v>
      </c>
      <c r="U923" t="s">
        <v>15693</v>
      </c>
      <c r="V923">
        <v>9851180</v>
      </c>
      <c r="W923" s="1" t="s">
        <v>15698</v>
      </c>
      <c r="X923">
        <v>35610105</v>
      </c>
      <c r="AA923" t="s">
        <v>614</v>
      </c>
      <c r="AB923" t="s">
        <v>1952</v>
      </c>
      <c r="AC923" t="s">
        <v>138</v>
      </c>
      <c r="AD923" t="b">
        <v>0</v>
      </c>
      <c r="AE923" t="s">
        <v>15699</v>
      </c>
      <c r="AF923" t="s">
        <v>667</v>
      </c>
      <c r="AI923" t="b">
        <v>1</v>
      </c>
      <c r="AJ923" t="s">
        <v>15700</v>
      </c>
      <c r="AL923" t="s">
        <v>15693</v>
      </c>
      <c r="AM923" t="s">
        <v>15701</v>
      </c>
      <c r="AN923">
        <v>512</v>
      </c>
      <c r="AO923">
        <v>0</v>
      </c>
      <c r="AP923">
        <v>0</v>
      </c>
      <c r="AQ923">
        <v>0</v>
      </c>
      <c r="AT923">
        <v>1.29410697490072E+17</v>
      </c>
      <c r="AU923">
        <v>0</v>
      </c>
      <c r="AV923">
        <v>1.2939775588547299E+17</v>
      </c>
      <c r="AW923">
        <v>513</v>
      </c>
      <c r="AX923" t="s">
        <v>15702</v>
      </c>
      <c r="AZ923">
        <v>9.2233720368547697E+18</v>
      </c>
      <c r="BA923">
        <v>360</v>
      </c>
      <c r="BB923" t="s">
        <v>15700</v>
      </c>
      <c r="BC923">
        <v>805306368</v>
      </c>
      <c r="BD923" s="1" t="s">
        <v>148</v>
      </c>
      <c r="BE923" t="s">
        <v>15703</v>
      </c>
      <c r="BF923" t="s">
        <v>15704</v>
      </c>
      <c r="BG923">
        <v>0</v>
      </c>
      <c r="BH923" t="s">
        <v>151</v>
      </c>
      <c r="BI923">
        <v>1.2941849840322301E+17</v>
      </c>
      <c r="BL923" t="s">
        <v>15705</v>
      </c>
      <c r="BN923" t="s">
        <v>154</v>
      </c>
      <c r="BO923">
        <v>55</v>
      </c>
      <c r="BP923" s="1" t="s">
        <v>15706</v>
      </c>
      <c r="BQ923">
        <v>0</v>
      </c>
      <c r="BR923" t="s">
        <v>15707</v>
      </c>
      <c r="BS923" t="s">
        <v>157</v>
      </c>
      <c r="BT923" t="s">
        <v>158</v>
      </c>
      <c r="CD923" t="s">
        <v>15708</v>
      </c>
    </row>
    <row r="924" spans="1:100">
      <c r="A924" t="s">
        <v>15709</v>
      </c>
      <c r="B924">
        <v>1.2941621938863E+17</v>
      </c>
      <c r="C924" s="4">
        <f t="shared" si="14"/>
        <v>12941621938.863001</v>
      </c>
      <c r="D924" s="2">
        <f>(Sheet1!$F$2-mattsout!C924)/3600</f>
        <v>259.0169824997584</v>
      </c>
      <c r="E924" t="str">
        <f>IF(D924&gt;3595120, "", IF(D924&gt;1400, "******", ""))</f>
        <v/>
      </c>
      <c r="F924" t="s">
        <v>122</v>
      </c>
      <c r="G924" t="s">
        <v>15710</v>
      </c>
      <c r="H924" t="s">
        <v>15711</v>
      </c>
      <c r="I924" t="s">
        <v>732</v>
      </c>
      <c r="J924" t="s">
        <v>758</v>
      </c>
      <c r="K924" t="s">
        <v>758</v>
      </c>
      <c r="L924" t="s">
        <v>732</v>
      </c>
      <c r="M924" t="s">
        <v>15712</v>
      </c>
      <c r="N924" t="s">
        <v>761</v>
      </c>
      <c r="O924" t="s">
        <v>15713</v>
      </c>
      <c r="P924" t="s">
        <v>763</v>
      </c>
      <c r="Q924" t="s">
        <v>15709</v>
      </c>
      <c r="R924">
        <v>4</v>
      </c>
      <c r="S924" t="s">
        <v>15714</v>
      </c>
      <c r="T924" t="s">
        <v>15715</v>
      </c>
      <c r="U924" t="s">
        <v>15710</v>
      </c>
      <c r="V924">
        <v>9854868</v>
      </c>
      <c r="W924" s="1" t="s">
        <v>15716</v>
      </c>
      <c r="X924">
        <v>35489170</v>
      </c>
      <c r="AA924" t="s">
        <v>714</v>
      </c>
      <c r="AB924" t="s">
        <v>740</v>
      </c>
      <c r="AC924" t="s">
        <v>138</v>
      </c>
      <c r="AE924" t="s">
        <v>15717</v>
      </c>
      <c r="AF924" t="s">
        <v>667</v>
      </c>
      <c r="AI924" t="b">
        <v>1</v>
      </c>
      <c r="AJ924" t="s">
        <v>15718</v>
      </c>
      <c r="AL924" t="s">
        <v>15710</v>
      </c>
      <c r="AM924" t="s">
        <v>15719</v>
      </c>
      <c r="AN924">
        <v>512</v>
      </c>
      <c r="AO924">
        <v>0</v>
      </c>
      <c r="AP924">
        <v>0</v>
      </c>
      <c r="AQ924">
        <v>0</v>
      </c>
      <c r="AT924">
        <v>1.2939451179916301E+17</v>
      </c>
      <c r="AU924">
        <v>0</v>
      </c>
      <c r="AV924">
        <v>1.2939686219101501E+17</v>
      </c>
      <c r="AW924">
        <v>513</v>
      </c>
      <c r="AX924" t="s">
        <v>15720</v>
      </c>
      <c r="AZ924">
        <v>9.2233720368547697E+18</v>
      </c>
      <c r="BA924">
        <v>189</v>
      </c>
      <c r="BB924" t="s">
        <v>15718</v>
      </c>
      <c r="BC924">
        <v>805306368</v>
      </c>
      <c r="BD924" s="1" t="s">
        <v>148</v>
      </c>
      <c r="BE924" t="s">
        <v>15721</v>
      </c>
      <c r="BF924" t="s">
        <v>15722</v>
      </c>
      <c r="BG924">
        <v>0</v>
      </c>
      <c r="BH924" t="s">
        <v>151</v>
      </c>
      <c r="BI924">
        <v>1.2941502053882701E+17</v>
      </c>
      <c r="BK924" t="s">
        <v>15723</v>
      </c>
      <c r="BL924" t="s">
        <v>15724</v>
      </c>
      <c r="BN924" t="s">
        <v>154</v>
      </c>
      <c r="BO924">
        <v>55</v>
      </c>
      <c r="BP924" s="1" t="s">
        <v>15725</v>
      </c>
      <c r="BQ924">
        <v>0</v>
      </c>
      <c r="BR924" t="s">
        <v>15726</v>
      </c>
      <c r="BS924" t="s">
        <v>3242</v>
      </c>
      <c r="CD924" t="s">
        <v>15022</v>
      </c>
      <c r="CJ924" t="s">
        <v>729</v>
      </c>
    </row>
    <row r="925" spans="1:100">
      <c r="A925" t="s">
        <v>15727</v>
      </c>
      <c r="C925" s="4">
        <f t="shared" si="14"/>
        <v>0</v>
      </c>
      <c r="D925" s="2">
        <f>(Sheet1!$F$2-mattsout!C925)/3600</f>
        <v>3595154</v>
      </c>
      <c r="E925" t="str">
        <f>IF(D925&gt;3595120, "", IF(D925&gt;1400, "******", ""))</f>
        <v/>
      </c>
      <c r="F925" t="s">
        <v>122</v>
      </c>
      <c r="G925" t="s">
        <v>15728</v>
      </c>
      <c r="H925" t="s">
        <v>15729</v>
      </c>
      <c r="K925" t="s">
        <v>15730</v>
      </c>
      <c r="O925" t="s">
        <v>15731</v>
      </c>
      <c r="Q925" t="s">
        <v>15727</v>
      </c>
      <c r="R925">
        <v>4</v>
      </c>
      <c r="S925" t="s">
        <v>15732</v>
      </c>
      <c r="T925" t="s">
        <v>15733</v>
      </c>
      <c r="U925" t="s">
        <v>15728</v>
      </c>
      <c r="V925">
        <v>9855552</v>
      </c>
      <c r="X925">
        <v>33267186</v>
      </c>
      <c r="AL925" t="s">
        <v>15728</v>
      </c>
      <c r="AM925" t="s">
        <v>15734</v>
      </c>
      <c r="AN925">
        <v>512</v>
      </c>
      <c r="AO925">
        <v>99</v>
      </c>
      <c r="AP925">
        <v>0</v>
      </c>
      <c r="AQ925">
        <v>0</v>
      </c>
      <c r="AT925">
        <v>1.29373483789874E+17</v>
      </c>
      <c r="AV925">
        <v>1.28895754263008E+17</v>
      </c>
      <c r="AW925">
        <v>513</v>
      </c>
      <c r="AX925" t="s">
        <v>15735</v>
      </c>
      <c r="AZ925">
        <v>9.2233720368547697E+18</v>
      </c>
      <c r="BB925" t="s">
        <v>15736</v>
      </c>
      <c r="BC925">
        <v>805306368</v>
      </c>
      <c r="BF925" t="s">
        <v>15737</v>
      </c>
      <c r="BG925">
        <v>1.29373636194718E+17</v>
      </c>
      <c r="BH925" t="s">
        <v>151</v>
      </c>
      <c r="BI925">
        <v>1.2892671755611901E+17</v>
      </c>
      <c r="CD925" t="s">
        <v>333</v>
      </c>
    </row>
    <row r="926" spans="1:100">
      <c r="A926" t="s">
        <v>15738</v>
      </c>
      <c r="C926" s="4">
        <f t="shared" si="14"/>
        <v>0</v>
      </c>
      <c r="D926" s="2">
        <f>(Sheet1!$F$2-mattsout!C926)/3600</f>
        <v>3595154</v>
      </c>
      <c r="E926" t="str">
        <f>IF(D926&gt;3595120, "", IF(D926&gt;1400, "******", ""))</f>
        <v/>
      </c>
      <c r="F926" t="s">
        <v>122</v>
      </c>
      <c r="G926" t="s">
        <v>15739</v>
      </c>
      <c r="H926" t="s">
        <v>15740</v>
      </c>
      <c r="J926" t="s">
        <v>1888</v>
      </c>
      <c r="O926" t="s">
        <v>15741</v>
      </c>
      <c r="Q926" t="s">
        <v>15738</v>
      </c>
      <c r="R926">
        <v>4</v>
      </c>
      <c r="S926" t="s">
        <v>15742</v>
      </c>
      <c r="T926" t="s">
        <v>15743</v>
      </c>
      <c r="U926" t="s">
        <v>15739</v>
      </c>
      <c r="V926">
        <v>9856570</v>
      </c>
      <c r="W926" s="1" t="s">
        <v>15744</v>
      </c>
      <c r="X926">
        <v>33267770</v>
      </c>
      <c r="AA926" t="s">
        <v>690</v>
      </c>
      <c r="AB926" t="s">
        <v>2283</v>
      </c>
      <c r="AL926" t="s">
        <v>15739</v>
      </c>
      <c r="AM926" t="s">
        <v>15745</v>
      </c>
      <c r="AN926">
        <v>512</v>
      </c>
      <c r="AO926">
        <v>99</v>
      </c>
      <c r="AP926">
        <v>0</v>
      </c>
      <c r="AQ926">
        <v>0</v>
      </c>
      <c r="AT926">
        <v>1.29373484015502E+17</v>
      </c>
      <c r="AV926">
        <v>1.2883552803852301E+17</v>
      </c>
      <c r="AW926">
        <v>513</v>
      </c>
      <c r="AX926" t="s">
        <v>15746</v>
      </c>
      <c r="AZ926">
        <v>9.2233720368547697E+18</v>
      </c>
      <c r="BB926" t="s">
        <v>15747</v>
      </c>
      <c r="BC926">
        <v>805306368</v>
      </c>
      <c r="BF926" t="s">
        <v>15748</v>
      </c>
      <c r="BG926">
        <v>1.29373636443484E+17</v>
      </c>
      <c r="BH926" t="s">
        <v>151</v>
      </c>
      <c r="BI926">
        <v>1.28835528467928E+17</v>
      </c>
      <c r="BQ926">
        <v>0</v>
      </c>
      <c r="CD926" t="s">
        <v>2294</v>
      </c>
    </row>
    <row r="927" spans="1:100">
      <c r="A927" t="s">
        <v>15749</v>
      </c>
      <c r="B927">
        <v>1.2941788221571501E+17</v>
      </c>
      <c r="C927" s="4">
        <f t="shared" si="14"/>
        <v>12941788221.571501</v>
      </c>
      <c r="D927" s="2">
        <f>(Sheet1!$F$2-mattsout!C927)/3600</f>
        <v>212.82734124978384</v>
      </c>
      <c r="E927" t="str">
        <f>IF(D927&gt;3595120, "", IF(D927&gt;1400, "******", ""))</f>
        <v/>
      </c>
      <c r="F927" t="s">
        <v>122</v>
      </c>
      <c r="G927" t="s">
        <v>15750</v>
      </c>
      <c r="H927" t="s">
        <v>15751</v>
      </c>
      <c r="I927" t="s">
        <v>656</v>
      </c>
      <c r="J927" t="s">
        <v>15752</v>
      </c>
      <c r="K927" t="s">
        <v>5942</v>
      </c>
      <c r="L927" t="s">
        <v>656</v>
      </c>
      <c r="M927" t="s">
        <v>15753</v>
      </c>
      <c r="O927" t="s">
        <v>4222</v>
      </c>
      <c r="P927" t="s">
        <v>9991</v>
      </c>
      <c r="Q927" t="s">
        <v>15749</v>
      </c>
      <c r="R927">
        <v>4</v>
      </c>
      <c r="S927" t="s">
        <v>15754</v>
      </c>
      <c r="T927" t="s">
        <v>15755</v>
      </c>
      <c r="U927" t="s">
        <v>15750</v>
      </c>
      <c r="V927">
        <v>9861595</v>
      </c>
      <c r="W927" s="1" t="s">
        <v>15756</v>
      </c>
      <c r="X927">
        <v>35518011</v>
      </c>
      <c r="AA927" t="s">
        <v>690</v>
      </c>
      <c r="AB927" t="s">
        <v>665</v>
      </c>
      <c r="AC927" t="s">
        <v>138</v>
      </c>
      <c r="AE927" t="s">
        <v>15757</v>
      </c>
      <c r="AF927" t="s">
        <v>667</v>
      </c>
      <c r="AI927" t="b">
        <v>1</v>
      </c>
      <c r="AJ927" t="s">
        <v>15758</v>
      </c>
      <c r="AL927" t="s">
        <v>15750</v>
      </c>
      <c r="AM927" t="s">
        <v>15759</v>
      </c>
      <c r="AN927">
        <v>512</v>
      </c>
      <c r="AO927">
        <v>0</v>
      </c>
      <c r="AP927">
        <v>0</v>
      </c>
      <c r="AQ927">
        <v>0</v>
      </c>
      <c r="AT927">
        <v>1.29405531662844E+17</v>
      </c>
      <c r="AU927">
        <v>0</v>
      </c>
      <c r="AV927">
        <v>1.29396971601264E+17</v>
      </c>
      <c r="AW927">
        <v>513</v>
      </c>
      <c r="AX927" t="s">
        <v>15760</v>
      </c>
      <c r="AZ927">
        <v>9.2233720368547697E+18</v>
      </c>
      <c r="BA927">
        <v>165</v>
      </c>
      <c r="BB927" t="s">
        <v>15758</v>
      </c>
      <c r="BC927">
        <v>805306368</v>
      </c>
      <c r="BD927" s="1" t="s">
        <v>148</v>
      </c>
      <c r="BE927" t="s">
        <v>15761</v>
      </c>
      <c r="BF927" t="s">
        <v>15762</v>
      </c>
      <c r="BG927">
        <v>0</v>
      </c>
      <c r="BH927" t="s">
        <v>151</v>
      </c>
      <c r="BI927">
        <v>1.2941589940831501E+17</v>
      </c>
      <c r="BK927" t="s">
        <v>15763</v>
      </c>
      <c r="BL927" t="s">
        <v>15764</v>
      </c>
      <c r="BN927" t="s">
        <v>154</v>
      </c>
      <c r="BO927">
        <v>49</v>
      </c>
      <c r="BP927" s="1" t="s">
        <v>15765</v>
      </c>
      <c r="BQ927">
        <v>0</v>
      </c>
      <c r="BR927" t="s">
        <v>15766</v>
      </c>
      <c r="BS927" t="s">
        <v>3242</v>
      </c>
      <c r="CD927" t="s">
        <v>677</v>
      </c>
      <c r="CV927" t="s">
        <v>15767</v>
      </c>
    </row>
    <row r="928" spans="1:100">
      <c r="A928" t="s">
        <v>15768</v>
      </c>
      <c r="B928">
        <v>1.29015897183938E+17</v>
      </c>
      <c r="C928" s="4">
        <f t="shared" si="14"/>
        <v>12901589718.393801</v>
      </c>
      <c r="D928" s="2">
        <f>(Sheet1!$F$2-mattsout!C928)/3600</f>
        <v>11379.07822394424</v>
      </c>
      <c r="E928" t="str">
        <f>IF(D928&gt;3595120, "", IF(D928&gt;1400, "******", ""))</f>
        <v>******</v>
      </c>
      <c r="F928" t="s">
        <v>122</v>
      </c>
      <c r="G928" t="s">
        <v>15769</v>
      </c>
      <c r="H928" t="s">
        <v>12868</v>
      </c>
      <c r="I928" t="s">
        <v>870</v>
      </c>
      <c r="J928" t="s">
        <v>2221</v>
      </c>
      <c r="K928" t="s">
        <v>2221</v>
      </c>
      <c r="L928" t="s">
        <v>682</v>
      </c>
      <c r="M928" t="s">
        <v>15770</v>
      </c>
      <c r="N928" t="s">
        <v>1182</v>
      </c>
      <c r="O928" t="s">
        <v>1345</v>
      </c>
      <c r="P928" t="s">
        <v>2506</v>
      </c>
      <c r="Q928" t="s">
        <v>15768</v>
      </c>
      <c r="R928">
        <v>4</v>
      </c>
      <c r="S928" t="s">
        <v>15771</v>
      </c>
      <c r="T928" t="s">
        <v>15772</v>
      </c>
      <c r="U928" t="s">
        <v>15769</v>
      </c>
      <c r="V928">
        <v>9865859</v>
      </c>
      <c r="W928" s="1" t="s">
        <v>1349</v>
      </c>
      <c r="X928">
        <v>33175813</v>
      </c>
      <c r="Y928" t="s">
        <v>1350</v>
      </c>
      <c r="AA928" t="s">
        <v>690</v>
      </c>
      <c r="AB928" t="s">
        <v>1189</v>
      </c>
      <c r="AC928" t="s">
        <v>138</v>
      </c>
      <c r="AE928" t="s">
        <v>15773</v>
      </c>
      <c r="AF928" t="s">
        <v>717</v>
      </c>
      <c r="AI928" t="b">
        <v>1</v>
      </c>
      <c r="AJ928" t="s">
        <v>15774</v>
      </c>
      <c r="AL928" t="s">
        <v>15769</v>
      </c>
      <c r="AM928" t="s">
        <v>15775</v>
      </c>
      <c r="AN928">
        <v>512</v>
      </c>
      <c r="AO928">
        <v>99</v>
      </c>
      <c r="AP928">
        <v>0</v>
      </c>
      <c r="AQ928">
        <v>0</v>
      </c>
      <c r="AT928">
        <v>1.2937342128456701E+17</v>
      </c>
      <c r="AU928">
        <v>0</v>
      </c>
      <c r="AV928">
        <v>1.29161074917312E+17</v>
      </c>
      <c r="AW928">
        <v>513</v>
      </c>
      <c r="AX928" t="s">
        <v>15776</v>
      </c>
      <c r="AZ928">
        <v>9.2233720368547697E+18</v>
      </c>
      <c r="BA928">
        <v>168</v>
      </c>
      <c r="BB928" t="s">
        <v>15774</v>
      </c>
      <c r="BC928">
        <v>805306368</v>
      </c>
      <c r="BD928" s="1" t="s">
        <v>148</v>
      </c>
      <c r="BE928" t="s">
        <v>15777</v>
      </c>
      <c r="BF928" t="s">
        <v>15778</v>
      </c>
      <c r="BG928">
        <v>1.2937358247512301E+17</v>
      </c>
      <c r="BH928" t="s">
        <v>151</v>
      </c>
      <c r="BI928">
        <v>1.29161075345468E+17</v>
      </c>
      <c r="BL928" t="s">
        <v>15779</v>
      </c>
      <c r="BN928" t="s">
        <v>154</v>
      </c>
      <c r="BO928">
        <v>70</v>
      </c>
      <c r="BP928" s="1" t="s">
        <v>15780</v>
      </c>
      <c r="BQ928">
        <v>0</v>
      </c>
      <c r="BR928" t="s">
        <v>15781</v>
      </c>
      <c r="BS928" t="s">
        <v>157</v>
      </c>
      <c r="BT928" t="s">
        <v>158</v>
      </c>
      <c r="CD928" t="s">
        <v>1202</v>
      </c>
    </row>
    <row r="929" spans="1:100">
      <c r="A929" t="s">
        <v>15782</v>
      </c>
      <c r="B929">
        <v>1.29019391939034E+17</v>
      </c>
      <c r="C929" s="4">
        <f t="shared" si="14"/>
        <v>12901939193.9034</v>
      </c>
      <c r="D929" s="2">
        <f>(Sheet1!$F$2-mattsout!C929)/3600</f>
        <v>11282.001693499884</v>
      </c>
      <c r="E929" t="str">
        <f>IF(D929&gt;3595120, "", IF(D929&gt;1400, "******", ""))</f>
        <v>******</v>
      </c>
      <c r="F929" t="s">
        <v>122</v>
      </c>
      <c r="G929" t="s">
        <v>15783</v>
      </c>
      <c r="J929" t="s">
        <v>1845</v>
      </c>
      <c r="O929" t="s">
        <v>15783</v>
      </c>
      <c r="Q929" t="s">
        <v>15782</v>
      </c>
      <c r="R929">
        <v>4</v>
      </c>
      <c r="S929" t="s">
        <v>15784</v>
      </c>
      <c r="T929" t="s">
        <v>15785</v>
      </c>
      <c r="U929" t="s">
        <v>15783</v>
      </c>
      <c r="V929">
        <v>9892387</v>
      </c>
      <c r="W929" s="1" t="s">
        <v>15786</v>
      </c>
      <c r="X929">
        <v>33359808</v>
      </c>
      <c r="AA929" t="s">
        <v>690</v>
      </c>
      <c r="AB929" t="s">
        <v>2283</v>
      </c>
      <c r="AL929" t="s">
        <v>15783</v>
      </c>
      <c r="AM929" t="s">
        <v>15787</v>
      </c>
      <c r="AN929">
        <v>512</v>
      </c>
      <c r="AO929">
        <v>99</v>
      </c>
      <c r="AP929">
        <v>0</v>
      </c>
      <c r="AQ929">
        <v>0</v>
      </c>
      <c r="AR929" t="s">
        <v>15788</v>
      </c>
      <c r="AS929" t="s">
        <v>146</v>
      </c>
      <c r="AT929">
        <v>1.29373525361244E+17</v>
      </c>
      <c r="AV929">
        <v>1.2908356134626099E+17</v>
      </c>
      <c r="AW929">
        <v>513</v>
      </c>
      <c r="AX929" t="s">
        <v>15789</v>
      </c>
      <c r="AZ929">
        <v>9.2233720368547697E+18</v>
      </c>
      <c r="BA929">
        <v>1</v>
      </c>
      <c r="BB929" t="s">
        <v>15790</v>
      </c>
      <c r="BC929">
        <v>805306368</v>
      </c>
      <c r="BF929" t="s">
        <v>15791</v>
      </c>
      <c r="BG929">
        <v>1.29373671861808E+17</v>
      </c>
      <c r="BH929" t="s">
        <v>151</v>
      </c>
      <c r="BI929">
        <v>1.2908356138735699E+17</v>
      </c>
      <c r="BQ929">
        <v>0</v>
      </c>
      <c r="CD929" t="s">
        <v>2294</v>
      </c>
      <c r="CO929" s="1" t="s">
        <v>15792</v>
      </c>
    </row>
    <row r="930" spans="1:100">
      <c r="A930" t="s">
        <v>10957</v>
      </c>
      <c r="B930">
        <v>1.2941700619901299E+17</v>
      </c>
      <c r="C930" s="4">
        <f t="shared" si="14"/>
        <v>12941700619.901299</v>
      </c>
      <c r="D930" s="2">
        <f>(Sheet1!$F$2-mattsout!C930)/3600</f>
        <v>237.16113852818808</v>
      </c>
      <c r="E930" t="str">
        <f>IF(D930&gt;3595120, "", IF(D930&gt;1400, "******", ""))</f>
        <v/>
      </c>
      <c r="F930" t="s">
        <v>122</v>
      </c>
      <c r="G930" t="s">
        <v>15793</v>
      </c>
      <c r="H930" t="s">
        <v>15794</v>
      </c>
      <c r="I930" t="s">
        <v>10950</v>
      </c>
      <c r="J930" t="s">
        <v>1274</v>
      </c>
      <c r="K930" t="s">
        <v>1274</v>
      </c>
      <c r="L930" t="s">
        <v>10950</v>
      </c>
      <c r="M930" t="s">
        <v>10972</v>
      </c>
      <c r="N930" t="s">
        <v>10953</v>
      </c>
      <c r="O930" t="s">
        <v>3101</v>
      </c>
      <c r="P930" t="s">
        <v>4114</v>
      </c>
      <c r="Q930" t="s">
        <v>10957</v>
      </c>
      <c r="R930">
        <v>4</v>
      </c>
      <c r="S930" t="s">
        <v>15795</v>
      </c>
      <c r="T930" t="s">
        <v>15796</v>
      </c>
      <c r="U930" t="s">
        <v>15793</v>
      </c>
      <c r="V930">
        <v>9923656</v>
      </c>
      <c r="W930" s="1" t="s">
        <v>15797</v>
      </c>
      <c r="X930">
        <v>35580382</v>
      </c>
      <c r="AA930" t="s">
        <v>690</v>
      </c>
      <c r="AB930" t="s">
        <v>10958</v>
      </c>
      <c r="AC930" t="s">
        <v>138</v>
      </c>
      <c r="AD930" t="b">
        <v>0</v>
      </c>
      <c r="AE930" t="s">
        <v>15798</v>
      </c>
      <c r="AF930" t="s">
        <v>742</v>
      </c>
      <c r="AH930" t="s">
        <v>15799</v>
      </c>
      <c r="AI930" t="b">
        <v>1</v>
      </c>
      <c r="AJ930" t="s">
        <v>15800</v>
      </c>
      <c r="AL930" t="s">
        <v>15793</v>
      </c>
      <c r="AM930" t="s">
        <v>15801</v>
      </c>
      <c r="AN930">
        <v>512</v>
      </c>
      <c r="AO930">
        <v>0</v>
      </c>
      <c r="AP930">
        <v>0</v>
      </c>
      <c r="AQ930">
        <v>0</v>
      </c>
      <c r="AT930">
        <v>1.2937348447207E+17</v>
      </c>
      <c r="AU930">
        <v>0</v>
      </c>
      <c r="AV930">
        <v>1.29385647960428E+17</v>
      </c>
      <c r="AW930">
        <v>513</v>
      </c>
      <c r="AX930" t="s">
        <v>15802</v>
      </c>
      <c r="AZ930">
        <v>9.2233720368547697E+18</v>
      </c>
      <c r="BA930">
        <v>262</v>
      </c>
      <c r="BB930" t="s">
        <v>15800</v>
      </c>
      <c r="BC930">
        <v>805306368</v>
      </c>
      <c r="BD930" s="1" t="s">
        <v>148</v>
      </c>
      <c r="BE930" t="s">
        <v>15803</v>
      </c>
      <c r="BF930" t="s">
        <v>15804</v>
      </c>
      <c r="BG930">
        <v>0</v>
      </c>
      <c r="BH930" t="s">
        <v>151</v>
      </c>
      <c r="BI930">
        <v>1.2941763239973101E+17</v>
      </c>
      <c r="BK930" t="s">
        <v>15805</v>
      </c>
      <c r="BL930" t="s">
        <v>15806</v>
      </c>
      <c r="BM930" t="s">
        <v>15807</v>
      </c>
      <c r="BN930" t="s">
        <v>154</v>
      </c>
      <c r="BO930">
        <v>75</v>
      </c>
      <c r="BP930" s="1" t="s">
        <v>15808</v>
      </c>
      <c r="BQ930">
        <v>0</v>
      </c>
      <c r="BR930" t="s">
        <v>15809</v>
      </c>
      <c r="BS930" t="s">
        <v>3242</v>
      </c>
      <c r="CD930" t="s">
        <v>333</v>
      </c>
      <c r="CV930" t="s">
        <v>15810</v>
      </c>
    </row>
    <row r="931" spans="1:100">
      <c r="A931" t="s">
        <v>15811</v>
      </c>
      <c r="B931">
        <v>1.2909791049297101E+17</v>
      </c>
      <c r="C931" s="4">
        <f t="shared" si="14"/>
        <v>12909791049.2971</v>
      </c>
      <c r="D931" s="2">
        <f>(Sheet1!$F$2-mattsout!C931)/3600</f>
        <v>9100.9307508055372</v>
      </c>
      <c r="E931" t="str">
        <f>IF(D931&gt;3595120, "", IF(D931&gt;1400, "******", ""))</f>
        <v>******</v>
      </c>
      <c r="F931" t="s">
        <v>122</v>
      </c>
      <c r="G931" t="s">
        <v>15812</v>
      </c>
      <c r="H931" t="s">
        <v>15813</v>
      </c>
      <c r="I931" t="s">
        <v>2690</v>
      </c>
      <c r="J931" t="s">
        <v>2730</v>
      </c>
      <c r="K931" t="s">
        <v>5607</v>
      </c>
      <c r="L931" t="s">
        <v>14754</v>
      </c>
      <c r="M931" t="s">
        <v>15814</v>
      </c>
      <c r="N931" t="s">
        <v>5469</v>
      </c>
      <c r="O931" t="s">
        <v>4445</v>
      </c>
      <c r="P931" t="s">
        <v>341</v>
      </c>
      <c r="Q931" t="s">
        <v>15811</v>
      </c>
      <c r="R931">
        <v>4</v>
      </c>
      <c r="S931" t="s">
        <v>15815</v>
      </c>
      <c r="T931" t="s">
        <v>15816</v>
      </c>
      <c r="U931" t="s">
        <v>15812</v>
      </c>
      <c r="V931">
        <v>9965589</v>
      </c>
      <c r="W931" s="1" t="s">
        <v>9386</v>
      </c>
      <c r="X931">
        <v>35115530</v>
      </c>
      <c r="AA931" t="s">
        <v>5607</v>
      </c>
      <c r="AB931" t="s">
        <v>1712</v>
      </c>
      <c r="AC931" t="s">
        <v>138</v>
      </c>
      <c r="AE931" t="s">
        <v>15817</v>
      </c>
      <c r="AF931" t="s">
        <v>667</v>
      </c>
      <c r="AI931" t="b">
        <v>1</v>
      </c>
      <c r="AJ931" t="s">
        <v>15818</v>
      </c>
      <c r="AL931" t="s">
        <v>15812</v>
      </c>
      <c r="AM931" t="s">
        <v>15819</v>
      </c>
      <c r="AN931">
        <v>512</v>
      </c>
      <c r="AO931">
        <v>99</v>
      </c>
      <c r="AP931">
        <v>0</v>
      </c>
      <c r="AQ931">
        <v>0</v>
      </c>
      <c r="AT931">
        <v>1.2937342150988301E+17</v>
      </c>
      <c r="AU931">
        <v>0</v>
      </c>
      <c r="AV931">
        <v>1.29116920128222E+17</v>
      </c>
      <c r="AW931">
        <v>513</v>
      </c>
      <c r="AX931" t="s">
        <v>15820</v>
      </c>
      <c r="AZ931">
        <v>9.2233720368547697E+18</v>
      </c>
      <c r="BA931">
        <v>17</v>
      </c>
      <c r="BB931" t="s">
        <v>15821</v>
      </c>
      <c r="BC931">
        <v>805306368</v>
      </c>
      <c r="BD931" s="1" t="s">
        <v>148</v>
      </c>
      <c r="BE931" t="s">
        <v>15822</v>
      </c>
      <c r="BF931" t="s">
        <v>15823</v>
      </c>
      <c r="BG931">
        <v>1.29373582687008E+17</v>
      </c>
      <c r="BH931" t="s">
        <v>151</v>
      </c>
      <c r="BI931">
        <v>1.29131794385308E+17</v>
      </c>
      <c r="BK931" t="s">
        <v>15824</v>
      </c>
      <c r="BL931" t="s">
        <v>15825</v>
      </c>
      <c r="BN931" t="s">
        <v>154</v>
      </c>
      <c r="BO931">
        <v>58</v>
      </c>
      <c r="BP931" s="1" t="s">
        <v>15826</v>
      </c>
      <c r="BQ931">
        <v>0</v>
      </c>
      <c r="BR931" t="s">
        <v>15827</v>
      </c>
      <c r="BS931" t="s">
        <v>3242</v>
      </c>
      <c r="CD931" t="s">
        <v>15828</v>
      </c>
    </row>
    <row r="932" spans="1:100">
      <c r="A932" t="s">
        <v>15829</v>
      </c>
      <c r="B932">
        <v>1.29369457271722E+17</v>
      </c>
      <c r="C932" s="4">
        <f t="shared" si="14"/>
        <v>12936945727.172199</v>
      </c>
      <c r="D932" s="2">
        <f>(Sheet1!$F$2-mattsout!C932)/3600</f>
        <v>1557.9646743890974</v>
      </c>
      <c r="E932" t="str">
        <f>IF(D932&gt;3595120, "", IF(D932&gt;1400, "******", ""))</f>
        <v>******</v>
      </c>
      <c r="F932" t="s">
        <v>122</v>
      </c>
      <c r="G932" t="s">
        <v>15830</v>
      </c>
      <c r="J932" t="s">
        <v>15831</v>
      </c>
      <c r="K932" t="s">
        <v>15832</v>
      </c>
      <c r="L932" t="s">
        <v>682</v>
      </c>
      <c r="M932" t="s">
        <v>4107</v>
      </c>
      <c r="O932" t="s">
        <v>15830</v>
      </c>
      <c r="Q932" t="s">
        <v>15829</v>
      </c>
      <c r="R932">
        <v>4</v>
      </c>
      <c r="S932" t="s">
        <v>15833</v>
      </c>
      <c r="T932" t="s">
        <v>2994</v>
      </c>
      <c r="U932" t="s">
        <v>15830</v>
      </c>
      <c r="V932">
        <v>9965970</v>
      </c>
      <c r="W932" s="1" t="s">
        <v>15834</v>
      </c>
      <c r="X932">
        <v>33176061</v>
      </c>
      <c r="AA932" t="s">
        <v>690</v>
      </c>
      <c r="AB932" t="s">
        <v>1931</v>
      </c>
      <c r="AC932" t="s">
        <v>138</v>
      </c>
      <c r="AD932" t="b">
        <v>0</v>
      </c>
      <c r="AE932" t="s">
        <v>15835</v>
      </c>
      <c r="AF932" t="s">
        <v>667</v>
      </c>
      <c r="AI932" t="b">
        <v>1</v>
      </c>
      <c r="AJ932" t="s">
        <v>15830</v>
      </c>
      <c r="AL932" t="s">
        <v>15830</v>
      </c>
      <c r="AM932" t="s">
        <v>15836</v>
      </c>
      <c r="AN932">
        <v>512</v>
      </c>
      <c r="AO932">
        <v>99</v>
      </c>
      <c r="AP932">
        <v>0</v>
      </c>
      <c r="AQ932">
        <v>0</v>
      </c>
      <c r="AT932">
        <v>1.29373421757876E+17</v>
      </c>
      <c r="AU932">
        <v>0</v>
      </c>
      <c r="AV932">
        <v>1.2936825629173299E+17</v>
      </c>
      <c r="AW932">
        <v>513</v>
      </c>
      <c r="AX932" t="s">
        <v>15837</v>
      </c>
      <c r="AZ932">
        <v>9.2233720368547697E+18</v>
      </c>
      <c r="BA932">
        <v>98</v>
      </c>
      <c r="BB932" t="s">
        <v>15830</v>
      </c>
      <c r="BC932">
        <v>805306368</v>
      </c>
      <c r="BD932" s="1" t="s">
        <v>148</v>
      </c>
      <c r="BE932" t="s">
        <v>15838</v>
      </c>
      <c r="BF932" t="s">
        <v>15839</v>
      </c>
      <c r="BG932">
        <v>1.29373582894986E+17</v>
      </c>
      <c r="BH932" t="s">
        <v>151</v>
      </c>
      <c r="BI932">
        <v>1.29361379295448E+17</v>
      </c>
      <c r="BK932" t="s">
        <v>15840</v>
      </c>
      <c r="BL932" t="s">
        <v>15841</v>
      </c>
      <c r="BN932" t="s">
        <v>154</v>
      </c>
      <c r="BO932">
        <v>114</v>
      </c>
      <c r="BP932" s="1" t="s">
        <v>15842</v>
      </c>
      <c r="BQ932">
        <v>0</v>
      </c>
      <c r="BR932" t="s">
        <v>15843</v>
      </c>
      <c r="BS932" t="s">
        <v>3242</v>
      </c>
      <c r="CD932" t="s">
        <v>9825</v>
      </c>
      <c r="CH932" t="s">
        <v>224</v>
      </c>
      <c r="CI932">
        <v>0</v>
      </c>
      <c r="CL932">
        <v>0</v>
      </c>
    </row>
    <row r="933" spans="1:100">
      <c r="A933" t="s">
        <v>15844</v>
      </c>
      <c r="B933">
        <v>1.2901685233057699E+17</v>
      </c>
      <c r="C933" s="4">
        <f t="shared" si="14"/>
        <v>12901685233.057699</v>
      </c>
      <c r="D933" s="2">
        <f>(Sheet1!$F$2-mattsout!C933)/3600</f>
        <v>11352.546372861332</v>
      </c>
      <c r="E933" t="str">
        <f>IF(D933&gt;3595120, "", IF(D933&gt;1400, "******", ""))</f>
        <v>******</v>
      </c>
      <c r="F933" t="s">
        <v>122</v>
      </c>
      <c r="G933" t="s">
        <v>15845</v>
      </c>
      <c r="H933" t="s">
        <v>2710</v>
      </c>
      <c r="I933" t="s">
        <v>682</v>
      </c>
      <c r="J933" t="s">
        <v>15846</v>
      </c>
      <c r="K933" t="s">
        <v>15846</v>
      </c>
      <c r="L933" t="s">
        <v>682</v>
      </c>
      <c r="O933" t="s">
        <v>15847</v>
      </c>
      <c r="P933" t="s">
        <v>9991</v>
      </c>
      <c r="Q933" t="s">
        <v>15844</v>
      </c>
      <c r="R933">
        <v>4</v>
      </c>
      <c r="S933" t="s">
        <v>15848</v>
      </c>
      <c r="T933" t="s">
        <v>15849</v>
      </c>
      <c r="U933" t="s">
        <v>15845</v>
      </c>
      <c r="V933">
        <v>9966410</v>
      </c>
      <c r="W933" s="1" t="s">
        <v>15850</v>
      </c>
      <c r="X933">
        <v>33269568</v>
      </c>
      <c r="AA933" t="s">
        <v>931</v>
      </c>
      <c r="AB933" t="s">
        <v>1189</v>
      </c>
      <c r="AC933" t="s">
        <v>138</v>
      </c>
      <c r="AD933" t="b">
        <v>0</v>
      </c>
      <c r="AE933" t="s">
        <v>15851</v>
      </c>
      <c r="AF933" t="s">
        <v>667</v>
      </c>
      <c r="AI933" t="b">
        <v>1</v>
      </c>
      <c r="AJ933" t="s">
        <v>15852</v>
      </c>
      <c r="AL933" t="s">
        <v>15845</v>
      </c>
      <c r="AM933" t="s">
        <v>15853</v>
      </c>
      <c r="AN933">
        <v>512</v>
      </c>
      <c r="AO933">
        <v>99</v>
      </c>
      <c r="AP933">
        <v>0</v>
      </c>
      <c r="AQ933">
        <v>0</v>
      </c>
      <c r="AT933">
        <v>1.2937348468691699E+17</v>
      </c>
      <c r="AU933">
        <v>0</v>
      </c>
      <c r="AV933">
        <v>1.2899439498838E+17</v>
      </c>
      <c r="AW933">
        <v>513</v>
      </c>
      <c r="AX933" t="s">
        <v>15854</v>
      </c>
      <c r="AZ933">
        <v>9.2233720368547697E+18</v>
      </c>
      <c r="BA933">
        <v>178</v>
      </c>
      <c r="BB933" t="s">
        <v>15852</v>
      </c>
      <c r="BC933">
        <v>805306368</v>
      </c>
      <c r="BD933" s="1" t="s">
        <v>148</v>
      </c>
      <c r="BE933" t="s">
        <v>15855</v>
      </c>
      <c r="BF933" t="s">
        <v>15856</v>
      </c>
      <c r="BG933">
        <v>1.2937363705071699E+17</v>
      </c>
      <c r="BH933" t="s">
        <v>151</v>
      </c>
      <c r="BI933">
        <v>1.2901603195732701E+17</v>
      </c>
      <c r="BL933" t="s">
        <v>15857</v>
      </c>
      <c r="BN933" t="s">
        <v>154</v>
      </c>
      <c r="BO933">
        <v>66</v>
      </c>
      <c r="BP933" s="1" t="s">
        <v>15858</v>
      </c>
      <c r="BQ933">
        <v>0</v>
      </c>
      <c r="BR933" t="s">
        <v>15859</v>
      </c>
      <c r="BS933" t="s">
        <v>157</v>
      </c>
      <c r="BT933" t="s">
        <v>158</v>
      </c>
      <c r="CD933" t="s">
        <v>1202</v>
      </c>
      <c r="CI933">
        <v>0</v>
      </c>
      <c r="CL933">
        <v>0</v>
      </c>
    </row>
    <row r="934" spans="1:100">
      <c r="A934" t="s">
        <v>15860</v>
      </c>
      <c r="B934">
        <v>1.29409888384134E+17</v>
      </c>
      <c r="C934" s="4">
        <f t="shared" si="14"/>
        <v>12940988838.413401</v>
      </c>
      <c r="D934" s="2">
        <f>(Sheet1!$F$2-mattsout!C934)/3600</f>
        <v>434.87821849981941</v>
      </c>
      <c r="E934" t="str">
        <f>IF(D934&gt;3595120, "", IF(D934&gt;1400, "******", ""))</f>
        <v/>
      </c>
      <c r="F934" t="s">
        <v>122</v>
      </c>
      <c r="G934" t="s">
        <v>15861</v>
      </c>
      <c r="H934" t="s">
        <v>15862</v>
      </c>
      <c r="I934" t="s">
        <v>267</v>
      </c>
      <c r="J934" t="s">
        <v>2051</v>
      </c>
      <c r="K934" t="s">
        <v>15863</v>
      </c>
      <c r="L934" t="s">
        <v>267</v>
      </c>
      <c r="M934" t="s">
        <v>15864</v>
      </c>
      <c r="N934" t="s">
        <v>13083</v>
      </c>
      <c r="O934" t="s">
        <v>15865</v>
      </c>
      <c r="P934" t="s">
        <v>10683</v>
      </c>
      <c r="Q934" t="s">
        <v>15860</v>
      </c>
      <c r="R934">
        <v>4</v>
      </c>
      <c r="S934" t="s">
        <v>15866</v>
      </c>
      <c r="T934" t="s">
        <v>15867</v>
      </c>
      <c r="U934" t="s">
        <v>15861</v>
      </c>
      <c r="V934">
        <v>9994268</v>
      </c>
      <c r="W934" s="1" t="s">
        <v>4449</v>
      </c>
      <c r="X934">
        <v>35669417</v>
      </c>
      <c r="AA934" t="s">
        <v>690</v>
      </c>
      <c r="AB934" t="s">
        <v>952</v>
      </c>
      <c r="AC934" t="s">
        <v>138</v>
      </c>
      <c r="AD934" t="b">
        <v>0</v>
      </c>
      <c r="AE934" t="s">
        <v>15868</v>
      </c>
      <c r="AF934" t="s">
        <v>667</v>
      </c>
      <c r="AI934" t="b">
        <v>1</v>
      </c>
      <c r="AJ934" t="s">
        <v>15869</v>
      </c>
      <c r="AL934" t="s">
        <v>15861</v>
      </c>
      <c r="AM934" t="s">
        <v>15870</v>
      </c>
      <c r="AN934">
        <v>512</v>
      </c>
      <c r="AO934">
        <v>0</v>
      </c>
      <c r="AP934">
        <v>0</v>
      </c>
      <c r="AQ934">
        <v>0</v>
      </c>
      <c r="AT934">
        <v>1.2937352559390301E+17</v>
      </c>
      <c r="AU934">
        <v>0</v>
      </c>
      <c r="AV934">
        <v>1.2937270681359299E+17</v>
      </c>
      <c r="AW934">
        <v>513</v>
      </c>
      <c r="AX934" t="s">
        <v>15871</v>
      </c>
      <c r="AZ934">
        <v>9.2233720368547697E+18</v>
      </c>
      <c r="BA934">
        <v>217</v>
      </c>
      <c r="BB934" t="s">
        <v>15869</v>
      </c>
      <c r="BC934">
        <v>805306368</v>
      </c>
      <c r="BD934" s="1" t="s">
        <v>148</v>
      </c>
      <c r="BE934" t="s">
        <v>15872</v>
      </c>
      <c r="BF934" t="s">
        <v>15873</v>
      </c>
      <c r="BG934">
        <v>0</v>
      </c>
      <c r="BH934" t="s">
        <v>151</v>
      </c>
      <c r="BI934">
        <v>1.2942108078198099E+17</v>
      </c>
      <c r="BL934" t="s">
        <v>15874</v>
      </c>
      <c r="BN934" t="s">
        <v>154</v>
      </c>
      <c r="BO934">
        <v>57</v>
      </c>
      <c r="BP934" s="1" t="s">
        <v>15875</v>
      </c>
      <c r="BQ934">
        <v>0</v>
      </c>
      <c r="BR934" t="s">
        <v>15876</v>
      </c>
      <c r="BS934" t="s">
        <v>3242</v>
      </c>
      <c r="CD934" t="s">
        <v>919</v>
      </c>
    </row>
    <row r="935" spans="1:100">
      <c r="A935" t="s">
        <v>15877</v>
      </c>
      <c r="C935" s="4">
        <f t="shared" si="14"/>
        <v>0</v>
      </c>
      <c r="D935" s="2">
        <f>(Sheet1!$F$2-mattsout!C935)/3600</f>
        <v>3595154</v>
      </c>
      <c r="E935" t="str">
        <f>IF(D935&gt;3595120, "", IF(D935&gt;1400, "******", ""))</f>
        <v/>
      </c>
      <c r="F935" t="s">
        <v>122</v>
      </c>
      <c r="G935" t="s">
        <v>15878</v>
      </c>
      <c r="H935" t="s">
        <v>15879</v>
      </c>
      <c r="K935" t="s">
        <v>15880</v>
      </c>
      <c r="O935" t="s">
        <v>15881</v>
      </c>
      <c r="Q935" t="s">
        <v>15877</v>
      </c>
      <c r="R935">
        <v>4</v>
      </c>
      <c r="S935" t="s">
        <v>15882</v>
      </c>
      <c r="T935" t="s">
        <v>15883</v>
      </c>
      <c r="U935" t="s">
        <v>15878</v>
      </c>
      <c r="V935">
        <v>10000724</v>
      </c>
      <c r="W935" t="s">
        <v>15884</v>
      </c>
      <c r="X935">
        <v>14844854</v>
      </c>
      <c r="AL935" t="s">
        <v>15878</v>
      </c>
      <c r="AM935" t="s">
        <v>15885</v>
      </c>
      <c r="AN935">
        <v>66050</v>
      </c>
      <c r="AP935">
        <v>0</v>
      </c>
      <c r="AQ935">
        <v>0</v>
      </c>
      <c r="AV935">
        <v>1.2886066101214701E+17</v>
      </c>
      <c r="AW935">
        <v>513</v>
      </c>
      <c r="AX935" t="s">
        <v>15886</v>
      </c>
      <c r="AZ935">
        <v>9.2233720368547697E+18</v>
      </c>
      <c r="BB935" t="s">
        <v>15887</v>
      </c>
      <c r="BC935">
        <v>805306368</v>
      </c>
      <c r="BF935" t="s">
        <v>15888</v>
      </c>
      <c r="BH935" t="s">
        <v>151</v>
      </c>
      <c r="BI935">
        <v>1.2895573944739101E+17</v>
      </c>
      <c r="CD935" t="s">
        <v>333</v>
      </c>
    </row>
    <row r="936" spans="1:100">
      <c r="A936" t="s">
        <v>15889</v>
      </c>
      <c r="B936">
        <v>1.29281800476122E+17</v>
      </c>
      <c r="C936" s="4">
        <f t="shared" si="14"/>
        <v>12928180047.6122</v>
      </c>
      <c r="D936" s="2">
        <f>(Sheet1!$F$2-mattsout!C936)/3600</f>
        <v>3992.8756632778382</v>
      </c>
      <c r="E936" t="str">
        <f>IF(D936&gt;3595120, "", IF(D936&gt;1400, "******", ""))</f>
        <v>******</v>
      </c>
      <c r="F936" t="s">
        <v>122</v>
      </c>
      <c r="G936" t="s">
        <v>15890</v>
      </c>
      <c r="H936" t="s">
        <v>15891</v>
      </c>
      <c r="K936" t="s">
        <v>15892</v>
      </c>
      <c r="O936" t="s">
        <v>15893</v>
      </c>
      <c r="Q936" t="s">
        <v>15889</v>
      </c>
      <c r="R936">
        <v>4</v>
      </c>
      <c r="S936" t="s">
        <v>15894</v>
      </c>
      <c r="T936" t="s">
        <v>15895</v>
      </c>
      <c r="U936" t="s">
        <v>15890</v>
      </c>
      <c r="V936">
        <v>10027171</v>
      </c>
      <c r="W936" s="1" t="s">
        <v>15896</v>
      </c>
      <c r="X936">
        <v>33360513</v>
      </c>
      <c r="AC936" t="s">
        <v>138</v>
      </c>
      <c r="AD936" t="b">
        <v>0</v>
      </c>
      <c r="AE936" t="s">
        <v>15897</v>
      </c>
      <c r="AF936" t="s">
        <v>667</v>
      </c>
      <c r="AI936" t="b">
        <v>1</v>
      </c>
      <c r="AJ936" t="s">
        <v>15898</v>
      </c>
      <c r="AK936" t="s">
        <v>143</v>
      </c>
      <c r="AL936" t="s">
        <v>15890</v>
      </c>
      <c r="AM936" t="s">
        <v>15899</v>
      </c>
      <c r="AN936">
        <v>66048</v>
      </c>
      <c r="AO936">
        <v>99</v>
      </c>
      <c r="AP936">
        <v>0</v>
      </c>
      <c r="AQ936">
        <v>0</v>
      </c>
      <c r="AR936" t="s">
        <v>15900</v>
      </c>
      <c r="AS936" t="s">
        <v>146</v>
      </c>
      <c r="AT936">
        <v>1.2937352584906301E+17</v>
      </c>
      <c r="AV936">
        <v>1.28865467675946E+17</v>
      </c>
      <c r="AW936">
        <v>513</v>
      </c>
      <c r="AX936" t="s">
        <v>15901</v>
      </c>
      <c r="AZ936">
        <v>9.2233720368547697E+18</v>
      </c>
      <c r="BA936">
        <v>3706</v>
      </c>
      <c r="BB936" t="s">
        <v>15898</v>
      </c>
      <c r="BC936">
        <v>805306368</v>
      </c>
      <c r="BD936" s="1" t="s">
        <v>148</v>
      </c>
      <c r="BE936" t="s">
        <v>15902</v>
      </c>
      <c r="BF936" t="s">
        <v>15903</v>
      </c>
      <c r="BG936">
        <v>1.2937367227455299E+17</v>
      </c>
      <c r="BH936" t="s">
        <v>151</v>
      </c>
      <c r="BI936">
        <v>1.29274922361076E+17</v>
      </c>
      <c r="BL936" t="s">
        <v>15904</v>
      </c>
      <c r="BN936" t="s">
        <v>154</v>
      </c>
      <c r="BO936">
        <v>106</v>
      </c>
      <c r="BP936" s="1" t="s">
        <v>15905</v>
      </c>
      <c r="BQ936">
        <v>0</v>
      </c>
      <c r="BR936" t="s">
        <v>15906</v>
      </c>
      <c r="BS936" t="s">
        <v>157</v>
      </c>
      <c r="BT936" t="s">
        <v>158</v>
      </c>
      <c r="CD936" t="s">
        <v>14906</v>
      </c>
      <c r="CP936" t="b">
        <v>0</v>
      </c>
    </row>
    <row r="937" spans="1:100">
      <c r="A937" t="s">
        <v>15907</v>
      </c>
      <c r="C937" s="4">
        <f t="shared" si="14"/>
        <v>0</v>
      </c>
      <c r="D937" s="2">
        <f>(Sheet1!$F$2-mattsout!C937)/3600</f>
        <v>3595154</v>
      </c>
      <c r="E937" t="str">
        <f>IF(D937&gt;3595120, "", IF(D937&gt;1400, "******", ""))</f>
        <v/>
      </c>
      <c r="F937" t="s">
        <v>122</v>
      </c>
      <c r="G937" t="s">
        <v>15908</v>
      </c>
      <c r="H937" t="s">
        <v>15909</v>
      </c>
      <c r="I937" t="s">
        <v>895</v>
      </c>
      <c r="J937" t="s">
        <v>2051</v>
      </c>
      <c r="K937" t="s">
        <v>2051</v>
      </c>
      <c r="L937" t="s">
        <v>895</v>
      </c>
      <c r="M937" t="s">
        <v>15486</v>
      </c>
      <c r="N937" t="s">
        <v>927</v>
      </c>
      <c r="O937" t="s">
        <v>7259</v>
      </c>
      <c r="P937" t="s">
        <v>15910</v>
      </c>
      <c r="Q937" t="s">
        <v>15907</v>
      </c>
      <c r="R937">
        <v>4</v>
      </c>
      <c r="S937" t="s">
        <v>15911</v>
      </c>
      <c r="T937" t="s">
        <v>15912</v>
      </c>
      <c r="U937" t="s">
        <v>15908</v>
      </c>
      <c r="V937">
        <v>10029007</v>
      </c>
      <c r="W937" s="1" t="s">
        <v>15913</v>
      </c>
      <c r="X937">
        <v>33361111</v>
      </c>
      <c r="AA937" t="s">
        <v>690</v>
      </c>
      <c r="AB937" t="s">
        <v>906</v>
      </c>
      <c r="AC937" t="s">
        <v>138</v>
      </c>
      <c r="AD937" t="b">
        <v>0</v>
      </c>
      <c r="AE937" t="s">
        <v>15914</v>
      </c>
      <c r="AF937" t="s">
        <v>667</v>
      </c>
      <c r="AI937" t="b">
        <v>1</v>
      </c>
      <c r="AJ937" t="s">
        <v>15915</v>
      </c>
      <c r="AL937" t="s">
        <v>15908</v>
      </c>
      <c r="AM937" t="s">
        <v>15916</v>
      </c>
      <c r="AN937">
        <v>512</v>
      </c>
      <c r="AO937">
        <v>99</v>
      </c>
      <c r="AP937">
        <v>0</v>
      </c>
      <c r="AQ937">
        <v>0</v>
      </c>
      <c r="AT937">
        <v>1.2937352613422301E+17</v>
      </c>
      <c r="AV937">
        <v>1.28865621724772E+17</v>
      </c>
      <c r="AW937">
        <v>513</v>
      </c>
      <c r="AX937" t="s">
        <v>15917</v>
      </c>
      <c r="AZ937">
        <v>9.2233720368547697E+18</v>
      </c>
      <c r="BB937" t="s">
        <v>15915</v>
      </c>
      <c r="BC937">
        <v>805306368</v>
      </c>
      <c r="BD937" s="1" t="s">
        <v>148</v>
      </c>
      <c r="BE937" t="s">
        <v>15918</v>
      </c>
      <c r="BF937" t="s">
        <v>15919</v>
      </c>
      <c r="BG937">
        <v>1.2937367248369901E+17</v>
      </c>
      <c r="BH937" t="s">
        <v>151</v>
      </c>
      <c r="BI937">
        <v>1.2888861492111299E+17</v>
      </c>
      <c r="BK937" t="s">
        <v>15920</v>
      </c>
      <c r="BL937" t="s">
        <v>15921</v>
      </c>
      <c r="BN937" t="s">
        <v>154</v>
      </c>
      <c r="BO937">
        <v>61</v>
      </c>
      <c r="BP937" s="1" t="s">
        <v>15922</v>
      </c>
      <c r="BQ937">
        <v>0</v>
      </c>
      <c r="BR937" t="s">
        <v>15923</v>
      </c>
      <c r="BS937" t="s">
        <v>3242</v>
      </c>
      <c r="CD937" t="s">
        <v>919</v>
      </c>
    </row>
    <row r="938" spans="1:100">
      <c r="A938" t="s">
        <v>15924</v>
      </c>
      <c r="B938">
        <v>1.2941032339524301E+17</v>
      </c>
      <c r="C938" s="4">
        <f t="shared" si="14"/>
        <v>12941032339.524302</v>
      </c>
      <c r="D938" s="2">
        <f>(Sheet1!$F$2-mattsout!C938)/3600</f>
        <v>422.79457658290863</v>
      </c>
      <c r="E938" t="str">
        <f>IF(D938&gt;3595120, "", IF(D938&gt;1400, "******", ""))</f>
        <v/>
      </c>
      <c r="F938" t="s">
        <v>122</v>
      </c>
      <c r="G938" t="s">
        <v>15925</v>
      </c>
      <c r="O938" t="s">
        <v>15925</v>
      </c>
      <c r="Q938" t="s">
        <v>15924</v>
      </c>
      <c r="R938">
        <v>4</v>
      </c>
      <c r="S938" t="s">
        <v>15926</v>
      </c>
      <c r="T938" t="s">
        <v>15927</v>
      </c>
      <c r="U938" t="s">
        <v>15925</v>
      </c>
      <c r="V938">
        <v>10039177</v>
      </c>
      <c r="X938">
        <v>35364214</v>
      </c>
      <c r="AL938" t="s">
        <v>15925</v>
      </c>
      <c r="AM938" t="s">
        <v>15928</v>
      </c>
      <c r="AN938">
        <v>66048</v>
      </c>
      <c r="AO938">
        <v>0</v>
      </c>
      <c r="AP938">
        <v>0</v>
      </c>
      <c r="AQ938">
        <v>0</v>
      </c>
      <c r="AT938">
        <v>1.29373526438602E+17</v>
      </c>
      <c r="AV938">
        <v>1.29264909244778E+17</v>
      </c>
      <c r="AW938">
        <v>513</v>
      </c>
      <c r="AX938" t="s">
        <v>15929</v>
      </c>
      <c r="AZ938">
        <v>9.2233720368547697E+18</v>
      </c>
      <c r="BA938">
        <v>129</v>
      </c>
      <c r="BB938" t="s">
        <v>15925</v>
      </c>
      <c r="BC938">
        <v>805306368</v>
      </c>
      <c r="BF938" t="s">
        <v>15930</v>
      </c>
      <c r="BG938">
        <v>0</v>
      </c>
      <c r="BH938" t="s">
        <v>151</v>
      </c>
      <c r="BI938">
        <v>1.2941032339524301E+17</v>
      </c>
      <c r="CD938" t="s">
        <v>333</v>
      </c>
    </row>
    <row r="939" spans="1:100">
      <c r="A939" t="s">
        <v>15931</v>
      </c>
      <c r="B939">
        <v>0</v>
      </c>
      <c r="C939" s="4">
        <f t="shared" si="14"/>
        <v>0</v>
      </c>
      <c r="D939" s="2">
        <f>(Sheet1!$F$2-mattsout!C939)/3600</f>
        <v>3595154</v>
      </c>
      <c r="E939" t="str">
        <f>IF(D939&gt;3595120, "", IF(D939&gt;1400, "******", ""))</f>
        <v/>
      </c>
      <c r="F939" t="s">
        <v>122</v>
      </c>
      <c r="G939" t="s">
        <v>15932</v>
      </c>
      <c r="H939" t="s">
        <v>8147</v>
      </c>
      <c r="J939" t="s">
        <v>11504</v>
      </c>
      <c r="O939" t="s">
        <v>8150</v>
      </c>
      <c r="Q939" t="s">
        <v>15931</v>
      </c>
      <c r="R939">
        <v>4</v>
      </c>
      <c r="S939" t="s">
        <v>15933</v>
      </c>
      <c r="T939" t="s">
        <v>15934</v>
      </c>
      <c r="U939" t="s">
        <v>8146</v>
      </c>
      <c r="V939">
        <v>10059510</v>
      </c>
      <c r="W939" s="1" t="s">
        <v>8153</v>
      </c>
      <c r="X939">
        <v>33205288</v>
      </c>
      <c r="AA939" t="s">
        <v>690</v>
      </c>
      <c r="AB939" t="s">
        <v>665</v>
      </c>
      <c r="AC939" t="s">
        <v>138</v>
      </c>
      <c r="AE939" t="s">
        <v>15935</v>
      </c>
      <c r="AF939" t="s">
        <v>717</v>
      </c>
      <c r="AI939" t="b">
        <v>1</v>
      </c>
      <c r="AJ939" t="s">
        <v>15936</v>
      </c>
      <c r="AL939" t="s">
        <v>15932</v>
      </c>
      <c r="AM939" t="s">
        <v>15937</v>
      </c>
      <c r="AN939">
        <v>512</v>
      </c>
      <c r="AO939">
        <v>99</v>
      </c>
      <c r="AP939">
        <v>0</v>
      </c>
      <c r="AQ939">
        <v>0</v>
      </c>
      <c r="AT939">
        <v>1.29373451762202E+17</v>
      </c>
      <c r="AU939">
        <v>0</v>
      </c>
      <c r="AV939">
        <v>1.2887091415497299E+17</v>
      </c>
      <c r="AW939">
        <v>513</v>
      </c>
      <c r="AX939" t="s">
        <v>15938</v>
      </c>
      <c r="AZ939">
        <v>9.2233720368547697E+18</v>
      </c>
      <c r="BA939">
        <v>0</v>
      </c>
      <c r="BB939" t="s">
        <v>15936</v>
      </c>
      <c r="BC939">
        <v>805306368</v>
      </c>
      <c r="BD939" s="1" t="s">
        <v>148</v>
      </c>
      <c r="BE939" t="s">
        <v>15939</v>
      </c>
      <c r="BF939" t="s">
        <v>15940</v>
      </c>
      <c r="BG939">
        <v>1.2937360987353901E+17</v>
      </c>
      <c r="BH939" t="s">
        <v>151</v>
      </c>
      <c r="BI939">
        <v>1.28870915188688E+17</v>
      </c>
      <c r="BK939" t="s">
        <v>15941</v>
      </c>
      <c r="BL939" t="s">
        <v>15942</v>
      </c>
      <c r="BN939" t="s">
        <v>154</v>
      </c>
      <c r="BO939">
        <v>55</v>
      </c>
      <c r="BP939" s="1" t="s">
        <v>15943</v>
      </c>
      <c r="BQ939">
        <v>0</v>
      </c>
      <c r="BR939" t="s">
        <v>15944</v>
      </c>
      <c r="BS939" t="s">
        <v>3242</v>
      </c>
      <c r="CD939" t="s">
        <v>677</v>
      </c>
      <c r="CH939" t="s">
        <v>224</v>
      </c>
      <c r="CI939">
        <v>0</v>
      </c>
      <c r="CL939">
        <v>0</v>
      </c>
    </row>
    <row r="940" spans="1:100">
      <c r="A940" t="s">
        <v>15945</v>
      </c>
      <c r="B940">
        <v>1.29343696709474E+17</v>
      </c>
      <c r="C940" s="4">
        <f t="shared" si="14"/>
        <v>12934369670.947399</v>
      </c>
      <c r="D940" s="2">
        <f>(Sheet1!$F$2-mattsout!C940)/3600</f>
        <v>2273.5358479446836</v>
      </c>
      <c r="E940" t="str">
        <f>IF(D940&gt;3595120, "", IF(D940&gt;1400, "******", ""))</f>
        <v>******</v>
      </c>
      <c r="F940" t="s">
        <v>122</v>
      </c>
      <c r="G940" t="s">
        <v>15946</v>
      </c>
      <c r="H940" t="s">
        <v>4798</v>
      </c>
      <c r="I940" t="s">
        <v>1711</v>
      </c>
      <c r="J940" t="s">
        <v>1845</v>
      </c>
      <c r="K940" t="s">
        <v>1845</v>
      </c>
      <c r="L940" t="s">
        <v>2690</v>
      </c>
      <c r="M940" t="s">
        <v>15947</v>
      </c>
      <c r="N940" t="s">
        <v>12056</v>
      </c>
      <c r="O940" t="s">
        <v>6789</v>
      </c>
      <c r="P940" t="s">
        <v>15948</v>
      </c>
      <c r="Q940" t="s">
        <v>15945</v>
      </c>
      <c r="R940">
        <v>4</v>
      </c>
      <c r="S940" t="s">
        <v>15949</v>
      </c>
      <c r="T940" t="s">
        <v>15950</v>
      </c>
      <c r="U940" t="s">
        <v>15946</v>
      </c>
      <c r="V940">
        <v>10113938</v>
      </c>
      <c r="W940" s="1" t="s">
        <v>15951</v>
      </c>
      <c r="X940">
        <v>35115270</v>
      </c>
      <c r="AA940" t="s">
        <v>690</v>
      </c>
      <c r="AB940" t="s">
        <v>12063</v>
      </c>
      <c r="AC940" t="s">
        <v>138</v>
      </c>
      <c r="AE940" t="s">
        <v>15952</v>
      </c>
      <c r="AF940" t="s">
        <v>667</v>
      </c>
      <c r="AI940" t="b">
        <v>1</v>
      </c>
      <c r="AJ940" t="s">
        <v>15953</v>
      </c>
      <c r="AL940" t="s">
        <v>15946</v>
      </c>
      <c r="AM940" t="s">
        <v>15954</v>
      </c>
      <c r="AN940">
        <v>512</v>
      </c>
      <c r="AO940">
        <v>99</v>
      </c>
      <c r="AP940">
        <v>0</v>
      </c>
      <c r="AQ940">
        <v>0</v>
      </c>
      <c r="AT940">
        <v>1.2937342199288301E+17</v>
      </c>
      <c r="AU940">
        <v>0</v>
      </c>
      <c r="AV940">
        <v>1.2933040374207501E+17</v>
      </c>
      <c r="AW940">
        <v>513</v>
      </c>
      <c r="AX940" t="s">
        <v>15955</v>
      </c>
      <c r="AZ940">
        <v>9.2233720368547697E+18</v>
      </c>
      <c r="BA940">
        <v>378</v>
      </c>
      <c r="BB940" t="s">
        <v>15956</v>
      </c>
      <c r="BC940">
        <v>805306368</v>
      </c>
      <c r="BD940" s="1" t="s">
        <v>148</v>
      </c>
      <c r="BE940" t="s">
        <v>15957</v>
      </c>
      <c r="BF940" t="s">
        <v>15958</v>
      </c>
      <c r="BG940">
        <v>1.29373583090932E+17</v>
      </c>
      <c r="BH940" t="s">
        <v>151</v>
      </c>
      <c r="BI940">
        <v>1.2936362994166701E+17</v>
      </c>
      <c r="BK940" t="s">
        <v>15959</v>
      </c>
      <c r="BL940" t="s">
        <v>15960</v>
      </c>
      <c r="BN940" t="s">
        <v>154</v>
      </c>
      <c r="BO940">
        <v>62</v>
      </c>
      <c r="BP940" s="1" t="s">
        <v>15961</v>
      </c>
      <c r="BQ940">
        <v>0</v>
      </c>
      <c r="BR940" t="s">
        <v>15962</v>
      </c>
      <c r="BS940" t="s">
        <v>3242</v>
      </c>
      <c r="CD940" t="s">
        <v>15963</v>
      </c>
      <c r="CH940" t="s">
        <v>224</v>
      </c>
    </row>
    <row r="941" spans="1:100">
      <c r="A941" t="s">
        <v>15799</v>
      </c>
      <c r="C941" s="4">
        <f t="shared" si="14"/>
        <v>0</v>
      </c>
      <c r="D941" s="2">
        <f>(Sheet1!$F$2-mattsout!C941)/3600</f>
        <v>3595154</v>
      </c>
      <c r="E941" t="str">
        <f>IF(D941&gt;3595120, "", IF(D941&gt;1400, "******", ""))</f>
        <v/>
      </c>
      <c r="F941" t="s">
        <v>122</v>
      </c>
      <c r="G941" t="s">
        <v>15964</v>
      </c>
      <c r="H941" t="s">
        <v>15794</v>
      </c>
      <c r="J941" t="s">
        <v>1888</v>
      </c>
      <c r="K941" t="s">
        <v>15965</v>
      </c>
      <c r="L941" t="s">
        <v>10950</v>
      </c>
      <c r="M941" t="s">
        <v>10952</v>
      </c>
      <c r="O941" t="s">
        <v>3101</v>
      </c>
      <c r="P941" t="s">
        <v>4114</v>
      </c>
      <c r="Q941" t="s">
        <v>15799</v>
      </c>
      <c r="R941">
        <v>4</v>
      </c>
      <c r="S941" t="s">
        <v>15966</v>
      </c>
      <c r="T941" t="s">
        <v>15967</v>
      </c>
      <c r="U941" t="s">
        <v>15964</v>
      </c>
      <c r="V941">
        <v>10141833</v>
      </c>
      <c r="W941" s="1" t="s">
        <v>15968</v>
      </c>
      <c r="X941">
        <v>33176416</v>
      </c>
      <c r="AA941" t="s">
        <v>690</v>
      </c>
      <c r="AB941" t="s">
        <v>10958</v>
      </c>
      <c r="AC941" t="s">
        <v>138</v>
      </c>
      <c r="AD941" t="b">
        <v>0</v>
      </c>
      <c r="AE941" t="s">
        <v>15969</v>
      </c>
      <c r="AF941" t="s">
        <v>742</v>
      </c>
      <c r="AI941" t="b">
        <v>1</v>
      </c>
      <c r="AJ941" t="s">
        <v>15970</v>
      </c>
      <c r="AL941" t="s">
        <v>15964</v>
      </c>
      <c r="AM941" t="s">
        <v>15971</v>
      </c>
      <c r="AN941">
        <v>66048</v>
      </c>
      <c r="AO941">
        <v>99</v>
      </c>
      <c r="AP941">
        <v>0</v>
      </c>
      <c r="AQ941">
        <v>0</v>
      </c>
      <c r="AT941">
        <v>1.29373422503514E+17</v>
      </c>
      <c r="AV941">
        <v>1.2888296154143299E+17</v>
      </c>
      <c r="AW941">
        <v>513</v>
      </c>
      <c r="AX941" t="s">
        <v>15972</v>
      </c>
      <c r="AZ941">
        <v>9.2233720368547697E+18</v>
      </c>
      <c r="BB941" t="s">
        <v>15970</v>
      </c>
      <c r="BC941">
        <v>805306368</v>
      </c>
      <c r="BD941" s="1" t="s">
        <v>148</v>
      </c>
      <c r="BE941" t="s">
        <v>15973</v>
      </c>
      <c r="BF941" t="s">
        <v>15974</v>
      </c>
      <c r="BG941">
        <v>1.2937358351798301E+17</v>
      </c>
      <c r="BH941" t="s">
        <v>151</v>
      </c>
      <c r="BJ941" t="b">
        <v>0</v>
      </c>
      <c r="BK941" t="s">
        <v>15975</v>
      </c>
      <c r="BL941" t="s">
        <v>15976</v>
      </c>
      <c r="BN941" t="s">
        <v>154</v>
      </c>
      <c r="BO941">
        <v>58</v>
      </c>
      <c r="BP941" s="1" t="s">
        <v>15977</v>
      </c>
      <c r="BQ941">
        <v>0</v>
      </c>
      <c r="BR941" t="s">
        <v>15978</v>
      </c>
      <c r="BS941" t="s">
        <v>3242</v>
      </c>
      <c r="CD941" t="s">
        <v>333</v>
      </c>
      <c r="CI941">
        <v>0</v>
      </c>
      <c r="CJ941" t="s">
        <v>10957</v>
      </c>
      <c r="CL941">
        <v>0</v>
      </c>
    </row>
    <row r="942" spans="1:100">
      <c r="A942" t="s">
        <v>15979</v>
      </c>
      <c r="B942">
        <v>1.2941759003414701E+17</v>
      </c>
      <c r="C942" s="4">
        <f t="shared" si="14"/>
        <v>12941759003.414701</v>
      </c>
      <c r="D942" s="2">
        <f>(Sheet1!$F$2-mattsout!C942)/3600</f>
        <v>220.94349591626062</v>
      </c>
      <c r="E942" t="str">
        <f>IF(D942&gt;3595120, "", IF(D942&gt;1400, "******", ""))</f>
        <v/>
      </c>
      <c r="F942" t="s">
        <v>122</v>
      </c>
      <c r="G942" t="s">
        <v>15980</v>
      </c>
      <c r="H942" t="s">
        <v>15981</v>
      </c>
      <c r="I942" t="s">
        <v>606</v>
      </c>
      <c r="J942" t="s">
        <v>15982</v>
      </c>
      <c r="K942" t="s">
        <v>15983</v>
      </c>
      <c r="L942" t="s">
        <v>606</v>
      </c>
      <c r="M942" t="s">
        <v>15984</v>
      </c>
      <c r="N942" t="s">
        <v>608</v>
      </c>
      <c r="O942" t="s">
        <v>9403</v>
      </c>
      <c r="P942" t="s">
        <v>5489</v>
      </c>
      <c r="Q942" t="s">
        <v>15979</v>
      </c>
      <c r="R942">
        <v>4</v>
      </c>
      <c r="S942" t="s">
        <v>15985</v>
      </c>
      <c r="T942" t="s">
        <v>15986</v>
      </c>
      <c r="U942" t="s">
        <v>15980</v>
      </c>
      <c r="V942">
        <v>10180991</v>
      </c>
      <c r="W942" s="1" t="s">
        <v>15987</v>
      </c>
      <c r="X942">
        <v>35670422</v>
      </c>
      <c r="AA942" t="s">
        <v>614</v>
      </c>
      <c r="AB942" t="s">
        <v>615</v>
      </c>
      <c r="AC942" t="s">
        <v>138</v>
      </c>
      <c r="AE942" t="s">
        <v>15988</v>
      </c>
      <c r="AF942" t="s">
        <v>717</v>
      </c>
      <c r="AI942" t="b">
        <v>1</v>
      </c>
      <c r="AJ942" t="s">
        <v>15989</v>
      </c>
      <c r="AL942" t="s">
        <v>15980</v>
      </c>
      <c r="AM942" t="s">
        <v>15990</v>
      </c>
      <c r="AN942">
        <v>512</v>
      </c>
      <c r="AO942">
        <v>0</v>
      </c>
      <c r="AP942">
        <v>0</v>
      </c>
      <c r="AQ942">
        <v>0</v>
      </c>
      <c r="AR942" t="s">
        <v>15991</v>
      </c>
      <c r="AS942" t="s">
        <v>146</v>
      </c>
      <c r="AT942">
        <v>1.2941758996649101E+17</v>
      </c>
      <c r="AU942">
        <v>0</v>
      </c>
      <c r="AV942">
        <v>1.2937537206390899E+17</v>
      </c>
      <c r="AW942">
        <v>513</v>
      </c>
      <c r="AX942" t="s">
        <v>15992</v>
      </c>
      <c r="AZ942">
        <v>9.2233720368547697E+18</v>
      </c>
      <c r="BA942">
        <v>180</v>
      </c>
      <c r="BB942" t="s">
        <v>15989</v>
      </c>
      <c r="BC942">
        <v>805306368</v>
      </c>
      <c r="BD942" s="1" t="s">
        <v>148</v>
      </c>
      <c r="BE942" t="s">
        <v>15993</v>
      </c>
      <c r="BF942" t="s">
        <v>15994</v>
      </c>
      <c r="BG942">
        <v>0</v>
      </c>
      <c r="BH942" t="s">
        <v>151</v>
      </c>
      <c r="BI942">
        <v>1.2942109690630499E+17</v>
      </c>
      <c r="BK942" t="s">
        <v>15995</v>
      </c>
      <c r="BL942" t="s">
        <v>15996</v>
      </c>
      <c r="BN942" t="s">
        <v>154</v>
      </c>
      <c r="BO942">
        <v>58</v>
      </c>
      <c r="BP942" s="1" t="s">
        <v>15842</v>
      </c>
      <c r="BQ942">
        <v>0</v>
      </c>
      <c r="BR942" t="s">
        <v>15997</v>
      </c>
      <c r="BS942" t="s">
        <v>3242</v>
      </c>
      <c r="CD942" t="s">
        <v>14906</v>
      </c>
      <c r="CO942" s="1" t="s">
        <v>15998</v>
      </c>
    </row>
    <row r="943" spans="1:100">
      <c r="A943" t="s">
        <v>15999</v>
      </c>
      <c r="C943" s="4">
        <f t="shared" si="14"/>
        <v>0</v>
      </c>
      <c r="D943" s="2">
        <f>(Sheet1!$F$2-mattsout!C943)/3600</f>
        <v>3595154</v>
      </c>
      <c r="E943" t="str">
        <f>IF(D943&gt;3595120, "", IF(D943&gt;1400, "******", ""))</f>
        <v/>
      </c>
      <c r="F943" t="s">
        <v>122</v>
      </c>
      <c r="G943" t="s">
        <v>16000</v>
      </c>
      <c r="H943" t="s">
        <v>16001</v>
      </c>
      <c r="I943" t="s">
        <v>682</v>
      </c>
      <c r="J943" t="s">
        <v>16002</v>
      </c>
      <c r="K943" t="s">
        <v>16003</v>
      </c>
      <c r="L943" t="s">
        <v>682</v>
      </c>
      <c r="O943" t="s">
        <v>10142</v>
      </c>
      <c r="Q943" t="s">
        <v>15999</v>
      </c>
      <c r="R943">
        <v>4</v>
      </c>
      <c r="S943" t="s">
        <v>16004</v>
      </c>
      <c r="T943" t="s">
        <v>16005</v>
      </c>
      <c r="U943" t="s">
        <v>16000</v>
      </c>
      <c r="V943">
        <v>10191585</v>
      </c>
      <c r="W943" t="s">
        <v>16006</v>
      </c>
      <c r="X943">
        <v>33270293</v>
      </c>
      <c r="AA943" t="s">
        <v>714</v>
      </c>
      <c r="AB943" t="s">
        <v>1258</v>
      </c>
      <c r="AL943" t="s">
        <v>16000</v>
      </c>
      <c r="AM943" t="s">
        <v>16007</v>
      </c>
      <c r="AN943">
        <v>66048</v>
      </c>
      <c r="AO943">
        <v>99</v>
      </c>
      <c r="AP943">
        <v>0</v>
      </c>
      <c r="AQ943">
        <v>0</v>
      </c>
      <c r="AT943">
        <v>1.29373484960358E+17</v>
      </c>
      <c r="AV943">
        <v>1.28891615105022E+17</v>
      </c>
      <c r="AW943">
        <v>513</v>
      </c>
      <c r="AX943" t="s">
        <v>16008</v>
      </c>
      <c r="AZ943">
        <v>9.2233720368547697E+18</v>
      </c>
      <c r="BB943" t="s">
        <v>16009</v>
      </c>
      <c r="BC943">
        <v>805306368</v>
      </c>
      <c r="BF943" t="s">
        <v>16010</v>
      </c>
      <c r="BG943">
        <v>1.29373637264164E+17</v>
      </c>
      <c r="BH943" t="s">
        <v>151</v>
      </c>
      <c r="BI943">
        <v>1.2929413207082899E+17</v>
      </c>
      <c r="BQ943">
        <v>0</v>
      </c>
      <c r="CD943" t="s">
        <v>1269</v>
      </c>
    </row>
    <row r="944" spans="1:100">
      <c r="A944" t="s">
        <v>16011</v>
      </c>
      <c r="B944">
        <v>1.29373485166298E+17</v>
      </c>
      <c r="C944" s="4">
        <f t="shared" si="14"/>
        <v>12937348516.629801</v>
      </c>
      <c r="D944" s="2">
        <f>(Sheet1!$F$2-mattsout!C944)/3600</f>
        <v>1446.0787139442232</v>
      </c>
      <c r="E944" t="str">
        <f>IF(D944&gt;3595120, "", IF(D944&gt;1400, "******", ""))</f>
        <v>******</v>
      </c>
      <c r="F944" t="s">
        <v>122</v>
      </c>
      <c r="G944" t="s">
        <v>16012</v>
      </c>
      <c r="H944" t="s">
        <v>15982</v>
      </c>
      <c r="I944" t="s">
        <v>682</v>
      </c>
      <c r="J944" t="s">
        <v>16013</v>
      </c>
      <c r="K944" t="s">
        <v>16014</v>
      </c>
      <c r="L944" t="s">
        <v>682</v>
      </c>
      <c r="O944" t="s">
        <v>10142</v>
      </c>
      <c r="P944" t="s">
        <v>16015</v>
      </c>
      <c r="Q944" t="s">
        <v>16011</v>
      </c>
      <c r="R944">
        <v>4</v>
      </c>
      <c r="S944" t="s">
        <v>16016</v>
      </c>
      <c r="T944" t="s">
        <v>16017</v>
      </c>
      <c r="U944" t="s">
        <v>16012</v>
      </c>
      <c r="V944">
        <v>10191825</v>
      </c>
      <c r="W944" s="1" t="s">
        <v>16018</v>
      </c>
      <c r="X944">
        <v>35514902</v>
      </c>
      <c r="AA944" t="s">
        <v>614</v>
      </c>
      <c r="AB944" t="s">
        <v>1258</v>
      </c>
      <c r="AC944" t="s">
        <v>138</v>
      </c>
      <c r="AE944" t="s">
        <v>16019</v>
      </c>
      <c r="AF944" t="s">
        <v>667</v>
      </c>
      <c r="AI944" t="b">
        <v>1</v>
      </c>
      <c r="AJ944" t="s">
        <v>16020</v>
      </c>
      <c r="AL944" t="s">
        <v>16012</v>
      </c>
      <c r="AM944" t="s">
        <v>16021</v>
      </c>
      <c r="AN944">
        <v>66048</v>
      </c>
      <c r="AO944">
        <v>0</v>
      </c>
      <c r="AP944">
        <v>0</v>
      </c>
      <c r="AQ944">
        <v>0</v>
      </c>
      <c r="AR944" t="s">
        <v>16022</v>
      </c>
      <c r="AS944" t="s">
        <v>146</v>
      </c>
      <c r="AT944">
        <v>1.29373485260518E+17</v>
      </c>
      <c r="AU944">
        <v>0</v>
      </c>
      <c r="AV944">
        <v>1.29357192168118E+17</v>
      </c>
      <c r="AW944">
        <v>513</v>
      </c>
      <c r="AX944" t="s">
        <v>16023</v>
      </c>
      <c r="AZ944">
        <v>9.2233720368547697E+18</v>
      </c>
      <c r="BA944">
        <v>278</v>
      </c>
      <c r="BB944" t="s">
        <v>16020</v>
      </c>
      <c r="BC944">
        <v>805306368</v>
      </c>
      <c r="BD944" s="1" t="s">
        <v>148</v>
      </c>
      <c r="BE944" t="s">
        <v>16024</v>
      </c>
      <c r="BF944" t="s">
        <v>16025</v>
      </c>
      <c r="BG944">
        <v>0</v>
      </c>
      <c r="BH944" t="s">
        <v>151</v>
      </c>
      <c r="BI944">
        <v>1.2941583788849101E+17</v>
      </c>
      <c r="BL944" t="s">
        <v>16026</v>
      </c>
      <c r="BN944" t="s">
        <v>154</v>
      </c>
      <c r="BO944">
        <v>64</v>
      </c>
      <c r="BP944" s="1" t="s">
        <v>16027</v>
      </c>
      <c r="BQ944">
        <v>0</v>
      </c>
      <c r="BR944" t="s">
        <v>16028</v>
      </c>
      <c r="BS944" t="s">
        <v>157</v>
      </c>
      <c r="BT944" t="s">
        <v>158</v>
      </c>
      <c r="CD944" t="s">
        <v>1269</v>
      </c>
      <c r="CO944" s="1" t="s">
        <v>16029</v>
      </c>
    </row>
    <row r="945" spans="1:100">
      <c r="A945" t="s">
        <v>16030</v>
      </c>
      <c r="B945">
        <v>1.2935281563355101E+17</v>
      </c>
      <c r="C945" s="4">
        <f t="shared" si="14"/>
        <v>12935281563.355101</v>
      </c>
      <c r="D945" s="2">
        <f>(Sheet1!$F$2-mattsout!C945)/3600</f>
        <v>2020.2324013609357</v>
      </c>
      <c r="E945" t="str">
        <f>IF(D945&gt;3595120, "", IF(D945&gt;1400, "******", ""))</f>
        <v>******</v>
      </c>
      <c r="F945" t="s">
        <v>122</v>
      </c>
      <c r="G945" t="s">
        <v>6963</v>
      </c>
      <c r="H945" t="s">
        <v>6956</v>
      </c>
      <c r="J945" t="s">
        <v>16031</v>
      </c>
      <c r="K945" t="s">
        <v>16032</v>
      </c>
      <c r="L945" t="s">
        <v>656</v>
      </c>
      <c r="O945" t="s">
        <v>6960</v>
      </c>
      <c r="P945" t="s">
        <v>5630</v>
      </c>
      <c r="Q945" t="s">
        <v>16030</v>
      </c>
      <c r="R945">
        <v>4</v>
      </c>
      <c r="S945" t="s">
        <v>16033</v>
      </c>
      <c r="T945" t="s">
        <v>16034</v>
      </c>
      <c r="U945" t="s">
        <v>6963</v>
      </c>
      <c r="V945">
        <v>10192351</v>
      </c>
      <c r="W945" s="1" t="s">
        <v>16035</v>
      </c>
      <c r="X945">
        <v>35417463</v>
      </c>
      <c r="AA945" t="s">
        <v>714</v>
      </c>
      <c r="AB945" t="s">
        <v>665</v>
      </c>
      <c r="AC945" t="s">
        <v>138</v>
      </c>
      <c r="AE945" t="s">
        <v>16036</v>
      </c>
      <c r="AF945" t="s">
        <v>717</v>
      </c>
      <c r="AI945" t="b">
        <v>1</v>
      </c>
      <c r="AJ945" t="s">
        <v>16037</v>
      </c>
      <c r="AL945" t="s">
        <v>6963</v>
      </c>
      <c r="AM945" t="s">
        <v>16038</v>
      </c>
      <c r="AN945">
        <v>512</v>
      </c>
      <c r="AO945">
        <v>0</v>
      </c>
      <c r="AP945">
        <v>0</v>
      </c>
      <c r="AQ945">
        <v>0</v>
      </c>
      <c r="AT945">
        <v>1.29373485451458E+17</v>
      </c>
      <c r="AU945">
        <v>0</v>
      </c>
      <c r="AV945">
        <v>1.29373868107846E+17</v>
      </c>
      <c r="AW945">
        <v>513</v>
      </c>
      <c r="AX945" t="s">
        <v>16039</v>
      </c>
      <c r="AZ945">
        <v>0</v>
      </c>
      <c r="BA945">
        <v>85</v>
      </c>
      <c r="BB945" t="s">
        <v>16037</v>
      </c>
      <c r="BC945">
        <v>805306368</v>
      </c>
      <c r="BD945" s="1" t="s">
        <v>148</v>
      </c>
      <c r="BE945" t="s">
        <v>16040</v>
      </c>
      <c r="BF945" t="s">
        <v>16041</v>
      </c>
      <c r="BG945">
        <v>0</v>
      </c>
      <c r="BH945" t="s">
        <v>151</v>
      </c>
      <c r="BI945">
        <v>1.29411938163032E+17</v>
      </c>
      <c r="BL945" t="s">
        <v>16042</v>
      </c>
      <c r="BN945" t="s">
        <v>154</v>
      </c>
      <c r="BO945">
        <v>63</v>
      </c>
      <c r="BP945" s="1" t="s">
        <v>16043</v>
      </c>
      <c r="BQ945">
        <v>0</v>
      </c>
      <c r="BR945" t="s">
        <v>16044</v>
      </c>
      <c r="BS945" t="s">
        <v>157</v>
      </c>
      <c r="BT945" t="s">
        <v>158</v>
      </c>
      <c r="CD945" t="s">
        <v>677</v>
      </c>
      <c r="CH945" t="s">
        <v>224</v>
      </c>
    </row>
    <row r="946" spans="1:100">
      <c r="A946" t="s">
        <v>16045</v>
      </c>
      <c r="B946">
        <v>1.29314854035314E+17</v>
      </c>
      <c r="C946" s="4">
        <f t="shared" si="14"/>
        <v>12931485403.531401</v>
      </c>
      <c r="D946" s="2">
        <f>(Sheet1!$F$2-mattsout!C946)/3600</f>
        <v>3074.7212412775889</v>
      </c>
      <c r="E946" t="str">
        <f>IF(D946&gt;3595120, "", IF(D946&gt;1400, "******", ""))</f>
        <v>******</v>
      </c>
      <c r="F946" t="s">
        <v>122</v>
      </c>
      <c r="G946" t="s">
        <v>16046</v>
      </c>
      <c r="H946" t="s">
        <v>166</v>
      </c>
      <c r="K946" t="s">
        <v>16047</v>
      </c>
      <c r="O946" t="s">
        <v>16048</v>
      </c>
      <c r="Q946" t="s">
        <v>16045</v>
      </c>
      <c r="R946">
        <v>4</v>
      </c>
      <c r="S946" t="s">
        <v>16049</v>
      </c>
      <c r="T946" t="s">
        <v>16050</v>
      </c>
      <c r="U946" t="s">
        <v>16046</v>
      </c>
      <c r="V946">
        <v>10209896</v>
      </c>
      <c r="W946" t="s">
        <v>14929</v>
      </c>
      <c r="X946">
        <v>35629513</v>
      </c>
      <c r="AL946" t="s">
        <v>16046</v>
      </c>
      <c r="AM946" t="s">
        <v>16051</v>
      </c>
      <c r="AN946">
        <v>66048</v>
      </c>
      <c r="AO946">
        <v>0</v>
      </c>
      <c r="AP946">
        <v>0</v>
      </c>
      <c r="AQ946">
        <v>0</v>
      </c>
      <c r="AT946">
        <v>1.2937348568677299E+17</v>
      </c>
      <c r="AU946">
        <v>0</v>
      </c>
      <c r="AV946">
        <v>1.2889495695361299E+17</v>
      </c>
      <c r="AW946">
        <v>513</v>
      </c>
      <c r="AX946" t="s">
        <v>16052</v>
      </c>
      <c r="AZ946">
        <v>9.2233720368547697E+18</v>
      </c>
      <c r="BA946">
        <v>11</v>
      </c>
      <c r="BB946" t="s">
        <v>16053</v>
      </c>
      <c r="BC946">
        <v>805306368</v>
      </c>
      <c r="BF946" t="s">
        <v>16054</v>
      </c>
      <c r="BG946">
        <v>0</v>
      </c>
      <c r="BH946" t="s">
        <v>151</v>
      </c>
      <c r="BI946">
        <v>1.2941895600275E+17</v>
      </c>
      <c r="CD946" t="s">
        <v>12636</v>
      </c>
    </row>
    <row r="947" spans="1:100">
      <c r="A947" t="s">
        <v>16055</v>
      </c>
      <c r="B947">
        <v>1.2942104558448701E+17</v>
      </c>
      <c r="C947" s="4">
        <f t="shared" si="14"/>
        <v>12942104558.4487</v>
      </c>
      <c r="D947" s="2">
        <f>(Sheet1!$F$2-mattsout!C947)/3600</f>
        <v>124.95598647223578</v>
      </c>
      <c r="E947" t="str">
        <f>IF(D947&gt;3595120, "", IF(D947&gt;1400, "******", ""))</f>
        <v/>
      </c>
      <c r="F947" t="s">
        <v>122</v>
      </c>
      <c r="G947" t="s">
        <v>16056</v>
      </c>
      <c r="H947" t="s">
        <v>16057</v>
      </c>
      <c r="I947" t="s">
        <v>1734</v>
      </c>
      <c r="J947" t="s">
        <v>2730</v>
      </c>
      <c r="K947" t="s">
        <v>2730</v>
      </c>
      <c r="L947" t="s">
        <v>1734</v>
      </c>
      <c r="M947" t="s">
        <v>16058</v>
      </c>
      <c r="N947" t="s">
        <v>4826</v>
      </c>
      <c r="O947" t="s">
        <v>2139</v>
      </c>
      <c r="P947" t="s">
        <v>11652</v>
      </c>
      <c r="Q947" t="s">
        <v>16055</v>
      </c>
      <c r="R947">
        <v>4</v>
      </c>
      <c r="S947" t="s">
        <v>16059</v>
      </c>
      <c r="T947" t="s">
        <v>16060</v>
      </c>
      <c r="U947" t="s">
        <v>16056</v>
      </c>
      <c r="V947">
        <v>10210247</v>
      </c>
      <c r="W947" s="1" t="s">
        <v>9165</v>
      </c>
      <c r="X947">
        <v>35667661</v>
      </c>
      <c r="AA947" t="s">
        <v>714</v>
      </c>
      <c r="AB947" t="s">
        <v>2283</v>
      </c>
      <c r="AC947" t="s">
        <v>138</v>
      </c>
      <c r="AE947" t="s">
        <v>16061</v>
      </c>
      <c r="AF947" t="s">
        <v>717</v>
      </c>
      <c r="AI947" t="b">
        <v>1</v>
      </c>
      <c r="AJ947" t="s">
        <v>16062</v>
      </c>
      <c r="AL947" t="s">
        <v>16056</v>
      </c>
      <c r="AM947" t="s">
        <v>16063</v>
      </c>
      <c r="AN947">
        <v>512</v>
      </c>
      <c r="AO947">
        <v>0</v>
      </c>
      <c r="AP947">
        <v>0</v>
      </c>
      <c r="AQ947">
        <v>0</v>
      </c>
      <c r="AT947">
        <v>1.2937342296555101E+17</v>
      </c>
      <c r="AU947">
        <v>0</v>
      </c>
      <c r="AV947">
        <v>1.29421045743424E+17</v>
      </c>
      <c r="AW947">
        <v>513</v>
      </c>
      <c r="AX947" t="s">
        <v>16064</v>
      </c>
      <c r="AZ947">
        <v>9.2233720368547697E+18</v>
      </c>
      <c r="BA947">
        <v>195</v>
      </c>
      <c r="BB947" t="s">
        <v>16062</v>
      </c>
      <c r="BC947">
        <v>805306368</v>
      </c>
      <c r="BD947" s="1" t="s">
        <v>148</v>
      </c>
      <c r="BE947" t="s">
        <v>16065</v>
      </c>
      <c r="BF947" t="s">
        <v>16066</v>
      </c>
      <c r="BG947">
        <v>0</v>
      </c>
      <c r="BH947" t="s">
        <v>151</v>
      </c>
      <c r="BI947">
        <v>1.2942105472518899E+17</v>
      </c>
      <c r="BK947" t="s">
        <v>16067</v>
      </c>
      <c r="BL947" t="s">
        <v>16068</v>
      </c>
      <c r="BN947" t="s">
        <v>154</v>
      </c>
      <c r="BO947">
        <v>56</v>
      </c>
      <c r="BP947" s="1" t="s">
        <v>16069</v>
      </c>
      <c r="BQ947">
        <v>0</v>
      </c>
      <c r="BR947" t="s">
        <v>16070</v>
      </c>
      <c r="BS947" t="s">
        <v>3242</v>
      </c>
      <c r="CD947" t="s">
        <v>2294</v>
      </c>
      <c r="CH947" t="s">
        <v>224</v>
      </c>
    </row>
    <row r="948" spans="1:100">
      <c r="A948" t="s">
        <v>16071</v>
      </c>
      <c r="B948">
        <v>1.2942127399872099E+17</v>
      </c>
      <c r="C948" s="4">
        <f t="shared" si="14"/>
        <v>12942127399.872099</v>
      </c>
      <c r="D948" s="2">
        <f>(Sheet1!$F$2-mattsout!C948)/3600</f>
        <v>118.61114663918814</v>
      </c>
      <c r="E948" t="str">
        <f>IF(D948&gt;3595120, "", IF(D948&gt;1400, "******", ""))</f>
        <v/>
      </c>
      <c r="F948" t="s">
        <v>122</v>
      </c>
      <c r="G948" t="s">
        <v>16072</v>
      </c>
      <c r="H948" t="s">
        <v>16073</v>
      </c>
      <c r="I948" t="s">
        <v>1711</v>
      </c>
      <c r="J948" t="s">
        <v>1845</v>
      </c>
      <c r="K948" t="s">
        <v>1845</v>
      </c>
      <c r="L948" t="s">
        <v>1712</v>
      </c>
      <c r="M948" t="s">
        <v>16074</v>
      </c>
      <c r="N948" t="s">
        <v>5469</v>
      </c>
      <c r="O948" t="s">
        <v>5892</v>
      </c>
      <c r="P948" t="s">
        <v>5031</v>
      </c>
      <c r="Q948" t="s">
        <v>16071</v>
      </c>
      <c r="R948">
        <v>4</v>
      </c>
      <c r="S948" t="s">
        <v>16075</v>
      </c>
      <c r="T948" t="s">
        <v>16076</v>
      </c>
      <c r="U948" t="s">
        <v>16072</v>
      </c>
      <c r="V948">
        <v>10211313</v>
      </c>
      <c r="W948" s="1" t="s">
        <v>16077</v>
      </c>
      <c r="X948">
        <v>35622376</v>
      </c>
      <c r="AA948" t="s">
        <v>690</v>
      </c>
      <c r="AB948" t="s">
        <v>1712</v>
      </c>
      <c r="AC948" t="s">
        <v>138</v>
      </c>
      <c r="AE948" t="s">
        <v>16078</v>
      </c>
      <c r="AF948" t="s">
        <v>717</v>
      </c>
      <c r="AI948" t="b">
        <v>1</v>
      </c>
      <c r="AJ948" t="s">
        <v>16079</v>
      </c>
      <c r="AL948" t="s">
        <v>16072</v>
      </c>
      <c r="AM948" t="s">
        <v>16080</v>
      </c>
      <c r="AN948">
        <v>512</v>
      </c>
      <c r="AO948">
        <v>0</v>
      </c>
      <c r="AP948">
        <v>0</v>
      </c>
      <c r="AQ948">
        <v>0</v>
      </c>
      <c r="AT948">
        <v>1.29381514226518E+17</v>
      </c>
      <c r="AU948">
        <v>0</v>
      </c>
      <c r="AV948">
        <v>1.29415023912728E+17</v>
      </c>
      <c r="AW948">
        <v>513</v>
      </c>
      <c r="AX948" t="s">
        <v>16081</v>
      </c>
      <c r="AZ948">
        <v>9.2233720368547697E+18</v>
      </c>
      <c r="BA948">
        <v>299</v>
      </c>
      <c r="BB948" t="s">
        <v>16079</v>
      </c>
      <c r="BC948">
        <v>805306368</v>
      </c>
      <c r="BD948" s="1" t="s">
        <v>148</v>
      </c>
      <c r="BE948" t="s">
        <v>16082</v>
      </c>
      <c r="BF948" t="s">
        <v>16083</v>
      </c>
      <c r="BG948">
        <v>0</v>
      </c>
      <c r="BH948" t="s">
        <v>151</v>
      </c>
      <c r="BI948">
        <v>1.29418706897386E+17</v>
      </c>
      <c r="BK948" t="s">
        <v>16084</v>
      </c>
      <c r="BL948" t="s">
        <v>16085</v>
      </c>
      <c r="BM948" t="s">
        <v>16086</v>
      </c>
      <c r="BN948" t="s">
        <v>154</v>
      </c>
      <c r="BO948">
        <v>62</v>
      </c>
      <c r="BP948" s="1" t="s">
        <v>16087</v>
      </c>
      <c r="BQ948">
        <v>0</v>
      </c>
      <c r="BR948" t="s">
        <v>16088</v>
      </c>
      <c r="BS948" t="s">
        <v>3242</v>
      </c>
      <c r="CD948" t="s">
        <v>1729</v>
      </c>
    </row>
    <row r="949" spans="1:100">
      <c r="A949" t="s">
        <v>16089</v>
      </c>
      <c r="C949" s="4">
        <f t="shared" si="14"/>
        <v>0</v>
      </c>
      <c r="D949" s="2">
        <f>(Sheet1!$F$2-mattsout!C949)/3600</f>
        <v>3595154</v>
      </c>
      <c r="E949" t="str">
        <f>IF(D949&gt;3595120, "", IF(D949&gt;1400, "******", ""))</f>
        <v/>
      </c>
      <c r="F949" t="s">
        <v>122</v>
      </c>
      <c r="G949" t="s">
        <v>16090</v>
      </c>
      <c r="H949" t="s">
        <v>16091</v>
      </c>
      <c r="I949" t="s">
        <v>682</v>
      </c>
      <c r="J949" t="s">
        <v>16002</v>
      </c>
      <c r="K949" t="s">
        <v>16092</v>
      </c>
      <c r="O949" t="s">
        <v>10142</v>
      </c>
      <c r="Q949" t="s">
        <v>16089</v>
      </c>
      <c r="R949">
        <v>4</v>
      </c>
      <c r="S949" t="s">
        <v>16093</v>
      </c>
      <c r="T949" t="s">
        <v>16094</v>
      </c>
      <c r="U949" t="s">
        <v>16090</v>
      </c>
      <c r="V949">
        <v>10221604</v>
      </c>
      <c r="W949" t="s">
        <v>14929</v>
      </c>
      <c r="X949">
        <v>33176820</v>
      </c>
      <c r="AA949" t="s">
        <v>714</v>
      </c>
      <c r="AB949" t="s">
        <v>1071</v>
      </c>
      <c r="AL949" t="s">
        <v>16090</v>
      </c>
      <c r="AM949" t="s">
        <v>16095</v>
      </c>
      <c r="AN949">
        <v>66048</v>
      </c>
      <c r="AO949">
        <v>99</v>
      </c>
      <c r="AP949">
        <v>0</v>
      </c>
      <c r="AQ949">
        <v>0</v>
      </c>
      <c r="AT949">
        <v>1.2937342340805699E+17</v>
      </c>
      <c r="AV949">
        <v>1.29012536887562E+17</v>
      </c>
      <c r="AW949">
        <v>513</v>
      </c>
      <c r="AX949" t="s">
        <v>16096</v>
      </c>
      <c r="AZ949">
        <v>9.2233720368547697E+18</v>
      </c>
      <c r="BB949" t="s">
        <v>16097</v>
      </c>
      <c r="BC949">
        <v>805306368</v>
      </c>
      <c r="BF949" t="s">
        <v>16098</v>
      </c>
      <c r="BG949">
        <v>1.29373584311768E+17</v>
      </c>
      <c r="BH949" t="s">
        <v>151</v>
      </c>
      <c r="BI949">
        <v>1.2921294623269101E+17</v>
      </c>
      <c r="BQ949">
        <v>0</v>
      </c>
      <c r="CD949" t="s">
        <v>1127</v>
      </c>
    </row>
    <row r="950" spans="1:100">
      <c r="A950" t="s">
        <v>16099</v>
      </c>
      <c r="B950">
        <v>1.29412776302274E+17</v>
      </c>
      <c r="C950" s="4">
        <f t="shared" si="14"/>
        <v>12941277630.2274</v>
      </c>
      <c r="D950" s="2">
        <f>(Sheet1!$F$2-mattsout!C950)/3600</f>
        <v>354.658270166715</v>
      </c>
      <c r="E950" t="str">
        <f>IF(D950&gt;3595120, "", IF(D950&gt;1400, "******", ""))</f>
        <v/>
      </c>
      <c r="F950" t="s">
        <v>122</v>
      </c>
      <c r="G950" t="s">
        <v>16100</v>
      </c>
      <c r="H950" t="s">
        <v>16101</v>
      </c>
      <c r="I950" t="s">
        <v>732</v>
      </c>
      <c r="J950" t="s">
        <v>2730</v>
      </c>
      <c r="K950" t="s">
        <v>2730</v>
      </c>
      <c r="L950" t="s">
        <v>732</v>
      </c>
      <c r="M950" t="s">
        <v>16102</v>
      </c>
      <c r="N950" t="s">
        <v>7371</v>
      </c>
      <c r="O950" t="s">
        <v>5848</v>
      </c>
      <c r="P950" t="s">
        <v>5849</v>
      </c>
      <c r="Q950" t="s">
        <v>16099</v>
      </c>
      <c r="R950">
        <v>4</v>
      </c>
      <c r="S950" t="s">
        <v>16103</v>
      </c>
      <c r="T950" t="s">
        <v>16104</v>
      </c>
      <c r="U950" t="s">
        <v>16100</v>
      </c>
      <c r="V950">
        <v>10233061</v>
      </c>
      <c r="W950" s="1" t="s">
        <v>16105</v>
      </c>
      <c r="X950">
        <v>35488365</v>
      </c>
      <c r="AA950" t="s">
        <v>714</v>
      </c>
      <c r="AB950" t="s">
        <v>16106</v>
      </c>
      <c r="AC950" t="s">
        <v>138</v>
      </c>
      <c r="AD950" t="b">
        <v>0</v>
      </c>
      <c r="AE950" t="s">
        <v>16107</v>
      </c>
      <c r="AF950" t="s">
        <v>667</v>
      </c>
      <c r="AI950" t="b">
        <v>1</v>
      </c>
      <c r="AJ950" t="s">
        <v>16108</v>
      </c>
      <c r="AL950" t="s">
        <v>16100</v>
      </c>
      <c r="AM950" t="s">
        <v>16109</v>
      </c>
      <c r="AN950">
        <v>512</v>
      </c>
      <c r="AO950">
        <v>0</v>
      </c>
      <c r="AP950">
        <v>0</v>
      </c>
      <c r="AQ950">
        <v>0</v>
      </c>
      <c r="AT950">
        <v>1.2937537440492099E+17</v>
      </c>
      <c r="AV950">
        <v>1.29415007469814E+17</v>
      </c>
      <c r="AW950">
        <v>513</v>
      </c>
      <c r="AX950" t="s">
        <v>16110</v>
      </c>
      <c r="AZ950">
        <v>9.2233720368547697E+18</v>
      </c>
      <c r="BA950">
        <v>222</v>
      </c>
      <c r="BB950" t="s">
        <v>16108</v>
      </c>
      <c r="BC950">
        <v>805306368</v>
      </c>
      <c r="BD950" s="1" t="s">
        <v>148</v>
      </c>
      <c r="BE950" t="s">
        <v>16111</v>
      </c>
      <c r="BF950" t="s">
        <v>16112</v>
      </c>
      <c r="BG950">
        <v>0</v>
      </c>
      <c r="BH950" t="s">
        <v>151</v>
      </c>
      <c r="BI950">
        <v>1.29411552580086E+17</v>
      </c>
      <c r="BL950" t="s">
        <v>16113</v>
      </c>
      <c r="BN950" t="s">
        <v>154</v>
      </c>
      <c r="BO950">
        <v>67</v>
      </c>
      <c r="BP950" s="1" t="s">
        <v>16114</v>
      </c>
      <c r="BQ950">
        <v>0</v>
      </c>
      <c r="BR950" t="s">
        <v>16115</v>
      </c>
      <c r="BS950" t="s">
        <v>157</v>
      </c>
      <c r="BT950" t="s">
        <v>158</v>
      </c>
      <c r="CD950" t="s">
        <v>15022</v>
      </c>
    </row>
    <row r="951" spans="1:100">
      <c r="A951" t="s">
        <v>16116</v>
      </c>
      <c r="B951">
        <v>1.28908826361258E+17</v>
      </c>
      <c r="C951" s="4">
        <f t="shared" si="14"/>
        <v>12890882636.125799</v>
      </c>
      <c r="D951" s="2">
        <f>(Sheet1!$F$2-mattsout!C951)/3600</f>
        <v>14353.267742833561</v>
      </c>
      <c r="E951" t="str">
        <f>IF(D951&gt;3595120, "", IF(D951&gt;1400, "******", ""))</f>
        <v>******</v>
      </c>
      <c r="F951" t="s">
        <v>122</v>
      </c>
      <c r="G951" t="s">
        <v>16117</v>
      </c>
      <c r="H951" t="s">
        <v>655</v>
      </c>
      <c r="I951" t="s">
        <v>682</v>
      </c>
      <c r="J951" t="s">
        <v>1782</v>
      </c>
      <c r="K951" t="s">
        <v>7505</v>
      </c>
      <c r="L951" t="s">
        <v>682</v>
      </c>
      <c r="M951" t="s">
        <v>1946</v>
      </c>
      <c r="O951" t="s">
        <v>16118</v>
      </c>
      <c r="P951" t="s">
        <v>2733</v>
      </c>
      <c r="Q951" t="s">
        <v>16116</v>
      </c>
      <c r="R951">
        <v>4</v>
      </c>
      <c r="S951" t="s">
        <v>16119</v>
      </c>
      <c r="T951" t="s">
        <v>16120</v>
      </c>
      <c r="U951" t="s">
        <v>16117</v>
      </c>
      <c r="V951">
        <v>10269712</v>
      </c>
      <c r="W951" s="1" t="s">
        <v>16121</v>
      </c>
      <c r="X951">
        <v>33205965</v>
      </c>
      <c r="AA951" t="s">
        <v>905</v>
      </c>
      <c r="AB951" t="s">
        <v>1952</v>
      </c>
      <c r="AC951" t="s">
        <v>138</v>
      </c>
      <c r="AD951" t="b">
        <v>0</v>
      </c>
      <c r="AE951" t="s">
        <v>16122</v>
      </c>
      <c r="AF951" t="s">
        <v>742</v>
      </c>
      <c r="AI951" t="b">
        <v>1</v>
      </c>
      <c r="AJ951" t="s">
        <v>16123</v>
      </c>
      <c r="AL951" t="s">
        <v>16117</v>
      </c>
      <c r="AM951" t="s">
        <v>16124</v>
      </c>
      <c r="AN951">
        <v>512</v>
      </c>
      <c r="AO951">
        <v>99</v>
      </c>
      <c r="AP951">
        <v>0</v>
      </c>
      <c r="AQ951">
        <v>0</v>
      </c>
      <c r="AT951">
        <v>1.29373451980642E+17</v>
      </c>
      <c r="AU951">
        <v>0</v>
      </c>
      <c r="AV951">
        <v>1.2890458653507E+17</v>
      </c>
      <c r="AW951">
        <v>513</v>
      </c>
      <c r="AX951" t="s">
        <v>16125</v>
      </c>
      <c r="AZ951">
        <v>9.2233720368547697E+18</v>
      </c>
      <c r="BA951">
        <v>9</v>
      </c>
      <c r="BB951" t="s">
        <v>16123</v>
      </c>
      <c r="BC951">
        <v>805306368</v>
      </c>
      <c r="BD951" s="1" t="s">
        <v>148</v>
      </c>
      <c r="BE951" t="s">
        <v>16126</v>
      </c>
      <c r="BF951" t="s">
        <v>16127</v>
      </c>
      <c r="BG951">
        <v>1.29373610071048E+17</v>
      </c>
      <c r="BH951" t="s">
        <v>151</v>
      </c>
      <c r="BI951">
        <v>1.28904606168404E+17</v>
      </c>
      <c r="BK951" t="s">
        <v>16128</v>
      </c>
      <c r="BL951" t="s">
        <v>16129</v>
      </c>
      <c r="BN951" t="s">
        <v>154</v>
      </c>
      <c r="BO951">
        <v>58</v>
      </c>
      <c r="BP951" s="1" t="s">
        <v>16130</v>
      </c>
      <c r="BQ951">
        <v>0</v>
      </c>
      <c r="BR951" t="s">
        <v>16131</v>
      </c>
      <c r="BS951" t="s">
        <v>3242</v>
      </c>
      <c r="CD951" t="s">
        <v>3624</v>
      </c>
      <c r="CN951" t="s">
        <v>228</v>
      </c>
    </row>
    <row r="952" spans="1:100">
      <c r="A952" t="s">
        <v>16132</v>
      </c>
      <c r="B952">
        <v>1.2911277771426E+17</v>
      </c>
      <c r="C952" s="4">
        <f t="shared" si="14"/>
        <v>12911277771.426001</v>
      </c>
      <c r="D952" s="2">
        <f>(Sheet1!$F$2-mattsout!C952)/3600</f>
        <v>8687.9523816665005</v>
      </c>
      <c r="E952" t="str">
        <f>IF(D952&gt;3595120, "", IF(D952&gt;1400, "******", ""))</f>
        <v>******</v>
      </c>
      <c r="F952" t="s">
        <v>122</v>
      </c>
      <c r="G952" t="s">
        <v>16133</v>
      </c>
      <c r="H952" t="s">
        <v>16134</v>
      </c>
      <c r="I952" t="s">
        <v>3467</v>
      </c>
      <c r="J952" t="s">
        <v>3966</v>
      </c>
      <c r="K952" t="s">
        <v>1845</v>
      </c>
      <c r="L952" t="s">
        <v>3467</v>
      </c>
      <c r="M952" t="s">
        <v>16135</v>
      </c>
      <c r="N952" t="s">
        <v>3470</v>
      </c>
      <c r="O952" t="s">
        <v>16136</v>
      </c>
      <c r="P952" t="s">
        <v>4243</v>
      </c>
      <c r="Q952" t="s">
        <v>16132</v>
      </c>
      <c r="R952">
        <v>4</v>
      </c>
      <c r="S952" t="s">
        <v>16137</v>
      </c>
      <c r="T952" t="s">
        <v>3275</v>
      </c>
      <c r="U952" t="s">
        <v>16133</v>
      </c>
      <c r="V952">
        <v>10291494</v>
      </c>
      <c r="W952" s="1" t="s">
        <v>16138</v>
      </c>
      <c r="X952">
        <v>33273153</v>
      </c>
      <c r="AA952" t="s">
        <v>690</v>
      </c>
      <c r="AB952" t="s">
        <v>3475</v>
      </c>
      <c r="AC952" t="s">
        <v>138</v>
      </c>
      <c r="AE952" t="s">
        <v>16139</v>
      </c>
      <c r="AF952" t="s">
        <v>667</v>
      </c>
      <c r="AI952" t="b">
        <v>1</v>
      </c>
      <c r="AJ952" t="s">
        <v>16140</v>
      </c>
      <c r="AL952" t="s">
        <v>16133</v>
      </c>
      <c r="AM952" t="s">
        <v>16141</v>
      </c>
      <c r="AN952">
        <v>512</v>
      </c>
      <c r="AO952">
        <v>99</v>
      </c>
      <c r="AP952">
        <v>0</v>
      </c>
      <c r="AQ952">
        <v>0</v>
      </c>
      <c r="AT952">
        <v>1.2937348614318499E+17</v>
      </c>
      <c r="AV952">
        <v>1.2909192180855699E+17</v>
      </c>
      <c r="AW952">
        <v>513</v>
      </c>
      <c r="AX952" t="s">
        <v>16142</v>
      </c>
      <c r="AZ952">
        <v>9.2233720368547697E+18</v>
      </c>
      <c r="BA952">
        <v>63</v>
      </c>
      <c r="BB952" t="s">
        <v>16140</v>
      </c>
      <c r="BC952">
        <v>805306368</v>
      </c>
      <c r="BD952" s="1" t="s">
        <v>148</v>
      </c>
      <c r="BE952" t="s">
        <v>16143</v>
      </c>
      <c r="BF952" t="s">
        <v>16144</v>
      </c>
      <c r="BG952">
        <v>1.2937363826499E+17</v>
      </c>
      <c r="BH952" t="s">
        <v>151</v>
      </c>
      <c r="BI952">
        <v>1.2911263841900499E+17</v>
      </c>
      <c r="BK952" t="s">
        <v>16145</v>
      </c>
      <c r="BL952" t="s">
        <v>16146</v>
      </c>
      <c r="BM952" t="s">
        <v>16147</v>
      </c>
      <c r="BN952" t="s">
        <v>154</v>
      </c>
      <c r="BO952">
        <v>53</v>
      </c>
      <c r="BP952" s="1" t="s">
        <v>16148</v>
      </c>
      <c r="BQ952">
        <v>0</v>
      </c>
      <c r="BR952" t="s">
        <v>16149</v>
      </c>
      <c r="BS952" t="s">
        <v>3242</v>
      </c>
      <c r="CD952" t="s">
        <v>15505</v>
      </c>
    </row>
    <row r="953" spans="1:100">
      <c r="A953" t="s">
        <v>16150</v>
      </c>
      <c r="B953">
        <v>1.29420522151976E+17</v>
      </c>
      <c r="C953" s="4">
        <f t="shared" si="14"/>
        <v>12942052215.197599</v>
      </c>
      <c r="D953" s="2">
        <f>(Sheet1!$F$2-mattsout!C953)/3600</f>
        <v>139.49577844460805</v>
      </c>
      <c r="E953" t="str">
        <f>IF(D953&gt;3595120, "", IF(D953&gt;1400, "******", ""))</f>
        <v/>
      </c>
      <c r="F953" t="s">
        <v>122</v>
      </c>
      <c r="G953" t="s">
        <v>16151</v>
      </c>
      <c r="H953" t="s">
        <v>337</v>
      </c>
      <c r="I953" t="s">
        <v>2690</v>
      </c>
      <c r="J953" t="s">
        <v>2073</v>
      </c>
      <c r="K953" t="s">
        <v>2073</v>
      </c>
      <c r="L953" t="s">
        <v>1712</v>
      </c>
      <c r="M953" t="s">
        <v>10811</v>
      </c>
      <c r="N953" t="s">
        <v>1736</v>
      </c>
      <c r="O953" t="s">
        <v>2180</v>
      </c>
      <c r="P953" t="s">
        <v>901</v>
      </c>
      <c r="Q953" t="s">
        <v>16150</v>
      </c>
      <c r="R953">
        <v>4</v>
      </c>
      <c r="S953" t="s">
        <v>16152</v>
      </c>
      <c r="T953" t="s">
        <v>16153</v>
      </c>
      <c r="U953" t="s">
        <v>16151</v>
      </c>
      <c r="V953">
        <v>10292109</v>
      </c>
      <c r="W953" s="1" t="s">
        <v>16154</v>
      </c>
      <c r="X953">
        <v>35513014</v>
      </c>
      <c r="AA953" t="s">
        <v>690</v>
      </c>
      <c r="AB953" t="s">
        <v>1712</v>
      </c>
      <c r="AC953" t="s">
        <v>138</v>
      </c>
      <c r="AE953" t="s">
        <v>16155</v>
      </c>
      <c r="AF953" t="s">
        <v>667</v>
      </c>
      <c r="AI953" t="b">
        <v>1</v>
      </c>
      <c r="AJ953" t="s">
        <v>16156</v>
      </c>
      <c r="AL953" t="s">
        <v>16151</v>
      </c>
      <c r="AM953" t="s">
        <v>16157</v>
      </c>
      <c r="AN953">
        <v>512</v>
      </c>
      <c r="AO953">
        <v>0</v>
      </c>
      <c r="AP953">
        <v>0</v>
      </c>
      <c r="AQ953">
        <v>0</v>
      </c>
      <c r="AT953">
        <v>1.29420522100882E+17</v>
      </c>
      <c r="AU953">
        <v>0</v>
      </c>
      <c r="AV953">
        <v>1.2939774569907901E+17</v>
      </c>
      <c r="AW953">
        <v>513</v>
      </c>
      <c r="AX953" t="s">
        <v>16158</v>
      </c>
      <c r="AZ953">
        <v>9.2233720368547697E+18</v>
      </c>
      <c r="BA953">
        <v>858</v>
      </c>
      <c r="BB953" t="s">
        <v>16156</v>
      </c>
      <c r="BC953">
        <v>805306368</v>
      </c>
      <c r="BD953" s="1" t="s">
        <v>148</v>
      </c>
      <c r="BE953" t="s">
        <v>16159</v>
      </c>
      <c r="BF953" t="s">
        <v>16160</v>
      </c>
      <c r="BG953">
        <v>0</v>
      </c>
      <c r="BH953" t="s">
        <v>151</v>
      </c>
      <c r="BI953">
        <v>1.29415733737348E+17</v>
      </c>
      <c r="BK953" t="s">
        <v>16161</v>
      </c>
      <c r="BL953" t="s">
        <v>16162</v>
      </c>
      <c r="BM953" t="s">
        <v>16163</v>
      </c>
      <c r="BN953" t="s">
        <v>154</v>
      </c>
      <c r="BO953">
        <v>58</v>
      </c>
      <c r="BP953" s="1" t="s">
        <v>16164</v>
      </c>
      <c r="BQ953">
        <v>0</v>
      </c>
      <c r="BR953" t="s">
        <v>16165</v>
      </c>
      <c r="BS953" t="s">
        <v>3242</v>
      </c>
      <c r="CD953" t="s">
        <v>1729</v>
      </c>
      <c r="CV953" t="s">
        <v>16166</v>
      </c>
    </row>
    <row r="954" spans="1:100">
      <c r="A954" t="s">
        <v>16167</v>
      </c>
      <c r="B954">
        <v>1.29415220123344E+17</v>
      </c>
      <c r="C954" s="4">
        <f t="shared" si="14"/>
        <v>12941522012.3344</v>
      </c>
      <c r="D954" s="2">
        <f>(Sheet1!$F$2-mattsout!C954)/3600</f>
        <v>286.77435155550637</v>
      </c>
      <c r="E954" t="str">
        <f>IF(D954&gt;3595120, "", IF(D954&gt;1400, "******", ""))</f>
        <v/>
      </c>
      <c r="F954" t="s">
        <v>122</v>
      </c>
      <c r="G954" t="s">
        <v>16168</v>
      </c>
      <c r="H954" t="s">
        <v>16169</v>
      </c>
      <c r="I954" t="s">
        <v>682</v>
      </c>
      <c r="J954" t="s">
        <v>16170</v>
      </c>
      <c r="K954" t="s">
        <v>16170</v>
      </c>
      <c r="L954" t="s">
        <v>682</v>
      </c>
      <c r="M954" t="s">
        <v>16171</v>
      </c>
      <c r="N954" t="s">
        <v>3124</v>
      </c>
      <c r="O954" t="s">
        <v>1690</v>
      </c>
      <c r="P954" t="s">
        <v>16172</v>
      </c>
      <c r="Q954" t="s">
        <v>16167</v>
      </c>
      <c r="R954">
        <v>4</v>
      </c>
      <c r="S954" t="s">
        <v>16173</v>
      </c>
      <c r="T954" t="s">
        <v>16174</v>
      </c>
      <c r="U954" t="s">
        <v>16168</v>
      </c>
      <c r="V954">
        <v>10292247</v>
      </c>
      <c r="W954" s="1" t="s">
        <v>16175</v>
      </c>
      <c r="X954">
        <v>35646477</v>
      </c>
      <c r="AA954" t="s">
        <v>690</v>
      </c>
      <c r="AB954" t="s">
        <v>12770</v>
      </c>
      <c r="AC954" t="s">
        <v>138</v>
      </c>
      <c r="AE954" t="s">
        <v>16176</v>
      </c>
      <c r="AF954" t="s">
        <v>717</v>
      </c>
      <c r="AI954" t="b">
        <v>1</v>
      </c>
      <c r="AJ954" t="s">
        <v>16177</v>
      </c>
      <c r="AL954" t="s">
        <v>16168</v>
      </c>
      <c r="AM954" t="s">
        <v>16178</v>
      </c>
      <c r="AN954">
        <v>512</v>
      </c>
      <c r="AO954">
        <v>0</v>
      </c>
      <c r="AP954">
        <v>0</v>
      </c>
      <c r="AQ954">
        <v>0</v>
      </c>
      <c r="AT954">
        <v>1.2937342387650099E+17</v>
      </c>
      <c r="AU954">
        <v>0</v>
      </c>
      <c r="AV954">
        <v>1.29399757913402E+17</v>
      </c>
      <c r="AW954">
        <v>513</v>
      </c>
      <c r="AX954" t="s">
        <v>16179</v>
      </c>
      <c r="AZ954">
        <v>9.2233720368547697E+18</v>
      </c>
      <c r="BA954">
        <v>197</v>
      </c>
      <c r="BB954" t="s">
        <v>16177</v>
      </c>
      <c r="BC954">
        <v>805306368</v>
      </c>
      <c r="BD954" s="1" t="s">
        <v>148</v>
      </c>
      <c r="BE954" t="s">
        <v>16180</v>
      </c>
      <c r="BF954" t="s">
        <v>16181</v>
      </c>
      <c r="BG954">
        <v>0</v>
      </c>
      <c r="BH954" t="s">
        <v>151</v>
      </c>
      <c r="BI954">
        <v>1.2941969297736301E+17</v>
      </c>
      <c r="BK954" t="s">
        <v>16182</v>
      </c>
      <c r="BL954" t="s">
        <v>16183</v>
      </c>
      <c r="BM954" t="s">
        <v>16171</v>
      </c>
      <c r="BN954" t="s">
        <v>154</v>
      </c>
      <c r="BO954">
        <v>72</v>
      </c>
      <c r="BP954" s="1" t="s">
        <v>16184</v>
      </c>
      <c r="BQ954">
        <v>0</v>
      </c>
      <c r="BR954" t="s">
        <v>16185</v>
      </c>
      <c r="BS954" t="s">
        <v>3242</v>
      </c>
      <c r="CD954" t="s">
        <v>333</v>
      </c>
    </row>
    <row r="955" spans="1:100">
      <c r="A955" t="s">
        <v>16186</v>
      </c>
      <c r="B955">
        <v>0</v>
      </c>
      <c r="C955" s="4">
        <f t="shared" si="14"/>
        <v>0</v>
      </c>
      <c r="D955" s="2">
        <f>(Sheet1!$F$2-mattsout!C955)/3600</f>
        <v>3595154</v>
      </c>
      <c r="E955" t="str">
        <f>IF(D955&gt;3595120, "", IF(D955&gt;1400, "******", ""))</f>
        <v/>
      </c>
      <c r="F955" t="s">
        <v>122</v>
      </c>
      <c r="G955" t="s">
        <v>16187</v>
      </c>
      <c r="H955" t="s">
        <v>16188</v>
      </c>
      <c r="M955" t="s">
        <v>1946</v>
      </c>
      <c r="O955" t="s">
        <v>1970</v>
      </c>
      <c r="Q955" t="s">
        <v>16186</v>
      </c>
      <c r="R955">
        <v>4</v>
      </c>
      <c r="S955" t="s">
        <v>16189</v>
      </c>
      <c r="T955" t="s">
        <v>16190</v>
      </c>
      <c r="U955" t="s">
        <v>16187</v>
      </c>
      <c r="V955">
        <v>10302292</v>
      </c>
      <c r="W955" s="1" t="s">
        <v>16191</v>
      </c>
      <c r="X955">
        <v>33273369</v>
      </c>
      <c r="AA955" t="s">
        <v>690</v>
      </c>
      <c r="AB955" t="s">
        <v>1952</v>
      </c>
      <c r="AC955" t="s">
        <v>138</v>
      </c>
      <c r="AE955" t="s">
        <v>16192</v>
      </c>
      <c r="AF955" t="s">
        <v>742</v>
      </c>
      <c r="AI955" t="b">
        <v>1</v>
      </c>
      <c r="AJ955" t="s">
        <v>16193</v>
      </c>
      <c r="AL955" t="s">
        <v>16187</v>
      </c>
      <c r="AM955" t="s">
        <v>16194</v>
      </c>
      <c r="AN955">
        <v>66048</v>
      </c>
      <c r="AO955">
        <v>99</v>
      </c>
      <c r="AP955">
        <v>0</v>
      </c>
      <c r="AQ955">
        <v>0</v>
      </c>
      <c r="AT955">
        <v>1.2937348637740701E+17</v>
      </c>
      <c r="AU955">
        <v>0</v>
      </c>
      <c r="AV955">
        <v>1.2890974665598E+17</v>
      </c>
      <c r="AW955">
        <v>513</v>
      </c>
      <c r="AX955" t="s">
        <v>16195</v>
      </c>
      <c r="AZ955">
        <v>9.2233720368547697E+18</v>
      </c>
      <c r="BA955">
        <v>0</v>
      </c>
      <c r="BB955" t="s">
        <v>16193</v>
      </c>
      <c r="BC955">
        <v>805306368</v>
      </c>
      <c r="BD955" s="1" t="s">
        <v>148</v>
      </c>
      <c r="BE955" t="s">
        <v>16196</v>
      </c>
      <c r="BF955" t="s">
        <v>16197</v>
      </c>
      <c r="BG955">
        <v>1.29373638472812E+17</v>
      </c>
      <c r="BH955" t="s">
        <v>151</v>
      </c>
      <c r="BL955" t="s">
        <v>16197</v>
      </c>
      <c r="BN955" t="s">
        <v>154</v>
      </c>
      <c r="BO955">
        <v>54</v>
      </c>
      <c r="BP955" s="1" t="s">
        <v>16198</v>
      </c>
      <c r="BQ955">
        <v>0</v>
      </c>
      <c r="BR955" t="s">
        <v>16199</v>
      </c>
      <c r="BS955" t="s">
        <v>157</v>
      </c>
      <c r="BT955" t="s">
        <v>158</v>
      </c>
      <c r="CD955" t="s">
        <v>2662</v>
      </c>
    </row>
    <row r="956" spans="1:100">
      <c r="A956" t="s">
        <v>16200</v>
      </c>
      <c r="B956">
        <v>1.2939210049903101E+17</v>
      </c>
      <c r="C956" s="4">
        <f t="shared" si="14"/>
        <v>12939210049.903101</v>
      </c>
      <c r="D956" s="2">
        <f>(Sheet1!$F$2-mattsout!C956)/3600</f>
        <v>928.98613802750901</v>
      </c>
      <c r="E956" t="str">
        <f>IF(D956&gt;3595120, "", IF(D956&gt;1400, "******", ""))</f>
        <v/>
      </c>
      <c r="F956" t="s">
        <v>122</v>
      </c>
      <c r="G956" t="s">
        <v>16201</v>
      </c>
      <c r="H956" t="s">
        <v>15133</v>
      </c>
      <c r="K956" t="s">
        <v>16202</v>
      </c>
      <c r="O956" t="s">
        <v>16203</v>
      </c>
      <c r="Q956" t="s">
        <v>16200</v>
      </c>
      <c r="R956">
        <v>4</v>
      </c>
      <c r="S956" t="s">
        <v>16204</v>
      </c>
      <c r="T956" t="s">
        <v>16205</v>
      </c>
      <c r="U956" t="s">
        <v>16201</v>
      </c>
      <c r="V956">
        <v>10306595</v>
      </c>
      <c r="X956">
        <v>35597287</v>
      </c>
      <c r="AL956" t="s">
        <v>16201</v>
      </c>
      <c r="AM956" t="s">
        <v>16206</v>
      </c>
      <c r="AN956">
        <v>66048</v>
      </c>
      <c r="AO956">
        <v>0</v>
      </c>
      <c r="AP956">
        <v>0</v>
      </c>
      <c r="AQ956">
        <v>0</v>
      </c>
      <c r="AT956">
        <v>1.2937342411587901E+17</v>
      </c>
      <c r="AV956">
        <v>1.2891047322918301E+17</v>
      </c>
      <c r="AW956">
        <v>513</v>
      </c>
      <c r="AX956" t="s">
        <v>16207</v>
      </c>
      <c r="AZ956">
        <v>9.2233720368547697E+18</v>
      </c>
      <c r="BA956">
        <v>167</v>
      </c>
      <c r="BB956" t="s">
        <v>16208</v>
      </c>
      <c r="BC956">
        <v>805306368</v>
      </c>
      <c r="BF956" t="s">
        <v>16209</v>
      </c>
      <c r="BG956">
        <v>0</v>
      </c>
      <c r="BH956" t="s">
        <v>151</v>
      </c>
      <c r="BI956">
        <v>1.2941802025551E+17</v>
      </c>
      <c r="CD956" t="s">
        <v>333</v>
      </c>
    </row>
    <row r="957" spans="1:100">
      <c r="A957" t="s">
        <v>16210</v>
      </c>
      <c r="B957">
        <v>1.2938532141927299E+17</v>
      </c>
      <c r="C957" s="4">
        <f t="shared" si="14"/>
        <v>12938532141.927299</v>
      </c>
      <c r="D957" s="2">
        <f>(Sheet1!$F$2-mattsout!C957)/3600</f>
        <v>1117.2939090834723</v>
      </c>
      <c r="E957" t="str">
        <f>IF(D957&gt;3595120, "", IF(D957&gt;1400, "******", ""))</f>
        <v/>
      </c>
      <c r="F957" t="s">
        <v>122</v>
      </c>
      <c r="G957" t="s">
        <v>16211</v>
      </c>
      <c r="H957" t="s">
        <v>5071</v>
      </c>
      <c r="I957" t="s">
        <v>1686</v>
      </c>
      <c r="J957" t="s">
        <v>16212</v>
      </c>
      <c r="K957" t="s">
        <v>16212</v>
      </c>
      <c r="L957" t="s">
        <v>2690</v>
      </c>
      <c r="M957" t="s">
        <v>16213</v>
      </c>
      <c r="N957" t="s">
        <v>12056</v>
      </c>
      <c r="O957" t="s">
        <v>3846</v>
      </c>
      <c r="P957" t="s">
        <v>1388</v>
      </c>
      <c r="Q957" t="s">
        <v>16210</v>
      </c>
      <c r="R957">
        <v>4</v>
      </c>
      <c r="S957" t="s">
        <v>16214</v>
      </c>
      <c r="T957" t="s">
        <v>16215</v>
      </c>
      <c r="U957" t="s">
        <v>16211</v>
      </c>
      <c r="V957">
        <v>10307253</v>
      </c>
      <c r="W957" s="1" t="s">
        <v>16216</v>
      </c>
      <c r="X957">
        <v>35414478</v>
      </c>
      <c r="AA957" t="s">
        <v>690</v>
      </c>
      <c r="AB957" t="s">
        <v>12063</v>
      </c>
      <c r="AC957" t="s">
        <v>138</v>
      </c>
      <c r="AE957" t="s">
        <v>16217</v>
      </c>
      <c r="AF957" t="s">
        <v>667</v>
      </c>
      <c r="AI957" t="b">
        <v>1</v>
      </c>
      <c r="AJ957" t="s">
        <v>16218</v>
      </c>
      <c r="AL957" t="s">
        <v>16211</v>
      </c>
      <c r="AM957" t="s">
        <v>16219</v>
      </c>
      <c r="AN957">
        <v>512</v>
      </c>
      <c r="AO957">
        <v>0</v>
      </c>
      <c r="AP957">
        <v>0</v>
      </c>
      <c r="AQ957">
        <v>0</v>
      </c>
      <c r="AT957">
        <v>1.2937448152548301E+17</v>
      </c>
      <c r="AU957">
        <v>0</v>
      </c>
      <c r="AV957">
        <v>1.29372729156156E+17</v>
      </c>
      <c r="AW957">
        <v>513</v>
      </c>
      <c r="AX957" t="s">
        <v>16220</v>
      </c>
      <c r="AZ957">
        <v>9.2233720368547697E+18</v>
      </c>
      <c r="BA957">
        <v>572</v>
      </c>
      <c r="BB957" t="s">
        <v>16221</v>
      </c>
      <c r="BC957">
        <v>805306368</v>
      </c>
      <c r="BD957" s="1" t="s">
        <v>148</v>
      </c>
      <c r="BE957" t="s">
        <v>16222</v>
      </c>
      <c r="BF957" t="s">
        <v>16223</v>
      </c>
      <c r="BG957">
        <v>0</v>
      </c>
      <c r="BH957" t="s">
        <v>151</v>
      </c>
      <c r="BI957">
        <v>1.29400973418472E+17</v>
      </c>
      <c r="BK957" t="s">
        <v>16224</v>
      </c>
      <c r="BL957" t="s">
        <v>16225</v>
      </c>
      <c r="BM957" t="s">
        <v>16226</v>
      </c>
      <c r="BN957" t="s">
        <v>154</v>
      </c>
      <c r="BO957">
        <v>54</v>
      </c>
      <c r="BP957" s="1" t="s">
        <v>16227</v>
      </c>
      <c r="BQ957">
        <v>0</v>
      </c>
      <c r="BR957" t="s">
        <v>16228</v>
      </c>
      <c r="BS957" t="s">
        <v>3242</v>
      </c>
      <c r="CD957" t="s">
        <v>16229</v>
      </c>
    </row>
    <row r="958" spans="1:100">
      <c r="A958" t="s">
        <v>16230</v>
      </c>
      <c r="B958">
        <v>1.29421105311016E+17</v>
      </c>
      <c r="C958" s="4">
        <f t="shared" si="14"/>
        <v>12942110531.101601</v>
      </c>
      <c r="D958" s="2">
        <f>(Sheet1!$F$2-mattsout!C958)/3600</f>
        <v>123.29691622204251</v>
      </c>
      <c r="E958" t="str">
        <f>IF(D958&gt;3595120, "", IF(D958&gt;1400, "******", ""))</f>
        <v/>
      </c>
      <c r="F958" t="s">
        <v>122</v>
      </c>
      <c r="G958" t="s">
        <v>16231</v>
      </c>
      <c r="H958" t="s">
        <v>16232</v>
      </c>
      <c r="I958" t="s">
        <v>3449</v>
      </c>
      <c r="J958" t="s">
        <v>1845</v>
      </c>
      <c r="K958" t="s">
        <v>1845</v>
      </c>
      <c r="L958" t="s">
        <v>3449</v>
      </c>
      <c r="M958" t="s">
        <v>13690</v>
      </c>
      <c r="N958" t="s">
        <v>3451</v>
      </c>
      <c r="O958" t="s">
        <v>16233</v>
      </c>
      <c r="P958" t="s">
        <v>10372</v>
      </c>
      <c r="Q958" t="s">
        <v>16230</v>
      </c>
      <c r="R958">
        <v>4</v>
      </c>
      <c r="S958" t="s">
        <v>16234</v>
      </c>
      <c r="T958" t="s">
        <v>16235</v>
      </c>
      <c r="U958" t="s">
        <v>16231</v>
      </c>
      <c r="V958">
        <v>10307471</v>
      </c>
      <c r="W958" s="1" t="s">
        <v>16236</v>
      </c>
      <c r="X958">
        <v>35454934</v>
      </c>
      <c r="AA958" t="s">
        <v>690</v>
      </c>
      <c r="AB958" t="s">
        <v>3455</v>
      </c>
      <c r="AC958" t="s">
        <v>138</v>
      </c>
      <c r="AE958" t="s">
        <v>16237</v>
      </c>
      <c r="AF958" t="s">
        <v>717</v>
      </c>
      <c r="AI958" t="b">
        <v>1</v>
      </c>
      <c r="AJ958" t="s">
        <v>16238</v>
      </c>
      <c r="AL958" t="s">
        <v>16231</v>
      </c>
      <c r="AM958" t="s">
        <v>16239</v>
      </c>
      <c r="AN958">
        <v>512</v>
      </c>
      <c r="AO958">
        <v>0</v>
      </c>
      <c r="AP958">
        <v>0</v>
      </c>
      <c r="AQ958">
        <v>0</v>
      </c>
      <c r="AT958">
        <v>1.29373424555728E+17</v>
      </c>
      <c r="AU958">
        <v>0</v>
      </c>
      <c r="AV958">
        <v>1.2937267516409101E+17</v>
      </c>
      <c r="AW958">
        <v>513</v>
      </c>
      <c r="AX958" t="s">
        <v>16240</v>
      </c>
      <c r="AZ958">
        <v>9.2233720368547697E+18</v>
      </c>
      <c r="BA958">
        <v>389</v>
      </c>
      <c r="BB958" t="s">
        <v>16238</v>
      </c>
      <c r="BC958">
        <v>805306368</v>
      </c>
      <c r="BD958" s="1" t="s">
        <v>148</v>
      </c>
      <c r="BE958" t="s">
        <v>16241</v>
      </c>
      <c r="BF958" t="s">
        <v>16242</v>
      </c>
      <c r="BG958">
        <v>0</v>
      </c>
      <c r="BH958" t="s">
        <v>151</v>
      </c>
      <c r="BI958">
        <v>1.2941321731807501E+17</v>
      </c>
      <c r="BK958" t="s">
        <v>16243</v>
      </c>
      <c r="BL958" t="s">
        <v>16244</v>
      </c>
      <c r="BM958" t="s">
        <v>16245</v>
      </c>
      <c r="BN958" t="s">
        <v>154</v>
      </c>
      <c r="BO958">
        <v>59</v>
      </c>
      <c r="BP958" s="1" t="s">
        <v>16227</v>
      </c>
      <c r="BQ958">
        <v>0</v>
      </c>
      <c r="BR958" t="s">
        <v>16246</v>
      </c>
      <c r="BS958" t="s">
        <v>3242</v>
      </c>
      <c r="CD958" t="s">
        <v>15022</v>
      </c>
    </row>
    <row r="959" spans="1:100">
      <c r="A959" t="s">
        <v>16247</v>
      </c>
      <c r="B959">
        <v>1.29004047865394E+17</v>
      </c>
      <c r="C959" s="4">
        <f t="shared" si="14"/>
        <v>12900404786.5394</v>
      </c>
      <c r="D959" s="2">
        <f>(Sheet1!$F$2-mattsout!C959)/3600</f>
        <v>11708.225961277751</v>
      </c>
      <c r="E959" t="str">
        <f>IF(D959&gt;3595120, "", IF(D959&gt;1400, "******", ""))</f>
        <v>******</v>
      </c>
      <c r="F959" t="s">
        <v>122</v>
      </c>
      <c r="G959" t="s">
        <v>16248</v>
      </c>
      <c r="H959" t="s">
        <v>16249</v>
      </c>
      <c r="I959" t="s">
        <v>5006</v>
      </c>
      <c r="J959" t="s">
        <v>807</v>
      </c>
      <c r="K959" t="s">
        <v>11326</v>
      </c>
      <c r="L959" t="s">
        <v>3467</v>
      </c>
      <c r="M959" t="s">
        <v>12671</v>
      </c>
      <c r="O959" t="s">
        <v>10201</v>
      </c>
      <c r="P959" t="s">
        <v>16250</v>
      </c>
      <c r="Q959" t="s">
        <v>16247</v>
      </c>
      <c r="R959">
        <v>4</v>
      </c>
      <c r="S959" t="s">
        <v>16251</v>
      </c>
      <c r="T959" t="s">
        <v>16252</v>
      </c>
      <c r="U959" t="s">
        <v>16248</v>
      </c>
      <c r="V959">
        <v>10321423</v>
      </c>
      <c r="W959" s="1" t="s">
        <v>15279</v>
      </c>
      <c r="X959">
        <v>33177545</v>
      </c>
      <c r="AA959" t="s">
        <v>614</v>
      </c>
      <c r="AB959" t="s">
        <v>1765</v>
      </c>
      <c r="AC959" t="s">
        <v>138</v>
      </c>
      <c r="AE959" t="s">
        <v>16253</v>
      </c>
      <c r="AF959" t="s">
        <v>717</v>
      </c>
      <c r="AI959" t="b">
        <v>1</v>
      </c>
      <c r="AJ959" t="s">
        <v>16254</v>
      </c>
      <c r="AL959" t="s">
        <v>16248</v>
      </c>
      <c r="AM959" t="s">
        <v>16255</v>
      </c>
      <c r="AN959">
        <v>512</v>
      </c>
      <c r="AO959">
        <v>99</v>
      </c>
      <c r="AP959">
        <v>0</v>
      </c>
      <c r="AQ959">
        <v>0</v>
      </c>
      <c r="AT959">
        <v>1.293734247912E+17</v>
      </c>
      <c r="AV959">
        <v>1.28961434766644E+17</v>
      </c>
      <c r="AW959">
        <v>513</v>
      </c>
      <c r="AX959" t="s">
        <v>16256</v>
      </c>
      <c r="AZ959">
        <v>9.2233720368547697E+18</v>
      </c>
      <c r="BA959">
        <v>3</v>
      </c>
      <c r="BB959" t="s">
        <v>16254</v>
      </c>
      <c r="BC959">
        <v>805306368</v>
      </c>
      <c r="BD959" s="1" t="s">
        <v>148</v>
      </c>
      <c r="BE959" t="s">
        <v>16257</v>
      </c>
      <c r="BF959" t="s">
        <v>16258</v>
      </c>
      <c r="BG959">
        <v>1.29373585562762E+17</v>
      </c>
      <c r="BH959" t="s">
        <v>151</v>
      </c>
      <c r="BI959">
        <v>1.28998589203656E+17</v>
      </c>
      <c r="BK959" t="s">
        <v>16259</v>
      </c>
      <c r="BL959" t="s">
        <v>16260</v>
      </c>
      <c r="BN959" t="s">
        <v>154</v>
      </c>
      <c r="BO959">
        <v>57</v>
      </c>
      <c r="BP959" s="1" t="s">
        <v>16261</v>
      </c>
      <c r="BQ959">
        <v>0</v>
      </c>
      <c r="BR959" t="s">
        <v>16262</v>
      </c>
      <c r="BS959" t="s">
        <v>3242</v>
      </c>
      <c r="CD959" t="s">
        <v>1729</v>
      </c>
    </row>
    <row r="960" spans="1:100">
      <c r="A960" t="s">
        <v>15767</v>
      </c>
      <c r="B960">
        <v>1.29254427768606E+17</v>
      </c>
      <c r="C960" s="4">
        <f t="shared" si="14"/>
        <v>12925442776.8606</v>
      </c>
      <c r="D960" s="2">
        <f>(Sheet1!$F$2-mattsout!C960)/3600</f>
        <v>4753.228649833467</v>
      </c>
      <c r="E960" t="str">
        <f>IF(D960&gt;3595120, "", IF(D960&gt;1400, "******", ""))</f>
        <v>******</v>
      </c>
      <c r="F960" t="s">
        <v>122</v>
      </c>
      <c r="G960" t="s">
        <v>16263</v>
      </c>
      <c r="H960" t="s">
        <v>16264</v>
      </c>
      <c r="I960" t="s">
        <v>656</v>
      </c>
      <c r="J960" t="s">
        <v>16265</v>
      </c>
      <c r="K960" t="s">
        <v>16266</v>
      </c>
      <c r="L960" t="s">
        <v>656</v>
      </c>
      <c r="M960" t="s">
        <v>16267</v>
      </c>
      <c r="N960" t="s">
        <v>4503</v>
      </c>
      <c r="O960" t="s">
        <v>3101</v>
      </c>
      <c r="P960" t="s">
        <v>1738</v>
      </c>
      <c r="Q960" t="s">
        <v>15767</v>
      </c>
      <c r="R960">
        <v>4</v>
      </c>
      <c r="S960" t="s">
        <v>16268</v>
      </c>
      <c r="T960" t="s">
        <v>16269</v>
      </c>
      <c r="U960" t="s">
        <v>16263</v>
      </c>
      <c r="V960">
        <v>10325789</v>
      </c>
      <c r="W960" s="1" t="s">
        <v>16270</v>
      </c>
      <c r="X960">
        <v>33273973</v>
      </c>
      <c r="Y960" t="s">
        <v>15749</v>
      </c>
      <c r="AA960" t="s">
        <v>690</v>
      </c>
      <c r="AB960" t="s">
        <v>665</v>
      </c>
      <c r="AC960" t="s">
        <v>138</v>
      </c>
      <c r="AE960" t="s">
        <v>16271</v>
      </c>
      <c r="AF960" t="s">
        <v>742</v>
      </c>
      <c r="AI960" t="b">
        <v>1</v>
      </c>
      <c r="AJ960" t="s">
        <v>16272</v>
      </c>
      <c r="AL960" t="s">
        <v>16263</v>
      </c>
      <c r="AM960" t="s">
        <v>16273</v>
      </c>
      <c r="AN960">
        <v>512</v>
      </c>
      <c r="AO960">
        <v>99</v>
      </c>
      <c r="AP960">
        <v>0</v>
      </c>
      <c r="AQ960">
        <v>0</v>
      </c>
      <c r="AT960">
        <v>1.2937348659741E+17</v>
      </c>
      <c r="AU960">
        <v>0</v>
      </c>
      <c r="AV960">
        <v>1.2922145766222301E+17</v>
      </c>
      <c r="AW960">
        <v>513</v>
      </c>
      <c r="AX960" t="s">
        <v>16274</v>
      </c>
      <c r="AZ960">
        <v>9.2233720368547697E+18</v>
      </c>
      <c r="BA960">
        <v>130</v>
      </c>
      <c r="BB960" t="s">
        <v>16272</v>
      </c>
      <c r="BC960">
        <v>805306368</v>
      </c>
      <c r="BD960" s="1" t="s">
        <v>148</v>
      </c>
      <c r="BE960" t="s">
        <v>16275</v>
      </c>
      <c r="BF960" t="s">
        <v>16276</v>
      </c>
      <c r="BG960">
        <v>1.29373638669696E+17</v>
      </c>
      <c r="BH960" t="s">
        <v>151</v>
      </c>
      <c r="BI960">
        <v>1.29254427768606E+17</v>
      </c>
      <c r="BL960" t="s">
        <v>16277</v>
      </c>
      <c r="BM960" t="s">
        <v>16278</v>
      </c>
      <c r="BN960" t="s">
        <v>154</v>
      </c>
      <c r="BO960">
        <v>63</v>
      </c>
      <c r="BP960" s="1" t="s">
        <v>16027</v>
      </c>
      <c r="BQ960">
        <v>0</v>
      </c>
      <c r="BR960" t="s">
        <v>16279</v>
      </c>
      <c r="BS960" t="s">
        <v>157</v>
      </c>
      <c r="BT960" t="s">
        <v>158</v>
      </c>
      <c r="CD960" t="s">
        <v>677</v>
      </c>
    </row>
    <row r="961" spans="1:116">
      <c r="A961" t="s">
        <v>16280</v>
      </c>
      <c r="B961">
        <v>1.28955371435546E+17</v>
      </c>
      <c r="C961" s="4">
        <f t="shared" si="14"/>
        <v>12895537143.5546</v>
      </c>
      <c r="D961" s="2">
        <f>(Sheet1!$F$2-mattsout!C961)/3600</f>
        <v>13060.349012611177</v>
      </c>
      <c r="E961" t="str">
        <f>IF(D961&gt;3595120, "", IF(D961&gt;1400, "******", ""))</f>
        <v>******</v>
      </c>
      <c r="F961" t="s">
        <v>122</v>
      </c>
      <c r="G961" t="s">
        <v>16281</v>
      </c>
      <c r="H961" t="s">
        <v>16282</v>
      </c>
      <c r="I961" t="s">
        <v>682</v>
      </c>
      <c r="J961" t="s">
        <v>1845</v>
      </c>
      <c r="K961" t="s">
        <v>1845</v>
      </c>
      <c r="L961" t="s">
        <v>682</v>
      </c>
      <c r="M961" t="s">
        <v>1946</v>
      </c>
      <c r="N961" t="s">
        <v>3896</v>
      </c>
      <c r="O961" t="s">
        <v>16283</v>
      </c>
      <c r="P961" t="s">
        <v>16284</v>
      </c>
      <c r="Q961" t="s">
        <v>16280</v>
      </c>
      <c r="R961">
        <v>4</v>
      </c>
      <c r="S961" t="s">
        <v>16285</v>
      </c>
      <c r="T961" t="s">
        <v>16286</v>
      </c>
      <c r="U961" t="s">
        <v>16281</v>
      </c>
      <c r="V961">
        <v>10358022</v>
      </c>
      <c r="W961" s="1" t="s">
        <v>16287</v>
      </c>
      <c r="X961">
        <v>33206423</v>
      </c>
      <c r="AA961" t="s">
        <v>690</v>
      </c>
      <c r="AB961" t="s">
        <v>1931</v>
      </c>
      <c r="AC961" t="s">
        <v>138</v>
      </c>
      <c r="AD961" t="b">
        <v>0</v>
      </c>
      <c r="AE961" t="s">
        <v>16288</v>
      </c>
      <c r="AF961" t="s">
        <v>717</v>
      </c>
      <c r="AI961" t="b">
        <v>1</v>
      </c>
      <c r="AJ961" t="s">
        <v>16289</v>
      </c>
      <c r="AL961" t="s">
        <v>16281</v>
      </c>
      <c r="AM961" t="s">
        <v>16290</v>
      </c>
      <c r="AN961">
        <v>512</v>
      </c>
      <c r="AO961">
        <v>99</v>
      </c>
      <c r="AP961">
        <v>0</v>
      </c>
      <c r="AQ961">
        <v>0</v>
      </c>
      <c r="AT961">
        <v>1.2937345221439501E+17</v>
      </c>
      <c r="AV961">
        <v>1.28920014670718E+17</v>
      </c>
      <c r="AW961">
        <v>513</v>
      </c>
      <c r="AX961" t="s">
        <v>16291</v>
      </c>
      <c r="AZ961">
        <v>9.2233720368547697E+18</v>
      </c>
      <c r="BA961">
        <v>69</v>
      </c>
      <c r="BB961" t="s">
        <v>16289</v>
      </c>
      <c r="BC961">
        <v>805306368</v>
      </c>
      <c r="BD961" s="1" t="s">
        <v>148</v>
      </c>
      <c r="BE961" t="s">
        <v>16292</v>
      </c>
      <c r="BF961" t="s">
        <v>16293</v>
      </c>
      <c r="BG961">
        <v>1.29373610268088E+17</v>
      </c>
      <c r="BH961" t="s">
        <v>151</v>
      </c>
      <c r="BI961">
        <v>1.2894936569711901E+17</v>
      </c>
      <c r="BK961" t="s">
        <v>16294</v>
      </c>
      <c r="BL961" t="s">
        <v>16295</v>
      </c>
      <c r="BN961" t="s">
        <v>154</v>
      </c>
      <c r="BO961">
        <v>57</v>
      </c>
      <c r="BP961" s="1" t="s">
        <v>16164</v>
      </c>
      <c r="BQ961">
        <v>0</v>
      </c>
      <c r="BR961" t="s">
        <v>16296</v>
      </c>
      <c r="BS961" t="s">
        <v>3242</v>
      </c>
      <c r="CD961" t="s">
        <v>2520</v>
      </c>
    </row>
    <row r="962" spans="1:116">
      <c r="A962" t="s">
        <v>16297</v>
      </c>
      <c r="B962">
        <v>1.2938216947186301E+17</v>
      </c>
      <c r="C962" s="4">
        <f t="shared" si="14"/>
        <v>12938216947.1863</v>
      </c>
      <c r="D962" s="2">
        <f>(Sheet1!$F$2-mattsout!C962)/3600</f>
        <v>1204.8480038054784</v>
      </c>
      <c r="E962" t="str">
        <f>IF(D962&gt;3595120, "", IF(D962&gt;1400, "******", ""))</f>
        <v/>
      </c>
      <c r="F962" t="s">
        <v>122</v>
      </c>
      <c r="G962" t="s">
        <v>16298</v>
      </c>
      <c r="H962" t="s">
        <v>16299</v>
      </c>
      <c r="I962" t="s">
        <v>1061</v>
      </c>
      <c r="J962" t="s">
        <v>2730</v>
      </c>
      <c r="K962" t="s">
        <v>2730</v>
      </c>
      <c r="L962" t="s">
        <v>1061</v>
      </c>
      <c r="M962" t="s">
        <v>16300</v>
      </c>
      <c r="N962" t="s">
        <v>1470</v>
      </c>
      <c r="O962" t="s">
        <v>16301</v>
      </c>
      <c r="P962" t="s">
        <v>8535</v>
      </c>
      <c r="Q962" t="s">
        <v>16297</v>
      </c>
      <c r="R962">
        <v>4</v>
      </c>
      <c r="S962" t="s">
        <v>16302</v>
      </c>
      <c r="T962" t="s">
        <v>16303</v>
      </c>
      <c r="U962" t="s">
        <v>16298</v>
      </c>
      <c r="V962">
        <v>10363232</v>
      </c>
      <c r="W962" s="1" t="s">
        <v>16304</v>
      </c>
      <c r="X962">
        <v>34633847</v>
      </c>
      <c r="AA962" t="s">
        <v>714</v>
      </c>
      <c r="AB962" t="s">
        <v>1258</v>
      </c>
      <c r="AC962" t="s">
        <v>138</v>
      </c>
      <c r="AE962" t="s">
        <v>16305</v>
      </c>
      <c r="AF962" t="s">
        <v>717</v>
      </c>
      <c r="AI962" t="b">
        <v>1</v>
      </c>
      <c r="AJ962" t="s">
        <v>16306</v>
      </c>
      <c r="AL962" t="s">
        <v>16298</v>
      </c>
      <c r="AM962" t="s">
        <v>16307</v>
      </c>
      <c r="AN962">
        <v>512</v>
      </c>
      <c r="AO962">
        <v>0</v>
      </c>
      <c r="AP962">
        <v>0</v>
      </c>
      <c r="AQ962">
        <v>0</v>
      </c>
      <c r="AT962">
        <v>1.29374393055942E+17</v>
      </c>
      <c r="AU962">
        <v>0</v>
      </c>
      <c r="AV962">
        <v>1.2938047815491501E+17</v>
      </c>
      <c r="AW962">
        <v>513</v>
      </c>
      <c r="AX962" t="s">
        <v>16308</v>
      </c>
      <c r="AZ962">
        <v>9.2233720368547697E+18</v>
      </c>
      <c r="BA962">
        <v>257</v>
      </c>
      <c r="BB962" t="s">
        <v>16306</v>
      </c>
      <c r="BC962">
        <v>805306368</v>
      </c>
      <c r="BD962" s="1" t="s">
        <v>148</v>
      </c>
      <c r="BE962" t="s">
        <v>16309</v>
      </c>
      <c r="BF962" t="s">
        <v>16310</v>
      </c>
      <c r="BG962">
        <v>0</v>
      </c>
      <c r="BH962" t="s">
        <v>151</v>
      </c>
      <c r="BI962">
        <v>1.29385629189328E+17</v>
      </c>
      <c r="BK962" t="s">
        <v>16311</v>
      </c>
      <c r="BL962" t="s">
        <v>16312</v>
      </c>
      <c r="BN962" t="s">
        <v>154</v>
      </c>
      <c r="BO962">
        <v>60</v>
      </c>
      <c r="BP962" s="1" t="s">
        <v>16313</v>
      </c>
      <c r="BQ962">
        <v>0</v>
      </c>
      <c r="BR962" t="s">
        <v>16314</v>
      </c>
      <c r="BS962" t="s">
        <v>3242</v>
      </c>
      <c r="CD962" t="s">
        <v>1269</v>
      </c>
    </row>
    <row r="963" spans="1:116">
      <c r="A963" t="s">
        <v>16315</v>
      </c>
      <c r="B963">
        <v>1.29421273503096E+17</v>
      </c>
      <c r="C963" s="4">
        <f t="shared" ref="C963:C1026" si="15">B963/10000000</f>
        <v>12942127350.309601</v>
      </c>
      <c r="D963" s="2">
        <f>(Sheet1!$F$2-mattsout!C963)/3600</f>
        <v>118.62491399976942</v>
      </c>
      <c r="E963" t="str">
        <f>IF(D963&gt;3595120, "", IF(D963&gt;1400, "******", ""))</f>
        <v/>
      </c>
      <c r="F963" t="s">
        <v>122</v>
      </c>
      <c r="G963" t="s">
        <v>16316</v>
      </c>
      <c r="H963" t="s">
        <v>16317</v>
      </c>
      <c r="I963" t="s">
        <v>1686</v>
      </c>
      <c r="J963" t="s">
        <v>1845</v>
      </c>
      <c r="K963" t="s">
        <v>1845</v>
      </c>
      <c r="L963" t="s">
        <v>2690</v>
      </c>
      <c r="M963" t="s">
        <v>16318</v>
      </c>
      <c r="N963" t="s">
        <v>1689</v>
      </c>
      <c r="O963" t="s">
        <v>130</v>
      </c>
      <c r="P963" t="s">
        <v>4114</v>
      </c>
      <c r="Q963" t="s">
        <v>16315</v>
      </c>
      <c r="R963">
        <v>4</v>
      </c>
      <c r="S963" t="s">
        <v>16319</v>
      </c>
      <c r="T963" t="s">
        <v>16320</v>
      </c>
      <c r="U963" t="s">
        <v>16316</v>
      </c>
      <c r="V963">
        <v>10363695</v>
      </c>
      <c r="W963" s="1" t="s">
        <v>16321</v>
      </c>
      <c r="X963">
        <v>35667284</v>
      </c>
      <c r="AA963" t="s">
        <v>690</v>
      </c>
      <c r="AB963" t="s">
        <v>1694</v>
      </c>
      <c r="AC963" t="s">
        <v>138</v>
      </c>
      <c r="AE963" t="s">
        <v>16322</v>
      </c>
      <c r="AF963" t="s">
        <v>667</v>
      </c>
      <c r="AI963" t="b">
        <v>1</v>
      </c>
      <c r="AJ963" t="s">
        <v>16323</v>
      </c>
      <c r="AL963" t="s">
        <v>16316</v>
      </c>
      <c r="AM963" t="s">
        <v>16324</v>
      </c>
      <c r="AN963">
        <v>512</v>
      </c>
      <c r="AO963">
        <v>0</v>
      </c>
      <c r="AP963">
        <v>0</v>
      </c>
      <c r="AQ963">
        <v>0</v>
      </c>
      <c r="AT963">
        <v>1.29373452655508E+17</v>
      </c>
      <c r="AU963">
        <v>0</v>
      </c>
      <c r="AV963">
        <v>1.2942104746311699E+17</v>
      </c>
      <c r="AW963">
        <v>513</v>
      </c>
      <c r="AX963" t="s">
        <v>16325</v>
      </c>
      <c r="AZ963">
        <v>9.2233720368547697E+18</v>
      </c>
      <c r="BA963">
        <v>455</v>
      </c>
      <c r="BB963" t="s">
        <v>16323</v>
      </c>
      <c r="BC963">
        <v>805306368</v>
      </c>
      <c r="BD963" s="1" t="s">
        <v>148</v>
      </c>
      <c r="BE963" t="s">
        <v>16326</v>
      </c>
      <c r="BF963" t="s">
        <v>16327</v>
      </c>
      <c r="BG963">
        <v>0</v>
      </c>
      <c r="BH963" t="s">
        <v>151</v>
      </c>
      <c r="BI963">
        <v>1.2941330783586301E+17</v>
      </c>
      <c r="BK963" t="s">
        <v>16328</v>
      </c>
      <c r="BL963" t="s">
        <v>16329</v>
      </c>
      <c r="BM963" t="s">
        <v>16330</v>
      </c>
      <c r="BN963" t="s">
        <v>154</v>
      </c>
      <c r="BO963">
        <v>56</v>
      </c>
      <c r="BP963" s="1" t="s">
        <v>16313</v>
      </c>
      <c r="BQ963">
        <v>0</v>
      </c>
      <c r="BR963" t="s">
        <v>16331</v>
      </c>
      <c r="BS963" t="s">
        <v>3242</v>
      </c>
      <c r="CD963" t="s">
        <v>1706</v>
      </c>
    </row>
    <row r="964" spans="1:116">
      <c r="A964" t="s">
        <v>16332</v>
      </c>
      <c r="B964">
        <v>1.29342551336566E+17</v>
      </c>
      <c r="C964" s="4">
        <f t="shared" si="15"/>
        <v>12934255133.656601</v>
      </c>
      <c r="D964" s="2">
        <f>(Sheet1!$F$2-mattsout!C964)/3600</f>
        <v>2305.3517620552911</v>
      </c>
      <c r="E964" t="str">
        <f>IF(D964&gt;3595120, "", IF(D964&gt;1400, "******", ""))</f>
        <v>******</v>
      </c>
      <c r="F964" t="s">
        <v>122</v>
      </c>
      <c r="G964" t="s">
        <v>16333</v>
      </c>
      <c r="K964" t="s">
        <v>16334</v>
      </c>
      <c r="O964" t="s">
        <v>16333</v>
      </c>
      <c r="Q964" t="s">
        <v>16332</v>
      </c>
      <c r="R964">
        <v>4</v>
      </c>
      <c r="S964" t="s">
        <v>16335</v>
      </c>
      <c r="T964" t="s">
        <v>16336</v>
      </c>
      <c r="U964" t="s">
        <v>16333</v>
      </c>
      <c r="V964">
        <v>10367457</v>
      </c>
      <c r="W964" t="s">
        <v>5726</v>
      </c>
      <c r="X964">
        <v>32371287</v>
      </c>
      <c r="AC964" t="s">
        <v>138</v>
      </c>
      <c r="AE964" t="s">
        <v>16337</v>
      </c>
      <c r="AF964" t="s">
        <v>717</v>
      </c>
      <c r="AI964" t="b">
        <v>1</v>
      </c>
      <c r="AJ964" t="s">
        <v>16333</v>
      </c>
      <c r="AL964" t="s">
        <v>16333</v>
      </c>
      <c r="AM964" t="s">
        <v>16338</v>
      </c>
      <c r="AN964">
        <v>66048</v>
      </c>
      <c r="AO964">
        <v>99</v>
      </c>
      <c r="AP964">
        <v>0</v>
      </c>
      <c r="AQ964">
        <v>0</v>
      </c>
      <c r="AT964">
        <v>1.2937296625594E+17</v>
      </c>
      <c r="AV964">
        <v>1.2892084376914899E+17</v>
      </c>
      <c r="AW964">
        <v>513</v>
      </c>
      <c r="AX964" t="s">
        <v>16339</v>
      </c>
      <c r="AZ964">
        <v>9.2233720368547697E+18</v>
      </c>
      <c r="BA964">
        <v>5</v>
      </c>
      <c r="BB964" t="s">
        <v>16333</v>
      </c>
      <c r="BC964">
        <v>805306368</v>
      </c>
      <c r="BD964" s="1" t="s">
        <v>148</v>
      </c>
      <c r="BE964" t="s">
        <v>16340</v>
      </c>
      <c r="BF964" t="s">
        <v>16341</v>
      </c>
      <c r="BG964">
        <v>1.2937303619925501E+17</v>
      </c>
      <c r="BH964" t="s">
        <v>151</v>
      </c>
      <c r="BI964">
        <v>1.2936747230852099E+17</v>
      </c>
      <c r="BK964" t="s">
        <v>16342</v>
      </c>
      <c r="BL964" t="s">
        <v>16341</v>
      </c>
      <c r="BN964" t="s">
        <v>154</v>
      </c>
      <c r="BO964">
        <v>49</v>
      </c>
      <c r="BP964" s="1" t="s">
        <v>16343</v>
      </c>
      <c r="BQ964">
        <v>0</v>
      </c>
      <c r="BR964" t="s">
        <v>16344</v>
      </c>
      <c r="BS964" t="s">
        <v>3242</v>
      </c>
      <c r="CD964" t="s">
        <v>16345</v>
      </c>
      <c r="DL964" t="s">
        <v>16346</v>
      </c>
    </row>
    <row r="965" spans="1:116">
      <c r="A965" t="s">
        <v>16347</v>
      </c>
      <c r="B965">
        <v>1.2937372130659299E+17</v>
      </c>
      <c r="C965" s="4">
        <f t="shared" si="15"/>
        <v>12937372130.6593</v>
      </c>
      <c r="D965" s="2">
        <f>(Sheet1!$F$2-mattsout!C965)/3600</f>
        <v>1439.5192613055972</v>
      </c>
      <c r="E965" t="str">
        <f>IF(D965&gt;3595120, "", IF(D965&gt;1400, "******", ""))</f>
        <v>******</v>
      </c>
      <c r="F965" t="s">
        <v>122</v>
      </c>
      <c r="G965" t="s">
        <v>16348</v>
      </c>
      <c r="H965" t="s">
        <v>15599</v>
      </c>
      <c r="K965" t="s">
        <v>16349</v>
      </c>
      <c r="O965" t="s">
        <v>16350</v>
      </c>
      <c r="Q965" t="s">
        <v>16347</v>
      </c>
      <c r="R965">
        <v>4</v>
      </c>
      <c r="S965" t="s">
        <v>16351</v>
      </c>
      <c r="T965" t="s">
        <v>16352</v>
      </c>
      <c r="U965" t="s">
        <v>16348</v>
      </c>
      <c r="V965">
        <v>10380360</v>
      </c>
      <c r="W965" s="1" t="s">
        <v>16353</v>
      </c>
      <c r="X965">
        <v>33490013</v>
      </c>
      <c r="AC965" t="s">
        <v>138</v>
      </c>
      <c r="AE965" t="s">
        <v>16354</v>
      </c>
      <c r="AF965" t="s">
        <v>617</v>
      </c>
      <c r="AI965" t="b">
        <v>1</v>
      </c>
      <c r="AJ965" t="s">
        <v>16355</v>
      </c>
      <c r="AL965" t="s">
        <v>16348</v>
      </c>
      <c r="AM965" t="s">
        <v>16356</v>
      </c>
      <c r="AN965">
        <v>66048</v>
      </c>
      <c r="AO965">
        <v>161</v>
      </c>
      <c r="AP965">
        <v>0</v>
      </c>
      <c r="AQ965">
        <v>0</v>
      </c>
      <c r="AT965">
        <v>1.2937372146847E+17</v>
      </c>
      <c r="AU965">
        <v>0</v>
      </c>
      <c r="AV965">
        <v>1.29288091974272E+17</v>
      </c>
      <c r="AW965">
        <v>513</v>
      </c>
      <c r="AX965" t="s">
        <v>16357</v>
      </c>
      <c r="AZ965">
        <v>9.2233720368547697E+18</v>
      </c>
      <c r="BA965">
        <v>34</v>
      </c>
      <c r="BB965" t="s">
        <v>16355</v>
      </c>
      <c r="BC965">
        <v>805306368</v>
      </c>
      <c r="BD965" s="1" t="s">
        <v>148</v>
      </c>
      <c r="BE965" t="s">
        <v>16358</v>
      </c>
      <c r="BF965" t="s">
        <v>16359</v>
      </c>
      <c r="BG965">
        <v>1.2937372146847E+17</v>
      </c>
      <c r="BH965" t="s">
        <v>151</v>
      </c>
      <c r="BI965">
        <v>1.2936968278944499E+17</v>
      </c>
      <c r="BK965" t="s">
        <v>16360</v>
      </c>
      <c r="BL965" t="s">
        <v>16359</v>
      </c>
      <c r="BN965" t="s">
        <v>154</v>
      </c>
      <c r="BO965">
        <v>52</v>
      </c>
      <c r="BP965" s="1" t="s">
        <v>8200</v>
      </c>
      <c r="BQ965">
        <v>0</v>
      </c>
      <c r="BR965" t="s">
        <v>16361</v>
      </c>
      <c r="BS965" t="s">
        <v>157</v>
      </c>
      <c r="BT965" t="s">
        <v>158</v>
      </c>
      <c r="CD965" t="s">
        <v>16362</v>
      </c>
    </row>
    <row r="966" spans="1:116">
      <c r="A966" t="s">
        <v>16363</v>
      </c>
      <c r="C966" s="4">
        <f t="shared" si="15"/>
        <v>0</v>
      </c>
      <c r="D966" s="2">
        <f>(Sheet1!$F$2-mattsout!C966)/3600</f>
        <v>3595154</v>
      </c>
      <c r="E966" t="str">
        <f>IF(D966&gt;3595120, "", IF(D966&gt;1400, "******", ""))</f>
        <v/>
      </c>
      <c r="F966" t="s">
        <v>122</v>
      </c>
      <c r="G966" t="s">
        <v>16364</v>
      </c>
      <c r="H966" t="s">
        <v>16365</v>
      </c>
      <c r="I966" t="s">
        <v>656</v>
      </c>
      <c r="J966" t="s">
        <v>8668</v>
      </c>
      <c r="K966" t="s">
        <v>8668</v>
      </c>
      <c r="L966" t="s">
        <v>656</v>
      </c>
      <c r="O966" t="s">
        <v>16366</v>
      </c>
      <c r="P966" t="s">
        <v>16367</v>
      </c>
      <c r="Q966" t="s">
        <v>16363</v>
      </c>
      <c r="R966">
        <v>4</v>
      </c>
      <c r="S966" t="s">
        <v>16368</v>
      </c>
      <c r="T966" t="s">
        <v>16369</v>
      </c>
      <c r="U966" t="s">
        <v>16364</v>
      </c>
      <c r="V966">
        <v>10394139</v>
      </c>
      <c r="W966" t="s">
        <v>16370</v>
      </c>
      <c r="X966">
        <v>33274417</v>
      </c>
      <c r="AA966" t="s">
        <v>136</v>
      </c>
      <c r="AB966" t="s">
        <v>1915</v>
      </c>
      <c r="AC966" t="s">
        <v>138</v>
      </c>
      <c r="AE966" t="s">
        <v>16371</v>
      </c>
      <c r="AF966" t="s">
        <v>742</v>
      </c>
      <c r="AI966" t="b">
        <v>1</v>
      </c>
      <c r="AJ966" t="s">
        <v>16372</v>
      </c>
      <c r="AL966" t="s">
        <v>16364</v>
      </c>
      <c r="AM966" t="s">
        <v>16373</v>
      </c>
      <c r="AN966">
        <v>512</v>
      </c>
      <c r="AO966">
        <v>99</v>
      </c>
      <c r="AP966">
        <v>0</v>
      </c>
      <c r="AQ966">
        <v>0</v>
      </c>
      <c r="AT966">
        <v>1.2937348683116301E+17</v>
      </c>
      <c r="AV966">
        <v>1.2897355939221699E+17</v>
      </c>
      <c r="AW966">
        <v>513</v>
      </c>
      <c r="AX966" t="s">
        <v>16374</v>
      </c>
      <c r="AZ966">
        <v>9.2233720368547697E+18</v>
      </c>
      <c r="BB966" t="s">
        <v>16372</v>
      </c>
      <c r="BC966">
        <v>805306368</v>
      </c>
      <c r="BD966" s="1" t="s">
        <v>148</v>
      </c>
      <c r="BE966" t="s">
        <v>16375</v>
      </c>
      <c r="BF966" t="s">
        <v>16376</v>
      </c>
      <c r="BG966">
        <v>1.29373638867986E+17</v>
      </c>
      <c r="BH966" t="s">
        <v>151</v>
      </c>
      <c r="BI966">
        <v>1.2899429270591901E+17</v>
      </c>
      <c r="BL966" t="s">
        <v>16376</v>
      </c>
      <c r="BN966" t="s">
        <v>154</v>
      </c>
      <c r="BO966">
        <v>60</v>
      </c>
      <c r="BP966" s="1" t="s">
        <v>16377</v>
      </c>
      <c r="BQ966">
        <v>0</v>
      </c>
      <c r="BR966" t="s">
        <v>16378</v>
      </c>
      <c r="BS966" t="s">
        <v>157</v>
      </c>
      <c r="BT966" t="s">
        <v>158</v>
      </c>
      <c r="CD966" t="s">
        <v>14906</v>
      </c>
    </row>
    <row r="967" spans="1:116">
      <c r="A967" t="s">
        <v>16379</v>
      </c>
      <c r="B967">
        <v>1.2941256726199299E+17</v>
      </c>
      <c r="C967" s="4">
        <f t="shared" si="15"/>
        <v>12941256726.199299</v>
      </c>
      <c r="D967" s="2">
        <f>(Sheet1!$F$2-mattsout!C967)/3600</f>
        <v>360.46494463920595</v>
      </c>
      <c r="E967" t="str">
        <f>IF(D967&gt;3595120, "", IF(D967&gt;1400, "******", ""))</f>
        <v/>
      </c>
      <c r="F967" t="s">
        <v>122</v>
      </c>
      <c r="G967" t="s">
        <v>16380</v>
      </c>
      <c r="H967" t="s">
        <v>16381</v>
      </c>
      <c r="I967" t="s">
        <v>606</v>
      </c>
      <c r="J967" t="s">
        <v>16382</v>
      </c>
      <c r="K967" t="s">
        <v>16382</v>
      </c>
      <c r="L967" t="s">
        <v>606</v>
      </c>
      <c r="M967" t="s">
        <v>16383</v>
      </c>
      <c r="N967" t="s">
        <v>12765</v>
      </c>
      <c r="O967" t="s">
        <v>7020</v>
      </c>
      <c r="P967" t="s">
        <v>385</v>
      </c>
      <c r="Q967" t="s">
        <v>16379</v>
      </c>
      <c r="R967">
        <v>4</v>
      </c>
      <c r="S967" t="s">
        <v>16384</v>
      </c>
      <c r="T967" t="s">
        <v>16385</v>
      </c>
      <c r="U967" t="s">
        <v>16380</v>
      </c>
      <c r="V967">
        <v>10398641</v>
      </c>
      <c r="W967" s="1" t="s">
        <v>12769</v>
      </c>
      <c r="X967">
        <v>35610486</v>
      </c>
      <c r="AA967" t="s">
        <v>136</v>
      </c>
      <c r="AB967" t="s">
        <v>12770</v>
      </c>
      <c r="AC967" t="s">
        <v>138</v>
      </c>
      <c r="AE967" t="s">
        <v>16386</v>
      </c>
      <c r="AF967" t="s">
        <v>667</v>
      </c>
      <c r="AI967" t="b">
        <v>1</v>
      </c>
      <c r="AJ967" t="s">
        <v>16387</v>
      </c>
      <c r="AL967" t="s">
        <v>16380</v>
      </c>
      <c r="AM967" t="s">
        <v>16388</v>
      </c>
      <c r="AN967">
        <v>512</v>
      </c>
      <c r="AO967">
        <v>0</v>
      </c>
      <c r="AP967">
        <v>0</v>
      </c>
      <c r="AQ967">
        <v>0</v>
      </c>
      <c r="AT967">
        <v>1.2937348706069699E+17</v>
      </c>
      <c r="AU967">
        <v>0</v>
      </c>
      <c r="AV967">
        <v>1.2941850561964E+17</v>
      </c>
      <c r="AW967">
        <v>513</v>
      </c>
      <c r="AX967" t="s">
        <v>16389</v>
      </c>
      <c r="AZ967">
        <v>9.2233720368547697E+18</v>
      </c>
      <c r="BA967">
        <v>286</v>
      </c>
      <c r="BB967" t="s">
        <v>16387</v>
      </c>
      <c r="BC967">
        <v>805306368</v>
      </c>
      <c r="BD967" s="1" t="s">
        <v>148</v>
      </c>
      <c r="BE967" t="s">
        <v>16390</v>
      </c>
      <c r="BF967" t="s">
        <v>16391</v>
      </c>
      <c r="BG967">
        <v>0</v>
      </c>
      <c r="BH967" t="s">
        <v>151</v>
      </c>
      <c r="BI967">
        <v>1.2941506218790499E+17</v>
      </c>
      <c r="BL967" t="s">
        <v>16392</v>
      </c>
      <c r="BN967" t="s">
        <v>154</v>
      </c>
      <c r="BO967">
        <v>57</v>
      </c>
      <c r="BP967" s="1" t="s">
        <v>16393</v>
      </c>
      <c r="BQ967">
        <v>0</v>
      </c>
      <c r="BR967" t="s">
        <v>16394</v>
      </c>
      <c r="BS967" t="s">
        <v>157</v>
      </c>
      <c r="BT967" t="s">
        <v>158</v>
      </c>
      <c r="CD967" t="s">
        <v>333</v>
      </c>
    </row>
    <row r="968" spans="1:116">
      <c r="A968" t="s">
        <v>16395</v>
      </c>
      <c r="B968">
        <v>1.2937342516542301E+17</v>
      </c>
      <c r="C968" s="4">
        <f t="shared" si="15"/>
        <v>12937342516.542301</v>
      </c>
      <c r="D968" s="2">
        <f>(Sheet1!$F$2-mattsout!C968)/3600</f>
        <v>1447.7454049163393</v>
      </c>
      <c r="E968" t="str">
        <f>IF(D968&gt;3595120, "", IF(D968&gt;1400, "******", ""))</f>
        <v>******</v>
      </c>
      <c r="F968" t="s">
        <v>122</v>
      </c>
      <c r="G968" t="s">
        <v>16396</v>
      </c>
      <c r="K968" t="s">
        <v>16397</v>
      </c>
      <c r="O968" t="s">
        <v>16396</v>
      </c>
      <c r="Q968" t="s">
        <v>16395</v>
      </c>
      <c r="R968">
        <v>4</v>
      </c>
      <c r="S968" t="s">
        <v>16398</v>
      </c>
      <c r="T968" t="s">
        <v>16399</v>
      </c>
      <c r="U968" t="s">
        <v>16396</v>
      </c>
      <c r="V968">
        <v>10405347</v>
      </c>
      <c r="W968" t="s">
        <v>14929</v>
      </c>
      <c r="X968">
        <v>33178131</v>
      </c>
      <c r="AL968" t="s">
        <v>16396</v>
      </c>
      <c r="AM968" t="s">
        <v>16400</v>
      </c>
      <c r="AN968">
        <v>66048</v>
      </c>
      <c r="AO968">
        <v>0</v>
      </c>
      <c r="AP968">
        <v>0</v>
      </c>
      <c r="AQ968">
        <v>0</v>
      </c>
      <c r="AT968">
        <v>1.29373425305738E+17</v>
      </c>
      <c r="AV968">
        <v>1.28926972866962E+17</v>
      </c>
      <c r="AW968">
        <v>513</v>
      </c>
      <c r="AX968" t="s">
        <v>16401</v>
      </c>
      <c r="AY968">
        <v>1</v>
      </c>
      <c r="AZ968">
        <v>9.2233720368547697E+18</v>
      </c>
      <c r="BA968">
        <v>22</v>
      </c>
      <c r="BB968" t="s">
        <v>16402</v>
      </c>
      <c r="BC968">
        <v>805306368</v>
      </c>
      <c r="BF968" t="s">
        <v>16403</v>
      </c>
      <c r="BG968">
        <v>1.2937358603006701E+17</v>
      </c>
      <c r="BH968" t="s">
        <v>151</v>
      </c>
      <c r="BI968">
        <v>1.29370208541124E+17</v>
      </c>
    </row>
    <row r="969" spans="1:116">
      <c r="A969" t="s">
        <v>16404</v>
      </c>
      <c r="C969" s="4">
        <f t="shared" si="15"/>
        <v>0</v>
      </c>
      <c r="D969" s="2">
        <f>(Sheet1!$F$2-mattsout!C969)/3600</f>
        <v>3595154</v>
      </c>
      <c r="E969" t="str">
        <f>IF(D969&gt;3595120, "", IF(D969&gt;1400, "******", ""))</f>
        <v/>
      </c>
      <c r="F969" t="s">
        <v>122</v>
      </c>
      <c r="G969" t="s">
        <v>16405</v>
      </c>
      <c r="K969" t="s">
        <v>16406</v>
      </c>
      <c r="Q969" t="s">
        <v>16404</v>
      </c>
      <c r="R969">
        <v>4</v>
      </c>
      <c r="S969" t="s">
        <v>16407</v>
      </c>
      <c r="T969" t="s">
        <v>16408</v>
      </c>
      <c r="U969" t="s">
        <v>16405</v>
      </c>
      <c r="V969">
        <v>10435192</v>
      </c>
      <c r="W969" t="s">
        <v>408</v>
      </c>
      <c r="X969">
        <v>33208001</v>
      </c>
      <c r="AL969" t="s">
        <v>16405</v>
      </c>
      <c r="AM969" t="s">
        <v>16409</v>
      </c>
      <c r="AN969">
        <v>512</v>
      </c>
      <c r="AO969">
        <v>99</v>
      </c>
      <c r="AP969">
        <v>0</v>
      </c>
      <c r="AQ969">
        <v>0</v>
      </c>
      <c r="AT969">
        <v>1.29373452883792E+17</v>
      </c>
      <c r="AV969">
        <v>1.29325261149684E+17</v>
      </c>
      <c r="AW969">
        <v>513</v>
      </c>
      <c r="AX969" t="s">
        <v>16410</v>
      </c>
      <c r="AZ969">
        <v>9.2233720368547697E+18</v>
      </c>
      <c r="BB969" t="s">
        <v>16405</v>
      </c>
      <c r="BC969">
        <v>805306368</v>
      </c>
      <c r="BG969">
        <v>1.2937361090296E+17</v>
      </c>
      <c r="BH969" t="s">
        <v>151</v>
      </c>
      <c r="BI969">
        <v>1.29325261150124E+17</v>
      </c>
      <c r="CD969" t="s">
        <v>15505</v>
      </c>
    </row>
    <row r="970" spans="1:116">
      <c r="A970" t="s">
        <v>16411</v>
      </c>
      <c r="B970">
        <v>1.2940303314706099E+17</v>
      </c>
      <c r="C970" s="4">
        <f t="shared" si="15"/>
        <v>12940303314.706099</v>
      </c>
      <c r="D970" s="2">
        <f>(Sheet1!$F$2-mattsout!C970)/3600</f>
        <v>625.3014705281787</v>
      </c>
      <c r="E970" t="str">
        <f>IF(D970&gt;3595120, "", IF(D970&gt;1400, "******", ""))</f>
        <v/>
      </c>
      <c r="F970" t="s">
        <v>122</v>
      </c>
      <c r="G970" t="s">
        <v>16412</v>
      </c>
      <c r="H970" t="s">
        <v>16413</v>
      </c>
      <c r="I970" t="s">
        <v>682</v>
      </c>
      <c r="J970" t="s">
        <v>2730</v>
      </c>
      <c r="K970" t="s">
        <v>16414</v>
      </c>
      <c r="L970" t="s">
        <v>682</v>
      </c>
      <c r="M970" t="s">
        <v>16415</v>
      </c>
      <c r="O970" t="s">
        <v>2839</v>
      </c>
      <c r="P970" t="s">
        <v>2840</v>
      </c>
      <c r="Q970" t="s">
        <v>16411</v>
      </c>
      <c r="R970">
        <v>4</v>
      </c>
      <c r="S970" t="s">
        <v>16416</v>
      </c>
      <c r="T970" t="s">
        <v>16417</v>
      </c>
      <c r="U970" t="s">
        <v>16412</v>
      </c>
      <c r="V970">
        <v>10447324</v>
      </c>
      <c r="W970" s="1" t="s">
        <v>16418</v>
      </c>
      <c r="X970">
        <v>35146864</v>
      </c>
      <c r="AA970" t="s">
        <v>714</v>
      </c>
      <c r="AB970" t="s">
        <v>1189</v>
      </c>
      <c r="AC970" t="s">
        <v>138</v>
      </c>
      <c r="AE970" t="s">
        <v>16419</v>
      </c>
      <c r="AF970" t="s">
        <v>667</v>
      </c>
      <c r="AI970" t="b">
        <v>1</v>
      </c>
      <c r="AJ970" t="s">
        <v>16420</v>
      </c>
      <c r="AL970" t="s">
        <v>16412</v>
      </c>
      <c r="AM970" t="s">
        <v>16421</v>
      </c>
      <c r="AN970">
        <v>512</v>
      </c>
      <c r="AO970">
        <v>0</v>
      </c>
      <c r="AP970">
        <v>0</v>
      </c>
      <c r="AQ970">
        <v>0</v>
      </c>
      <c r="AT970">
        <v>1.29403030452374E+17</v>
      </c>
      <c r="AU970">
        <v>0</v>
      </c>
      <c r="AV970">
        <v>1.29366764306636E+17</v>
      </c>
      <c r="AW970">
        <v>513</v>
      </c>
      <c r="AX970" t="s">
        <v>16422</v>
      </c>
      <c r="AZ970">
        <v>9.2233720368547697E+18</v>
      </c>
      <c r="BA970">
        <v>52</v>
      </c>
      <c r="BB970" t="s">
        <v>16420</v>
      </c>
      <c r="BC970">
        <v>805306368</v>
      </c>
      <c r="BD970" s="1" t="s">
        <v>148</v>
      </c>
      <c r="BE970" t="s">
        <v>16423</v>
      </c>
      <c r="BF970" t="s">
        <v>16424</v>
      </c>
      <c r="BG970">
        <v>0</v>
      </c>
      <c r="BH970" t="s">
        <v>151</v>
      </c>
      <c r="BI970">
        <v>1.2940293908477901E+17</v>
      </c>
      <c r="BL970" t="s">
        <v>16425</v>
      </c>
      <c r="BN970" t="s">
        <v>154</v>
      </c>
      <c r="BO970">
        <v>58</v>
      </c>
      <c r="BP970" s="1" t="s">
        <v>16426</v>
      </c>
      <c r="BQ970">
        <v>0</v>
      </c>
      <c r="BR970" t="s">
        <v>16427</v>
      </c>
      <c r="BS970" t="s">
        <v>157</v>
      </c>
      <c r="BT970" t="s">
        <v>158</v>
      </c>
      <c r="CD970" t="s">
        <v>1202</v>
      </c>
    </row>
    <row r="971" spans="1:116">
      <c r="A971" t="s">
        <v>3118</v>
      </c>
      <c r="B971">
        <v>1.2927333760480499E+17</v>
      </c>
      <c r="C971" s="4">
        <f t="shared" si="15"/>
        <v>12927333760.480499</v>
      </c>
      <c r="D971" s="2">
        <f>(Sheet1!$F$2-mattsout!C971)/3600</f>
        <v>4227.9554220835371</v>
      </c>
      <c r="E971" t="str">
        <f>IF(D971&gt;3595120, "", IF(D971&gt;1400, "******", ""))</f>
        <v>******</v>
      </c>
      <c r="F971" t="s">
        <v>122</v>
      </c>
      <c r="G971" t="s">
        <v>16428</v>
      </c>
      <c r="H971" t="s">
        <v>5071</v>
      </c>
      <c r="I971" t="s">
        <v>682</v>
      </c>
      <c r="J971" t="s">
        <v>16429</v>
      </c>
      <c r="K971" t="s">
        <v>16429</v>
      </c>
      <c r="L971" t="s">
        <v>682</v>
      </c>
      <c r="M971" t="s">
        <v>16430</v>
      </c>
      <c r="N971" t="s">
        <v>2924</v>
      </c>
      <c r="O971" t="s">
        <v>7740</v>
      </c>
      <c r="P971" t="s">
        <v>3829</v>
      </c>
      <c r="Q971" t="s">
        <v>3118</v>
      </c>
      <c r="R971">
        <v>4</v>
      </c>
      <c r="S971" t="s">
        <v>16431</v>
      </c>
      <c r="T971" t="s">
        <v>16432</v>
      </c>
      <c r="U971" t="s">
        <v>16428</v>
      </c>
      <c r="V971">
        <v>10447664</v>
      </c>
      <c r="W971" s="1" t="s">
        <v>16433</v>
      </c>
      <c r="X971">
        <v>33276332</v>
      </c>
      <c r="Y971" t="s">
        <v>3095</v>
      </c>
      <c r="AA971" t="s">
        <v>136</v>
      </c>
      <c r="AB971" t="s">
        <v>1258</v>
      </c>
      <c r="AC971" t="s">
        <v>138</v>
      </c>
      <c r="AE971" t="s">
        <v>16434</v>
      </c>
      <c r="AF971" t="s">
        <v>667</v>
      </c>
      <c r="AI971" t="b">
        <v>1</v>
      </c>
      <c r="AJ971" t="s">
        <v>16435</v>
      </c>
      <c r="AL971" t="s">
        <v>16428</v>
      </c>
      <c r="AM971" t="s">
        <v>16436</v>
      </c>
      <c r="AN971">
        <v>512</v>
      </c>
      <c r="AO971">
        <v>99</v>
      </c>
      <c r="AP971">
        <v>0</v>
      </c>
      <c r="AQ971">
        <v>0</v>
      </c>
      <c r="AT971">
        <v>1.2937348752289101E+17</v>
      </c>
      <c r="AU971">
        <v>0</v>
      </c>
      <c r="AV971">
        <v>1.29255192194116E+17</v>
      </c>
      <c r="AW971">
        <v>513</v>
      </c>
      <c r="AX971" t="s">
        <v>16437</v>
      </c>
      <c r="AZ971">
        <v>9.2233720368547697E+18</v>
      </c>
      <c r="BA971">
        <v>60</v>
      </c>
      <c r="BB971" t="s">
        <v>16435</v>
      </c>
      <c r="BC971">
        <v>805306368</v>
      </c>
      <c r="BD971" s="1" t="s">
        <v>148</v>
      </c>
      <c r="BE971" t="s">
        <v>16438</v>
      </c>
      <c r="BF971" t="s">
        <v>16439</v>
      </c>
      <c r="BG971">
        <v>1.29373639471138E+17</v>
      </c>
      <c r="BH971" t="s">
        <v>151</v>
      </c>
      <c r="BI971">
        <v>1.2929148219619101E+17</v>
      </c>
      <c r="BL971" t="s">
        <v>16440</v>
      </c>
      <c r="BN971" t="s">
        <v>154</v>
      </c>
      <c r="BO971">
        <v>57</v>
      </c>
      <c r="BP971" s="1" t="s">
        <v>16441</v>
      </c>
      <c r="BQ971">
        <v>0</v>
      </c>
      <c r="BR971" t="s">
        <v>16442</v>
      </c>
      <c r="BS971" t="s">
        <v>157</v>
      </c>
      <c r="BT971" t="s">
        <v>158</v>
      </c>
      <c r="CD971" t="s">
        <v>1269</v>
      </c>
    </row>
    <row r="972" spans="1:116">
      <c r="A972" t="s">
        <v>16443</v>
      </c>
      <c r="C972" s="4">
        <f t="shared" si="15"/>
        <v>0</v>
      </c>
      <c r="D972" s="2">
        <f>(Sheet1!$F$2-mattsout!C972)/3600</f>
        <v>3595154</v>
      </c>
      <c r="E972" t="str">
        <f>IF(D972&gt;3595120, "", IF(D972&gt;1400, "******", ""))</f>
        <v/>
      </c>
      <c r="F972" t="s">
        <v>122</v>
      </c>
      <c r="G972" t="s">
        <v>16444</v>
      </c>
      <c r="H972" t="s">
        <v>15599</v>
      </c>
      <c r="I972" t="s">
        <v>1711</v>
      </c>
      <c r="J972" t="s">
        <v>1845</v>
      </c>
      <c r="O972" t="s">
        <v>16445</v>
      </c>
      <c r="Q972" t="s">
        <v>16443</v>
      </c>
      <c r="R972">
        <v>4</v>
      </c>
      <c r="S972" t="s">
        <v>16446</v>
      </c>
      <c r="T972" t="s">
        <v>16447</v>
      </c>
      <c r="U972" t="s">
        <v>16444</v>
      </c>
      <c r="V972">
        <v>10453804</v>
      </c>
      <c r="W972" s="1" t="s">
        <v>16448</v>
      </c>
      <c r="X972">
        <v>33178226</v>
      </c>
      <c r="AA972" t="s">
        <v>690</v>
      </c>
      <c r="AB972" t="s">
        <v>1765</v>
      </c>
      <c r="AL972" t="s">
        <v>16444</v>
      </c>
      <c r="AM972" t="s">
        <v>16449</v>
      </c>
      <c r="AN972">
        <v>512</v>
      </c>
      <c r="AO972">
        <v>99</v>
      </c>
      <c r="AP972">
        <v>0</v>
      </c>
      <c r="AQ972">
        <v>0</v>
      </c>
      <c r="AT972">
        <v>1.29373425472302E+17</v>
      </c>
      <c r="AV972">
        <v>1.28934790473954E+17</v>
      </c>
      <c r="AW972">
        <v>513</v>
      </c>
      <c r="AX972" t="s">
        <v>16450</v>
      </c>
      <c r="AZ972">
        <v>9.2233720368547697E+18</v>
      </c>
      <c r="BB972" t="s">
        <v>16451</v>
      </c>
      <c r="BC972">
        <v>805306368</v>
      </c>
      <c r="BF972" t="s">
        <v>16452</v>
      </c>
      <c r="BG972">
        <v>1.2937358616763299E+17</v>
      </c>
      <c r="BH972" t="s">
        <v>151</v>
      </c>
      <c r="BI972">
        <v>1.2893479115822499E+17</v>
      </c>
      <c r="BQ972">
        <v>0</v>
      </c>
      <c r="CD972" t="s">
        <v>1729</v>
      </c>
    </row>
    <row r="973" spans="1:116">
      <c r="A973" t="s">
        <v>16453</v>
      </c>
      <c r="B973">
        <v>1.29110341065838E+17</v>
      </c>
      <c r="C973" s="4">
        <f t="shared" si="15"/>
        <v>12911034106.583799</v>
      </c>
      <c r="D973" s="2">
        <f>(Sheet1!$F$2-mattsout!C973)/3600</f>
        <v>8755.6370600557329</v>
      </c>
      <c r="E973" t="str">
        <f>IF(D973&gt;3595120, "", IF(D973&gt;1400, "******", ""))</f>
        <v>******</v>
      </c>
      <c r="F973" t="s">
        <v>122</v>
      </c>
      <c r="G973" t="s">
        <v>16454</v>
      </c>
      <c r="H973" t="s">
        <v>16455</v>
      </c>
      <c r="I973" t="s">
        <v>895</v>
      </c>
      <c r="J973" t="s">
        <v>2051</v>
      </c>
      <c r="K973" t="s">
        <v>1845</v>
      </c>
      <c r="L973" t="s">
        <v>895</v>
      </c>
      <c r="M973" t="s">
        <v>16456</v>
      </c>
      <c r="N973" t="s">
        <v>927</v>
      </c>
      <c r="O973" t="s">
        <v>9160</v>
      </c>
      <c r="P973" t="s">
        <v>2672</v>
      </c>
      <c r="Q973" t="s">
        <v>16453</v>
      </c>
      <c r="R973">
        <v>4</v>
      </c>
      <c r="S973" t="s">
        <v>16457</v>
      </c>
      <c r="T973" t="s">
        <v>812</v>
      </c>
      <c r="U973" t="s">
        <v>16454</v>
      </c>
      <c r="V973">
        <v>10467121</v>
      </c>
      <c r="W973" s="1" t="s">
        <v>16458</v>
      </c>
      <c r="X973">
        <v>33178355</v>
      </c>
      <c r="AA973" t="s">
        <v>690</v>
      </c>
      <c r="AB973" t="s">
        <v>906</v>
      </c>
      <c r="AC973" t="s">
        <v>138</v>
      </c>
      <c r="AD973" t="b">
        <v>0</v>
      </c>
      <c r="AE973" t="s">
        <v>16459</v>
      </c>
      <c r="AF973" t="s">
        <v>667</v>
      </c>
      <c r="AI973" t="b">
        <v>1</v>
      </c>
      <c r="AJ973" t="s">
        <v>16460</v>
      </c>
      <c r="AL973" t="s">
        <v>16454</v>
      </c>
      <c r="AM973" t="s">
        <v>16461</v>
      </c>
      <c r="AN973">
        <v>512</v>
      </c>
      <c r="AO973">
        <v>99</v>
      </c>
      <c r="AP973">
        <v>0</v>
      </c>
      <c r="AQ973">
        <v>0</v>
      </c>
      <c r="AT973">
        <v>1.2937342570464899E+17</v>
      </c>
      <c r="AV973">
        <v>1.29078939644976E+17</v>
      </c>
      <c r="AW973">
        <v>513</v>
      </c>
      <c r="AX973" t="s">
        <v>16462</v>
      </c>
      <c r="AZ973">
        <v>9.2233720368547697E+18</v>
      </c>
      <c r="BA973">
        <v>48</v>
      </c>
      <c r="BB973" t="s">
        <v>16460</v>
      </c>
      <c r="BC973">
        <v>805306368</v>
      </c>
      <c r="BD973" s="1" t="s">
        <v>148</v>
      </c>
      <c r="BE973" t="s">
        <v>16463</v>
      </c>
      <c r="BF973" t="s">
        <v>16464</v>
      </c>
      <c r="BG973">
        <v>1.29373586364204E+17</v>
      </c>
      <c r="BH973" t="s">
        <v>151</v>
      </c>
      <c r="BI973">
        <v>1.29110341065838E+17</v>
      </c>
      <c r="BK973" t="s">
        <v>16465</v>
      </c>
      <c r="BL973" t="s">
        <v>16466</v>
      </c>
      <c r="BN973" t="s">
        <v>154</v>
      </c>
      <c r="BO973">
        <v>62</v>
      </c>
      <c r="BP973" s="1" t="s">
        <v>16164</v>
      </c>
      <c r="BQ973">
        <v>0</v>
      </c>
      <c r="BR973" t="s">
        <v>16467</v>
      </c>
      <c r="BS973" t="s">
        <v>3242</v>
      </c>
      <c r="CD973" t="s">
        <v>919</v>
      </c>
    </row>
    <row r="974" spans="1:116">
      <c r="A974" t="s">
        <v>16468</v>
      </c>
      <c r="B974">
        <v>1.2937342606668499E+17</v>
      </c>
      <c r="C974" s="4">
        <f t="shared" si="15"/>
        <v>12937342606.668499</v>
      </c>
      <c r="D974" s="2">
        <f>(Sheet1!$F$2-mattsout!C974)/3600</f>
        <v>1447.720369861391</v>
      </c>
      <c r="E974" t="str">
        <f>IF(D974&gt;3595120, "", IF(D974&gt;1400, "******", ""))</f>
        <v>******</v>
      </c>
      <c r="F974" t="s">
        <v>122</v>
      </c>
      <c r="G974" t="s">
        <v>16469</v>
      </c>
      <c r="H974" t="s">
        <v>16470</v>
      </c>
      <c r="I974" t="s">
        <v>606</v>
      </c>
      <c r="J974" t="s">
        <v>12763</v>
      </c>
      <c r="K974" t="s">
        <v>12763</v>
      </c>
      <c r="L974" t="s">
        <v>606</v>
      </c>
      <c r="M974" t="s">
        <v>12764</v>
      </c>
      <c r="N974" t="s">
        <v>12765</v>
      </c>
      <c r="O974" t="s">
        <v>9768</v>
      </c>
      <c r="P974" t="s">
        <v>4368</v>
      </c>
      <c r="Q974" t="s">
        <v>16468</v>
      </c>
      <c r="R974">
        <v>4</v>
      </c>
      <c r="S974" t="s">
        <v>16471</v>
      </c>
      <c r="T974" t="s">
        <v>16472</v>
      </c>
      <c r="U974" t="s">
        <v>16469</v>
      </c>
      <c r="V974">
        <v>10473325</v>
      </c>
      <c r="W974" s="1" t="s">
        <v>16473</v>
      </c>
      <c r="X974">
        <v>33178619</v>
      </c>
      <c r="AA974" t="s">
        <v>690</v>
      </c>
      <c r="AB974" t="s">
        <v>12770</v>
      </c>
      <c r="AC974" t="s">
        <v>138</v>
      </c>
      <c r="AE974" t="s">
        <v>16474</v>
      </c>
      <c r="AF974" t="s">
        <v>667</v>
      </c>
      <c r="AI974" t="b">
        <v>1</v>
      </c>
      <c r="AJ974" t="s">
        <v>16475</v>
      </c>
      <c r="AL974" t="s">
        <v>16469</v>
      </c>
      <c r="AM974" t="s">
        <v>16476</v>
      </c>
      <c r="AN974">
        <v>66048</v>
      </c>
      <c r="AO974">
        <v>0</v>
      </c>
      <c r="AP974">
        <v>0</v>
      </c>
      <c r="AQ974">
        <v>0</v>
      </c>
      <c r="AT974">
        <v>1.29373426248562E+17</v>
      </c>
      <c r="AV974">
        <v>1.2893827285178701E+17</v>
      </c>
      <c r="AW974">
        <v>513</v>
      </c>
      <c r="AX974" t="s">
        <v>16477</v>
      </c>
      <c r="AZ974">
        <v>9.2233720368547697E+18</v>
      </c>
      <c r="BA974">
        <v>25</v>
      </c>
      <c r="BB974" t="s">
        <v>16475</v>
      </c>
      <c r="BC974">
        <v>805306368</v>
      </c>
      <c r="BD974" s="1" t="s">
        <v>148</v>
      </c>
      <c r="BE974" t="s">
        <v>16478</v>
      </c>
      <c r="BF974" t="s">
        <v>16479</v>
      </c>
      <c r="BG974">
        <v>1.2937358687603699E+17</v>
      </c>
      <c r="BH974" t="s">
        <v>151</v>
      </c>
      <c r="BI974">
        <v>1.2936972952810301E+17</v>
      </c>
      <c r="BK974" t="s">
        <v>16480</v>
      </c>
      <c r="BL974" t="s">
        <v>16481</v>
      </c>
      <c r="BM974" t="s">
        <v>16482</v>
      </c>
      <c r="BN974" t="s">
        <v>154</v>
      </c>
      <c r="BO974">
        <v>56</v>
      </c>
      <c r="BP974" s="1" t="s">
        <v>16483</v>
      </c>
      <c r="BQ974">
        <v>0</v>
      </c>
      <c r="BR974" t="s">
        <v>16484</v>
      </c>
      <c r="BS974" t="s">
        <v>3242</v>
      </c>
      <c r="CD974" t="s">
        <v>333</v>
      </c>
    </row>
    <row r="975" spans="1:116">
      <c r="A975" t="s">
        <v>16485</v>
      </c>
      <c r="B975">
        <v>1.2938069003879E+17</v>
      </c>
      <c r="C975" s="4">
        <f t="shared" si="15"/>
        <v>12938069003.879</v>
      </c>
      <c r="D975" s="2">
        <f>(Sheet1!$F$2-mattsout!C975)/3600</f>
        <v>1245.943366944525</v>
      </c>
      <c r="E975" t="str">
        <f>IF(D975&gt;3595120, "", IF(D975&gt;1400, "******", ""))</f>
        <v/>
      </c>
      <c r="F975" t="s">
        <v>122</v>
      </c>
      <c r="G975" t="s">
        <v>16486</v>
      </c>
      <c r="H975" t="s">
        <v>16487</v>
      </c>
      <c r="I975" t="s">
        <v>682</v>
      </c>
      <c r="J975" t="s">
        <v>807</v>
      </c>
      <c r="K975" t="s">
        <v>807</v>
      </c>
      <c r="L975" t="s">
        <v>682</v>
      </c>
      <c r="M975" t="s">
        <v>16488</v>
      </c>
      <c r="O975" t="s">
        <v>1183</v>
      </c>
      <c r="P975" t="s">
        <v>13470</v>
      </c>
      <c r="Q975" t="s">
        <v>16485</v>
      </c>
      <c r="R975">
        <v>4</v>
      </c>
      <c r="S975" t="s">
        <v>16489</v>
      </c>
      <c r="T975" t="s">
        <v>16490</v>
      </c>
      <c r="U975" t="s">
        <v>16486</v>
      </c>
      <c r="V975">
        <v>10518477</v>
      </c>
      <c r="W975" s="1" t="s">
        <v>1614</v>
      </c>
      <c r="X975">
        <v>34487401</v>
      </c>
      <c r="AA975" t="s">
        <v>790</v>
      </c>
      <c r="AB975" t="s">
        <v>1258</v>
      </c>
      <c r="AC975" t="s">
        <v>138</v>
      </c>
      <c r="AE975" t="s">
        <v>16491</v>
      </c>
      <c r="AF975" t="s">
        <v>717</v>
      </c>
      <c r="AI975" t="b">
        <v>1</v>
      </c>
      <c r="AJ975" t="s">
        <v>16492</v>
      </c>
      <c r="AL975" t="s">
        <v>16486</v>
      </c>
      <c r="AM975" t="s">
        <v>16493</v>
      </c>
      <c r="AN975">
        <v>512</v>
      </c>
      <c r="AO975">
        <v>0</v>
      </c>
      <c r="AP975">
        <v>0</v>
      </c>
      <c r="AQ975">
        <v>0</v>
      </c>
      <c r="AT975">
        <v>1.2937342665341101E+17</v>
      </c>
      <c r="AU975">
        <v>0</v>
      </c>
      <c r="AV975">
        <v>1.29355640990152E+17</v>
      </c>
      <c r="AW975">
        <v>513</v>
      </c>
      <c r="AX975" t="s">
        <v>16494</v>
      </c>
      <c r="AZ975">
        <v>9.2233720368547697E+18</v>
      </c>
      <c r="BA975">
        <v>273</v>
      </c>
      <c r="BB975" t="s">
        <v>16492</v>
      </c>
      <c r="BC975">
        <v>805306368</v>
      </c>
      <c r="BD975" s="1" t="s">
        <v>148</v>
      </c>
      <c r="BE975" t="s">
        <v>16495</v>
      </c>
      <c r="BF975" t="s">
        <v>16496</v>
      </c>
      <c r="BG975">
        <v>0</v>
      </c>
      <c r="BH975" t="s">
        <v>151</v>
      </c>
      <c r="BI975">
        <v>1.2938024741527501E+17</v>
      </c>
      <c r="BK975" t="s">
        <v>16497</v>
      </c>
      <c r="BL975" t="s">
        <v>16498</v>
      </c>
      <c r="BN975" t="s">
        <v>154</v>
      </c>
      <c r="BO975">
        <v>57</v>
      </c>
      <c r="BP975" s="1" t="s">
        <v>16499</v>
      </c>
      <c r="BQ975">
        <v>0</v>
      </c>
      <c r="BR975" t="s">
        <v>16500</v>
      </c>
      <c r="BS975" t="s">
        <v>3242</v>
      </c>
      <c r="CD975" t="s">
        <v>1269</v>
      </c>
      <c r="CI975">
        <v>0</v>
      </c>
      <c r="CL975">
        <v>0</v>
      </c>
    </row>
    <row r="976" spans="1:116">
      <c r="A976" t="s">
        <v>10071</v>
      </c>
      <c r="B976">
        <v>1.29044416052778E+17</v>
      </c>
      <c r="C976" s="4">
        <f t="shared" si="15"/>
        <v>12904441605.2778</v>
      </c>
      <c r="D976" s="2">
        <f>(Sheet1!$F$2-mattsout!C976)/3600</f>
        <v>10586.887422833443</v>
      </c>
      <c r="E976" t="str">
        <f>IF(D976&gt;3595120, "", IF(D976&gt;1400, "******", ""))</f>
        <v>******</v>
      </c>
      <c r="F976" t="s">
        <v>122</v>
      </c>
      <c r="G976" t="s">
        <v>16501</v>
      </c>
      <c r="H976" t="s">
        <v>16502</v>
      </c>
      <c r="I976" t="s">
        <v>682</v>
      </c>
      <c r="J976" t="s">
        <v>1641</v>
      </c>
      <c r="K976" t="s">
        <v>1641</v>
      </c>
      <c r="L976" t="s">
        <v>682</v>
      </c>
      <c r="M976" t="s">
        <v>16503</v>
      </c>
      <c r="N976" t="s">
        <v>3590</v>
      </c>
      <c r="O976" t="s">
        <v>10503</v>
      </c>
      <c r="P976" t="s">
        <v>810</v>
      </c>
      <c r="Q976" t="s">
        <v>10071</v>
      </c>
      <c r="R976">
        <v>4</v>
      </c>
      <c r="S976" t="s">
        <v>16504</v>
      </c>
      <c r="T976" t="s">
        <v>16505</v>
      </c>
      <c r="U976" t="s">
        <v>16501</v>
      </c>
      <c r="V976">
        <v>10522379</v>
      </c>
      <c r="W976" s="1" t="s">
        <v>16506</v>
      </c>
      <c r="X976">
        <v>33179324</v>
      </c>
      <c r="Y976" t="s">
        <v>10053</v>
      </c>
      <c r="AA976" t="s">
        <v>136</v>
      </c>
      <c r="AB976" t="s">
        <v>3515</v>
      </c>
      <c r="AC976" t="s">
        <v>138</v>
      </c>
      <c r="AD976" t="b">
        <v>1</v>
      </c>
      <c r="AE976" t="s">
        <v>16507</v>
      </c>
      <c r="AF976" t="s">
        <v>667</v>
      </c>
      <c r="AI976" t="b">
        <v>1</v>
      </c>
      <c r="AJ976" t="s">
        <v>16508</v>
      </c>
      <c r="AL976" t="s">
        <v>16501</v>
      </c>
      <c r="AM976" t="s">
        <v>16509</v>
      </c>
      <c r="AN976">
        <v>512</v>
      </c>
      <c r="AO976">
        <v>99</v>
      </c>
      <c r="AP976">
        <v>0</v>
      </c>
      <c r="AQ976">
        <v>0</v>
      </c>
      <c r="AT976">
        <v>1.29373426891852E+17</v>
      </c>
      <c r="AU976">
        <v>0</v>
      </c>
      <c r="AV976">
        <v>1.29156677519038E+17</v>
      </c>
      <c r="AW976">
        <v>513</v>
      </c>
      <c r="AX976" t="s">
        <v>16510</v>
      </c>
      <c r="AZ976">
        <v>9.2233720368547697E+18</v>
      </c>
      <c r="BA976">
        <v>139</v>
      </c>
      <c r="BB976" t="s">
        <v>16508</v>
      </c>
      <c r="BC976">
        <v>805306368</v>
      </c>
      <c r="BD976" s="1" t="s">
        <v>148</v>
      </c>
      <c r="BE976" t="s">
        <v>16511</v>
      </c>
      <c r="BF976" t="s">
        <v>16512</v>
      </c>
      <c r="BG976">
        <v>1.29373587456128E+17</v>
      </c>
      <c r="BH976" t="s">
        <v>151</v>
      </c>
      <c r="BI976">
        <v>1.29156678528372E+17</v>
      </c>
      <c r="BK976" t="s">
        <v>16513</v>
      </c>
      <c r="BL976" t="s">
        <v>16514</v>
      </c>
      <c r="BN976" t="s">
        <v>154</v>
      </c>
      <c r="BO976">
        <v>81</v>
      </c>
      <c r="BP976" s="1" t="s">
        <v>16515</v>
      </c>
      <c r="BQ976">
        <v>0</v>
      </c>
      <c r="BR976" t="s">
        <v>16516</v>
      </c>
      <c r="BS976" t="s">
        <v>3242</v>
      </c>
      <c r="CD976" t="s">
        <v>15022</v>
      </c>
    </row>
    <row r="977" spans="1:116">
      <c r="A977" t="s">
        <v>16517</v>
      </c>
      <c r="B977">
        <v>1.2940991461134701E+17</v>
      </c>
      <c r="C977" s="4">
        <f t="shared" si="15"/>
        <v>12940991461.134701</v>
      </c>
      <c r="D977" s="2">
        <f>(Sheet1!$F$2-mattsout!C977)/3600</f>
        <v>434.14968480534026</v>
      </c>
      <c r="E977" t="str">
        <f>IF(D977&gt;3595120, "", IF(D977&gt;1400, "******", ""))</f>
        <v/>
      </c>
      <c r="F977" t="s">
        <v>122</v>
      </c>
      <c r="G977" t="s">
        <v>16518</v>
      </c>
      <c r="H977" t="s">
        <v>16519</v>
      </c>
      <c r="I977" t="s">
        <v>732</v>
      </c>
      <c r="J977" t="s">
        <v>657</v>
      </c>
      <c r="K977" t="s">
        <v>1641</v>
      </c>
      <c r="L977" t="s">
        <v>732</v>
      </c>
      <c r="M977" t="s">
        <v>16520</v>
      </c>
      <c r="N977" t="s">
        <v>761</v>
      </c>
      <c r="O977" t="s">
        <v>16521</v>
      </c>
      <c r="P977" t="s">
        <v>16522</v>
      </c>
      <c r="Q977" t="s">
        <v>16517</v>
      </c>
      <c r="R977">
        <v>4</v>
      </c>
      <c r="S977" t="s">
        <v>16523</v>
      </c>
      <c r="T977" t="s">
        <v>16524</v>
      </c>
      <c r="U977" t="s">
        <v>16518</v>
      </c>
      <c r="V977">
        <v>10541932</v>
      </c>
      <c r="W977" s="1" t="s">
        <v>16525</v>
      </c>
      <c r="X977">
        <v>35517189</v>
      </c>
      <c r="AA977" t="s">
        <v>136</v>
      </c>
      <c r="AB977" t="s">
        <v>740</v>
      </c>
      <c r="AC977" t="s">
        <v>138</v>
      </c>
      <c r="AD977" t="b">
        <v>0</v>
      </c>
      <c r="AE977" t="s">
        <v>16526</v>
      </c>
      <c r="AF977" t="s">
        <v>667</v>
      </c>
      <c r="AH977" t="s">
        <v>16527</v>
      </c>
      <c r="AI977" t="b">
        <v>1</v>
      </c>
      <c r="AJ977" t="s">
        <v>16528</v>
      </c>
      <c r="AL977" t="s">
        <v>16518</v>
      </c>
      <c r="AM977" t="s">
        <v>16529</v>
      </c>
      <c r="AN977">
        <v>512</v>
      </c>
      <c r="AO977">
        <v>0</v>
      </c>
      <c r="AP977">
        <v>0</v>
      </c>
      <c r="AQ977">
        <v>0</v>
      </c>
      <c r="AT977">
        <v>1.29373487744768E+17</v>
      </c>
      <c r="AU977">
        <v>0</v>
      </c>
      <c r="AV977">
        <v>1.29388239158512E+17</v>
      </c>
      <c r="AW977">
        <v>513</v>
      </c>
      <c r="AX977" t="s">
        <v>16530</v>
      </c>
      <c r="AZ977">
        <v>9.2233720368547697E+18</v>
      </c>
      <c r="BA977">
        <v>372</v>
      </c>
      <c r="BB977" t="s">
        <v>16528</v>
      </c>
      <c r="BC977">
        <v>805306368</v>
      </c>
      <c r="BD977" s="1" t="s">
        <v>148</v>
      </c>
      <c r="BE977" t="s">
        <v>16531</v>
      </c>
      <c r="BF977" t="s">
        <v>16532</v>
      </c>
      <c r="BG977">
        <v>0</v>
      </c>
      <c r="BH977" t="s">
        <v>151</v>
      </c>
      <c r="BI977">
        <v>1.2941588767883501E+17</v>
      </c>
      <c r="BK977" t="s">
        <v>16533</v>
      </c>
      <c r="BL977" t="s">
        <v>16534</v>
      </c>
      <c r="BN977" t="s">
        <v>154</v>
      </c>
      <c r="BO977">
        <v>61</v>
      </c>
      <c r="BP977" s="1" t="s">
        <v>16535</v>
      </c>
      <c r="BQ977">
        <v>0</v>
      </c>
      <c r="BR977" t="s">
        <v>16536</v>
      </c>
      <c r="BS977" t="s">
        <v>3242</v>
      </c>
      <c r="CD977" t="s">
        <v>15022</v>
      </c>
    </row>
    <row r="978" spans="1:116">
      <c r="A978" t="s">
        <v>16537</v>
      </c>
      <c r="B978">
        <v>1.29421293384528E+17</v>
      </c>
      <c r="C978" s="4">
        <f t="shared" si="15"/>
        <v>12942129338.452801</v>
      </c>
      <c r="D978" s="2">
        <f>(Sheet1!$F$2-mattsout!C978)/3600</f>
        <v>118.07265199979146</v>
      </c>
      <c r="E978" t="str">
        <f>IF(D978&gt;3595120, "", IF(D978&gt;1400, "******", ""))</f>
        <v/>
      </c>
      <c r="F978" t="s">
        <v>122</v>
      </c>
      <c r="G978" t="s">
        <v>16538</v>
      </c>
      <c r="H978" t="s">
        <v>9988</v>
      </c>
      <c r="J978" t="s">
        <v>16539</v>
      </c>
      <c r="K978" t="s">
        <v>16539</v>
      </c>
      <c r="L978" t="s">
        <v>682</v>
      </c>
      <c r="M978" t="s">
        <v>16540</v>
      </c>
      <c r="N978" t="s">
        <v>1366</v>
      </c>
      <c r="O978" t="s">
        <v>609</v>
      </c>
      <c r="P978" t="s">
        <v>3861</v>
      </c>
      <c r="Q978" t="s">
        <v>16537</v>
      </c>
      <c r="R978">
        <v>4</v>
      </c>
      <c r="S978" t="s">
        <v>16541</v>
      </c>
      <c r="T978" t="s">
        <v>16542</v>
      </c>
      <c r="U978" t="s">
        <v>16538</v>
      </c>
      <c r="V978">
        <v>10542313</v>
      </c>
      <c r="W978" s="1" t="s">
        <v>16543</v>
      </c>
      <c r="X978">
        <v>35615472</v>
      </c>
      <c r="AA978" t="s">
        <v>614</v>
      </c>
      <c r="AB978" t="s">
        <v>1258</v>
      </c>
      <c r="AC978" t="s">
        <v>138</v>
      </c>
      <c r="AE978" t="s">
        <v>16544</v>
      </c>
      <c r="AF978" t="s">
        <v>667</v>
      </c>
      <c r="AI978" t="b">
        <v>1</v>
      </c>
      <c r="AJ978" t="s">
        <v>16545</v>
      </c>
      <c r="AL978" t="s">
        <v>16538</v>
      </c>
      <c r="AM978" t="s">
        <v>16546</v>
      </c>
      <c r="AN978">
        <v>512</v>
      </c>
      <c r="AO978">
        <v>0</v>
      </c>
      <c r="AP978">
        <v>0</v>
      </c>
      <c r="AQ978">
        <v>0</v>
      </c>
      <c r="AT978">
        <v>1.29410921288552E+17</v>
      </c>
      <c r="AU978">
        <v>0</v>
      </c>
      <c r="AV978">
        <v>1.2941589101734099E+17</v>
      </c>
      <c r="AW978">
        <v>513</v>
      </c>
      <c r="AX978" t="s">
        <v>16547</v>
      </c>
      <c r="AZ978">
        <v>9.2233720368547697E+18</v>
      </c>
      <c r="BA978">
        <v>372</v>
      </c>
      <c r="BB978" t="s">
        <v>16545</v>
      </c>
      <c r="BC978">
        <v>805306368</v>
      </c>
      <c r="BD978" s="1" t="s">
        <v>148</v>
      </c>
      <c r="BE978" t="s">
        <v>16548</v>
      </c>
      <c r="BF978" t="s">
        <v>16549</v>
      </c>
      <c r="BG978">
        <v>0</v>
      </c>
      <c r="BH978" t="s">
        <v>151</v>
      </c>
      <c r="BI978">
        <v>1.2941859561754701E+17</v>
      </c>
      <c r="BL978" t="s">
        <v>16550</v>
      </c>
      <c r="BM978" t="s">
        <v>1266</v>
      </c>
      <c r="BN978" t="s">
        <v>154</v>
      </c>
      <c r="BO978">
        <v>62</v>
      </c>
      <c r="BP978" s="1" t="s">
        <v>16551</v>
      </c>
      <c r="BQ978">
        <v>0</v>
      </c>
      <c r="BR978" t="s">
        <v>16552</v>
      </c>
      <c r="BS978" t="s">
        <v>157</v>
      </c>
      <c r="BT978" t="s">
        <v>158</v>
      </c>
      <c r="CD978" t="s">
        <v>1269</v>
      </c>
    </row>
    <row r="979" spans="1:116">
      <c r="A979" t="s">
        <v>16553</v>
      </c>
      <c r="B979">
        <v>1.29343304948614E+17</v>
      </c>
      <c r="C979" s="4">
        <f t="shared" si="15"/>
        <v>12934330494.861401</v>
      </c>
      <c r="D979" s="2">
        <f>(Sheet1!$F$2-mattsout!C979)/3600</f>
        <v>2284.4180940553879</v>
      </c>
      <c r="E979" t="str">
        <f>IF(D979&gt;3595120, "", IF(D979&gt;1400, "******", ""))</f>
        <v>******</v>
      </c>
      <c r="F979" t="s">
        <v>122</v>
      </c>
      <c r="G979" t="s">
        <v>16554</v>
      </c>
      <c r="H979" t="s">
        <v>16555</v>
      </c>
      <c r="I979" t="s">
        <v>606</v>
      </c>
      <c r="J979" t="s">
        <v>10439</v>
      </c>
      <c r="K979" t="s">
        <v>10439</v>
      </c>
      <c r="L979" t="s">
        <v>606</v>
      </c>
      <c r="M979" t="s">
        <v>16556</v>
      </c>
      <c r="N979" t="s">
        <v>608</v>
      </c>
      <c r="O979" t="s">
        <v>2139</v>
      </c>
      <c r="P979" t="s">
        <v>2528</v>
      </c>
      <c r="Q979" t="s">
        <v>16553</v>
      </c>
      <c r="R979">
        <v>4</v>
      </c>
      <c r="S979" t="s">
        <v>16557</v>
      </c>
      <c r="T979" t="s">
        <v>16558</v>
      </c>
      <c r="U979" t="s">
        <v>16554</v>
      </c>
      <c r="V979">
        <v>10559304</v>
      </c>
      <c r="W979" s="1" t="s">
        <v>16559</v>
      </c>
      <c r="X979">
        <v>35636867</v>
      </c>
      <c r="AA979" t="s">
        <v>614</v>
      </c>
      <c r="AB979" t="s">
        <v>615</v>
      </c>
      <c r="AC979" t="s">
        <v>138</v>
      </c>
      <c r="AD979" t="b">
        <v>0</v>
      </c>
      <c r="AE979" t="s">
        <v>16560</v>
      </c>
      <c r="AF979" t="s">
        <v>617</v>
      </c>
      <c r="AI979" t="b">
        <v>1</v>
      </c>
      <c r="AJ979" t="s">
        <v>16561</v>
      </c>
      <c r="AL979" t="s">
        <v>16554</v>
      </c>
      <c r="AM979" t="s">
        <v>16562</v>
      </c>
      <c r="AN979">
        <v>512</v>
      </c>
      <c r="AO979">
        <v>0</v>
      </c>
      <c r="AP979">
        <v>0</v>
      </c>
      <c r="AQ979">
        <v>0</v>
      </c>
      <c r="AR979" t="s">
        <v>16563</v>
      </c>
      <c r="AS979" t="s">
        <v>146</v>
      </c>
      <c r="AT979">
        <v>1.2937348823008701E+17</v>
      </c>
      <c r="AU979">
        <v>0</v>
      </c>
      <c r="AV979">
        <v>1.29419370485252E+17</v>
      </c>
      <c r="AW979">
        <v>513</v>
      </c>
      <c r="AX979" t="s">
        <v>16564</v>
      </c>
      <c r="AZ979">
        <v>9.2233720368547697E+18</v>
      </c>
      <c r="BA979">
        <v>95</v>
      </c>
      <c r="BB979" t="s">
        <v>16561</v>
      </c>
      <c r="BC979">
        <v>805306368</v>
      </c>
      <c r="BD979" s="1" t="s">
        <v>148</v>
      </c>
      <c r="BE979" t="s">
        <v>16565</v>
      </c>
      <c r="BF979" t="s">
        <v>16566</v>
      </c>
      <c r="BG979">
        <v>0</v>
      </c>
      <c r="BH979" t="s">
        <v>151</v>
      </c>
      <c r="BI979">
        <v>1.29415039724256E+17</v>
      </c>
      <c r="BL979" t="s">
        <v>16567</v>
      </c>
      <c r="BN979" t="s">
        <v>154</v>
      </c>
      <c r="BO979">
        <v>53</v>
      </c>
      <c r="BP979" s="1" t="s">
        <v>16568</v>
      </c>
      <c r="BQ979">
        <v>0</v>
      </c>
      <c r="BR979" t="s">
        <v>16569</v>
      </c>
      <c r="BS979" t="s">
        <v>157</v>
      </c>
      <c r="BT979" t="s">
        <v>158</v>
      </c>
      <c r="CD979" t="s">
        <v>14906</v>
      </c>
      <c r="CO979" s="1" t="s">
        <v>16570</v>
      </c>
    </row>
    <row r="980" spans="1:116">
      <c r="A980" t="s">
        <v>16571</v>
      </c>
      <c r="B980">
        <v>1.2942127325840899E+17</v>
      </c>
      <c r="C980" s="4">
        <f t="shared" si="15"/>
        <v>12942127325.840899</v>
      </c>
      <c r="D980" s="2">
        <f>(Sheet1!$F$2-mattsout!C980)/3600</f>
        <v>118.63171086152394</v>
      </c>
      <c r="E980" t="str">
        <f>IF(D980&gt;3595120, "", IF(D980&gt;1400, "******", ""))</f>
        <v/>
      </c>
      <c r="F980" t="s">
        <v>122</v>
      </c>
      <c r="G980" t="s">
        <v>16572</v>
      </c>
      <c r="H980" t="s">
        <v>16573</v>
      </c>
      <c r="I980" t="s">
        <v>2690</v>
      </c>
      <c r="J980" t="s">
        <v>2730</v>
      </c>
      <c r="K980" t="s">
        <v>2730</v>
      </c>
      <c r="L980" t="s">
        <v>2690</v>
      </c>
      <c r="M980" t="s">
        <v>16574</v>
      </c>
      <c r="N980" t="s">
        <v>12056</v>
      </c>
      <c r="O980" t="s">
        <v>384</v>
      </c>
      <c r="P980" t="s">
        <v>5669</v>
      </c>
      <c r="Q980" t="s">
        <v>16571</v>
      </c>
      <c r="R980">
        <v>4</v>
      </c>
      <c r="S980" t="s">
        <v>16575</v>
      </c>
      <c r="T980" t="s">
        <v>16576</v>
      </c>
      <c r="U980" t="s">
        <v>16572</v>
      </c>
      <c r="V980">
        <v>10571891</v>
      </c>
      <c r="W980" s="1" t="s">
        <v>16577</v>
      </c>
      <c r="X980">
        <v>35669958</v>
      </c>
      <c r="AA980" t="s">
        <v>714</v>
      </c>
      <c r="AB980" t="s">
        <v>12063</v>
      </c>
      <c r="AC980" t="s">
        <v>138</v>
      </c>
      <c r="AD980" t="b">
        <v>0</v>
      </c>
      <c r="AE980" t="s">
        <v>16578</v>
      </c>
      <c r="AF980" t="s">
        <v>667</v>
      </c>
      <c r="AI980" t="b">
        <v>1</v>
      </c>
      <c r="AJ980" t="s">
        <v>16579</v>
      </c>
      <c r="AL980" t="s">
        <v>16572</v>
      </c>
      <c r="AM980" t="s">
        <v>16580</v>
      </c>
      <c r="AN980">
        <v>512</v>
      </c>
      <c r="AO980">
        <v>0</v>
      </c>
      <c r="AP980">
        <v>0</v>
      </c>
      <c r="AQ980">
        <v>0</v>
      </c>
      <c r="AT980">
        <v>1.2938739152800301E+17</v>
      </c>
      <c r="AU980">
        <v>0</v>
      </c>
      <c r="AV980">
        <v>1.294029156163E+17</v>
      </c>
      <c r="AW980">
        <v>513</v>
      </c>
      <c r="AX980" t="s">
        <v>16581</v>
      </c>
      <c r="AZ980">
        <v>9.2233720368547697E+18</v>
      </c>
      <c r="BA980">
        <v>188</v>
      </c>
      <c r="BB980" t="s">
        <v>16579</v>
      </c>
      <c r="BC980">
        <v>805306368</v>
      </c>
      <c r="BD980" s="1" t="s">
        <v>148</v>
      </c>
      <c r="BE980" t="s">
        <v>16582</v>
      </c>
      <c r="BF980" t="s">
        <v>16583</v>
      </c>
      <c r="BG980">
        <v>0</v>
      </c>
      <c r="BH980" t="s">
        <v>151</v>
      </c>
      <c r="BI980">
        <v>1.2942108876531501E+17</v>
      </c>
      <c r="BK980" t="s">
        <v>16584</v>
      </c>
      <c r="BL980" t="s">
        <v>16585</v>
      </c>
      <c r="BN980" t="s">
        <v>154</v>
      </c>
      <c r="BO980">
        <v>57</v>
      </c>
      <c r="BP980" s="1" t="s">
        <v>16164</v>
      </c>
      <c r="BQ980">
        <v>0</v>
      </c>
      <c r="BR980" t="s">
        <v>16586</v>
      </c>
      <c r="BS980" t="s">
        <v>3242</v>
      </c>
      <c r="CD980" t="s">
        <v>15505</v>
      </c>
    </row>
    <row r="981" spans="1:116">
      <c r="A981" t="s">
        <v>16587</v>
      </c>
      <c r="B981">
        <v>1.2936074355631299E+17</v>
      </c>
      <c r="C981" s="4">
        <f t="shared" si="15"/>
        <v>12936074355.6313</v>
      </c>
      <c r="D981" s="2">
        <f>(Sheet1!$F$2-mattsout!C981)/3600</f>
        <v>1800.0123246388964</v>
      </c>
      <c r="E981" t="str">
        <f>IF(D981&gt;3595120, "", IF(D981&gt;1400, "******", ""))</f>
        <v>******</v>
      </c>
      <c r="F981" t="s">
        <v>122</v>
      </c>
      <c r="G981" t="s">
        <v>16588</v>
      </c>
      <c r="H981" t="s">
        <v>16589</v>
      </c>
      <c r="I981" t="s">
        <v>1686</v>
      </c>
      <c r="J981" t="s">
        <v>16590</v>
      </c>
      <c r="K981" t="s">
        <v>16590</v>
      </c>
      <c r="L981" t="s">
        <v>1686</v>
      </c>
      <c r="M981" t="s">
        <v>16591</v>
      </c>
      <c r="N981" t="s">
        <v>5469</v>
      </c>
      <c r="O981" t="s">
        <v>1512</v>
      </c>
      <c r="P981" t="s">
        <v>1431</v>
      </c>
      <c r="Q981" t="s">
        <v>16587</v>
      </c>
      <c r="R981">
        <v>4</v>
      </c>
      <c r="S981" t="s">
        <v>16592</v>
      </c>
      <c r="T981" t="s">
        <v>16593</v>
      </c>
      <c r="U981" t="s">
        <v>16588</v>
      </c>
      <c r="V981">
        <v>10578032</v>
      </c>
      <c r="W981" s="1" t="s">
        <v>7176</v>
      </c>
      <c r="X981">
        <v>35414402</v>
      </c>
      <c r="AA981" t="s">
        <v>136</v>
      </c>
      <c r="AB981" t="s">
        <v>4855</v>
      </c>
      <c r="AC981" t="s">
        <v>138</v>
      </c>
      <c r="AE981" t="s">
        <v>16594</v>
      </c>
      <c r="AF981" t="s">
        <v>667</v>
      </c>
      <c r="AI981" t="b">
        <v>1</v>
      </c>
      <c r="AJ981" t="s">
        <v>16595</v>
      </c>
      <c r="AL981" t="s">
        <v>16588</v>
      </c>
      <c r="AM981" t="s">
        <v>16596</v>
      </c>
      <c r="AN981">
        <v>512</v>
      </c>
      <c r="AO981">
        <v>99</v>
      </c>
      <c r="AP981">
        <v>0</v>
      </c>
      <c r="AQ981">
        <v>0</v>
      </c>
      <c r="AT981">
        <v>1.2937348848446499E+17</v>
      </c>
      <c r="AU981">
        <v>0</v>
      </c>
      <c r="AV981">
        <v>1.29401309834936E+17</v>
      </c>
      <c r="AW981">
        <v>513</v>
      </c>
      <c r="AX981" t="s">
        <v>16597</v>
      </c>
      <c r="AZ981">
        <v>9.2233720368547697E+18</v>
      </c>
      <c r="BA981">
        <v>131</v>
      </c>
      <c r="BB981" t="s">
        <v>16598</v>
      </c>
      <c r="BC981">
        <v>805306368</v>
      </c>
      <c r="BD981" s="1" t="s">
        <v>148</v>
      </c>
      <c r="BE981" t="s">
        <v>16599</v>
      </c>
      <c r="BF981" t="s">
        <v>16600</v>
      </c>
      <c r="BG981">
        <v>1.2937364028383101E+17</v>
      </c>
      <c r="BH981" t="s">
        <v>151</v>
      </c>
      <c r="BI981">
        <v>1.2935821455476E+17</v>
      </c>
      <c r="BK981" t="s">
        <v>16601</v>
      </c>
      <c r="BL981" t="s">
        <v>16602</v>
      </c>
      <c r="BN981" t="s">
        <v>154</v>
      </c>
      <c r="BO981">
        <v>57</v>
      </c>
      <c r="BP981" s="1" t="s">
        <v>16603</v>
      </c>
      <c r="BQ981">
        <v>0</v>
      </c>
      <c r="BR981" t="s">
        <v>16604</v>
      </c>
      <c r="BS981" t="s">
        <v>3242</v>
      </c>
      <c r="CD981" t="s">
        <v>16605</v>
      </c>
    </row>
    <row r="982" spans="1:116">
      <c r="A982" t="s">
        <v>16606</v>
      </c>
      <c r="B982">
        <v>1.2907996981951901E+17</v>
      </c>
      <c r="C982" s="4">
        <f t="shared" si="15"/>
        <v>12907996981.9519</v>
      </c>
      <c r="D982" s="2">
        <f>(Sheet1!$F$2-mattsout!C982)/3600</f>
        <v>9599.2827911387558</v>
      </c>
      <c r="E982" t="str">
        <f>IF(D982&gt;3595120, "", IF(D982&gt;1400, "******", ""))</f>
        <v>******</v>
      </c>
      <c r="F982" t="s">
        <v>122</v>
      </c>
      <c r="G982" t="s">
        <v>16607</v>
      </c>
      <c r="H982" t="s">
        <v>5574</v>
      </c>
      <c r="I982" t="s">
        <v>682</v>
      </c>
      <c r="J982" t="s">
        <v>16608</v>
      </c>
      <c r="K982" t="s">
        <v>16609</v>
      </c>
      <c r="L982" t="s">
        <v>682</v>
      </c>
      <c r="M982" t="s">
        <v>1969</v>
      </c>
      <c r="O982" t="s">
        <v>1971</v>
      </c>
      <c r="P982" t="s">
        <v>1971</v>
      </c>
      <c r="Q982" t="s">
        <v>16606</v>
      </c>
      <c r="R982">
        <v>4</v>
      </c>
      <c r="S982" t="s">
        <v>16610</v>
      </c>
      <c r="T982" t="s">
        <v>16611</v>
      </c>
      <c r="U982" t="s">
        <v>16607</v>
      </c>
      <c r="V982">
        <v>10593962</v>
      </c>
      <c r="W982" s="1" t="s">
        <v>16612</v>
      </c>
      <c r="X982">
        <v>33279328</v>
      </c>
      <c r="AA982" t="s">
        <v>136</v>
      </c>
      <c r="AB982" t="s">
        <v>1952</v>
      </c>
      <c r="AC982" t="s">
        <v>138</v>
      </c>
      <c r="AE982" t="s">
        <v>16613</v>
      </c>
      <c r="AF982" t="s">
        <v>717</v>
      </c>
      <c r="AI982" t="b">
        <v>1</v>
      </c>
      <c r="AJ982" t="s">
        <v>16614</v>
      </c>
      <c r="AL982" t="s">
        <v>16607</v>
      </c>
      <c r="AM982" t="s">
        <v>16615</v>
      </c>
      <c r="AN982">
        <v>512</v>
      </c>
      <c r="AO982">
        <v>99</v>
      </c>
      <c r="AP982">
        <v>0</v>
      </c>
      <c r="AQ982">
        <v>0</v>
      </c>
      <c r="AT982">
        <v>1.2937348875212499E+17</v>
      </c>
      <c r="AU982">
        <v>0</v>
      </c>
      <c r="AV982">
        <v>1.2907298978953501E+17</v>
      </c>
      <c r="AW982">
        <v>513</v>
      </c>
      <c r="AX982" t="s">
        <v>16616</v>
      </c>
      <c r="AZ982">
        <v>9.2233720368547697E+18</v>
      </c>
      <c r="BA982">
        <v>76</v>
      </c>
      <c r="BB982" t="s">
        <v>16614</v>
      </c>
      <c r="BC982">
        <v>805306368</v>
      </c>
      <c r="BD982" s="1" t="s">
        <v>148</v>
      </c>
      <c r="BE982" t="s">
        <v>16617</v>
      </c>
      <c r="BF982" t="s">
        <v>16618</v>
      </c>
      <c r="BG982">
        <v>1.2937364048102701E+17</v>
      </c>
      <c r="BH982" t="s">
        <v>151</v>
      </c>
      <c r="BI982">
        <v>1.2907298951727E+17</v>
      </c>
      <c r="BL982" t="s">
        <v>16619</v>
      </c>
      <c r="BN982" t="s">
        <v>154</v>
      </c>
      <c r="BO982">
        <v>64</v>
      </c>
      <c r="BP982" s="1" t="s">
        <v>16620</v>
      </c>
      <c r="BQ982">
        <v>0</v>
      </c>
      <c r="BR982" t="s">
        <v>16621</v>
      </c>
      <c r="BS982" t="s">
        <v>157</v>
      </c>
      <c r="BT982" t="s">
        <v>158</v>
      </c>
      <c r="CD982" t="s">
        <v>1962</v>
      </c>
    </row>
    <row r="983" spans="1:116">
      <c r="A983" t="s">
        <v>16622</v>
      </c>
      <c r="C983" s="4">
        <f t="shared" si="15"/>
        <v>0</v>
      </c>
      <c r="D983" s="2">
        <f>(Sheet1!$F$2-mattsout!C983)/3600</f>
        <v>3595154</v>
      </c>
      <c r="E983" t="str">
        <f>IF(D983&gt;3595120, "", IF(D983&gt;1400, "******", ""))</f>
        <v/>
      </c>
      <c r="F983" t="s">
        <v>122</v>
      </c>
      <c r="G983" t="s">
        <v>16623</v>
      </c>
      <c r="O983" t="s">
        <v>16623</v>
      </c>
      <c r="Q983" t="s">
        <v>16622</v>
      </c>
      <c r="R983">
        <v>4</v>
      </c>
      <c r="S983" t="s">
        <v>16624</v>
      </c>
      <c r="T983" t="s">
        <v>16625</v>
      </c>
      <c r="U983" t="s">
        <v>16623</v>
      </c>
      <c r="V983">
        <v>10594356</v>
      </c>
      <c r="W983" t="s">
        <v>16626</v>
      </c>
      <c r="X983">
        <v>33279772</v>
      </c>
      <c r="AL983" t="s">
        <v>16623</v>
      </c>
      <c r="AM983" t="s">
        <v>16627</v>
      </c>
      <c r="AN983">
        <v>512</v>
      </c>
      <c r="AO983">
        <v>99</v>
      </c>
      <c r="AP983">
        <v>0</v>
      </c>
      <c r="AQ983">
        <v>0</v>
      </c>
      <c r="AT983">
        <v>1.29373488987128E+17</v>
      </c>
      <c r="AV983">
        <v>1.2895893079522701E+17</v>
      </c>
      <c r="AW983">
        <v>513</v>
      </c>
      <c r="AX983" t="s">
        <v>16628</v>
      </c>
      <c r="AZ983">
        <v>9.2233720368547697E+18</v>
      </c>
      <c r="BB983" t="s">
        <v>16623</v>
      </c>
      <c r="BC983">
        <v>805306368</v>
      </c>
      <c r="BF983" t="s">
        <v>16629</v>
      </c>
      <c r="BG983">
        <v>1.2937364068009901E+17</v>
      </c>
      <c r="BH983" t="s">
        <v>151</v>
      </c>
      <c r="BI983">
        <v>1.28958941418796E+17</v>
      </c>
      <c r="BQ983">
        <v>0</v>
      </c>
      <c r="CD983" t="s">
        <v>333</v>
      </c>
    </row>
    <row r="984" spans="1:116">
      <c r="A984" t="s">
        <v>16630</v>
      </c>
      <c r="C984" s="4">
        <f t="shared" si="15"/>
        <v>0</v>
      </c>
      <c r="D984" s="2">
        <f>(Sheet1!$F$2-mattsout!C984)/3600</f>
        <v>3595154</v>
      </c>
      <c r="E984" t="str">
        <f>IF(D984&gt;3595120, "", IF(D984&gt;1400, "******", ""))</f>
        <v/>
      </c>
      <c r="F984" t="s">
        <v>122</v>
      </c>
      <c r="G984" t="s">
        <v>16631</v>
      </c>
      <c r="I984" t="s">
        <v>10023</v>
      </c>
      <c r="J984" t="s">
        <v>15355</v>
      </c>
      <c r="K984" t="s">
        <v>16632</v>
      </c>
      <c r="O984" t="s">
        <v>16631</v>
      </c>
      <c r="Q984" t="s">
        <v>16630</v>
      </c>
      <c r="R984">
        <v>4</v>
      </c>
      <c r="S984" t="s">
        <v>16633</v>
      </c>
      <c r="T984" t="s">
        <v>16634</v>
      </c>
      <c r="U984" t="s">
        <v>16631</v>
      </c>
      <c r="V984">
        <v>10615459</v>
      </c>
      <c r="W984" s="1" t="s">
        <v>7176</v>
      </c>
      <c r="X984">
        <v>33179665</v>
      </c>
      <c r="AA984" t="s">
        <v>136</v>
      </c>
      <c r="AB984" t="s">
        <v>4855</v>
      </c>
      <c r="AC984" t="s">
        <v>138</v>
      </c>
      <c r="AE984" t="s">
        <v>16635</v>
      </c>
      <c r="AF984" t="s">
        <v>667</v>
      </c>
      <c r="AI984" t="b">
        <v>1</v>
      </c>
      <c r="AJ984" t="s">
        <v>16631</v>
      </c>
      <c r="AL984" t="s">
        <v>16631</v>
      </c>
      <c r="AM984" t="s">
        <v>16636</v>
      </c>
      <c r="AN984">
        <v>512</v>
      </c>
      <c r="AO984">
        <v>99</v>
      </c>
      <c r="AP984">
        <v>0</v>
      </c>
      <c r="AQ984">
        <v>0</v>
      </c>
      <c r="AT984">
        <v>1.2937342764154899E+17</v>
      </c>
      <c r="AV984">
        <v>1.29252945537996E+17</v>
      </c>
      <c r="AW984">
        <v>513</v>
      </c>
      <c r="AX984" t="s">
        <v>16637</v>
      </c>
      <c r="AZ984">
        <v>9.2233720368547697E+18</v>
      </c>
      <c r="BB984" t="s">
        <v>16631</v>
      </c>
      <c r="BC984">
        <v>805306368</v>
      </c>
      <c r="BD984" s="1" t="s">
        <v>148</v>
      </c>
      <c r="BE984" t="s">
        <v>16638</v>
      </c>
      <c r="BF984" t="s">
        <v>16639</v>
      </c>
      <c r="BG984">
        <v>1.2937358805881101E+17</v>
      </c>
      <c r="BH984" t="s">
        <v>151</v>
      </c>
      <c r="BI984">
        <v>1.2925294553826E+17</v>
      </c>
      <c r="BK984" t="s">
        <v>16640</v>
      </c>
      <c r="BL984" t="s">
        <v>16641</v>
      </c>
      <c r="BN984" t="s">
        <v>154</v>
      </c>
      <c r="BO984">
        <v>52</v>
      </c>
      <c r="BP984" s="1" t="s">
        <v>16313</v>
      </c>
      <c r="BQ984">
        <v>0</v>
      </c>
      <c r="BR984" t="s">
        <v>16642</v>
      </c>
      <c r="BS984" t="s">
        <v>3242</v>
      </c>
      <c r="CD984" t="s">
        <v>16643</v>
      </c>
    </row>
    <row r="985" spans="1:116">
      <c r="A985" t="s">
        <v>16644</v>
      </c>
      <c r="B985">
        <v>1.29079147201924E+17</v>
      </c>
      <c r="C985" s="4">
        <f t="shared" si="15"/>
        <v>12907914720.1924</v>
      </c>
      <c r="D985" s="2">
        <f>(Sheet1!$F$2-mattsout!C985)/3600</f>
        <v>9622.1332798888943</v>
      </c>
      <c r="E985" t="str">
        <f>IF(D985&gt;3595120, "", IF(D985&gt;1400, "******", ""))</f>
        <v>******</v>
      </c>
      <c r="F985" t="s">
        <v>122</v>
      </c>
      <c r="G985" t="s">
        <v>16645</v>
      </c>
      <c r="H985" t="s">
        <v>16646</v>
      </c>
      <c r="I985" t="s">
        <v>16647</v>
      </c>
      <c r="J985" t="s">
        <v>15355</v>
      </c>
      <c r="K985" t="s">
        <v>5607</v>
      </c>
      <c r="L985" t="s">
        <v>2690</v>
      </c>
      <c r="M985" t="s">
        <v>16648</v>
      </c>
      <c r="N985" t="s">
        <v>1714</v>
      </c>
      <c r="O985" t="s">
        <v>16649</v>
      </c>
      <c r="P985" t="s">
        <v>1388</v>
      </c>
      <c r="Q985" t="s">
        <v>16644</v>
      </c>
      <c r="R985">
        <v>4</v>
      </c>
      <c r="S985" t="s">
        <v>16650</v>
      </c>
      <c r="T985" t="s">
        <v>16651</v>
      </c>
      <c r="U985" t="s">
        <v>16645</v>
      </c>
      <c r="V985">
        <v>10615460</v>
      </c>
      <c r="W985" s="1" t="s">
        <v>7176</v>
      </c>
      <c r="X985">
        <v>33179542</v>
      </c>
      <c r="AA985" t="s">
        <v>5607</v>
      </c>
      <c r="AB985" t="s">
        <v>4855</v>
      </c>
      <c r="AC985" t="s">
        <v>138</v>
      </c>
      <c r="AE985" t="s">
        <v>16652</v>
      </c>
      <c r="AF985" t="s">
        <v>667</v>
      </c>
      <c r="AI985" t="b">
        <v>1</v>
      </c>
      <c r="AJ985" t="s">
        <v>16653</v>
      </c>
      <c r="AL985" t="s">
        <v>16645</v>
      </c>
      <c r="AM985" t="s">
        <v>16654</v>
      </c>
      <c r="AN985">
        <v>512</v>
      </c>
      <c r="AO985">
        <v>99</v>
      </c>
      <c r="AP985">
        <v>0</v>
      </c>
      <c r="AQ985">
        <v>0</v>
      </c>
      <c r="AT985">
        <v>1.2937342739732701E+17</v>
      </c>
      <c r="AU985">
        <v>0</v>
      </c>
      <c r="AV985">
        <v>1.2907027406356E+17</v>
      </c>
      <c r="AW985">
        <v>513</v>
      </c>
      <c r="AX985" t="s">
        <v>16655</v>
      </c>
      <c r="AZ985">
        <v>9.2233720368547697E+18</v>
      </c>
      <c r="BA985">
        <v>27</v>
      </c>
      <c r="BB985" t="s">
        <v>16653</v>
      </c>
      <c r="BC985">
        <v>805306368</v>
      </c>
      <c r="BD985" s="1" t="s">
        <v>148</v>
      </c>
      <c r="BE985" t="s">
        <v>16656</v>
      </c>
      <c r="BF985" t="s">
        <v>16657</v>
      </c>
      <c r="BG985">
        <v>1.29373587862084E+17</v>
      </c>
      <c r="BH985" t="s">
        <v>151</v>
      </c>
      <c r="BI985">
        <v>1.2907027406371699E+17</v>
      </c>
      <c r="BL985" t="s">
        <v>16658</v>
      </c>
      <c r="BN985" t="s">
        <v>154</v>
      </c>
      <c r="BO985">
        <v>77</v>
      </c>
      <c r="BP985" s="1" t="s">
        <v>16313</v>
      </c>
      <c r="BQ985">
        <v>0</v>
      </c>
      <c r="BR985" t="s">
        <v>16659</v>
      </c>
      <c r="BS985" t="s">
        <v>157</v>
      </c>
      <c r="BT985" t="s">
        <v>158</v>
      </c>
      <c r="CD985" t="s">
        <v>16660</v>
      </c>
    </row>
    <row r="986" spans="1:116">
      <c r="A986" t="s">
        <v>1227</v>
      </c>
      <c r="B986">
        <v>1.2918787676141299E+17</v>
      </c>
      <c r="C986" s="4">
        <f t="shared" si="15"/>
        <v>12918787676.141298</v>
      </c>
      <c r="D986" s="2">
        <f>(Sheet1!$F$2-mattsout!C986)/3600</f>
        <v>6601.8677385282517</v>
      </c>
      <c r="E986" t="str">
        <f>IF(D986&gt;3595120, "", IF(D986&gt;1400, "******", ""))</f>
        <v>******</v>
      </c>
      <c r="F986" t="s">
        <v>122</v>
      </c>
      <c r="G986" t="s">
        <v>16661</v>
      </c>
      <c r="H986" t="s">
        <v>16662</v>
      </c>
      <c r="I986" t="s">
        <v>682</v>
      </c>
      <c r="J986" t="s">
        <v>2730</v>
      </c>
      <c r="K986" t="s">
        <v>2730</v>
      </c>
      <c r="L986" t="s">
        <v>682</v>
      </c>
      <c r="M986" t="s">
        <v>16663</v>
      </c>
      <c r="N986" t="s">
        <v>6703</v>
      </c>
      <c r="O986" t="s">
        <v>4262</v>
      </c>
      <c r="P986" t="s">
        <v>2528</v>
      </c>
      <c r="Q986" t="s">
        <v>1227</v>
      </c>
      <c r="R986">
        <v>4</v>
      </c>
      <c r="S986" t="s">
        <v>16664</v>
      </c>
      <c r="T986" t="s">
        <v>16665</v>
      </c>
      <c r="U986" t="s">
        <v>16661</v>
      </c>
      <c r="V986">
        <v>10626324</v>
      </c>
      <c r="W986" s="1" t="s">
        <v>16666</v>
      </c>
      <c r="X986">
        <v>33280198</v>
      </c>
      <c r="Y986" t="s">
        <v>1205</v>
      </c>
      <c r="AA986" t="s">
        <v>714</v>
      </c>
      <c r="AB986" t="s">
        <v>1189</v>
      </c>
      <c r="AC986" t="s">
        <v>138</v>
      </c>
      <c r="AE986" t="s">
        <v>16667</v>
      </c>
      <c r="AF986" t="s">
        <v>717</v>
      </c>
      <c r="AI986" t="b">
        <v>1</v>
      </c>
      <c r="AJ986" t="s">
        <v>16668</v>
      </c>
      <c r="AL986" t="s">
        <v>16661</v>
      </c>
      <c r="AM986" t="s">
        <v>16669</v>
      </c>
      <c r="AN986">
        <v>512</v>
      </c>
      <c r="AO986">
        <v>99</v>
      </c>
      <c r="AP986">
        <v>0</v>
      </c>
      <c r="AQ986">
        <v>0</v>
      </c>
      <c r="AT986">
        <v>1.2937348921681901E+17</v>
      </c>
      <c r="AU986">
        <v>0</v>
      </c>
      <c r="AV986">
        <v>1.2919391230984301E+17</v>
      </c>
      <c r="AW986">
        <v>513</v>
      </c>
      <c r="AX986" t="s">
        <v>16670</v>
      </c>
      <c r="AZ986">
        <v>9.2233720368547697E+18</v>
      </c>
      <c r="BA986">
        <v>171</v>
      </c>
      <c r="BB986" t="s">
        <v>16668</v>
      </c>
      <c r="BC986">
        <v>805306368</v>
      </c>
      <c r="BD986" s="1" t="s">
        <v>148</v>
      </c>
      <c r="BE986" t="s">
        <v>16671</v>
      </c>
      <c r="BF986" t="s">
        <v>16672</v>
      </c>
      <c r="BG986">
        <v>1.29373640889014E+17</v>
      </c>
      <c r="BH986" t="s">
        <v>151</v>
      </c>
      <c r="BI986">
        <v>1.2918605384516301E+17</v>
      </c>
      <c r="BL986" t="s">
        <v>16673</v>
      </c>
      <c r="BN986" t="s">
        <v>154</v>
      </c>
      <c r="BO986">
        <v>148</v>
      </c>
      <c r="BP986" s="1" t="s">
        <v>16674</v>
      </c>
      <c r="BQ986">
        <v>0</v>
      </c>
      <c r="BR986" t="s">
        <v>16675</v>
      </c>
      <c r="BS986" t="s">
        <v>157</v>
      </c>
      <c r="BT986" t="s">
        <v>158</v>
      </c>
      <c r="CD986" t="s">
        <v>1202</v>
      </c>
    </row>
    <row r="987" spans="1:116">
      <c r="A987" t="s">
        <v>16676</v>
      </c>
      <c r="B987">
        <v>1.2937748400455901E+17</v>
      </c>
      <c r="C987" s="4">
        <f t="shared" si="15"/>
        <v>12937748400.4559</v>
      </c>
      <c r="D987" s="2">
        <f>(Sheet1!$F$2-mattsout!C987)/3600</f>
        <v>1334.9998733610578</v>
      </c>
      <c r="E987" t="str">
        <f>IF(D987&gt;3595120, "", IF(D987&gt;1400, "******", ""))</f>
        <v/>
      </c>
      <c r="F987" t="s">
        <v>122</v>
      </c>
      <c r="G987" t="s">
        <v>16677</v>
      </c>
      <c r="K987" t="s">
        <v>16678</v>
      </c>
      <c r="O987" t="s">
        <v>16677</v>
      </c>
      <c r="Q987" t="s">
        <v>16676</v>
      </c>
      <c r="R987">
        <v>4</v>
      </c>
      <c r="S987" t="s">
        <v>16679</v>
      </c>
      <c r="T987" t="s">
        <v>16680</v>
      </c>
      <c r="U987" t="s">
        <v>16677</v>
      </c>
      <c r="V987">
        <v>10656491</v>
      </c>
      <c r="W987" s="1" t="s">
        <v>16681</v>
      </c>
      <c r="X987">
        <v>35558820</v>
      </c>
      <c r="AB987" t="s">
        <v>12770</v>
      </c>
      <c r="AL987" t="s">
        <v>16677</v>
      </c>
      <c r="AM987" t="s">
        <v>16682</v>
      </c>
      <c r="AN987">
        <v>66048</v>
      </c>
      <c r="AO987">
        <v>0</v>
      </c>
      <c r="AP987">
        <v>0</v>
      </c>
      <c r="AQ987">
        <v>0</v>
      </c>
      <c r="AT987">
        <v>1.2937348955697901E+17</v>
      </c>
      <c r="AU987">
        <v>0</v>
      </c>
      <c r="AV987">
        <v>1.2896934484605901E+17</v>
      </c>
      <c r="AW987">
        <v>513</v>
      </c>
      <c r="AX987" t="s">
        <v>16683</v>
      </c>
      <c r="AZ987">
        <v>9.2233720368547697E+18</v>
      </c>
      <c r="BA987">
        <v>6718</v>
      </c>
      <c r="BB987" t="s">
        <v>16677</v>
      </c>
      <c r="BC987">
        <v>805306368</v>
      </c>
      <c r="BF987" t="s">
        <v>16684</v>
      </c>
      <c r="BG987">
        <v>0</v>
      </c>
      <c r="BH987" t="s">
        <v>151</v>
      </c>
      <c r="BI987">
        <v>1.29416886015238E+17</v>
      </c>
      <c r="BQ987">
        <v>0</v>
      </c>
      <c r="CD987" t="s">
        <v>333</v>
      </c>
    </row>
    <row r="988" spans="1:116">
      <c r="A988" t="s">
        <v>16685</v>
      </c>
      <c r="C988" s="4">
        <f t="shared" si="15"/>
        <v>0</v>
      </c>
      <c r="D988" s="2">
        <f>(Sheet1!$F$2-mattsout!C988)/3600</f>
        <v>3595154</v>
      </c>
      <c r="E988" t="str">
        <f>IF(D988&gt;3595120, "", IF(D988&gt;1400, "******", ""))</f>
        <v/>
      </c>
      <c r="F988" t="s">
        <v>122</v>
      </c>
      <c r="G988" t="s">
        <v>16686</v>
      </c>
      <c r="H988" t="s">
        <v>14074</v>
      </c>
      <c r="I988" t="s">
        <v>895</v>
      </c>
      <c r="J988" t="s">
        <v>2051</v>
      </c>
      <c r="K988" t="s">
        <v>2051</v>
      </c>
      <c r="L988" t="s">
        <v>895</v>
      </c>
      <c r="M988" t="s">
        <v>16456</v>
      </c>
      <c r="O988" t="s">
        <v>4875</v>
      </c>
      <c r="P988" t="s">
        <v>16687</v>
      </c>
      <c r="Q988" t="s">
        <v>16685</v>
      </c>
      <c r="R988">
        <v>4</v>
      </c>
      <c r="S988" t="s">
        <v>16688</v>
      </c>
      <c r="T988" t="s">
        <v>16689</v>
      </c>
      <c r="U988" t="s">
        <v>16686</v>
      </c>
      <c r="V988">
        <v>10668514</v>
      </c>
      <c r="W988" s="1" t="s">
        <v>16690</v>
      </c>
      <c r="X988">
        <v>33281258</v>
      </c>
      <c r="AA988" t="s">
        <v>690</v>
      </c>
      <c r="AB988" t="s">
        <v>906</v>
      </c>
      <c r="AC988" t="s">
        <v>138</v>
      </c>
      <c r="AD988" t="b">
        <v>0</v>
      </c>
      <c r="AE988" t="s">
        <v>16691</v>
      </c>
      <c r="AF988" t="s">
        <v>667</v>
      </c>
      <c r="AI988" t="b">
        <v>1</v>
      </c>
      <c r="AJ988" t="s">
        <v>16692</v>
      </c>
      <c r="AL988" t="s">
        <v>16686</v>
      </c>
      <c r="AM988" t="s">
        <v>16693</v>
      </c>
      <c r="AN988">
        <v>512</v>
      </c>
      <c r="AO988">
        <v>99</v>
      </c>
      <c r="AP988">
        <v>0</v>
      </c>
      <c r="AQ988">
        <v>0</v>
      </c>
      <c r="AT988">
        <v>1.2937348973182499E+17</v>
      </c>
      <c r="AV988">
        <v>1.2897118982235299E+17</v>
      </c>
      <c r="AW988">
        <v>513</v>
      </c>
      <c r="AX988" t="s">
        <v>16694</v>
      </c>
      <c r="AZ988">
        <v>9.2233720368547697E+18</v>
      </c>
      <c r="BB988" t="s">
        <v>16692</v>
      </c>
      <c r="BC988">
        <v>805306368</v>
      </c>
      <c r="BD988" s="1" t="s">
        <v>148</v>
      </c>
      <c r="BE988" t="s">
        <v>16695</v>
      </c>
      <c r="BF988" t="s">
        <v>16696</v>
      </c>
      <c r="BG988">
        <v>1.2937364128340701E+17</v>
      </c>
      <c r="BH988" t="s">
        <v>151</v>
      </c>
      <c r="BI988">
        <v>1.2899166921879901E+17</v>
      </c>
      <c r="BK988" t="s">
        <v>16697</v>
      </c>
      <c r="BL988" t="s">
        <v>16698</v>
      </c>
      <c r="BN988" t="s">
        <v>154</v>
      </c>
      <c r="BO988">
        <v>54</v>
      </c>
      <c r="BP988" s="1" t="s">
        <v>15706</v>
      </c>
      <c r="BQ988">
        <v>0</v>
      </c>
      <c r="BR988" t="s">
        <v>16699</v>
      </c>
      <c r="BS988" t="s">
        <v>3242</v>
      </c>
      <c r="CD988" t="s">
        <v>919</v>
      </c>
    </row>
    <row r="989" spans="1:116">
      <c r="A989" t="s">
        <v>16700</v>
      </c>
      <c r="B989">
        <v>0</v>
      </c>
      <c r="C989" s="4">
        <f t="shared" si="15"/>
        <v>0</v>
      </c>
      <c r="D989" s="2">
        <f>(Sheet1!$F$2-mattsout!C989)/3600</f>
        <v>3595154</v>
      </c>
      <c r="E989" t="str">
        <f>IF(D989&gt;3595120, "", IF(D989&gt;1400, "******", ""))</f>
        <v/>
      </c>
      <c r="F989" t="s">
        <v>122</v>
      </c>
      <c r="G989" t="s">
        <v>16701</v>
      </c>
      <c r="H989" t="s">
        <v>16702</v>
      </c>
      <c r="K989" t="s">
        <v>16703</v>
      </c>
      <c r="O989" t="s">
        <v>14226</v>
      </c>
      <c r="Q989" t="s">
        <v>16700</v>
      </c>
      <c r="R989">
        <v>4</v>
      </c>
      <c r="S989" t="s">
        <v>16704</v>
      </c>
      <c r="T989" t="s">
        <v>16705</v>
      </c>
      <c r="U989" t="s">
        <v>16701</v>
      </c>
      <c r="V989">
        <v>10668954</v>
      </c>
      <c r="W989" t="s">
        <v>16706</v>
      </c>
      <c r="X989">
        <v>33281792</v>
      </c>
      <c r="AB989" t="s">
        <v>665</v>
      </c>
      <c r="AL989" t="s">
        <v>16701</v>
      </c>
      <c r="AM989" t="s">
        <v>16707</v>
      </c>
      <c r="AN989">
        <v>66048</v>
      </c>
      <c r="AO989">
        <v>99</v>
      </c>
      <c r="AP989">
        <v>0</v>
      </c>
      <c r="AQ989">
        <v>0</v>
      </c>
      <c r="AT989">
        <v>1.29373489972922E+17</v>
      </c>
      <c r="AU989">
        <v>0</v>
      </c>
      <c r="AV989">
        <v>1.2897123937439299E+17</v>
      </c>
      <c r="AW989">
        <v>513</v>
      </c>
      <c r="AX989" t="s">
        <v>16708</v>
      </c>
      <c r="AZ989">
        <v>9.2233720368547697E+18</v>
      </c>
      <c r="BA989">
        <v>0</v>
      </c>
      <c r="BB989" t="s">
        <v>16709</v>
      </c>
      <c r="BC989">
        <v>805306368</v>
      </c>
      <c r="BF989" t="s">
        <v>16710</v>
      </c>
      <c r="BG989">
        <v>1.29373641491072E+17</v>
      </c>
      <c r="BH989" t="s">
        <v>151</v>
      </c>
      <c r="BI989">
        <v>1.29181992401846E+17</v>
      </c>
      <c r="CD989" t="s">
        <v>677</v>
      </c>
    </row>
    <row r="990" spans="1:116">
      <c r="A990" t="s">
        <v>16711</v>
      </c>
      <c r="B990">
        <v>1.29418831853814E+17</v>
      </c>
      <c r="C990" s="4">
        <f t="shared" si="15"/>
        <v>12941883185.381399</v>
      </c>
      <c r="D990" s="2">
        <f>(Sheet1!$F$2-mattsout!C990)/3600</f>
        <v>186.44850516690147</v>
      </c>
      <c r="E990" t="str">
        <f>IF(D990&gt;3595120, "", IF(D990&gt;1400, "******", ""))</f>
        <v/>
      </c>
      <c r="F990" t="s">
        <v>122</v>
      </c>
      <c r="G990" t="s">
        <v>16712</v>
      </c>
      <c r="H990" t="s">
        <v>16713</v>
      </c>
      <c r="I990" t="s">
        <v>682</v>
      </c>
      <c r="J990" t="s">
        <v>1108</v>
      </c>
      <c r="K990" t="s">
        <v>16714</v>
      </c>
      <c r="L990" t="s">
        <v>682</v>
      </c>
      <c r="M990" t="s">
        <v>3608</v>
      </c>
      <c r="O990" t="s">
        <v>16715</v>
      </c>
      <c r="P990" t="s">
        <v>16716</v>
      </c>
      <c r="Q990" t="s">
        <v>16711</v>
      </c>
      <c r="R990">
        <v>4</v>
      </c>
      <c r="S990" t="s">
        <v>16717</v>
      </c>
      <c r="T990" t="s">
        <v>16718</v>
      </c>
      <c r="U990" t="s">
        <v>16712</v>
      </c>
      <c r="V990">
        <v>10681775</v>
      </c>
      <c r="W990" s="1" t="s">
        <v>16719</v>
      </c>
      <c r="X990">
        <v>35518632</v>
      </c>
      <c r="AA990" t="s">
        <v>136</v>
      </c>
      <c r="AB990" t="s">
        <v>1931</v>
      </c>
      <c r="AC990" t="s">
        <v>138</v>
      </c>
      <c r="AE990" t="s">
        <v>16720</v>
      </c>
      <c r="AF990" t="s">
        <v>717</v>
      </c>
      <c r="AI990" t="b">
        <v>1</v>
      </c>
      <c r="AJ990" t="s">
        <v>16721</v>
      </c>
      <c r="AL990" t="s">
        <v>16712</v>
      </c>
      <c r="AM990" t="s">
        <v>16722</v>
      </c>
      <c r="AN990">
        <v>66048</v>
      </c>
      <c r="AO990">
        <v>0</v>
      </c>
      <c r="AP990">
        <v>0</v>
      </c>
      <c r="AQ990">
        <v>0</v>
      </c>
      <c r="AT990">
        <v>1.29373490198394E+17</v>
      </c>
      <c r="AV990">
        <v>1.2897369448562301E+17</v>
      </c>
      <c r="AW990">
        <v>513</v>
      </c>
      <c r="AX990" t="s">
        <v>16723</v>
      </c>
      <c r="AZ990">
        <v>9.2233720368547697E+18</v>
      </c>
      <c r="BA990">
        <v>414</v>
      </c>
      <c r="BB990" t="s">
        <v>16721</v>
      </c>
      <c r="BC990">
        <v>805306368</v>
      </c>
      <c r="BD990" s="1" t="s">
        <v>148</v>
      </c>
      <c r="BE990" t="s">
        <v>16724</v>
      </c>
      <c r="BF990" t="s">
        <v>16725</v>
      </c>
      <c r="BG990">
        <v>0</v>
      </c>
      <c r="BH990" t="s">
        <v>151</v>
      </c>
      <c r="BI990">
        <v>1.29415908850188E+17</v>
      </c>
      <c r="BL990" t="s">
        <v>16726</v>
      </c>
      <c r="BN990" t="s">
        <v>154</v>
      </c>
      <c r="BO990">
        <v>64</v>
      </c>
      <c r="BP990" s="1" t="s">
        <v>16727</v>
      </c>
      <c r="BQ990">
        <v>0</v>
      </c>
      <c r="BR990" t="s">
        <v>16728</v>
      </c>
      <c r="BS990" t="s">
        <v>157</v>
      </c>
      <c r="BT990" t="s">
        <v>158</v>
      </c>
      <c r="CD990" t="s">
        <v>3073</v>
      </c>
    </row>
    <row r="991" spans="1:116">
      <c r="A991" t="s">
        <v>16729</v>
      </c>
      <c r="B991">
        <v>1.2928975308952701E+17</v>
      </c>
      <c r="C991" s="4">
        <f t="shared" si="15"/>
        <v>12928975308.952702</v>
      </c>
      <c r="D991" s="2">
        <f>(Sheet1!$F$2-mattsout!C991)/3600</f>
        <v>3771.9697353606753</v>
      </c>
      <c r="E991" t="str">
        <f>IF(D991&gt;3595120, "", IF(D991&gt;1400, "******", ""))</f>
        <v>******</v>
      </c>
      <c r="F991" t="s">
        <v>122</v>
      </c>
      <c r="G991" t="s">
        <v>16730</v>
      </c>
      <c r="K991" t="s">
        <v>5707</v>
      </c>
      <c r="O991" t="s">
        <v>16730</v>
      </c>
      <c r="Q991" t="s">
        <v>16729</v>
      </c>
      <c r="R991">
        <v>4</v>
      </c>
      <c r="S991" t="s">
        <v>16731</v>
      </c>
      <c r="T991" t="s">
        <v>16732</v>
      </c>
      <c r="U991" t="s">
        <v>16730</v>
      </c>
      <c r="V991">
        <v>10683269</v>
      </c>
      <c r="W991" t="s">
        <v>5726</v>
      </c>
      <c r="X991">
        <v>35179640</v>
      </c>
      <c r="AC991" t="s">
        <v>138</v>
      </c>
      <c r="AE991" t="s">
        <v>16733</v>
      </c>
      <c r="AF991" t="s">
        <v>717</v>
      </c>
      <c r="AI991" t="b">
        <v>1</v>
      </c>
      <c r="AJ991" t="s">
        <v>16730</v>
      </c>
      <c r="AL991" t="s">
        <v>16730</v>
      </c>
      <c r="AM991" t="s">
        <v>16734</v>
      </c>
      <c r="AN991">
        <v>66048</v>
      </c>
      <c r="AO991">
        <v>0</v>
      </c>
      <c r="AP991">
        <v>0</v>
      </c>
      <c r="AQ991">
        <v>0</v>
      </c>
      <c r="AT991">
        <v>1.2937303643741501E+17</v>
      </c>
      <c r="AV991">
        <v>1.2897386270166899E+17</v>
      </c>
      <c r="AW991">
        <v>513</v>
      </c>
      <c r="AX991" t="s">
        <v>16735</v>
      </c>
      <c r="AZ991">
        <v>9.2233720368547697E+18</v>
      </c>
      <c r="BA991">
        <v>15</v>
      </c>
      <c r="BB991" t="s">
        <v>16730</v>
      </c>
      <c r="BC991">
        <v>805306368</v>
      </c>
      <c r="BD991" s="1" t="s">
        <v>148</v>
      </c>
      <c r="BE991" t="s">
        <v>16736</v>
      </c>
      <c r="BF991" t="s">
        <v>16737</v>
      </c>
      <c r="BG991">
        <v>0</v>
      </c>
      <c r="BH991" t="s">
        <v>151</v>
      </c>
      <c r="BI991">
        <v>1.2940381545630301E+17</v>
      </c>
      <c r="BK991" t="s">
        <v>16738</v>
      </c>
      <c r="BL991" t="s">
        <v>16737</v>
      </c>
      <c r="BN991" t="s">
        <v>154</v>
      </c>
      <c r="BO991">
        <v>52</v>
      </c>
      <c r="BP991" s="1" t="s">
        <v>16739</v>
      </c>
      <c r="BQ991">
        <v>0</v>
      </c>
      <c r="BR991" t="s">
        <v>16740</v>
      </c>
      <c r="BS991" t="s">
        <v>3242</v>
      </c>
      <c r="CD991" t="s">
        <v>333</v>
      </c>
      <c r="DL991" t="s">
        <v>16741</v>
      </c>
    </row>
    <row r="992" spans="1:116">
      <c r="A992" t="s">
        <v>16742</v>
      </c>
      <c r="B992">
        <v>1.2923128735372E+17</v>
      </c>
      <c r="C992" s="4">
        <f t="shared" si="15"/>
        <v>12923128735.372</v>
      </c>
      <c r="D992" s="2">
        <f>(Sheet1!$F$2-mattsout!C992)/3600</f>
        <v>5396.0179522222943</v>
      </c>
      <c r="E992" t="str">
        <f>IF(D992&gt;3595120, "", IF(D992&gt;1400, "******", ""))</f>
        <v>******</v>
      </c>
      <c r="F992" t="s">
        <v>122</v>
      </c>
      <c r="G992" t="s">
        <v>16743</v>
      </c>
      <c r="K992" t="s">
        <v>5707</v>
      </c>
      <c r="O992" t="s">
        <v>16743</v>
      </c>
      <c r="Q992" t="s">
        <v>16742</v>
      </c>
      <c r="R992">
        <v>4</v>
      </c>
      <c r="S992" t="s">
        <v>16744</v>
      </c>
      <c r="T992" t="s">
        <v>16336</v>
      </c>
      <c r="U992" t="s">
        <v>16743</v>
      </c>
      <c r="V992">
        <v>10683271</v>
      </c>
      <c r="W992" t="s">
        <v>5726</v>
      </c>
      <c r="X992">
        <v>32371286</v>
      </c>
      <c r="AC992" t="s">
        <v>138</v>
      </c>
      <c r="AE992" t="s">
        <v>16745</v>
      </c>
      <c r="AF992" t="s">
        <v>717</v>
      </c>
      <c r="AI992" t="b">
        <v>1</v>
      </c>
      <c r="AJ992" t="s">
        <v>16743</v>
      </c>
      <c r="AL992" t="s">
        <v>16743</v>
      </c>
      <c r="AM992" t="s">
        <v>16746</v>
      </c>
      <c r="AN992">
        <v>66048</v>
      </c>
      <c r="AO992">
        <v>99</v>
      </c>
      <c r="AP992">
        <v>0</v>
      </c>
      <c r="AQ992">
        <v>0</v>
      </c>
      <c r="AT992">
        <v>1.2937303618163E+17</v>
      </c>
      <c r="AV992">
        <v>1.2897386125111901E+17</v>
      </c>
      <c r="AW992">
        <v>513</v>
      </c>
      <c r="AX992" t="s">
        <v>16747</v>
      </c>
      <c r="AZ992">
        <v>9.2233720368547697E+18</v>
      </c>
      <c r="BA992">
        <v>5</v>
      </c>
      <c r="BB992" t="s">
        <v>16743</v>
      </c>
      <c r="BC992">
        <v>805306368</v>
      </c>
      <c r="BD992" s="1" t="s">
        <v>148</v>
      </c>
      <c r="BE992" t="s">
        <v>16748</v>
      </c>
      <c r="BF992" t="s">
        <v>16749</v>
      </c>
      <c r="BG992">
        <v>1.29373036181598E+17</v>
      </c>
      <c r="BH992" t="s">
        <v>151</v>
      </c>
      <c r="BI992">
        <v>1.2923128740467501E+17</v>
      </c>
      <c r="BK992" t="s">
        <v>16750</v>
      </c>
      <c r="BL992" t="s">
        <v>16749</v>
      </c>
      <c r="BN992" t="s">
        <v>154</v>
      </c>
      <c r="BO992">
        <v>55</v>
      </c>
      <c r="BP992" s="1" t="s">
        <v>16739</v>
      </c>
      <c r="BQ992">
        <v>0</v>
      </c>
      <c r="BR992" t="s">
        <v>16751</v>
      </c>
      <c r="BS992" t="s">
        <v>3242</v>
      </c>
      <c r="CD992" t="s">
        <v>333</v>
      </c>
      <c r="DL992" t="s">
        <v>16752</v>
      </c>
    </row>
    <row r="993" spans="1:116">
      <c r="A993" t="s">
        <v>16753</v>
      </c>
      <c r="B993">
        <v>1.2934530580352899E+17</v>
      </c>
      <c r="C993" s="4">
        <f t="shared" si="15"/>
        <v>12934530580.3529</v>
      </c>
      <c r="D993" s="2">
        <f>(Sheet1!$F$2-mattsout!C993)/3600</f>
        <v>2228.8387908612358</v>
      </c>
      <c r="E993" t="str">
        <f>IF(D993&gt;3595120, "", IF(D993&gt;1400, "******", ""))</f>
        <v>******</v>
      </c>
      <c r="F993" t="s">
        <v>122</v>
      </c>
      <c r="G993" t="s">
        <v>16754</v>
      </c>
      <c r="K993" t="s">
        <v>5707</v>
      </c>
      <c r="O993" t="s">
        <v>16754</v>
      </c>
      <c r="Q993" t="s">
        <v>16753</v>
      </c>
      <c r="R993">
        <v>4</v>
      </c>
      <c r="S993" t="s">
        <v>16755</v>
      </c>
      <c r="T993" t="s">
        <v>16756</v>
      </c>
      <c r="U993" t="s">
        <v>16754</v>
      </c>
      <c r="V993">
        <v>10683272</v>
      </c>
      <c r="W993" t="s">
        <v>5726</v>
      </c>
      <c r="X993">
        <v>32372995</v>
      </c>
      <c r="AC993" t="s">
        <v>138</v>
      </c>
      <c r="AE993" t="s">
        <v>16757</v>
      </c>
      <c r="AF993" t="s">
        <v>717</v>
      </c>
      <c r="AI993" t="b">
        <v>1</v>
      </c>
      <c r="AJ993" t="s">
        <v>16754</v>
      </c>
      <c r="AL993" t="s">
        <v>16754</v>
      </c>
      <c r="AM993" t="s">
        <v>16758</v>
      </c>
      <c r="AN993">
        <v>66048</v>
      </c>
      <c r="AO993">
        <v>99</v>
      </c>
      <c r="AP993">
        <v>0</v>
      </c>
      <c r="AQ993">
        <v>0</v>
      </c>
      <c r="AT993">
        <v>1.29373036679918E+17</v>
      </c>
      <c r="AV993">
        <v>1.289738631731E+17</v>
      </c>
      <c r="AW993">
        <v>513</v>
      </c>
      <c r="AX993" t="s">
        <v>16759</v>
      </c>
      <c r="AZ993">
        <v>9.2233720368547697E+18</v>
      </c>
      <c r="BA993">
        <v>8</v>
      </c>
      <c r="BB993" t="s">
        <v>16754</v>
      </c>
      <c r="BC993">
        <v>805306368</v>
      </c>
      <c r="BD993" s="1" t="s">
        <v>148</v>
      </c>
      <c r="BE993" t="s">
        <v>16760</v>
      </c>
      <c r="BF993" t="s">
        <v>16761</v>
      </c>
      <c r="BG993">
        <v>1.2937303667990099E+17</v>
      </c>
      <c r="BH993" t="s">
        <v>151</v>
      </c>
      <c r="BI993">
        <v>1.2936323755517299E+17</v>
      </c>
      <c r="BK993" t="s">
        <v>16762</v>
      </c>
      <c r="BL993" t="s">
        <v>16761</v>
      </c>
      <c r="BN993" t="s">
        <v>154</v>
      </c>
      <c r="BO993">
        <v>51</v>
      </c>
      <c r="BP993" s="1" t="s">
        <v>16739</v>
      </c>
      <c r="BQ993">
        <v>0</v>
      </c>
      <c r="BR993" t="s">
        <v>16763</v>
      </c>
      <c r="BS993" t="s">
        <v>3242</v>
      </c>
      <c r="CD993" t="s">
        <v>333</v>
      </c>
      <c r="DL993" t="s">
        <v>16764</v>
      </c>
    </row>
    <row r="994" spans="1:116">
      <c r="A994" t="s">
        <v>16765</v>
      </c>
      <c r="B994">
        <v>1.29363244362136E+17</v>
      </c>
      <c r="C994" s="4">
        <f t="shared" si="15"/>
        <v>12936324436.2136</v>
      </c>
      <c r="D994" s="2">
        <f>(Sheet1!$F$2-mattsout!C994)/3600</f>
        <v>1730.5454962221781</v>
      </c>
      <c r="E994" t="str">
        <f>IF(D994&gt;3595120, "", IF(D994&gt;1400, "******", ""))</f>
        <v>******</v>
      </c>
      <c r="F994" t="s">
        <v>122</v>
      </c>
      <c r="G994" t="s">
        <v>16766</v>
      </c>
      <c r="K994" t="s">
        <v>5707</v>
      </c>
      <c r="O994" t="s">
        <v>16766</v>
      </c>
      <c r="Q994" t="s">
        <v>16765</v>
      </c>
      <c r="R994">
        <v>4</v>
      </c>
      <c r="S994" t="s">
        <v>16767</v>
      </c>
      <c r="T994" t="s">
        <v>16768</v>
      </c>
      <c r="U994" t="s">
        <v>16766</v>
      </c>
      <c r="V994">
        <v>10683273</v>
      </c>
      <c r="W994" t="s">
        <v>5726</v>
      </c>
      <c r="X994">
        <v>32374071</v>
      </c>
      <c r="AC994" t="s">
        <v>138</v>
      </c>
      <c r="AE994" t="s">
        <v>16769</v>
      </c>
      <c r="AF994" t="s">
        <v>717</v>
      </c>
      <c r="AI994" t="b">
        <v>1</v>
      </c>
      <c r="AJ994" t="s">
        <v>16766</v>
      </c>
      <c r="AL994" t="s">
        <v>16766</v>
      </c>
      <c r="AM994" t="s">
        <v>16770</v>
      </c>
      <c r="AN994">
        <v>66048</v>
      </c>
      <c r="AO994">
        <v>99</v>
      </c>
      <c r="AP994">
        <v>0</v>
      </c>
      <c r="AQ994">
        <v>0</v>
      </c>
      <c r="AT994">
        <v>1.2937303692851501E+17</v>
      </c>
      <c r="AV994">
        <v>1.2897386369875101E+17</v>
      </c>
      <c r="AW994">
        <v>513</v>
      </c>
      <c r="AX994" t="s">
        <v>16771</v>
      </c>
      <c r="AZ994">
        <v>9.2233720368547697E+18</v>
      </c>
      <c r="BA994">
        <v>10</v>
      </c>
      <c r="BB994" t="s">
        <v>16766</v>
      </c>
      <c r="BC994">
        <v>805306368</v>
      </c>
      <c r="BD994" s="1" t="s">
        <v>148</v>
      </c>
      <c r="BE994" t="s">
        <v>16772</v>
      </c>
      <c r="BF994" t="s">
        <v>16773</v>
      </c>
      <c r="BG994">
        <v>1.29373036928506E+17</v>
      </c>
      <c r="BH994" t="s">
        <v>151</v>
      </c>
      <c r="BI994">
        <v>1.29363244362136E+17</v>
      </c>
      <c r="BK994" t="s">
        <v>16774</v>
      </c>
      <c r="BL994" t="s">
        <v>16773</v>
      </c>
      <c r="BN994" t="s">
        <v>154</v>
      </c>
      <c r="BO994">
        <v>51</v>
      </c>
      <c r="BP994" s="1" t="s">
        <v>16739</v>
      </c>
      <c r="BQ994">
        <v>0</v>
      </c>
      <c r="BR994" t="s">
        <v>16775</v>
      </c>
      <c r="BS994" t="s">
        <v>3242</v>
      </c>
      <c r="CD994" t="s">
        <v>333</v>
      </c>
      <c r="DL994" t="s">
        <v>16776</v>
      </c>
    </row>
    <row r="995" spans="1:116">
      <c r="A995" t="s">
        <v>16777</v>
      </c>
      <c r="B995">
        <v>1.2928458354859699E+17</v>
      </c>
      <c r="C995" s="4">
        <f t="shared" si="15"/>
        <v>12928458354.859699</v>
      </c>
      <c r="D995" s="2">
        <f>(Sheet1!$F$2-mattsout!C995)/3600</f>
        <v>3915.5680945279864</v>
      </c>
      <c r="E995" t="str">
        <f>IF(D995&gt;3595120, "", IF(D995&gt;1400, "******", ""))</f>
        <v>******</v>
      </c>
      <c r="F995" t="s">
        <v>122</v>
      </c>
      <c r="G995" t="s">
        <v>16778</v>
      </c>
      <c r="K995" t="s">
        <v>5707</v>
      </c>
      <c r="O995" t="s">
        <v>16778</v>
      </c>
      <c r="Q995" t="s">
        <v>16777</v>
      </c>
      <c r="R995">
        <v>4</v>
      </c>
      <c r="S995" t="s">
        <v>16779</v>
      </c>
      <c r="T995" t="s">
        <v>16780</v>
      </c>
      <c r="U995" t="s">
        <v>16778</v>
      </c>
      <c r="V995">
        <v>10683274</v>
      </c>
      <c r="W995" t="s">
        <v>5726</v>
      </c>
      <c r="X995">
        <v>32375514</v>
      </c>
      <c r="AC995" t="s">
        <v>138</v>
      </c>
      <c r="AE995" t="s">
        <v>16781</v>
      </c>
      <c r="AF995" t="s">
        <v>717</v>
      </c>
      <c r="AI995" t="b">
        <v>1</v>
      </c>
      <c r="AJ995" t="s">
        <v>16778</v>
      </c>
      <c r="AL995" t="s">
        <v>16778</v>
      </c>
      <c r="AM995" t="s">
        <v>16782</v>
      </c>
      <c r="AN995">
        <v>66048</v>
      </c>
      <c r="AO995">
        <v>99</v>
      </c>
      <c r="AP995">
        <v>0</v>
      </c>
      <c r="AQ995">
        <v>0</v>
      </c>
      <c r="AT995">
        <v>1.29373037172268E+17</v>
      </c>
      <c r="AV995">
        <v>1.2897386420862099E+17</v>
      </c>
      <c r="AW995">
        <v>513</v>
      </c>
      <c r="AX995" t="s">
        <v>16783</v>
      </c>
      <c r="AZ995">
        <v>9.2233720368547697E+18</v>
      </c>
      <c r="BA995">
        <v>6</v>
      </c>
      <c r="BB995" t="s">
        <v>16778</v>
      </c>
      <c r="BC995">
        <v>805306368</v>
      </c>
      <c r="BD995" s="1" t="s">
        <v>148</v>
      </c>
      <c r="BE995" t="s">
        <v>16784</v>
      </c>
      <c r="BF995" t="s">
        <v>16785</v>
      </c>
      <c r="BG995">
        <v>1.2937303717226701E+17</v>
      </c>
      <c r="BH995" t="s">
        <v>151</v>
      </c>
      <c r="BI995">
        <v>1.2928458354859699E+17</v>
      </c>
      <c r="BK995" t="s">
        <v>16786</v>
      </c>
      <c r="BL995" t="s">
        <v>16785</v>
      </c>
      <c r="BN995" t="s">
        <v>154</v>
      </c>
      <c r="BO995">
        <v>51</v>
      </c>
      <c r="BP995" s="1" t="s">
        <v>16739</v>
      </c>
      <c r="BQ995">
        <v>0</v>
      </c>
      <c r="BR995" t="s">
        <v>16787</v>
      </c>
      <c r="BS995" t="s">
        <v>3242</v>
      </c>
      <c r="CD995" t="s">
        <v>333</v>
      </c>
      <c r="DL995" t="s">
        <v>16788</v>
      </c>
    </row>
    <row r="996" spans="1:116">
      <c r="A996" t="s">
        <v>16789</v>
      </c>
      <c r="C996" s="4">
        <f t="shared" si="15"/>
        <v>0</v>
      </c>
      <c r="D996" s="2">
        <f>(Sheet1!$F$2-mattsout!C996)/3600</f>
        <v>3595154</v>
      </c>
      <c r="E996" t="str">
        <f>IF(D996&gt;3595120, "", IF(D996&gt;1400, "******", ""))</f>
        <v/>
      </c>
      <c r="F996" t="s">
        <v>122</v>
      </c>
      <c r="G996" t="s">
        <v>16790</v>
      </c>
      <c r="K996" t="s">
        <v>5707</v>
      </c>
      <c r="O996" t="s">
        <v>16790</v>
      </c>
      <c r="Q996" t="s">
        <v>16789</v>
      </c>
      <c r="R996">
        <v>4</v>
      </c>
      <c r="S996" t="s">
        <v>16791</v>
      </c>
      <c r="T996" t="s">
        <v>16792</v>
      </c>
      <c r="U996" t="s">
        <v>16790</v>
      </c>
      <c r="V996">
        <v>10683277</v>
      </c>
      <c r="W996" t="s">
        <v>5726</v>
      </c>
      <c r="X996">
        <v>32376389</v>
      </c>
      <c r="AC996" t="s">
        <v>138</v>
      </c>
      <c r="AE996" t="s">
        <v>16793</v>
      </c>
      <c r="AF996" t="s">
        <v>717</v>
      </c>
      <c r="AI996" t="b">
        <v>1</v>
      </c>
      <c r="AJ996" t="s">
        <v>16790</v>
      </c>
      <c r="AL996" t="s">
        <v>16790</v>
      </c>
      <c r="AM996" t="s">
        <v>16794</v>
      </c>
      <c r="AN996">
        <v>66048</v>
      </c>
      <c r="AO996">
        <v>99</v>
      </c>
      <c r="AP996">
        <v>0</v>
      </c>
      <c r="AQ996">
        <v>0</v>
      </c>
      <c r="AT996">
        <v>1.2937303741211501E+17</v>
      </c>
      <c r="AV996">
        <v>1.2897386466536301E+17</v>
      </c>
      <c r="AW996">
        <v>513</v>
      </c>
      <c r="AX996" t="s">
        <v>16795</v>
      </c>
      <c r="AZ996">
        <v>9.2233720368547697E+18</v>
      </c>
      <c r="BB996" t="s">
        <v>16790</v>
      </c>
      <c r="BC996">
        <v>805306368</v>
      </c>
      <c r="BD996" s="1" t="s">
        <v>148</v>
      </c>
      <c r="BE996" t="s">
        <v>16796</v>
      </c>
      <c r="BF996" t="s">
        <v>16797</v>
      </c>
      <c r="BG996">
        <v>1.2937303741212099E+17</v>
      </c>
      <c r="BH996" t="s">
        <v>151</v>
      </c>
      <c r="BK996" t="s">
        <v>16798</v>
      </c>
      <c r="BL996" t="s">
        <v>16797</v>
      </c>
      <c r="BN996" t="s">
        <v>154</v>
      </c>
      <c r="BO996">
        <v>52</v>
      </c>
      <c r="BP996" s="1" t="s">
        <v>16739</v>
      </c>
      <c r="BQ996">
        <v>0</v>
      </c>
      <c r="BR996" t="s">
        <v>16799</v>
      </c>
      <c r="BS996" t="s">
        <v>3242</v>
      </c>
      <c r="CD996" t="s">
        <v>333</v>
      </c>
      <c r="DL996" t="s">
        <v>16800</v>
      </c>
    </row>
    <row r="997" spans="1:116">
      <c r="A997" t="s">
        <v>16801</v>
      </c>
      <c r="B997">
        <v>1.2941803975437901E+17</v>
      </c>
      <c r="C997" s="4">
        <f t="shared" si="15"/>
        <v>12941803975.437901</v>
      </c>
      <c r="D997" s="2">
        <f>(Sheet1!$F$2-mattsout!C997)/3600</f>
        <v>208.45126724984911</v>
      </c>
      <c r="E997" t="str">
        <f>IF(D997&gt;3595120, "", IF(D997&gt;1400, "******", ""))</f>
        <v/>
      </c>
      <c r="F997" t="s">
        <v>122</v>
      </c>
      <c r="G997" t="s">
        <v>16802</v>
      </c>
      <c r="H997" t="s">
        <v>16803</v>
      </c>
      <c r="I997" t="s">
        <v>267</v>
      </c>
      <c r="J997" t="s">
        <v>16804</v>
      </c>
      <c r="K997" t="s">
        <v>16805</v>
      </c>
      <c r="L997" t="s">
        <v>267</v>
      </c>
      <c r="M997" t="s">
        <v>5452</v>
      </c>
      <c r="N997" t="s">
        <v>16806</v>
      </c>
      <c r="O997" t="s">
        <v>16807</v>
      </c>
      <c r="P997" t="s">
        <v>16808</v>
      </c>
      <c r="Q997" t="s">
        <v>16801</v>
      </c>
      <c r="R997">
        <v>4</v>
      </c>
      <c r="S997" t="s">
        <v>16809</v>
      </c>
      <c r="T997" t="s">
        <v>16810</v>
      </c>
      <c r="U997" t="s">
        <v>16802</v>
      </c>
      <c r="V997">
        <v>10693843</v>
      </c>
      <c r="W997" s="1" t="s">
        <v>4328</v>
      </c>
      <c r="X997">
        <v>35593442</v>
      </c>
      <c r="AA997" t="s">
        <v>790</v>
      </c>
      <c r="AB997" t="s">
        <v>952</v>
      </c>
      <c r="AC997" t="s">
        <v>138</v>
      </c>
      <c r="AE997" t="s">
        <v>16811</v>
      </c>
      <c r="AF997" t="s">
        <v>667</v>
      </c>
      <c r="AI997" t="b">
        <v>1</v>
      </c>
      <c r="AJ997" t="s">
        <v>16812</v>
      </c>
      <c r="AL997" t="s">
        <v>16802</v>
      </c>
      <c r="AM997" t="s">
        <v>16813</v>
      </c>
      <c r="AN997">
        <v>512</v>
      </c>
      <c r="AO997">
        <v>0</v>
      </c>
      <c r="AP997">
        <v>0</v>
      </c>
      <c r="AQ997">
        <v>0</v>
      </c>
      <c r="AT997">
        <v>1.2937555428878E+17</v>
      </c>
      <c r="AU997">
        <v>0</v>
      </c>
      <c r="AV997">
        <v>1.2939716035161901E+17</v>
      </c>
      <c r="AW997">
        <v>513</v>
      </c>
      <c r="AX997" t="s">
        <v>16814</v>
      </c>
      <c r="AZ997">
        <v>9.2233720368547697E+18</v>
      </c>
      <c r="BA997">
        <v>184</v>
      </c>
      <c r="BB997" t="s">
        <v>16812</v>
      </c>
      <c r="BC997">
        <v>805306368</v>
      </c>
      <c r="BD997" s="1" t="s">
        <v>148</v>
      </c>
      <c r="BE997" t="s">
        <v>16815</v>
      </c>
      <c r="BF997" t="s">
        <v>16816</v>
      </c>
      <c r="BG997">
        <v>0</v>
      </c>
      <c r="BH997" t="s">
        <v>151</v>
      </c>
      <c r="BI997">
        <v>1.2941789602191E+17</v>
      </c>
      <c r="BL997" t="s">
        <v>16817</v>
      </c>
      <c r="BN997" t="s">
        <v>154</v>
      </c>
      <c r="BO997">
        <v>104</v>
      </c>
      <c r="BP997" s="1" t="s">
        <v>15961</v>
      </c>
      <c r="BQ997">
        <v>0</v>
      </c>
      <c r="BR997" t="s">
        <v>16818</v>
      </c>
      <c r="BS997" t="s">
        <v>157</v>
      </c>
      <c r="BT997" t="s">
        <v>158</v>
      </c>
      <c r="CD997" t="s">
        <v>919</v>
      </c>
    </row>
    <row r="998" spans="1:116">
      <c r="A998" t="s">
        <v>8067</v>
      </c>
      <c r="B998">
        <v>1.29405598205008E+17</v>
      </c>
      <c r="C998" s="4">
        <f t="shared" si="15"/>
        <v>12940559820.500799</v>
      </c>
      <c r="D998" s="2">
        <f>(Sheet1!$F$2-mattsout!C998)/3600</f>
        <v>554.04986088911687</v>
      </c>
      <c r="E998" t="str">
        <f>IF(D998&gt;3595120, "", IF(D998&gt;1400, "******", ""))</f>
        <v/>
      </c>
      <c r="F998" t="s">
        <v>122</v>
      </c>
      <c r="G998" t="s">
        <v>16819</v>
      </c>
      <c r="H998" t="s">
        <v>16820</v>
      </c>
      <c r="I998" t="s">
        <v>3467</v>
      </c>
      <c r="J998" t="s">
        <v>2051</v>
      </c>
      <c r="K998" t="s">
        <v>2051</v>
      </c>
      <c r="L998" t="s">
        <v>3467</v>
      </c>
      <c r="M998" t="s">
        <v>11357</v>
      </c>
      <c r="N998" t="s">
        <v>1736</v>
      </c>
      <c r="O998" t="s">
        <v>578</v>
      </c>
      <c r="P998" t="s">
        <v>3879</v>
      </c>
      <c r="Q998" t="s">
        <v>8067</v>
      </c>
      <c r="R998">
        <v>4</v>
      </c>
      <c r="S998" t="s">
        <v>16821</v>
      </c>
      <c r="T998" t="s">
        <v>16822</v>
      </c>
      <c r="U998" t="s">
        <v>16823</v>
      </c>
      <c r="V998">
        <v>10704662</v>
      </c>
      <c r="W998" s="1" t="s">
        <v>16824</v>
      </c>
      <c r="X998">
        <v>35114705</v>
      </c>
      <c r="Y998" t="s">
        <v>8046</v>
      </c>
      <c r="AA998" t="s">
        <v>690</v>
      </c>
      <c r="AB998" t="s">
        <v>1765</v>
      </c>
      <c r="AC998" t="s">
        <v>138</v>
      </c>
      <c r="AD998" t="b">
        <v>1</v>
      </c>
      <c r="AE998" t="s">
        <v>16825</v>
      </c>
      <c r="AF998" t="s">
        <v>717</v>
      </c>
      <c r="AI998" t="b">
        <v>1</v>
      </c>
      <c r="AJ998" t="s">
        <v>16826</v>
      </c>
      <c r="AL998" t="s">
        <v>16819</v>
      </c>
      <c r="AM998" t="s">
        <v>16827</v>
      </c>
      <c r="AN998">
        <v>512</v>
      </c>
      <c r="AO998">
        <v>0</v>
      </c>
      <c r="AP998">
        <v>0</v>
      </c>
      <c r="AQ998">
        <v>0</v>
      </c>
      <c r="AT998">
        <v>1.2937352696314E+17</v>
      </c>
      <c r="AU998">
        <v>0</v>
      </c>
      <c r="AV998">
        <v>1.2940129504664499E+17</v>
      </c>
      <c r="AW998">
        <v>513</v>
      </c>
      <c r="AX998" t="s">
        <v>16828</v>
      </c>
      <c r="AZ998">
        <v>9.2233720368547697E+18</v>
      </c>
      <c r="BA998">
        <v>311</v>
      </c>
      <c r="BB998" t="s">
        <v>16826</v>
      </c>
      <c r="BC998">
        <v>805306368</v>
      </c>
      <c r="BD998" s="1" t="s">
        <v>148</v>
      </c>
      <c r="BE998" t="s">
        <v>16829</v>
      </c>
      <c r="BF998" t="s">
        <v>16830</v>
      </c>
      <c r="BG998">
        <v>0</v>
      </c>
      <c r="BH998" t="s">
        <v>151</v>
      </c>
      <c r="BI998">
        <v>1.2940048043453901E+17</v>
      </c>
      <c r="BL998" t="s">
        <v>16831</v>
      </c>
      <c r="BM998" t="s">
        <v>16832</v>
      </c>
      <c r="BN998" t="s">
        <v>154</v>
      </c>
      <c r="BO998">
        <v>260</v>
      </c>
      <c r="BP998" s="1" t="s">
        <v>16164</v>
      </c>
      <c r="BQ998">
        <v>0</v>
      </c>
      <c r="BR998" t="s">
        <v>16833</v>
      </c>
      <c r="BS998" t="s">
        <v>157</v>
      </c>
      <c r="BT998" t="s">
        <v>158</v>
      </c>
      <c r="CD998" t="s">
        <v>1777</v>
      </c>
    </row>
    <row r="999" spans="1:116">
      <c r="A999" t="s">
        <v>16834</v>
      </c>
      <c r="B999">
        <v>1.29417960481564E+17</v>
      </c>
      <c r="C999" s="4">
        <f t="shared" si="15"/>
        <v>12941796048.156401</v>
      </c>
      <c r="D999" s="2">
        <f>(Sheet1!$F$2-mattsout!C999)/3600</f>
        <v>210.65328988869985</v>
      </c>
      <c r="E999" t="str">
        <f>IF(D999&gt;3595120, "", IF(D999&gt;1400, "******", ""))</f>
        <v/>
      </c>
      <c r="F999" t="s">
        <v>122</v>
      </c>
      <c r="G999" t="s">
        <v>16835</v>
      </c>
      <c r="H999" t="s">
        <v>5360</v>
      </c>
      <c r="I999" t="s">
        <v>3467</v>
      </c>
      <c r="J999" t="s">
        <v>1845</v>
      </c>
      <c r="K999" t="s">
        <v>1845</v>
      </c>
      <c r="L999" t="s">
        <v>1712</v>
      </c>
      <c r="M999" t="s">
        <v>16836</v>
      </c>
      <c r="N999" t="s">
        <v>1736</v>
      </c>
      <c r="O999" t="s">
        <v>16837</v>
      </c>
      <c r="P999" t="s">
        <v>2926</v>
      </c>
      <c r="Q999" t="s">
        <v>16834</v>
      </c>
      <c r="R999">
        <v>4</v>
      </c>
      <c r="S999" t="s">
        <v>16838</v>
      </c>
      <c r="T999" t="s">
        <v>16839</v>
      </c>
      <c r="U999" t="s">
        <v>16835</v>
      </c>
      <c r="V999">
        <v>10704664</v>
      </c>
      <c r="W999" s="1" t="s">
        <v>16840</v>
      </c>
      <c r="X999">
        <v>35488292</v>
      </c>
      <c r="AA999" t="s">
        <v>690</v>
      </c>
      <c r="AB999" t="s">
        <v>1712</v>
      </c>
      <c r="AC999" t="s">
        <v>138</v>
      </c>
      <c r="AE999" t="s">
        <v>16841</v>
      </c>
      <c r="AF999" t="s">
        <v>717</v>
      </c>
      <c r="AI999" t="b">
        <v>1</v>
      </c>
      <c r="AJ999" t="s">
        <v>16842</v>
      </c>
      <c r="AL999" t="s">
        <v>16835</v>
      </c>
      <c r="AM999" t="s">
        <v>16843</v>
      </c>
      <c r="AN999">
        <v>512</v>
      </c>
      <c r="AO999">
        <v>0</v>
      </c>
      <c r="AP999">
        <v>0</v>
      </c>
      <c r="AQ999">
        <v>0</v>
      </c>
      <c r="AT999">
        <v>1.29373526742356E+17</v>
      </c>
      <c r="AU999">
        <v>0</v>
      </c>
      <c r="AV999">
        <v>1.29400329524572E+17</v>
      </c>
      <c r="AW999">
        <v>513</v>
      </c>
      <c r="AX999" t="s">
        <v>16844</v>
      </c>
      <c r="AZ999">
        <v>9.2233720368547697E+18</v>
      </c>
      <c r="BA999">
        <v>323</v>
      </c>
      <c r="BB999" t="s">
        <v>16842</v>
      </c>
      <c r="BC999">
        <v>805306368</v>
      </c>
      <c r="BD999" s="1" t="s">
        <v>148</v>
      </c>
      <c r="BE999" t="s">
        <v>16845</v>
      </c>
      <c r="BF999" t="s">
        <v>16846</v>
      </c>
      <c r="BG999">
        <v>0</v>
      </c>
      <c r="BH999" t="s">
        <v>151</v>
      </c>
      <c r="BI999">
        <v>1.2941500611332701E+17</v>
      </c>
      <c r="BK999" t="s">
        <v>16847</v>
      </c>
      <c r="BL999" t="s">
        <v>16848</v>
      </c>
      <c r="BM999" t="s">
        <v>16849</v>
      </c>
      <c r="BN999" t="s">
        <v>154</v>
      </c>
      <c r="BO999">
        <v>57</v>
      </c>
      <c r="BP999" s="1" t="s">
        <v>16850</v>
      </c>
      <c r="BQ999">
        <v>0</v>
      </c>
      <c r="BR999" t="s">
        <v>16851</v>
      </c>
      <c r="BS999" t="s">
        <v>3242</v>
      </c>
      <c r="CD999" t="s">
        <v>1777</v>
      </c>
    </row>
    <row r="1000" spans="1:116">
      <c r="A1000" t="s">
        <v>16852</v>
      </c>
      <c r="C1000" s="4">
        <f t="shared" si="15"/>
        <v>0</v>
      </c>
      <c r="D1000" s="2">
        <f>(Sheet1!$F$2-mattsout!C1000)/3600</f>
        <v>3595154</v>
      </c>
      <c r="E1000" t="str">
        <f>IF(D1000&gt;3595120, "", IF(D1000&gt;1400, "******", ""))</f>
        <v/>
      </c>
      <c r="F1000" t="s">
        <v>122</v>
      </c>
      <c r="G1000" t="s">
        <v>16853</v>
      </c>
      <c r="H1000" t="s">
        <v>16854</v>
      </c>
      <c r="I1000" t="s">
        <v>267</v>
      </c>
      <c r="J1000" t="s">
        <v>2051</v>
      </c>
      <c r="K1000" t="s">
        <v>16855</v>
      </c>
      <c r="O1000" t="s">
        <v>2054</v>
      </c>
      <c r="Q1000" t="s">
        <v>16852</v>
      </c>
      <c r="R1000">
        <v>4</v>
      </c>
      <c r="S1000" t="s">
        <v>16856</v>
      </c>
      <c r="T1000" t="s">
        <v>16857</v>
      </c>
      <c r="U1000" t="s">
        <v>16853</v>
      </c>
      <c r="V1000">
        <v>10725434</v>
      </c>
      <c r="W1000" s="1" t="s">
        <v>2058</v>
      </c>
      <c r="X1000">
        <v>33179795</v>
      </c>
      <c r="AA1000" t="s">
        <v>690</v>
      </c>
      <c r="AB1000" t="s">
        <v>952</v>
      </c>
      <c r="AC1000" t="s">
        <v>138</v>
      </c>
      <c r="AE1000" t="s">
        <v>16858</v>
      </c>
      <c r="AF1000" t="s">
        <v>717</v>
      </c>
      <c r="AI1000" t="b">
        <v>1</v>
      </c>
      <c r="AJ1000" t="s">
        <v>16859</v>
      </c>
      <c r="AL1000" t="s">
        <v>16853</v>
      </c>
      <c r="AM1000" t="s">
        <v>16860</v>
      </c>
      <c r="AN1000">
        <v>512</v>
      </c>
      <c r="AO1000">
        <v>99</v>
      </c>
      <c r="AP1000">
        <v>0</v>
      </c>
      <c r="AQ1000">
        <v>0</v>
      </c>
      <c r="AT1000">
        <v>1.2937342788092701E+17</v>
      </c>
      <c r="AV1000">
        <v>1.2898069267055299E+17</v>
      </c>
      <c r="AW1000">
        <v>513</v>
      </c>
      <c r="AX1000" t="s">
        <v>16861</v>
      </c>
      <c r="AZ1000">
        <v>9.2233720368547697E+18</v>
      </c>
      <c r="BB1000" t="s">
        <v>16859</v>
      </c>
      <c r="BC1000">
        <v>805306368</v>
      </c>
      <c r="BD1000" s="1" t="s">
        <v>148</v>
      </c>
      <c r="BE1000" t="s">
        <v>16862</v>
      </c>
      <c r="BF1000" t="s">
        <v>16863</v>
      </c>
      <c r="BG1000">
        <v>1.29373588255382E+17</v>
      </c>
      <c r="BH1000" t="s">
        <v>151</v>
      </c>
      <c r="BI1000">
        <v>1.28990176210974E+17</v>
      </c>
      <c r="BK1000" t="s">
        <v>16864</v>
      </c>
      <c r="BL1000" t="s">
        <v>16865</v>
      </c>
      <c r="BN1000" t="s">
        <v>154</v>
      </c>
      <c r="BO1000">
        <v>67</v>
      </c>
      <c r="BP1000" s="1" t="s">
        <v>16866</v>
      </c>
      <c r="BQ1000">
        <v>0</v>
      </c>
      <c r="BR1000" t="s">
        <v>16867</v>
      </c>
      <c r="BS1000" t="s">
        <v>3242</v>
      </c>
      <c r="CD1000" t="s">
        <v>919</v>
      </c>
    </row>
    <row r="1001" spans="1:116">
      <c r="A1001" t="s">
        <v>16868</v>
      </c>
      <c r="B1001">
        <v>1.2906536950648E+17</v>
      </c>
      <c r="C1001" s="4">
        <f t="shared" si="15"/>
        <v>12906536950.648001</v>
      </c>
      <c r="D1001" s="2">
        <f>(Sheet1!$F$2-mattsout!C1001)/3600</f>
        <v>10004.847042222023</v>
      </c>
      <c r="E1001" t="str">
        <f>IF(D1001&gt;3595120, "", IF(D1001&gt;1400, "******", ""))</f>
        <v>******</v>
      </c>
      <c r="F1001" t="s">
        <v>122</v>
      </c>
      <c r="G1001" t="s">
        <v>16869</v>
      </c>
      <c r="H1001" t="s">
        <v>16870</v>
      </c>
      <c r="I1001" t="s">
        <v>1821</v>
      </c>
      <c r="J1001" t="s">
        <v>1062</v>
      </c>
      <c r="K1001" t="s">
        <v>1062</v>
      </c>
      <c r="L1001" t="s">
        <v>1821</v>
      </c>
      <c r="M1001" t="s">
        <v>6824</v>
      </c>
      <c r="N1001" t="s">
        <v>16871</v>
      </c>
      <c r="O1001" t="s">
        <v>13817</v>
      </c>
      <c r="P1001" t="s">
        <v>11091</v>
      </c>
      <c r="Q1001" t="s">
        <v>16868</v>
      </c>
      <c r="R1001">
        <v>4</v>
      </c>
      <c r="S1001" t="s">
        <v>16872</v>
      </c>
      <c r="T1001" t="s">
        <v>16873</v>
      </c>
      <c r="U1001" t="s">
        <v>16869</v>
      </c>
      <c r="V1001">
        <v>10725897</v>
      </c>
      <c r="W1001" s="1" t="s">
        <v>16874</v>
      </c>
      <c r="X1001">
        <v>33208722</v>
      </c>
      <c r="AA1001" t="s">
        <v>690</v>
      </c>
      <c r="AB1001" t="s">
        <v>1828</v>
      </c>
      <c r="AC1001" t="s">
        <v>138</v>
      </c>
      <c r="AE1001" t="s">
        <v>16875</v>
      </c>
      <c r="AF1001" t="s">
        <v>667</v>
      </c>
      <c r="AI1001" t="b">
        <v>1</v>
      </c>
      <c r="AJ1001" t="s">
        <v>16876</v>
      </c>
      <c r="AL1001" t="s">
        <v>16869</v>
      </c>
      <c r="AM1001" t="s">
        <v>16877</v>
      </c>
      <c r="AN1001">
        <v>512</v>
      </c>
      <c r="AO1001">
        <v>99</v>
      </c>
      <c r="AP1001">
        <v>0</v>
      </c>
      <c r="AQ1001">
        <v>0</v>
      </c>
      <c r="AT1001">
        <v>1.2937345311129501E+17</v>
      </c>
      <c r="AU1001">
        <v>0</v>
      </c>
      <c r="AV1001">
        <v>1.29037526975234E+17</v>
      </c>
      <c r="AW1001">
        <v>513</v>
      </c>
      <c r="AX1001" t="s">
        <v>16878</v>
      </c>
      <c r="AZ1001">
        <v>9.2233720368547697E+18</v>
      </c>
      <c r="BA1001">
        <v>52</v>
      </c>
      <c r="BB1001" t="s">
        <v>16876</v>
      </c>
      <c r="BC1001">
        <v>805306368</v>
      </c>
      <c r="BD1001" s="1" t="s">
        <v>148</v>
      </c>
      <c r="BE1001" t="s">
        <v>16879</v>
      </c>
      <c r="BF1001" t="s">
        <v>16880</v>
      </c>
      <c r="BG1001">
        <v>1.29373611098906E+17</v>
      </c>
      <c r="BH1001" t="s">
        <v>151</v>
      </c>
      <c r="BI1001">
        <v>1.2905823475581901E+17</v>
      </c>
      <c r="BK1001" t="s">
        <v>16881</v>
      </c>
      <c r="BL1001" t="s">
        <v>16882</v>
      </c>
      <c r="BM1001" t="s">
        <v>16883</v>
      </c>
      <c r="BN1001" t="s">
        <v>154</v>
      </c>
      <c r="BO1001">
        <v>57</v>
      </c>
      <c r="BP1001" s="1" t="s">
        <v>16884</v>
      </c>
      <c r="BQ1001">
        <v>0</v>
      </c>
      <c r="BR1001" t="s">
        <v>16885</v>
      </c>
      <c r="BS1001" t="s">
        <v>3242</v>
      </c>
      <c r="CD1001" t="s">
        <v>1840</v>
      </c>
    </row>
    <row r="1002" spans="1:116">
      <c r="A1002" t="s">
        <v>16886</v>
      </c>
      <c r="B1002">
        <v>1.2941589794393299E+17</v>
      </c>
      <c r="C1002" s="4">
        <f t="shared" si="15"/>
        <v>12941589794.393299</v>
      </c>
      <c r="D1002" s="2">
        <f>(Sheet1!$F$2-mattsout!C1002)/3600</f>
        <v>267.94600186136034</v>
      </c>
      <c r="E1002" t="str">
        <f>IF(D1002&gt;3595120, "", IF(D1002&gt;1400, "******", ""))</f>
        <v/>
      </c>
      <c r="F1002" t="s">
        <v>122</v>
      </c>
      <c r="G1002" t="s">
        <v>16887</v>
      </c>
      <c r="H1002" t="s">
        <v>11356</v>
      </c>
      <c r="I1002" t="s">
        <v>732</v>
      </c>
      <c r="J1002" t="s">
        <v>807</v>
      </c>
      <c r="K1002" t="s">
        <v>807</v>
      </c>
      <c r="L1002" t="s">
        <v>740</v>
      </c>
      <c r="M1002" t="s">
        <v>16888</v>
      </c>
      <c r="O1002" t="s">
        <v>831</v>
      </c>
      <c r="P1002" t="s">
        <v>9679</v>
      </c>
      <c r="Q1002" t="s">
        <v>16886</v>
      </c>
      <c r="R1002">
        <v>4</v>
      </c>
      <c r="S1002" t="s">
        <v>16889</v>
      </c>
      <c r="T1002" t="s">
        <v>16890</v>
      </c>
      <c r="U1002" t="s">
        <v>16887</v>
      </c>
      <c r="V1002">
        <v>10730953</v>
      </c>
      <c r="W1002" s="1" t="s">
        <v>16891</v>
      </c>
      <c r="X1002">
        <v>35551416</v>
      </c>
      <c r="AA1002" t="s">
        <v>790</v>
      </c>
      <c r="AB1002" t="s">
        <v>740</v>
      </c>
      <c r="AC1002" t="s">
        <v>138</v>
      </c>
      <c r="AD1002" t="b">
        <v>0</v>
      </c>
      <c r="AE1002" t="s">
        <v>16892</v>
      </c>
      <c r="AF1002" t="s">
        <v>717</v>
      </c>
      <c r="AI1002" t="b">
        <v>1</v>
      </c>
      <c r="AJ1002" t="s">
        <v>16893</v>
      </c>
      <c r="AL1002" t="s">
        <v>16887</v>
      </c>
      <c r="AM1002" t="s">
        <v>16894</v>
      </c>
      <c r="AN1002">
        <v>512</v>
      </c>
      <c r="AO1002">
        <v>0</v>
      </c>
      <c r="AP1002">
        <v>0</v>
      </c>
      <c r="AQ1002">
        <v>0</v>
      </c>
      <c r="AT1002">
        <v>1.29373453353486E+17</v>
      </c>
      <c r="AU1002">
        <v>0</v>
      </c>
      <c r="AV1002">
        <v>1.29381335132742E+17</v>
      </c>
      <c r="AW1002">
        <v>513</v>
      </c>
      <c r="AX1002" t="s">
        <v>16895</v>
      </c>
      <c r="AZ1002">
        <v>0</v>
      </c>
      <c r="BA1002">
        <v>65</v>
      </c>
      <c r="BB1002" t="s">
        <v>16893</v>
      </c>
      <c r="BC1002">
        <v>805306368</v>
      </c>
      <c r="BD1002" s="1" t="s">
        <v>148</v>
      </c>
      <c r="BE1002" t="s">
        <v>16896</v>
      </c>
      <c r="BF1002" t="s">
        <v>16897</v>
      </c>
      <c r="BG1002">
        <v>0</v>
      </c>
      <c r="BH1002" t="s">
        <v>151</v>
      </c>
      <c r="BI1002">
        <v>1.2941675752158899E+17</v>
      </c>
      <c r="BK1002" t="s">
        <v>16898</v>
      </c>
      <c r="BL1002" t="s">
        <v>16899</v>
      </c>
      <c r="BN1002" t="s">
        <v>154</v>
      </c>
      <c r="BO1002">
        <v>68</v>
      </c>
      <c r="BP1002" s="1" t="s">
        <v>15961</v>
      </c>
      <c r="BQ1002">
        <v>0</v>
      </c>
      <c r="BR1002" t="s">
        <v>16900</v>
      </c>
      <c r="BS1002" t="s">
        <v>3242</v>
      </c>
      <c r="CD1002" t="s">
        <v>15022</v>
      </c>
    </row>
    <row r="1003" spans="1:116">
      <c r="A1003" t="s">
        <v>16901</v>
      </c>
      <c r="B1003">
        <v>1.2941787573259E+17</v>
      </c>
      <c r="C1003" s="4">
        <f t="shared" si="15"/>
        <v>12941787573.259001</v>
      </c>
      <c r="D1003" s="2">
        <f>(Sheet1!$F$2-mattsout!C1003)/3600</f>
        <v>213.0074280553394</v>
      </c>
      <c r="E1003" t="str">
        <f>IF(D1003&gt;3595120, "", IF(D1003&gt;1400, "******", ""))</f>
        <v/>
      </c>
      <c r="F1003" t="s">
        <v>122</v>
      </c>
      <c r="G1003" t="s">
        <v>16902</v>
      </c>
      <c r="H1003" t="s">
        <v>16903</v>
      </c>
      <c r="I1003" t="s">
        <v>1734</v>
      </c>
      <c r="J1003" t="s">
        <v>657</v>
      </c>
      <c r="K1003" t="s">
        <v>657</v>
      </c>
      <c r="L1003" t="s">
        <v>1734</v>
      </c>
      <c r="M1003" t="s">
        <v>16904</v>
      </c>
      <c r="N1003" t="s">
        <v>4113</v>
      </c>
      <c r="O1003" t="s">
        <v>4409</v>
      </c>
      <c r="P1003" t="s">
        <v>3037</v>
      </c>
      <c r="Q1003" t="s">
        <v>16901</v>
      </c>
      <c r="R1003">
        <v>4</v>
      </c>
      <c r="S1003" t="s">
        <v>16905</v>
      </c>
      <c r="T1003" t="s">
        <v>9736</v>
      </c>
      <c r="U1003" t="s">
        <v>16902</v>
      </c>
      <c r="V1003">
        <v>10743071</v>
      </c>
      <c r="W1003" s="1" t="s">
        <v>16906</v>
      </c>
      <c r="X1003">
        <v>35668655</v>
      </c>
      <c r="AA1003" t="s">
        <v>136</v>
      </c>
      <c r="AB1003" t="s">
        <v>4118</v>
      </c>
      <c r="AC1003" t="s">
        <v>138</v>
      </c>
      <c r="AD1003" t="b">
        <v>0</v>
      </c>
      <c r="AE1003" t="s">
        <v>16907</v>
      </c>
      <c r="AF1003" t="s">
        <v>667</v>
      </c>
      <c r="AI1003" t="b">
        <v>1</v>
      </c>
      <c r="AJ1003" t="s">
        <v>16908</v>
      </c>
      <c r="AK1003" s="1" t="s">
        <v>208</v>
      </c>
      <c r="AL1003" t="s">
        <v>16902</v>
      </c>
      <c r="AM1003" t="s">
        <v>16909</v>
      </c>
      <c r="AN1003">
        <v>512</v>
      </c>
      <c r="AO1003">
        <v>0</v>
      </c>
      <c r="AP1003">
        <v>0</v>
      </c>
      <c r="AQ1003">
        <v>0</v>
      </c>
      <c r="AT1003">
        <v>1.29400450120692E+17</v>
      </c>
      <c r="AU1003">
        <v>0</v>
      </c>
      <c r="AV1003">
        <v>1.2942107116795699E+17</v>
      </c>
      <c r="AW1003">
        <v>513</v>
      </c>
      <c r="AX1003" t="s">
        <v>16910</v>
      </c>
      <c r="AZ1003">
        <v>9.2233720368547697E+18</v>
      </c>
      <c r="BA1003">
        <v>292</v>
      </c>
      <c r="BB1003" t="s">
        <v>16908</v>
      </c>
      <c r="BC1003">
        <v>805306368</v>
      </c>
      <c r="BD1003" s="1" t="s">
        <v>148</v>
      </c>
      <c r="BE1003" t="s">
        <v>16911</v>
      </c>
      <c r="BF1003" t="s">
        <v>16912</v>
      </c>
      <c r="BG1003">
        <v>0</v>
      </c>
      <c r="BH1003" t="s">
        <v>151</v>
      </c>
      <c r="BI1003">
        <v>1.2941760926542099E+17</v>
      </c>
      <c r="BK1003" t="s">
        <v>16913</v>
      </c>
      <c r="BL1003" t="s">
        <v>16914</v>
      </c>
      <c r="BN1003" t="s">
        <v>154</v>
      </c>
      <c r="BO1003">
        <v>67</v>
      </c>
      <c r="BP1003" s="1" t="s">
        <v>16915</v>
      </c>
      <c r="BQ1003">
        <v>0</v>
      </c>
      <c r="BR1003" t="s">
        <v>16916</v>
      </c>
      <c r="BS1003" t="s">
        <v>3242</v>
      </c>
      <c r="CD1003" t="s">
        <v>15505</v>
      </c>
      <c r="CH1003" t="s">
        <v>224</v>
      </c>
      <c r="CI1003">
        <v>0</v>
      </c>
      <c r="CL1003">
        <v>0</v>
      </c>
    </row>
    <row r="1004" spans="1:116">
      <c r="A1004" t="s">
        <v>16917</v>
      </c>
      <c r="B1004">
        <v>1.29421148290038E+17</v>
      </c>
      <c r="C1004" s="4">
        <f t="shared" si="15"/>
        <v>12942114829.003799</v>
      </c>
      <c r="D1004" s="2">
        <f>(Sheet1!$F$2-mattsout!C1004)/3600</f>
        <v>122.10305450015598</v>
      </c>
      <c r="E1004" t="str">
        <f>IF(D1004&gt;3595120, "", IF(D1004&gt;1400, "******", ""))</f>
        <v/>
      </c>
      <c r="F1004" t="s">
        <v>122</v>
      </c>
      <c r="G1004" t="s">
        <v>16918</v>
      </c>
      <c r="H1004" t="s">
        <v>16919</v>
      </c>
      <c r="I1004" t="s">
        <v>682</v>
      </c>
      <c r="J1004" t="s">
        <v>1274</v>
      </c>
      <c r="K1004" t="s">
        <v>16920</v>
      </c>
      <c r="L1004" t="s">
        <v>682</v>
      </c>
      <c r="M1004" t="s">
        <v>16921</v>
      </c>
      <c r="N1004" t="s">
        <v>3646</v>
      </c>
      <c r="O1004" t="s">
        <v>1611</v>
      </c>
      <c r="P1004" t="s">
        <v>2608</v>
      </c>
      <c r="Q1004" t="s">
        <v>16917</v>
      </c>
      <c r="R1004">
        <v>4</v>
      </c>
      <c r="S1004" t="s">
        <v>16922</v>
      </c>
      <c r="T1004" t="s">
        <v>16923</v>
      </c>
      <c r="U1004" t="s">
        <v>16918</v>
      </c>
      <c r="V1004">
        <v>10757252</v>
      </c>
      <c r="W1004" s="1" t="s">
        <v>16924</v>
      </c>
      <c r="X1004">
        <v>35482652</v>
      </c>
      <c r="Y1004" t="s">
        <v>16925</v>
      </c>
      <c r="AA1004" t="s">
        <v>136</v>
      </c>
      <c r="AB1004" t="s">
        <v>3515</v>
      </c>
      <c r="AC1004" t="s">
        <v>138</v>
      </c>
      <c r="AD1004" t="b">
        <v>1</v>
      </c>
      <c r="AE1004" t="s">
        <v>16926</v>
      </c>
      <c r="AF1004" t="s">
        <v>617</v>
      </c>
      <c r="AI1004" t="b">
        <v>1</v>
      </c>
      <c r="AJ1004" t="s">
        <v>16927</v>
      </c>
      <c r="AL1004" t="s">
        <v>16918</v>
      </c>
      <c r="AM1004" t="s">
        <v>16928</v>
      </c>
      <c r="AN1004">
        <v>512</v>
      </c>
      <c r="AO1004">
        <v>0</v>
      </c>
      <c r="AP1004">
        <v>0</v>
      </c>
      <c r="AQ1004">
        <v>0</v>
      </c>
      <c r="AT1004">
        <v>1.2940033377111901E+17</v>
      </c>
      <c r="AU1004">
        <v>0</v>
      </c>
      <c r="AV1004">
        <v>1.29397792587614E+17</v>
      </c>
      <c r="AW1004">
        <v>513</v>
      </c>
      <c r="AX1004" t="s">
        <v>16929</v>
      </c>
      <c r="AZ1004">
        <v>9.2233720368547697E+18</v>
      </c>
      <c r="BA1004">
        <v>1915</v>
      </c>
      <c r="BB1004" t="s">
        <v>16927</v>
      </c>
      <c r="BC1004">
        <v>805306368</v>
      </c>
      <c r="BD1004" s="1" t="s">
        <v>148</v>
      </c>
      <c r="BE1004" t="s">
        <v>16930</v>
      </c>
      <c r="BF1004" t="s">
        <v>16931</v>
      </c>
      <c r="BG1004">
        <v>0</v>
      </c>
      <c r="BH1004" t="s">
        <v>151</v>
      </c>
      <c r="BI1004">
        <v>1.2941465218140099E+17</v>
      </c>
      <c r="BL1004" t="s">
        <v>16932</v>
      </c>
      <c r="BN1004" t="s">
        <v>154</v>
      </c>
      <c r="BO1004">
        <v>57</v>
      </c>
      <c r="BP1004" s="1" t="s">
        <v>15636</v>
      </c>
      <c r="BQ1004">
        <v>0</v>
      </c>
      <c r="BR1004" t="s">
        <v>16933</v>
      </c>
      <c r="BS1004" t="s">
        <v>157</v>
      </c>
      <c r="BT1004" t="s">
        <v>158</v>
      </c>
      <c r="CD1004" t="s">
        <v>15022</v>
      </c>
    </row>
    <row r="1005" spans="1:116">
      <c r="A1005" t="s">
        <v>16934</v>
      </c>
      <c r="B1005">
        <v>1.2941942225357299E+17</v>
      </c>
      <c r="C1005" s="4">
        <f t="shared" si="15"/>
        <v>12941942225.3573</v>
      </c>
      <c r="D1005" s="2">
        <f>(Sheet1!$F$2-mattsout!C1005)/3600</f>
        <v>170.04851186116537</v>
      </c>
      <c r="E1005" t="str">
        <f>IF(D1005&gt;3595120, "", IF(D1005&gt;1400, "******", ""))</f>
        <v/>
      </c>
      <c r="F1005" t="s">
        <v>122</v>
      </c>
      <c r="G1005" t="s">
        <v>16935</v>
      </c>
      <c r="H1005" t="s">
        <v>9236</v>
      </c>
      <c r="I1005" t="s">
        <v>656</v>
      </c>
      <c r="J1005" t="s">
        <v>1845</v>
      </c>
      <c r="K1005" t="s">
        <v>1845</v>
      </c>
      <c r="L1005" t="s">
        <v>656</v>
      </c>
      <c r="M1005" t="s">
        <v>10662</v>
      </c>
      <c r="N1005" t="s">
        <v>10681</v>
      </c>
      <c r="O1005" t="s">
        <v>1512</v>
      </c>
      <c r="P1005" t="s">
        <v>5630</v>
      </c>
      <c r="Q1005" t="s">
        <v>16934</v>
      </c>
      <c r="R1005">
        <v>4</v>
      </c>
      <c r="S1005" t="s">
        <v>16936</v>
      </c>
      <c r="T1005" t="s">
        <v>16937</v>
      </c>
      <c r="U1005" t="s">
        <v>16935</v>
      </c>
      <c r="V1005">
        <v>10761007</v>
      </c>
      <c r="W1005" s="1" t="s">
        <v>9964</v>
      </c>
      <c r="X1005">
        <v>35517408</v>
      </c>
      <c r="AA1005" t="s">
        <v>690</v>
      </c>
      <c r="AB1005" t="s">
        <v>715</v>
      </c>
      <c r="AC1005" t="s">
        <v>138</v>
      </c>
      <c r="AD1005" t="b">
        <v>0</v>
      </c>
      <c r="AE1005" t="s">
        <v>16938</v>
      </c>
      <c r="AF1005" t="s">
        <v>717</v>
      </c>
      <c r="AI1005" t="b">
        <v>1</v>
      </c>
      <c r="AJ1005" t="s">
        <v>16939</v>
      </c>
      <c r="AL1005" t="s">
        <v>16935</v>
      </c>
      <c r="AM1005" t="s">
        <v>16940</v>
      </c>
      <c r="AN1005">
        <v>512</v>
      </c>
      <c r="AO1005">
        <v>0</v>
      </c>
      <c r="AP1005">
        <v>0</v>
      </c>
      <c r="AQ1005">
        <v>0</v>
      </c>
      <c r="AT1005">
        <v>1.2938663041744499E+17</v>
      </c>
      <c r="AU1005">
        <v>0</v>
      </c>
      <c r="AV1005">
        <v>1.29401223657652E+17</v>
      </c>
      <c r="AW1005">
        <v>513</v>
      </c>
      <c r="AX1005" t="s">
        <v>16941</v>
      </c>
      <c r="AZ1005">
        <v>9.2233720368547697E+18</v>
      </c>
      <c r="BA1005">
        <v>397</v>
      </c>
      <c r="BB1005" t="s">
        <v>16939</v>
      </c>
      <c r="BC1005">
        <v>805306368</v>
      </c>
      <c r="BD1005" s="1" t="s">
        <v>148</v>
      </c>
      <c r="BE1005" t="s">
        <v>16942</v>
      </c>
      <c r="BF1005" t="s">
        <v>16943</v>
      </c>
      <c r="BG1005">
        <v>0</v>
      </c>
      <c r="BH1005" t="s">
        <v>151</v>
      </c>
      <c r="BI1005">
        <v>1.29415891413312E+17</v>
      </c>
      <c r="BL1005" t="s">
        <v>16944</v>
      </c>
      <c r="BM1005" t="s">
        <v>16945</v>
      </c>
      <c r="BN1005" t="s">
        <v>154</v>
      </c>
      <c r="BO1005">
        <v>62</v>
      </c>
      <c r="BP1005" s="1" t="s">
        <v>16946</v>
      </c>
      <c r="BQ1005">
        <v>0</v>
      </c>
      <c r="BR1005" t="s">
        <v>16947</v>
      </c>
      <c r="BS1005" t="s">
        <v>157</v>
      </c>
      <c r="BT1005" t="s">
        <v>158</v>
      </c>
      <c r="CD1005" t="s">
        <v>333</v>
      </c>
    </row>
    <row r="1006" spans="1:116">
      <c r="A1006" t="s">
        <v>16948</v>
      </c>
      <c r="B1006">
        <v>1.2937529444310899E+17</v>
      </c>
      <c r="C1006" s="4">
        <f t="shared" si="15"/>
        <v>12937529444.3109</v>
      </c>
      <c r="D1006" s="2">
        <f>(Sheet1!$F$2-mattsout!C1006)/3600</f>
        <v>1395.8210247500738</v>
      </c>
      <c r="E1006" t="str">
        <f>IF(D1006&gt;3595120, "", IF(D1006&gt;1400, "******", ""))</f>
        <v/>
      </c>
      <c r="F1006" t="s">
        <v>122</v>
      </c>
      <c r="G1006" t="s">
        <v>16949</v>
      </c>
      <c r="H1006" t="s">
        <v>6882</v>
      </c>
      <c r="I1006" t="s">
        <v>1821</v>
      </c>
      <c r="J1006" t="s">
        <v>16950</v>
      </c>
      <c r="K1006" t="s">
        <v>16951</v>
      </c>
      <c r="L1006" t="s">
        <v>1821</v>
      </c>
      <c r="M1006" t="s">
        <v>16952</v>
      </c>
      <c r="N1006" t="s">
        <v>7739</v>
      </c>
      <c r="O1006" t="s">
        <v>2970</v>
      </c>
      <c r="P1006" t="s">
        <v>4711</v>
      </c>
      <c r="Q1006" t="s">
        <v>16948</v>
      </c>
      <c r="R1006">
        <v>4</v>
      </c>
      <c r="S1006" t="s">
        <v>16953</v>
      </c>
      <c r="T1006" t="s">
        <v>16954</v>
      </c>
      <c r="U1006" t="s">
        <v>16955</v>
      </c>
      <c r="V1006">
        <v>10781161</v>
      </c>
      <c r="W1006" t="s">
        <v>16956</v>
      </c>
      <c r="X1006">
        <v>35329430</v>
      </c>
      <c r="AA1006" t="s">
        <v>714</v>
      </c>
      <c r="AB1006" t="s">
        <v>1828</v>
      </c>
      <c r="AC1006" t="s">
        <v>138</v>
      </c>
      <c r="AE1006" t="s">
        <v>16957</v>
      </c>
      <c r="AF1006" t="s">
        <v>667</v>
      </c>
      <c r="AI1006" t="b">
        <v>1</v>
      </c>
      <c r="AJ1006" t="s">
        <v>16958</v>
      </c>
      <c r="AL1006" t="s">
        <v>16949</v>
      </c>
      <c r="AM1006" t="s">
        <v>16959</v>
      </c>
      <c r="AN1006">
        <v>512</v>
      </c>
      <c r="AO1006">
        <v>0</v>
      </c>
      <c r="AP1006">
        <v>0</v>
      </c>
      <c r="AQ1006">
        <v>0</v>
      </c>
      <c r="AT1006">
        <v>1.2937349237826499E+17</v>
      </c>
      <c r="AU1006">
        <v>0</v>
      </c>
      <c r="AV1006">
        <v>1.29381410200658E+17</v>
      </c>
      <c r="AW1006">
        <v>513</v>
      </c>
      <c r="AX1006" t="s">
        <v>16960</v>
      </c>
      <c r="AZ1006">
        <v>9.2233720368547697E+18</v>
      </c>
      <c r="BA1006">
        <v>162</v>
      </c>
      <c r="BB1006" t="s">
        <v>16961</v>
      </c>
      <c r="BC1006">
        <v>805306368</v>
      </c>
      <c r="BD1006" s="1" t="s">
        <v>148</v>
      </c>
      <c r="BE1006" t="s">
        <v>16962</v>
      </c>
      <c r="BF1006" t="s">
        <v>16963</v>
      </c>
      <c r="BG1006">
        <v>0</v>
      </c>
      <c r="BH1006" t="s">
        <v>151</v>
      </c>
      <c r="BI1006">
        <v>1.29380473048738E+17</v>
      </c>
      <c r="BL1006" t="s">
        <v>16964</v>
      </c>
      <c r="BM1006" t="s">
        <v>16965</v>
      </c>
      <c r="BN1006" t="s">
        <v>154</v>
      </c>
      <c r="BO1006">
        <v>65</v>
      </c>
      <c r="BP1006" s="1" t="s">
        <v>16966</v>
      </c>
      <c r="BQ1006">
        <v>0</v>
      </c>
      <c r="BR1006" t="s">
        <v>16967</v>
      </c>
      <c r="BS1006" t="s">
        <v>157</v>
      </c>
      <c r="BT1006" t="s">
        <v>158</v>
      </c>
      <c r="CD1006" t="s">
        <v>16968</v>
      </c>
    </row>
    <row r="1007" spans="1:116">
      <c r="A1007" t="s">
        <v>16969</v>
      </c>
      <c r="B1007">
        <v>1.2933077304932301E+17</v>
      </c>
      <c r="C1007" s="4">
        <f t="shared" si="15"/>
        <v>12933077304.932301</v>
      </c>
      <c r="D1007" s="2">
        <f>(Sheet1!$F$2-mattsout!C1007)/3600</f>
        <v>2632.5264076942867</v>
      </c>
      <c r="E1007" t="str">
        <f>IF(D1007&gt;3595120, "", IF(D1007&gt;1400, "******", ""))</f>
        <v>******</v>
      </c>
      <c r="F1007" t="s">
        <v>122</v>
      </c>
      <c r="G1007" t="s">
        <v>16970</v>
      </c>
      <c r="I1007" t="s">
        <v>682</v>
      </c>
      <c r="J1007" t="s">
        <v>3248</v>
      </c>
      <c r="K1007" t="s">
        <v>16971</v>
      </c>
      <c r="L1007" t="s">
        <v>682</v>
      </c>
      <c r="O1007" t="s">
        <v>16970</v>
      </c>
      <c r="Q1007" t="s">
        <v>16969</v>
      </c>
      <c r="R1007">
        <v>4</v>
      </c>
      <c r="S1007" t="s">
        <v>16972</v>
      </c>
      <c r="T1007" t="s">
        <v>16973</v>
      </c>
      <c r="U1007" t="s">
        <v>16970</v>
      </c>
      <c r="V1007">
        <v>10782054</v>
      </c>
      <c r="W1007" s="1" t="s">
        <v>16974</v>
      </c>
      <c r="X1007">
        <v>33287718</v>
      </c>
      <c r="Y1007" t="s">
        <v>16975</v>
      </c>
      <c r="AA1007" t="s">
        <v>16976</v>
      </c>
      <c r="AB1007" t="s">
        <v>3515</v>
      </c>
      <c r="AC1007" t="s">
        <v>138</v>
      </c>
      <c r="AD1007" t="b">
        <v>0</v>
      </c>
      <c r="AE1007" t="s">
        <v>16977</v>
      </c>
      <c r="AF1007" t="s">
        <v>717</v>
      </c>
      <c r="AI1007" t="b">
        <v>1</v>
      </c>
      <c r="AJ1007" t="s">
        <v>16970</v>
      </c>
      <c r="AL1007" t="s">
        <v>16970</v>
      </c>
      <c r="AM1007" t="s">
        <v>16978</v>
      </c>
      <c r="AN1007">
        <v>512</v>
      </c>
      <c r="AO1007">
        <v>99</v>
      </c>
      <c r="AP1007">
        <v>0</v>
      </c>
      <c r="AQ1007">
        <v>0</v>
      </c>
      <c r="AT1007">
        <v>1.2937349261717501E+17</v>
      </c>
      <c r="AU1007">
        <v>0</v>
      </c>
      <c r="AV1007">
        <v>1.29330405782322E+17</v>
      </c>
      <c r="AW1007">
        <v>513</v>
      </c>
      <c r="AX1007" t="s">
        <v>16979</v>
      </c>
      <c r="AZ1007">
        <v>9.2233720368547697E+18</v>
      </c>
      <c r="BA1007">
        <v>321</v>
      </c>
      <c r="BB1007" t="s">
        <v>16970</v>
      </c>
      <c r="BC1007">
        <v>805306368</v>
      </c>
      <c r="BD1007" s="1" t="s">
        <v>148</v>
      </c>
      <c r="BE1007" t="s">
        <v>16980</v>
      </c>
      <c r="BF1007" t="s">
        <v>16981</v>
      </c>
      <c r="BG1007">
        <v>1.2937364389196099E+17</v>
      </c>
      <c r="BH1007" t="s">
        <v>151</v>
      </c>
      <c r="BI1007">
        <v>1.2933036907456099E+17</v>
      </c>
      <c r="BL1007" t="s">
        <v>16982</v>
      </c>
      <c r="BN1007" t="s">
        <v>154</v>
      </c>
      <c r="BO1007">
        <v>61</v>
      </c>
      <c r="BP1007" s="1" t="s">
        <v>16983</v>
      </c>
      <c r="BQ1007">
        <v>0</v>
      </c>
      <c r="BR1007" t="s">
        <v>16984</v>
      </c>
      <c r="BS1007" t="s">
        <v>157</v>
      </c>
      <c r="BT1007" t="s">
        <v>158</v>
      </c>
      <c r="CD1007" t="s">
        <v>15022</v>
      </c>
      <c r="CJ1007" t="s">
        <v>16975</v>
      </c>
    </row>
    <row r="1008" spans="1:116">
      <c r="A1008" t="s">
        <v>16985</v>
      </c>
      <c r="B1008">
        <v>1.2942111496554899E+17</v>
      </c>
      <c r="C1008" s="4">
        <f t="shared" si="15"/>
        <v>12942111496.554899</v>
      </c>
      <c r="D1008" s="2">
        <f>(Sheet1!$F$2-mattsout!C1008)/3600</f>
        <v>123.02873475021786</v>
      </c>
      <c r="E1008" t="str">
        <f>IF(D1008&gt;3595120, "", IF(D1008&gt;1400, "******", ""))</f>
        <v/>
      </c>
      <c r="F1008" t="s">
        <v>122</v>
      </c>
      <c r="G1008" t="s">
        <v>16986</v>
      </c>
      <c r="H1008" t="s">
        <v>16987</v>
      </c>
      <c r="I1008" t="s">
        <v>895</v>
      </c>
      <c r="J1008" t="s">
        <v>8227</v>
      </c>
      <c r="K1008" t="s">
        <v>2730</v>
      </c>
      <c r="L1008" t="s">
        <v>895</v>
      </c>
      <c r="M1008" t="s">
        <v>16988</v>
      </c>
      <c r="N1008" t="s">
        <v>927</v>
      </c>
      <c r="O1008" t="s">
        <v>16989</v>
      </c>
      <c r="P1008" t="s">
        <v>11856</v>
      </c>
      <c r="Q1008" t="s">
        <v>16985</v>
      </c>
      <c r="R1008">
        <v>4</v>
      </c>
      <c r="S1008" t="s">
        <v>16990</v>
      </c>
      <c r="T1008" t="s">
        <v>16991</v>
      </c>
      <c r="U1008" t="s">
        <v>16986</v>
      </c>
      <c r="V1008">
        <v>10793429</v>
      </c>
      <c r="W1008" s="1" t="s">
        <v>15227</v>
      </c>
      <c r="X1008">
        <v>35667589</v>
      </c>
      <c r="AA1008" t="s">
        <v>714</v>
      </c>
      <c r="AB1008" t="s">
        <v>906</v>
      </c>
      <c r="AC1008" t="s">
        <v>138</v>
      </c>
      <c r="AE1008" t="s">
        <v>16992</v>
      </c>
      <c r="AF1008" t="s">
        <v>717</v>
      </c>
      <c r="AI1008" t="b">
        <v>1</v>
      </c>
      <c r="AJ1008" t="s">
        <v>16993</v>
      </c>
      <c r="AL1008" t="s">
        <v>16986</v>
      </c>
      <c r="AM1008" t="s">
        <v>16994</v>
      </c>
      <c r="AN1008">
        <v>512</v>
      </c>
      <c r="AO1008">
        <v>0</v>
      </c>
      <c r="AP1008">
        <v>0</v>
      </c>
      <c r="AQ1008">
        <v>0</v>
      </c>
      <c r="AT1008">
        <v>1.29381490229932E+17</v>
      </c>
      <c r="AU1008">
        <v>0</v>
      </c>
      <c r="AV1008">
        <v>1.2940896075623E+17</v>
      </c>
      <c r="AW1008">
        <v>513</v>
      </c>
      <c r="AX1008" t="s">
        <v>16995</v>
      </c>
      <c r="AZ1008">
        <v>9.2233720368547697E+18</v>
      </c>
      <c r="BA1008">
        <v>275</v>
      </c>
      <c r="BB1008" t="s">
        <v>16993</v>
      </c>
      <c r="BC1008">
        <v>805306368</v>
      </c>
      <c r="BD1008" s="1" t="s">
        <v>148</v>
      </c>
      <c r="BE1008" t="s">
        <v>16996</v>
      </c>
      <c r="BF1008" t="s">
        <v>16997</v>
      </c>
      <c r="BG1008">
        <v>0</v>
      </c>
      <c r="BH1008" t="s">
        <v>151</v>
      </c>
      <c r="BI1008">
        <v>1.29421053458874E+17</v>
      </c>
      <c r="BK1008" t="s">
        <v>16998</v>
      </c>
      <c r="BL1008" t="s">
        <v>16999</v>
      </c>
      <c r="BN1008" t="s">
        <v>154</v>
      </c>
      <c r="BO1008">
        <v>53</v>
      </c>
      <c r="BP1008" s="1" t="s">
        <v>17000</v>
      </c>
      <c r="BQ1008">
        <v>0</v>
      </c>
      <c r="BR1008" t="s">
        <v>17001</v>
      </c>
      <c r="BS1008" t="s">
        <v>3242</v>
      </c>
      <c r="CD1008" t="s">
        <v>919</v>
      </c>
    </row>
    <row r="1009" spans="1:100">
      <c r="A1009" t="s">
        <v>17002</v>
      </c>
      <c r="B1009">
        <v>1.2941937463432099E+17</v>
      </c>
      <c r="C1009" s="4">
        <f t="shared" si="15"/>
        <v>12941937463.432098</v>
      </c>
      <c r="D1009" s="2">
        <f>(Sheet1!$F$2-mattsout!C1009)/3600</f>
        <v>171.37126886155869</v>
      </c>
      <c r="E1009" t="str">
        <f>IF(D1009&gt;3595120, "", IF(D1009&gt;1400, "******", ""))</f>
        <v/>
      </c>
      <c r="F1009" t="s">
        <v>122</v>
      </c>
      <c r="G1009" t="s">
        <v>17003</v>
      </c>
      <c r="H1009" t="s">
        <v>17004</v>
      </c>
      <c r="I1009" t="s">
        <v>895</v>
      </c>
      <c r="J1009" t="s">
        <v>12150</v>
      </c>
      <c r="K1009" t="s">
        <v>3247</v>
      </c>
      <c r="L1009" t="s">
        <v>895</v>
      </c>
      <c r="M1009" t="s">
        <v>898</v>
      </c>
      <c r="N1009" t="s">
        <v>14121</v>
      </c>
      <c r="O1009" t="s">
        <v>17005</v>
      </c>
      <c r="P1009" t="s">
        <v>7845</v>
      </c>
      <c r="Q1009" t="s">
        <v>17002</v>
      </c>
      <c r="R1009">
        <v>4</v>
      </c>
      <c r="S1009" t="s">
        <v>17006</v>
      </c>
      <c r="T1009" t="s">
        <v>17007</v>
      </c>
      <c r="U1009" t="s">
        <v>17003</v>
      </c>
      <c r="V1009">
        <v>10793779</v>
      </c>
      <c r="W1009" s="1" t="s">
        <v>17008</v>
      </c>
      <c r="X1009">
        <v>35455803</v>
      </c>
      <c r="AA1009" t="s">
        <v>905</v>
      </c>
      <c r="AB1009" t="s">
        <v>906</v>
      </c>
      <c r="AC1009" t="s">
        <v>138</v>
      </c>
      <c r="AD1009" t="b">
        <v>0</v>
      </c>
      <c r="AE1009" t="s">
        <v>17009</v>
      </c>
      <c r="AF1009" t="s">
        <v>617</v>
      </c>
      <c r="AI1009" t="b">
        <v>1</v>
      </c>
      <c r="AJ1009" t="s">
        <v>17010</v>
      </c>
      <c r="AL1009" t="s">
        <v>17003</v>
      </c>
      <c r="AM1009" t="s">
        <v>17011</v>
      </c>
      <c r="AN1009">
        <v>512</v>
      </c>
      <c r="AO1009">
        <v>0</v>
      </c>
      <c r="AP1009">
        <v>0</v>
      </c>
      <c r="AQ1009">
        <v>0</v>
      </c>
      <c r="AT1009">
        <v>1.2941937460150899E+17</v>
      </c>
      <c r="AU1009">
        <v>0</v>
      </c>
      <c r="AV1009">
        <v>1.2938132389270701E+17</v>
      </c>
      <c r="AW1009">
        <v>513</v>
      </c>
      <c r="AX1009" t="s">
        <v>17012</v>
      </c>
      <c r="AZ1009">
        <v>9.2233720368547697E+18</v>
      </c>
      <c r="BA1009">
        <v>176</v>
      </c>
      <c r="BB1009" t="s">
        <v>17010</v>
      </c>
      <c r="BC1009">
        <v>805306368</v>
      </c>
      <c r="BD1009" s="1" t="s">
        <v>148</v>
      </c>
      <c r="BE1009" t="s">
        <v>17013</v>
      </c>
      <c r="BF1009" t="s">
        <v>17014</v>
      </c>
      <c r="BG1009">
        <v>0</v>
      </c>
      <c r="BH1009" t="s">
        <v>151</v>
      </c>
      <c r="BI1009">
        <v>1.29413272836942E+17</v>
      </c>
      <c r="BK1009" t="s">
        <v>17015</v>
      </c>
      <c r="BL1009" t="s">
        <v>17016</v>
      </c>
      <c r="BN1009" t="s">
        <v>154</v>
      </c>
      <c r="BO1009">
        <v>61</v>
      </c>
      <c r="BP1009" s="1" t="s">
        <v>17017</v>
      </c>
      <c r="BQ1009">
        <v>0</v>
      </c>
      <c r="BR1009" t="s">
        <v>17018</v>
      </c>
      <c r="BS1009" t="s">
        <v>3242</v>
      </c>
      <c r="CD1009" t="s">
        <v>919</v>
      </c>
    </row>
    <row r="1010" spans="1:100">
      <c r="A1010" t="s">
        <v>12583</v>
      </c>
      <c r="B1010">
        <v>1.2941849744945501E+17</v>
      </c>
      <c r="C1010" s="4">
        <f t="shared" si="15"/>
        <v>12941849744.945501</v>
      </c>
      <c r="D1010" s="2">
        <f>(Sheet1!$F$2-mattsout!C1010)/3600</f>
        <v>195.73751513852014</v>
      </c>
      <c r="E1010" t="str">
        <f>IF(D1010&gt;3595120, "", IF(D1010&gt;1400, "******", ""))</f>
        <v/>
      </c>
      <c r="F1010" t="s">
        <v>122</v>
      </c>
      <c r="G1010" t="s">
        <v>17019</v>
      </c>
      <c r="H1010" t="s">
        <v>6864</v>
      </c>
      <c r="I1010" t="s">
        <v>682</v>
      </c>
      <c r="J1010" t="s">
        <v>1208</v>
      </c>
      <c r="K1010" t="s">
        <v>17020</v>
      </c>
      <c r="L1010" t="s">
        <v>682</v>
      </c>
      <c r="M1010" t="s">
        <v>17021</v>
      </c>
      <c r="N1010" t="s">
        <v>17022</v>
      </c>
      <c r="O1010" t="s">
        <v>10682</v>
      </c>
      <c r="P1010" t="s">
        <v>14312</v>
      </c>
      <c r="Q1010" t="s">
        <v>12583</v>
      </c>
      <c r="R1010">
        <v>4</v>
      </c>
      <c r="S1010" t="s">
        <v>17023</v>
      </c>
      <c r="T1010" t="s">
        <v>17024</v>
      </c>
      <c r="U1010" t="s">
        <v>17019</v>
      </c>
      <c r="V1010">
        <v>10793936</v>
      </c>
      <c r="W1010" s="1" t="s">
        <v>17025</v>
      </c>
      <c r="X1010">
        <v>35494764</v>
      </c>
      <c r="AA1010" t="s">
        <v>714</v>
      </c>
      <c r="AB1010" t="s">
        <v>1952</v>
      </c>
      <c r="AC1010" t="s">
        <v>138</v>
      </c>
      <c r="AE1010" t="s">
        <v>17026</v>
      </c>
      <c r="AF1010" t="s">
        <v>742</v>
      </c>
      <c r="AI1010" t="b">
        <v>1</v>
      </c>
      <c r="AJ1010" t="s">
        <v>17027</v>
      </c>
      <c r="AL1010" t="s">
        <v>17019</v>
      </c>
      <c r="AM1010" t="s">
        <v>17028</v>
      </c>
      <c r="AN1010">
        <v>512</v>
      </c>
      <c r="AO1010">
        <v>0</v>
      </c>
      <c r="AP1010">
        <v>0</v>
      </c>
      <c r="AQ1010">
        <v>0</v>
      </c>
      <c r="AT1010">
        <v>1.2937349285561501E+17</v>
      </c>
      <c r="AU1010">
        <v>0</v>
      </c>
      <c r="AV1010">
        <v>1.2938562293915299E+17</v>
      </c>
      <c r="AW1010">
        <v>513</v>
      </c>
      <c r="AX1010" t="s">
        <v>17029</v>
      </c>
      <c r="AZ1010">
        <v>9.2233720368547697E+18</v>
      </c>
      <c r="BA1010">
        <v>526</v>
      </c>
      <c r="BB1010" t="s">
        <v>17027</v>
      </c>
      <c r="BC1010">
        <v>805306368</v>
      </c>
      <c r="BD1010" s="1" t="s">
        <v>148</v>
      </c>
      <c r="BE1010" t="s">
        <v>17030</v>
      </c>
      <c r="BF1010" t="s">
        <v>17031</v>
      </c>
      <c r="BG1010">
        <v>0</v>
      </c>
      <c r="BH1010" t="s">
        <v>151</v>
      </c>
      <c r="BI1010">
        <v>1.2941511101601101E+17</v>
      </c>
      <c r="BL1010" t="s">
        <v>17032</v>
      </c>
      <c r="BM1010" t="s">
        <v>12592</v>
      </c>
      <c r="BN1010" t="s">
        <v>154</v>
      </c>
      <c r="BO1010">
        <v>56</v>
      </c>
      <c r="BP1010" s="1" t="s">
        <v>15636</v>
      </c>
      <c r="BQ1010">
        <v>0</v>
      </c>
      <c r="BR1010" t="s">
        <v>17033</v>
      </c>
      <c r="BS1010" t="s">
        <v>157</v>
      </c>
      <c r="BT1010" t="s">
        <v>158</v>
      </c>
      <c r="CD1010" t="s">
        <v>1962</v>
      </c>
      <c r="CH1010" t="s">
        <v>224</v>
      </c>
      <c r="CV1010" t="s">
        <v>12578</v>
      </c>
    </row>
    <row r="1011" spans="1:100">
      <c r="A1011" t="s">
        <v>17034</v>
      </c>
      <c r="B1011">
        <v>1.29008092469374E+17</v>
      </c>
      <c r="C1011" s="4">
        <f t="shared" si="15"/>
        <v>12900809246.937401</v>
      </c>
      <c r="D1011" s="2">
        <f>(Sheet1!$F$2-mattsout!C1011)/3600</f>
        <v>11595.875850721995</v>
      </c>
      <c r="E1011" t="str">
        <f>IF(D1011&gt;3595120, "", IF(D1011&gt;1400, "******", ""))</f>
        <v>******</v>
      </c>
      <c r="F1011" t="s">
        <v>122</v>
      </c>
      <c r="G1011" t="s">
        <v>17035</v>
      </c>
      <c r="H1011" t="s">
        <v>17036</v>
      </c>
      <c r="I1011" t="s">
        <v>895</v>
      </c>
      <c r="J1011" t="s">
        <v>13967</v>
      </c>
      <c r="K1011" t="s">
        <v>17037</v>
      </c>
      <c r="O1011" t="s">
        <v>9430</v>
      </c>
      <c r="P1011" t="s">
        <v>1927</v>
      </c>
      <c r="Q1011" t="s">
        <v>17034</v>
      </c>
      <c r="R1011">
        <v>4</v>
      </c>
      <c r="S1011" t="s">
        <v>17038</v>
      </c>
      <c r="T1011" t="s">
        <v>17039</v>
      </c>
      <c r="U1011" t="s">
        <v>17035</v>
      </c>
      <c r="V1011">
        <v>10794061</v>
      </c>
      <c r="W1011" s="1" t="s">
        <v>5866</v>
      </c>
      <c r="X1011">
        <v>33180162</v>
      </c>
      <c r="AA1011" t="s">
        <v>690</v>
      </c>
      <c r="AB1011" t="s">
        <v>906</v>
      </c>
      <c r="AC1011" t="s">
        <v>138</v>
      </c>
      <c r="AE1011" t="s">
        <v>17040</v>
      </c>
      <c r="AF1011" t="s">
        <v>717</v>
      </c>
      <c r="AI1011" t="b">
        <v>1</v>
      </c>
      <c r="AJ1011" t="s">
        <v>17041</v>
      </c>
      <c r="AL1011" t="s">
        <v>17035</v>
      </c>
      <c r="AM1011" t="s">
        <v>17042</v>
      </c>
      <c r="AN1011">
        <v>512</v>
      </c>
      <c r="AO1011">
        <v>99</v>
      </c>
      <c r="AP1011">
        <v>0</v>
      </c>
      <c r="AQ1011">
        <v>0</v>
      </c>
      <c r="AT1011">
        <v>1.2937342858765501E+17</v>
      </c>
      <c r="AV1011">
        <v>1.2899179603413501E+17</v>
      </c>
      <c r="AW1011">
        <v>513</v>
      </c>
      <c r="AX1011" t="s">
        <v>17043</v>
      </c>
      <c r="AZ1011">
        <v>9.2233720368547697E+18</v>
      </c>
      <c r="BA1011">
        <v>4</v>
      </c>
      <c r="BB1011" t="s">
        <v>17041</v>
      </c>
      <c r="BC1011">
        <v>805306368</v>
      </c>
      <c r="BD1011" s="1" t="s">
        <v>148</v>
      </c>
      <c r="BE1011" t="s">
        <v>17044</v>
      </c>
      <c r="BF1011" t="s">
        <v>17045</v>
      </c>
      <c r="BG1011">
        <v>1.2937358886009699E+17</v>
      </c>
      <c r="BH1011" t="s">
        <v>151</v>
      </c>
      <c r="BI1011">
        <v>1.2900115334301501E+17</v>
      </c>
      <c r="BK1011" t="s">
        <v>17046</v>
      </c>
      <c r="BL1011" t="s">
        <v>17047</v>
      </c>
      <c r="BN1011" t="s">
        <v>154</v>
      </c>
      <c r="BO1011">
        <v>54</v>
      </c>
      <c r="BP1011" s="1" t="s">
        <v>17000</v>
      </c>
      <c r="BQ1011">
        <v>0</v>
      </c>
      <c r="BR1011" t="s">
        <v>17048</v>
      </c>
      <c r="BS1011" t="s">
        <v>3242</v>
      </c>
      <c r="CD1011" t="s">
        <v>919</v>
      </c>
    </row>
    <row r="1012" spans="1:100">
      <c r="A1012" t="s">
        <v>17049</v>
      </c>
      <c r="B1012">
        <v>1.2906608557044E+17</v>
      </c>
      <c r="C1012" s="4">
        <f t="shared" si="15"/>
        <v>12906608557.044001</v>
      </c>
      <c r="D1012" s="2">
        <f>(Sheet1!$F$2-mattsout!C1012)/3600</f>
        <v>9984.9563766664924</v>
      </c>
      <c r="E1012" t="str">
        <f>IF(D1012&gt;3595120, "", IF(D1012&gt;1400, "******", ""))</f>
        <v>******</v>
      </c>
      <c r="F1012" t="s">
        <v>122</v>
      </c>
      <c r="G1012" t="s">
        <v>17050</v>
      </c>
      <c r="H1012" t="s">
        <v>1013</v>
      </c>
      <c r="O1012" t="s">
        <v>14984</v>
      </c>
      <c r="Q1012" t="s">
        <v>17049</v>
      </c>
      <c r="R1012">
        <v>4</v>
      </c>
      <c r="S1012" t="s">
        <v>17051</v>
      </c>
      <c r="T1012" t="s">
        <v>17052</v>
      </c>
      <c r="U1012" t="s">
        <v>17050</v>
      </c>
      <c r="V1012">
        <v>10801089</v>
      </c>
      <c r="W1012" t="s">
        <v>11709</v>
      </c>
      <c r="X1012">
        <v>33288854</v>
      </c>
      <c r="AL1012" t="s">
        <v>17050</v>
      </c>
      <c r="AM1012" t="s">
        <v>17053</v>
      </c>
      <c r="AN1012">
        <v>66048</v>
      </c>
      <c r="AO1012">
        <v>99</v>
      </c>
      <c r="AP1012">
        <v>0</v>
      </c>
      <c r="AQ1012">
        <v>0</v>
      </c>
      <c r="AT1012">
        <v>1.29373493095618E+17</v>
      </c>
      <c r="AU1012">
        <v>0</v>
      </c>
      <c r="AV1012">
        <v>1.2918282235199E+17</v>
      </c>
      <c r="AW1012">
        <v>513</v>
      </c>
      <c r="AX1012" t="s">
        <v>17054</v>
      </c>
      <c r="AY1012">
        <v>1</v>
      </c>
      <c r="AZ1012">
        <v>9.2233720368547697E+18</v>
      </c>
      <c r="BA1012">
        <v>4</v>
      </c>
      <c r="BB1012" t="s">
        <v>17050</v>
      </c>
      <c r="BC1012">
        <v>805306368</v>
      </c>
      <c r="BF1012" t="s">
        <v>17055</v>
      </c>
      <c r="BG1012">
        <v>1.2937364429416701E+17</v>
      </c>
      <c r="BH1012" t="s">
        <v>151</v>
      </c>
      <c r="BI1012">
        <v>1.2918282531171101E+17</v>
      </c>
    </row>
    <row r="1013" spans="1:100">
      <c r="A1013" t="s">
        <v>17056</v>
      </c>
      <c r="B1013">
        <v>1.29421075654836E+17</v>
      </c>
      <c r="C1013" s="4">
        <f t="shared" si="15"/>
        <v>12942107565.483601</v>
      </c>
      <c r="D1013" s="2">
        <f>(Sheet1!$F$2-mattsout!C1013)/3600</f>
        <v>124.12069899982876</v>
      </c>
      <c r="E1013" t="str">
        <f>IF(D1013&gt;3595120, "", IF(D1013&gt;1400, "******", ""))</f>
        <v/>
      </c>
      <c r="F1013" t="s">
        <v>122</v>
      </c>
      <c r="G1013" t="s">
        <v>17057</v>
      </c>
      <c r="H1013" t="s">
        <v>17058</v>
      </c>
      <c r="I1013" t="s">
        <v>1061</v>
      </c>
      <c r="J1013" t="s">
        <v>1845</v>
      </c>
      <c r="K1013" t="s">
        <v>1845</v>
      </c>
      <c r="L1013" t="s">
        <v>1061</v>
      </c>
      <c r="M1013" t="s">
        <v>17059</v>
      </c>
      <c r="N1013" t="s">
        <v>1087</v>
      </c>
      <c r="O1013" t="s">
        <v>2180</v>
      </c>
      <c r="P1013" t="s">
        <v>4970</v>
      </c>
      <c r="Q1013" t="s">
        <v>17056</v>
      </c>
      <c r="R1013">
        <v>4</v>
      </c>
      <c r="S1013" t="s">
        <v>17060</v>
      </c>
      <c r="T1013" t="s">
        <v>17061</v>
      </c>
      <c r="U1013" t="s">
        <v>17057</v>
      </c>
      <c r="V1013">
        <v>10805140</v>
      </c>
      <c r="W1013" s="1" t="s">
        <v>17062</v>
      </c>
      <c r="X1013">
        <v>35448343</v>
      </c>
      <c r="AA1013" t="s">
        <v>690</v>
      </c>
      <c r="AB1013" t="s">
        <v>1071</v>
      </c>
      <c r="AC1013" t="s">
        <v>138</v>
      </c>
      <c r="AE1013" t="s">
        <v>17063</v>
      </c>
      <c r="AF1013" t="s">
        <v>717</v>
      </c>
      <c r="AI1013" t="b">
        <v>1</v>
      </c>
      <c r="AJ1013" t="s">
        <v>17064</v>
      </c>
      <c r="AL1013" t="s">
        <v>17057</v>
      </c>
      <c r="AM1013" t="s">
        <v>17065</v>
      </c>
      <c r="AN1013">
        <v>512</v>
      </c>
      <c r="AO1013">
        <v>0</v>
      </c>
      <c r="AP1013">
        <v>0</v>
      </c>
      <c r="AQ1013">
        <v>0</v>
      </c>
      <c r="AT1013">
        <v>1.29373807460958E+17</v>
      </c>
      <c r="AU1013">
        <v>0</v>
      </c>
      <c r="AV1013">
        <v>1.29396881438596E+17</v>
      </c>
      <c r="AW1013">
        <v>513</v>
      </c>
      <c r="AX1013" t="s">
        <v>17066</v>
      </c>
      <c r="AZ1013">
        <v>9.2233720368547697E+18</v>
      </c>
      <c r="BA1013">
        <v>296</v>
      </c>
      <c r="BB1013" t="s">
        <v>17064</v>
      </c>
      <c r="BC1013">
        <v>805306368</v>
      </c>
      <c r="BD1013" s="1" t="s">
        <v>148</v>
      </c>
      <c r="BE1013" t="s">
        <v>17067</v>
      </c>
      <c r="BF1013" t="s">
        <v>17068</v>
      </c>
      <c r="BG1013">
        <v>0</v>
      </c>
      <c r="BH1013" t="s">
        <v>151</v>
      </c>
      <c r="BI1013">
        <v>1.29412795935722E+17</v>
      </c>
      <c r="BK1013" t="s">
        <v>17069</v>
      </c>
      <c r="BL1013" t="s">
        <v>17070</v>
      </c>
      <c r="BN1013" t="s">
        <v>154</v>
      </c>
      <c r="BO1013">
        <v>54</v>
      </c>
      <c r="BP1013" s="1" t="s">
        <v>15961</v>
      </c>
      <c r="BQ1013">
        <v>0</v>
      </c>
      <c r="BR1013" t="s">
        <v>17071</v>
      </c>
      <c r="BS1013" t="s">
        <v>3242</v>
      </c>
      <c r="CD1013" t="s">
        <v>1104</v>
      </c>
    </row>
    <row r="1014" spans="1:100">
      <c r="A1014" t="s">
        <v>5239</v>
      </c>
      <c r="B1014">
        <v>1.2933668686233E+17</v>
      </c>
      <c r="C1014" s="4">
        <f t="shared" si="15"/>
        <v>12933668686.233</v>
      </c>
      <c r="D1014" s="2">
        <f>(Sheet1!$F$2-mattsout!C1014)/3600</f>
        <v>2468.2538241667216</v>
      </c>
      <c r="E1014" t="str">
        <f>IF(D1014&gt;3595120, "", IF(D1014&gt;1400, "******", ""))</f>
        <v>******</v>
      </c>
      <c r="F1014" t="s">
        <v>122</v>
      </c>
      <c r="G1014" t="s">
        <v>17072</v>
      </c>
      <c r="H1014" t="s">
        <v>17073</v>
      </c>
      <c r="I1014" t="s">
        <v>1734</v>
      </c>
      <c r="J1014" t="s">
        <v>17074</v>
      </c>
      <c r="K1014" t="s">
        <v>17074</v>
      </c>
      <c r="L1014" t="s">
        <v>1734</v>
      </c>
      <c r="M1014" t="s">
        <v>7444</v>
      </c>
      <c r="N1014" t="s">
        <v>7445</v>
      </c>
      <c r="O1014" t="s">
        <v>17075</v>
      </c>
      <c r="P1014" t="s">
        <v>875</v>
      </c>
      <c r="Q1014" t="s">
        <v>5239</v>
      </c>
      <c r="R1014">
        <v>4</v>
      </c>
      <c r="S1014" t="s">
        <v>17076</v>
      </c>
      <c r="T1014" t="s">
        <v>15679</v>
      </c>
      <c r="U1014" t="s">
        <v>17072</v>
      </c>
      <c r="V1014">
        <v>10811630</v>
      </c>
      <c r="W1014" s="1" t="s">
        <v>17077</v>
      </c>
      <c r="X1014">
        <v>35115578</v>
      </c>
      <c r="Y1014" t="s">
        <v>7055</v>
      </c>
      <c r="AA1014" t="s">
        <v>136</v>
      </c>
      <c r="AB1014" t="s">
        <v>4118</v>
      </c>
      <c r="AC1014" t="s">
        <v>138</v>
      </c>
      <c r="AD1014" t="b">
        <v>1</v>
      </c>
      <c r="AE1014" s="1" t="s">
        <v>17078</v>
      </c>
      <c r="AF1014" t="s">
        <v>742</v>
      </c>
      <c r="AI1014" t="b">
        <v>1</v>
      </c>
      <c r="AJ1014" t="s">
        <v>17079</v>
      </c>
      <c r="AL1014" t="s">
        <v>17072</v>
      </c>
      <c r="AM1014" t="s">
        <v>17080</v>
      </c>
      <c r="AN1014">
        <v>512</v>
      </c>
      <c r="AO1014">
        <v>0</v>
      </c>
      <c r="AP1014">
        <v>0</v>
      </c>
      <c r="AQ1014">
        <v>0</v>
      </c>
      <c r="AT1014">
        <v>1.29373493566572E+17</v>
      </c>
      <c r="AU1014">
        <v>0</v>
      </c>
      <c r="AV1014">
        <v>1.29367819823922E+17</v>
      </c>
      <c r="AW1014">
        <v>513</v>
      </c>
      <c r="AX1014" t="s">
        <v>17081</v>
      </c>
      <c r="AZ1014">
        <v>9.2233720368547697E+18</v>
      </c>
      <c r="BA1014">
        <v>352</v>
      </c>
      <c r="BB1014" t="s">
        <v>17082</v>
      </c>
      <c r="BC1014">
        <v>805306368</v>
      </c>
      <c r="BD1014" s="1" t="s">
        <v>148</v>
      </c>
      <c r="BE1014" t="s">
        <v>17083</v>
      </c>
      <c r="BF1014" t="s">
        <v>17084</v>
      </c>
      <c r="BG1014">
        <v>0</v>
      </c>
      <c r="BH1014" t="s">
        <v>151</v>
      </c>
      <c r="BI1014">
        <v>1.2939366207685699E+17</v>
      </c>
      <c r="BK1014" t="s">
        <v>17085</v>
      </c>
      <c r="BL1014" t="s">
        <v>17086</v>
      </c>
      <c r="BN1014" t="s">
        <v>154</v>
      </c>
      <c r="BO1014">
        <v>61</v>
      </c>
      <c r="BP1014" s="1" t="s">
        <v>17087</v>
      </c>
      <c r="BQ1014">
        <v>0</v>
      </c>
      <c r="BR1014" t="s">
        <v>17088</v>
      </c>
      <c r="BS1014" t="s">
        <v>3242</v>
      </c>
      <c r="CD1014" t="s">
        <v>17089</v>
      </c>
      <c r="CV1014" t="s">
        <v>17090</v>
      </c>
    </row>
    <row r="1015" spans="1:100">
      <c r="A1015" t="s">
        <v>10120</v>
      </c>
      <c r="B1015">
        <v>1.2920074044720099E+17</v>
      </c>
      <c r="C1015" s="4">
        <f t="shared" si="15"/>
        <v>12920074044.720098</v>
      </c>
      <c r="D1015" s="2">
        <f>(Sheet1!$F$2-mattsout!C1015)/3600</f>
        <v>6244.5431333059732</v>
      </c>
      <c r="E1015" t="str">
        <f>IF(D1015&gt;3595120, "", IF(D1015&gt;1400, "******", ""))</f>
        <v>******</v>
      </c>
      <c r="F1015" t="s">
        <v>122</v>
      </c>
      <c r="G1015" t="s">
        <v>17091</v>
      </c>
      <c r="H1015" t="s">
        <v>4066</v>
      </c>
      <c r="I1015" t="s">
        <v>682</v>
      </c>
      <c r="J1015" t="s">
        <v>4480</v>
      </c>
      <c r="K1015" t="s">
        <v>4480</v>
      </c>
      <c r="L1015" t="s">
        <v>682</v>
      </c>
      <c r="M1015" t="s">
        <v>17092</v>
      </c>
      <c r="N1015" t="s">
        <v>1511</v>
      </c>
      <c r="O1015" t="s">
        <v>17093</v>
      </c>
      <c r="P1015" t="s">
        <v>2528</v>
      </c>
      <c r="Q1015" t="s">
        <v>10120</v>
      </c>
      <c r="R1015">
        <v>4</v>
      </c>
      <c r="S1015" t="s">
        <v>17094</v>
      </c>
      <c r="T1015" t="s">
        <v>17095</v>
      </c>
      <c r="U1015" t="s">
        <v>17096</v>
      </c>
      <c r="V1015">
        <v>10816627</v>
      </c>
      <c r="W1015" s="1" t="s">
        <v>17097</v>
      </c>
      <c r="X1015">
        <v>33290373</v>
      </c>
      <c r="Y1015" t="s">
        <v>10102</v>
      </c>
      <c r="AA1015" t="s">
        <v>714</v>
      </c>
      <c r="AB1015" t="s">
        <v>1258</v>
      </c>
      <c r="AC1015" t="s">
        <v>138</v>
      </c>
      <c r="AE1015" t="s">
        <v>17098</v>
      </c>
      <c r="AF1015" t="s">
        <v>717</v>
      </c>
      <c r="AI1015" t="b">
        <v>1</v>
      </c>
      <c r="AJ1015" t="s">
        <v>17099</v>
      </c>
      <c r="AL1015" t="s">
        <v>17091</v>
      </c>
      <c r="AM1015" t="s">
        <v>17100</v>
      </c>
      <c r="AN1015">
        <v>512</v>
      </c>
      <c r="AO1015">
        <v>99</v>
      </c>
      <c r="AP1015">
        <v>0</v>
      </c>
      <c r="AQ1015">
        <v>0</v>
      </c>
      <c r="AT1015">
        <v>1.29373493819544E+17</v>
      </c>
      <c r="AU1015">
        <v>0</v>
      </c>
      <c r="AV1015">
        <v>1.29181720198026E+17</v>
      </c>
      <c r="AW1015">
        <v>513</v>
      </c>
      <c r="AX1015" t="s">
        <v>17101</v>
      </c>
      <c r="AZ1015">
        <v>9.2233720368547697E+18</v>
      </c>
      <c r="BA1015">
        <v>92</v>
      </c>
      <c r="BB1015" t="s">
        <v>17099</v>
      </c>
      <c r="BC1015">
        <v>805306368</v>
      </c>
      <c r="BD1015" s="1" t="s">
        <v>148</v>
      </c>
      <c r="BE1015" t="s">
        <v>17102</v>
      </c>
      <c r="BF1015" t="s">
        <v>17103</v>
      </c>
      <c r="BG1015">
        <v>1.29373644901694E+17</v>
      </c>
      <c r="BH1015" t="s">
        <v>151</v>
      </c>
      <c r="BI1015">
        <v>1.29200864548634E+17</v>
      </c>
      <c r="BL1015" t="s">
        <v>17104</v>
      </c>
      <c r="BN1015" t="s">
        <v>154</v>
      </c>
      <c r="BO1015">
        <v>64</v>
      </c>
      <c r="BP1015" s="1" t="s">
        <v>15706</v>
      </c>
      <c r="BQ1015">
        <v>0</v>
      </c>
      <c r="BR1015" t="s">
        <v>17105</v>
      </c>
      <c r="BS1015" t="s">
        <v>157</v>
      </c>
      <c r="BT1015" t="s">
        <v>158</v>
      </c>
      <c r="CD1015" t="s">
        <v>1269</v>
      </c>
    </row>
    <row r="1016" spans="1:100">
      <c r="A1016" t="s">
        <v>17106</v>
      </c>
      <c r="B1016">
        <v>1.2941599617161101E+17</v>
      </c>
      <c r="C1016" s="4">
        <f t="shared" si="15"/>
        <v>12941599617.1611</v>
      </c>
      <c r="D1016" s="2">
        <f>(Sheet1!$F$2-mattsout!C1016)/3600</f>
        <v>265.21745524989234</v>
      </c>
      <c r="E1016" t="str">
        <f>IF(D1016&gt;3595120, "", IF(D1016&gt;1400, "******", ""))</f>
        <v/>
      </c>
      <c r="F1016" t="s">
        <v>122</v>
      </c>
      <c r="G1016" t="s">
        <v>17107</v>
      </c>
      <c r="H1016" t="s">
        <v>17108</v>
      </c>
      <c r="I1016" t="s">
        <v>656</v>
      </c>
      <c r="J1016" t="s">
        <v>657</v>
      </c>
      <c r="K1016" t="s">
        <v>657</v>
      </c>
      <c r="L1016" t="s">
        <v>656</v>
      </c>
      <c r="M1016" t="s">
        <v>6542</v>
      </c>
      <c r="N1016" t="s">
        <v>2901</v>
      </c>
      <c r="O1016" t="s">
        <v>7060</v>
      </c>
      <c r="P1016" t="s">
        <v>17109</v>
      </c>
      <c r="Q1016" t="s">
        <v>17106</v>
      </c>
      <c r="R1016">
        <v>4</v>
      </c>
      <c r="S1016" t="s">
        <v>17110</v>
      </c>
      <c r="T1016" t="s">
        <v>17111</v>
      </c>
      <c r="U1016" t="s">
        <v>17107</v>
      </c>
      <c r="V1016">
        <v>10817873</v>
      </c>
      <c r="W1016" s="1" t="s">
        <v>17112</v>
      </c>
      <c r="X1016">
        <v>35580631</v>
      </c>
      <c r="AA1016" t="s">
        <v>136</v>
      </c>
      <c r="AB1016" t="s">
        <v>17113</v>
      </c>
      <c r="AC1016" t="s">
        <v>138</v>
      </c>
      <c r="AE1016" t="s">
        <v>17114</v>
      </c>
      <c r="AF1016" t="s">
        <v>717</v>
      </c>
      <c r="AI1016" t="b">
        <v>1</v>
      </c>
      <c r="AJ1016" t="s">
        <v>17115</v>
      </c>
      <c r="AL1016" t="s">
        <v>17107</v>
      </c>
      <c r="AM1016" t="s">
        <v>17116</v>
      </c>
      <c r="AN1016">
        <v>512</v>
      </c>
      <c r="AO1016">
        <v>0</v>
      </c>
      <c r="AP1016">
        <v>0</v>
      </c>
      <c r="AQ1016">
        <v>0</v>
      </c>
      <c r="AT1016">
        <v>1.2941599609832899E+17</v>
      </c>
      <c r="AU1016">
        <v>0</v>
      </c>
      <c r="AV1016">
        <v>1.2939773057558899E+17</v>
      </c>
      <c r="AW1016">
        <v>513</v>
      </c>
      <c r="AX1016" t="s">
        <v>17117</v>
      </c>
      <c r="AZ1016">
        <v>9.2233720368547697E+18</v>
      </c>
      <c r="BA1016">
        <v>139</v>
      </c>
      <c r="BB1016" t="s">
        <v>17115</v>
      </c>
      <c r="BC1016">
        <v>805306368</v>
      </c>
      <c r="BD1016" s="1" t="s">
        <v>148</v>
      </c>
      <c r="BE1016" t="s">
        <v>17118</v>
      </c>
      <c r="BF1016" t="s">
        <v>17119</v>
      </c>
      <c r="BG1016">
        <v>0</v>
      </c>
      <c r="BH1016" t="s">
        <v>151</v>
      </c>
      <c r="BI1016">
        <v>1.29417636353502E+17</v>
      </c>
      <c r="BL1016" t="s">
        <v>17120</v>
      </c>
      <c r="BN1016" t="s">
        <v>154</v>
      </c>
      <c r="BO1016">
        <v>70</v>
      </c>
      <c r="BP1016" s="1" t="s">
        <v>16727</v>
      </c>
      <c r="BQ1016">
        <v>0</v>
      </c>
      <c r="BR1016" t="s">
        <v>17121</v>
      </c>
      <c r="BS1016" t="s">
        <v>157</v>
      </c>
      <c r="BT1016" t="s">
        <v>158</v>
      </c>
      <c r="CD1016" t="s">
        <v>333</v>
      </c>
      <c r="CP1016" t="b">
        <v>0</v>
      </c>
    </row>
    <row r="1017" spans="1:100">
      <c r="A1017" t="s">
        <v>17122</v>
      </c>
      <c r="B1017">
        <v>1.2904721432641E+17</v>
      </c>
      <c r="C1017" s="4">
        <f t="shared" si="15"/>
        <v>12904721432.641001</v>
      </c>
      <c r="D1017" s="2">
        <f>(Sheet1!$F$2-mattsout!C1017)/3600</f>
        <v>10509.157599722015</v>
      </c>
      <c r="E1017" t="str">
        <f>IF(D1017&gt;3595120, "", IF(D1017&gt;1400, "******", ""))</f>
        <v>******</v>
      </c>
      <c r="F1017" t="s">
        <v>122</v>
      </c>
      <c r="G1017" t="s">
        <v>17123</v>
      </c>
      <c r="H1017" t="s">
        <v>17124</v>
      </c>
      <c r="I1017" t="s">
        <v>895</v>
      </c>
      <c r="J1017" t="s">
        <v>1845</v>
      </c>
      <c r="K1017" t="s">
        <v>13932</v>
      </c>
      <c r="L1017" t="s">
        <v>895</v>
      </c>
      <c r="M1017" t="s">
        <v>17125</v>
      </c>
      <c r="N1017" t="s">
        <v>4304</v>
      </c>
      <c r="O1017" t="s">
        <v>17126</v>
      </c>
      <c r="P1017" t="s">
        <v>17127</v>
      </c>
      <c r="Q1017" t="s">
        <v>17122</v>
      </c>
      <c r="R1017">
        <v>4</v>
      </c>
      <c r="S1017" t="s">
        <v>17128</v>
      </c>
      <c r="T1017" t="s">
        <v>17129</v>
      </c>
      <c r="U1017" t="s">
        <v>17123</v>
      </c>
      <c r="V1017">
        <v>10830596</v>
      </c>
      <c r="W1017" s="1" t="s">
        <v>5866</v>
      </c>
      <c r="X1017">
        <v>33291409</v>
      </c>
      <c r="AA1017" t="s">
        <v>690</v>
      </c>
      <c r="AB1017" t="s">
        <v>906</v>
      </c>
      <c r="AC1017" t="s">
        <v>138</v>
      </c>
      <c r="AE1017" t="s">
        <v>17130</v>
      </c>
      <c r="AF1017" t="s">
        <v>667</v>
      </c>
      <c r="AI1017" t="b">
        <v>1</v>
      </c>
      <c r="AJ1017" t="s">
        <v>17131</v>
      </c>
      <c r="AL1017" t="s">
        <v>17123</v>
      </c>
      <c r="AM1017" t="s">
        <v>17132</v>
      </c>
      <c r="AN1017">
        <v>512</v>
      </c>
      <c r="AO1017">
        <v>99</v>
      </c>
      <c r="AP1017">
        <v>0</v>
      </c>
      <c r="AQ1017">
        <v>0</v>
      </c>
      <c r="AT1017">
        <v>1.29373494274706E+17</v>
      </c>
      <c r="AV1017">
        <v>1.28997871459222E+17</v>
      </c>
      <c r="AW1017">
        <v>513</v>
      </c>
      <c r="AX1017" t="s">
        <v>17133</v>
      </c>
      <c r="AZ1017">
        <v>9.2233720368547697E+18</v>
      </c>
      <c r="BA1017">
        <v>26</v>
      </c>
      <c r="BB1017" t="s">
        <v>17131</v>
      </c>
      <c r="BC1017">
        <v>805306368</v>
      </c>
      <c r="BD1017" s="1" t="s">
        <v>148</v>
      </c>
      <c r="BE1017" t="s">
        <v>17134</v>
      </c>
      <c r="BF1017" t="s">
        <v>17135</v>
      </c>
      <c r="BG1017">
        <v>1.2937364530624301E+17</v>
      </c>
      <c r="BH1017" t="s">
        <v>151</v>
      </c>
      <c r="BI1017">
        <v>1.2904005131339501E+17</v>
      </c>
      <c r="BL1017" t="s">
        <v>17136</v>
      </c>
      <c r="BM1017" t="s">
        <v>13946</v>
      </c>
      <c r="BN1017" t="s">
        <v>154</v>
      </c>
      <c r="BO1017">
        <v>64</v>
      </c>
      <c r="BP1017" s="1" t="s">
        <v>15636</v>
      </c>
      <c r="BQ1017">
        <v>0</v>
      </c>
      <c r="BR1017" t="s">
        <v>17137</v>
      </c>
      <c r="BS1017" t="s">
        <v>157</v>
      </c>
      <c r="BT1017" t="s">
        <v>158</v>
      </c>
      <c r="CD1017" t="s">
        <v>919</v>
      </c>
    </row>
    <row r="1018" spans="1:100">
      <c r="A1018" t="s">
        <v>17138</v>
      </c>
      <c r="C1018" s="4">
        <f t="shared" si="15"/>
        <v>0</v>
      </c>
      <c r="D1018" s="2">
        <f>(Sheet1!$F$2-mattsout!C1018)/3600</f>
        <v>3595154</v>
      </c>
      <c r="E1018" t="str">
        <f>IF(D1018&gt;3595120, "", IF(D1018&gt;1400, "******", ""))</f>
        <v/>
      </c>
      <c r="F1018" t="s">
        <v>122</v>
      </c>
      <c r="G1018" t="s">
        <v>17139</v>
      </c>
      <c r="H1018" t="s">
        <v>17140</v>
      </c>
      <c r="I1018" t="s">
        <v>267</v>
      </c>
      <c r="J1018" t="s">
        <v>1845</v>
      </c>
      <c r="O1018" t="s">
        <v>1611</v>
      </c>
      <c r="P1018" t="s">
        <v>3719</v>
      </c>
      <c r="Q1018" t="s">
        <v>17138</v>
      </c>
      <c r="R1018">
        <v>4</v>
      </c>
      <c r="S1018" t="s">
        <v>17141</v>
      </c>
      <c r="T1018" t="s">
        <v>17142</v>
      </c>
      <c r="U1018" t="s">
        <v>17139</v>
      </c>
      <c r="V1018">
        <v>10831698</v>
      </c>
      <c r="W1018" s="1" t="s">
        <v>17143</v>
      </c>
      <c r="X1018">
        <v>33291903</v>
      </c>
      <c r="AA1018" t="s">
        <v>690</v>
      </c>
      <c r="AB1018" t="s">
        <v>952</v>
      </c>
      <c r="AC1018" t="s">
        <v>138</v>
      </c>
      <c r="AE1018" t="s">
        <v>17144</v>
      </c>
      <c r="AF1018" t="s">
        <v>667</v>
      </c>
      <c r="AI1018" t="b">
        <v>1</v>
      </c>
      <c r="AJ1018" t="s">
        <v>17145</v>
      </c>
      <c r="AL1018" t="s">
        <v>17139</v>
      </c>
      <c r="AM1018" t="s">
        <v>17146</v>
      </c>
      <c r="AN1018">
        <v>512</v>
      </c>
      <c r="AO1018">
        <v>99</v>
      </c>
      <c r="AP1018">
        <v>0</v>
      </c>
      <c r="AQ1018">
        <v>0</v>
      </c>
      <c r="AT1018">
        <v>1.29373494507834E+17</v>
      </c>
      <c r="AV1018">
        <v>1.2899802161616301E+17</v>
      </c>
      <c r="AW1018">
        <v>513</v>
      </c>
      <c r="AX1018" t="s">
        <v>17147</v>
      </c>
      <c r="AZ1018">
        <v>9.2233720368547697E+18</v>
      </c>
      <c r="BB1018" t="s">
        <v>17145</v>
      </c>
      <c r="BC1018">
        <v>805306368</v>
      </c>
      <c r="BD1018" s="1" t="s">
        <v>148</v>
      </c>
      <c r="BE1018" t="s">
        <v>17148</v>
      </c>
      <c r="BF1018" t="s">
        <v>17149</v>
      </c>
      <c r="BG1018">
        <v>1.2937364550344E+17</v>
      </c>
      <c r="BH1018" t="s">
        <v>151</v>
      </c>
      <c r="BI1018">
        <v>1.28998038069418E+17</v>
      </c>
      <c r="BL1018" t="s">
        <v>17150</v>
      </c>
      <c r="BN1018" t="s">
        <v>154</v>
      </c>
      <c r="BO1018">
        <v>59</v>
      </c>
      <c r="BP1018" s="1" t="s">
        <v>17151</v>
      </c>
      <c r="BQ1018">
        <v>0</v>
      </c>
      <c r="BR1018" t="s">
        <v>17152</v>
      </c>
      <c r="BS1018" t="s">
        <v>157</v>
      </c>
      <c r="BT1018" t="s">
        <v>158</v>
      </c>
      <c r="CD1018" t="s">
        <v>919</v>
      </c>
    </row>
    <row r="1019" spans="1:100">
      <c r="A1019" t="s">
        <v>17153</v>
      </c>
      <c r="B1019">
        <v>1.29191273290988E+17</v>
      </c>
      <c r="C1019" s="4">
        <f t="shared" si="15"/>
        <v>12919127329.098801</v>
      </c>
      <c r="D1019" s="2">
        <f>(Sheet1!$F$2-mattsout!C1019)/3600</f>
        <v>6507.5196947775949</v>
      </c>
      <c r="E1019" t="str">
        <f>IF(D1019&gt;3595120, "", IF(D1019&gt;1400, "******", ""))</f>
        <v>******</v>
      </c>
      <c r="F1019" t="s">
        <v>122</v>
      </c>
      <c r="G1019" t="s">
        <v>17154</v>
      </c>
      <c r="H1019" t="s">
        <v>17155</v>
      </c>
      <c r="I1019" t="s">
        <v>656</v>
      </c>
      <c r="J1019" t="s">
        <v>17156</v>
      </c>
      <c r="K1019" t="s">
        <v>17157</v>
      </c>
      <c r="L1019" t="s">
        <v>656</v>
      </c>
      <c r="M1019" t="s">
        <v>17158</v>
      </c>
      <c r="N1019" t="s">
        <v>17159</v>
      </c>
      <c r="O1019" t="s">
        <v>1611</v>
      </c>
      <c r="P1019" t="s">
        <v>12058</v>
      </c>
      <c r="Q1019" t="s">
        <v>17153</v>
      </c>
      <c r="R1019">
        <v>4</v>
      </c>
      <c r="S1019" t="s">
        <v>17160</v>
      </c>
      <c r="T1019" t="s">
        <v>17161</v>
      </c>
      <c r="U1019" t="s">
        <v>17154</v>
      </c>
      <c r="V1019">
        <v>10837546</v>
      </c>
      <c r="W1019" s="1" t="s">
        <v>17162</v>
      </c>
      <c r="X1019">
        <v>35087369</v>
      </c>
      <c r="AA1019" t="s">
        <v>690</v>
      </c>
      <c r="AB1019" t="s">
        <v>715</v>
      </c>
      <c r="AC1019" t="s">
        <v>138</v>
      </c>
      <c r="AD1019" t="b">
        <v>0</v>
      </c>
      <c r="AE1019" s="1" t="s">
        <v>17163</v>
      </c>
      <c r="AF1019" t="s">
        <v>667</v>
      </c>
      <c r="AI1019" t="b">
        <v>1</v>
      </c>
      <c r="AJ1019" t="s">
        <v>8095</v>
      </c>
      <c r="AL1019" t="s">
        <v>17154</v>
      </c>
      <c r="AM1019" t="s">
        <v>17164</v>
      </c>
      <c r="AN1019">
        <v>512</v>
      </c>
      <c r="AO1019">
        <v>0</v>
      </c>
      <c r="AP1019">
        <v>0</v>
      </c>
      <c r="AQ1019">
        <v>0</v>
      </c>
      <c r="AT1019">
        <v>1.2937345358223901E+17</v>
      </c>
      <c r="AU1019">
        <v>0</v>
      </c>
      <c r="AV1019">
        <v>1.29400409154044E+17</v>
      </c>
      <c r="AW1019">
        <v>513</v>
      </c>
      <c r="AX1019" t="s">
        <v>17165</v>
      </c>
      <c r="AZ1019">
        <v>9.2233720368547697E+18</v>
      </c>
      <c r="BA1019">
        <v>172</v>
      </c>
      <c r="BB1019" t="s">
        <v>8095</v>
      </c>
      <c r="BC1019">
        <v>805306368</v>
      </c>
      <c r="BD1019" s="1" t="s">
        <v>148</v>
      </c>
      <c r="BE1019" t="s">
        <v>17166</v>
      </c>
      <c r="BF1019" t="s">
        <v>17167</v>
      </c>
      <c r="BG1019">
        <v>0</v>
      </c>
      <c r="BH1019" t="s">
        <v>151</v>
      </c>
      <c r="BI1019">
        <v>1.29400409386568E+17</v>
      </c>
      <c r="BK1019" t="s">
        <v>17168</v>
      </c>
      <c r="BL1019" t="s">
        <v>17169</v>
      </c>
      <c r="BM1019" t="s">
        <v>12071</v>
      </c>
      <c r="BN1019" t="s">
        <v>154</v>
      </c>
      <c r="BO1019">
        <v>61</v>
      </c>
      <c r="BP1019" s="1" t="s">
        <v>15725</v>
      </c>
      <c r="BQ1019">
        <v>0</v>
      </c>
      <c r="BR1019" t="s">
        <v>17170</v>
      </c>
      <c r="BS1019" t="s">
        <v>3242</v>
      </c>
      <c r="CD1019" t="s">
        <v>333</v>
      </c>
    </row>
    <row r="1020" spans="1:100">
      <c r="A1020" t="s">
        <v>17171</v>
      </c>
      <c r="B1020">
        <v>1.29011899828106E+17</v>
      </c>
      <c r="C1020" s="4">
        <f t="shared" si="15"/>
        <v>12901189982.8106</v>
      </c>
      <c r="D1020" s="2">
        <f>(Sheet1!$F$2-mattsout!C1020)/3600</f>
        <v>11490.115885944366</v>
      </c>
      <c r="E1020" t="str">
        <f>IF(D1020&gt;3595120, "", IF(D1020&gt;1400, "******", ""))</f>
        <v>******</v>
      </c>
      <c r="F1020" t="s">
        <v>122</v>
      </c>
      <c r="G1020" t="s">
        <v>17172</v>
      </c>
      <c r="K1020" t="s">
        <v>17173</v>
      </c>
      <c r="O1020" t="s">
        <v>17172</v>
      </c>
      <c r="Q1020" t="s">
        <v>17171</v>
      </c>
      <c r="R1020">
        <v>4</v>
      </c>
      <c r="S1020" t="s">
        <v>17174</v>
      </c>
      <c r="T1020" t="s">
        <v>17175</v>
      </c>
      <c r="U1020" t="s">
        <v>17172</v>
      </c>
      <c r="V1020">
        <v>10843807</v>
      </c>
      <c r="W1020" t="s">
        <v>17176</v>
      </c>
      <c r="X1020">
        <v>33362949</v>
      </c>
      <c r="Y1020" t="s">
        <v>16150</v>
      </c>
      <c r="AB1020" t="s">
        <v>1765</v>
      </c>
      <c r="AC1020" t="s">
        <v>138</v>
      </c>
      <c r="AE1020" t="s">
        <v>17177</v>
      </c>
      <c r="AF1020" t="s">
        <v>742</v>
      </c>
      <c r="AI1020" t="b">
        <v>1</v>
      </c>
      <c r="AJ1020" t="s">
        <v>17178</v>
      </c>
      <c r="AL1020" t="s">
        <v>17172</v>
      </c>
      <c r="AM1020" t="s">
        <v>17179</v>
      </c>
      <c r="AN1020">
        <v>66048</v>
      </c>
      <c r="AO1020">
        <v>99</v>
      </c>
      <c r="AP1020">
        <v>0</v>
      </c>
      <c r="AQ1020">
        <v>0</v>
      </c>
      <c r="AT1020">
        <v>1.2937352742283299E+17</v>
      </c>
      <c r="AV1020">
        <v>1.28999738696186E+17</v>
      </c>
      <c r="AW1020">
        <v>513</v>
      </c>
      <c r="AX1020" t="s">
        <v>17180</v>
      </c>
      <c r="AZ1020">
        <v>9.2233720368547697E+18</v>
      </c>
      <c r="BA1020">
        <v>841</v>
      </c>
      <c r="BB1020" t="s">
        <v>17178</v>
      </c>
      <c r="BC1020">
        <v>805306368</v>
      </c>
      <c r="BD1020" s="1" t="s">
        <v>148</v>
      </c>
      <c r="BE1020" t="s">
        <v>17181</v>
      </c>
      <c r="BF1020" t="s">
        <v>17182</v>
      </c>
      <c r="BG1020">
        <v>1.2937367349844301E+17</v>
      </c>
      <c r="BH1020" t="s">
        <v>151</v>
      </c>
      <c r="BI1020">
        <v>1.29195612955356E+17</v>
      </c>
      <c r="BK1020" t="s">
        <v>17183</v>
      </c>
      <c r="BL1020" t="s">
        <v>17184</v>
      </c>
      <c r="BN1020" t="s">
        <v>154</v>
      </c>
      <c r="BO1020">
        <v>52</v>
      </c>
      <c r="BP1020" s="1" t="s">
        <v>17185</v>
      </c>
      <c r="BQ1020">
        <v>0</v>
      </c>
      <c r="BR1020" t="s">
        <v>17186</v>
      </c>
      <c r="BS1020" t="s">
        <v>3242</v>
      </c>
      <c r="CD1020" t="s">
        <v>1777</v>
      </c>
    </row>
    <row r="1021" spans="1:100">
      <c r="A1021" t="s">
        <v>17187</v>
      </c>
      <c r="B1021">
        <v>1.2941850636634099E+17</v>
      </c>
      <c r="C1021" s="4">
        <f t="shared" si="15"/>
        <v>12941850636.6341</v>
      </c>
      <c r="D1021" s="2">
        <f>(Sheet1!$F$2-mattsout!C1021)/3600</f>
        <v>195.48982386112212</v>
      </c>
      <c r="E1021" t="str">
        <f>IF(D1021&gt;3595120, "", IF(D1021&gt;1400, "******", ""))</f>
        <v/>
      </c>
      <c r="F1021" t="s">
        <v>122</v>
      </c>
      <c r="G1021" t="s">
        <v>17188</v>
      </c>
      <c r="H1021" t="s">
        <v>17189</v>
      </c>
      <c r="I1021" t="s">
        <v>656</v>
      </c>
      <c r="J1021" t="s">
        <v>3749</v>
      </c>
      <c r="K1021" t="s">
        <v>3749</v>
      </c>
      <c r="L1021" t="s">
        <v>656</v>
      </c>
      <c r="M1021" t="s">
        <v>17190</v>
      </c>
      <c r="N1021" t="s">
        <v>2349</v>
      </c>
      <c r="O1021" t="s">
        <v>831</v>
      </c>
      <c r="P1021" t="s">
        <v>10039</v>
      </c>
      <c r="Q1021" t="s">
        <v>17187</v>
      </c>
      <c r="R1021">
        <v>4</v>
      </c>
      <c r="S1021" t="s">
        <v>17191</v>
      </c>
      <c r="T1021" t="s">
        <v>17192</v>
      </c>
      <c r="U1021" t="s">
        <v>17188</v>
      </c>
      <c r="V1021">
        <v>10844985</v>
      </c>
      <c r="W1021" s="1" t="s">
        <v>17193</v>
      </c>
      <c r="X1021">
        <v>35488287</v>
      </c>
      <c r="AA1021" t="s">
        <v>136</v>
      </c>
      <c r="AB1021" t="s">
        <v>1915</v>
      </c>
      <c r="AC1021" t="s">
        <v>138</v>
      </c>
      <c r="AD1021" t="b">
        <v>0</v>
      </c>
      <c r="AE1021" t="s">
        <v>17194</v>
      </c>
      <c r="AF1021" t="s">
        <v>2314</v>
      </c>
      <c r="AG1021">
        <v>100000</v>
      </c>
      <c r="AI1021" t="b">
        <v>1</v>
      </c>
      <c r="AJ1021" t="s">
        <v>17195</v>
      </c>
      <c r="AK1021" s="1" t="s">
        <v>208</v>
      </c>
      <c r="AL1021" t="s">
        <v>17188</v>
      </c>
      <c r="AM1021" t="s">
        <v>17196</v>
      </c>
      <c r="AN1021">
        <v>512</v>
      </c>
      <c r="AO1021">
        <v>0</v>
      </c>
      <c r="AP1021">
        <v>0</v>
      </c>
      <c r="AQ1021">
        <v>0</v>
      </c>
      <c r="AT1021">
        <v>1.29373494732368E+17</v>
      </c>
      <c r="AU1021">
        <v>0</v>
      </c>
      <c r="AV1021">
        <v>1.29385649985206E+17</v>
      </c>
      <c r="AW1021">
        <v>513</v>
      </c>
      <c r="AX1021" t="s">
        <v>17197</v>
      </c>
      <c r="AZ1021">
        <v>9.2233720368547697E+18</v>
      </c>
      <c r="BA1021">
        <v>322</v>
      </c>
      <c r="BB1021" t="s">
        <v>17195</v>
      </c>
      <c r="BC1021">
        <v>805306368</v>
      </c>
      <c r="BD1021" s="1" t="s">
        <v>148</v>
      </c>
      <c r="BE1021" t="s">
        <v>17198</v>
      </c>
      <c r="BF1021" t="s">
        <v>17199</v>
      </c>
      <c r="BG1021">
        <v>0</v>
      </c>
      <c r="BH1021" t="s">
        <v>151</v>
      </c>
      <c r="BI1021">
        <v>1.2941500600019901E+17</v>
      </c>
      <c r="BL1021" t="s">
        <v>17199</v>
      </c>
      <c r="BN1021" t="s">
        <v>154</v>
      </c>
      <c r="BO1021">
        <v>68</v>
      </c>
      <c r="BP1021" s="1" t="s">
        <v>17200</v>
      </c>
      <c r="BQ1021">
        <v>0</v>
      </c>
      <c r="BR1021" t="s">
        <v>17201</v>
      </c>
      <c r="BS1021" t="s">
        <v>157</v>
      </c>
      <c r="BT1021" t="s">
        <v>158</v>
      </c>
      <c r="CD1021" t="s">
        <v>14906</v>
      </c>
      <c r="CH1021" t="s">
        <v>224</v>
      </c>
      <c r="CI1021">
        <v>0</v>
      </c>
      <c r="CJ1021" t="s">
        <v>9845</v>
      </c>
      <c r="CL1021">
        <v>0</v>
      </c>
    </row>
    <row r="1022" spans="1:100">
      <c r="A1022" t="s">
        <v>17202</v>
      </c>
      <c r="B1022">
        <v>1.2933034972043699E+17</v>
      </c>
      <c r="C1022" s="4">
        <f t="shared" si="15"/>
        <v>12933034972.043699</v>
      </c>
      <c r="D1022" s="2">
        <f>(Sheet1!$F$2-mattsout!C1022)/3600</f>
        <v>2644.285543416871</v>
      </c>
      <c r="E1022" t="str">
        <f>IF(D1022&gt;3595120, "", IF(D1022&gt;1400, "******", ""))</f>
        <v>******</v>
      </c>
      <c r="F1022" t="s">
        <v>122</v>
      </c>
      <c r="G1022" t="s">
        <v>17203</v>
      </c>
      <c r="H1022" t="s">
        <v>17204</v>
      </c>
      <c r="I1022" t="s">
        <v>1686</v>
      </c>
      <c r="J1022" t="s">
        <v>15355</v>
      </c>
      <c r="K1022" t="s">
        <v>2730</v>
      </c>
      <c r="L1022" t="s">
        <v>3467</v>
      </c>
      <c r="N1022" t="s">
        <v>5469</v>
      </c>
      <c r="O1022" t="s">
        <v>1611</v>
      </c>
      <c r="P1022" t="s">
        <v>8535</v>
      </c>
      <c r="Q1022" t="s">
        <v>17202</v>
      </c>
      <c r="R1022">
        <v>4</v>
      </c>
      <c r="S1022" t="s">
        <v>17205</v>
      </c>
      <c r="T1022" t="s">
        <v>17206</v>
      </c>
      <c r="U1022" t="s">
        <v>17203</v>
      </c>
      <c r="V1022">
        <v>10891924</v>
      </c>
      <c r="W1022" s="1" t="s">
        <v>17207</v>
      </c>
      <c r="X1022">
        <v>35670957</v>
      </c>
      <c r="AA1022" t="s">
        <v>714</v>
      </c>
      <c r="AB1022" t="s">
        <v>1765</v>
      </c>
      <c r="AC1022" t="s">
        <v>138</v>
      </c>
      <c r="AE1022" t="s">
        <v>17208</v>
      </c>
      <c r="AF1022" t="s">
        <v>667</v>
      </c>
      <c r="AI1022" t="b">
        <v>1</v>
      </c>
      <c r="AJ1022" t="s">
        <v>17209</v>
      </c>
      <c r="AL1022" t="s">
        <v>17203</v>
      </c>
      <c r="AM1022" t="s">
        <v>17210</v>
      </c>
      <c r="AN1022">
        <v>512</v>
      </c>
      <c r="AO1022">
        <v>0</v>
      </c>
      <c r="AP1022">
        <v>0</v>
      </c>
      <c r="AQ1022">
        <v>0</v>
      </c>
      <c r="AT1022">
        <v>1.2937352766705501E+17</v>
      </c>
      <c r="AU1022">
        <v>0</v>
      </c>
      <c r="AV1022">
        <v>1.29385651480742E+17</v>
      </c>
      <c r="AW1022">
        <v>513</v>
      </c>
      <c r="AX1022" t="s">
        <v>17211</v>
      </c>
      <c r="AZ1022">
        <v>9.2233720368547697E+18</v>
      </c>
      <c r="BA1022">
        <v>32</v>
      </c>
      <c r="BB1022" t="s">
        <v>17209</v>
      </c>
      <c r="BC1022">
        <v>805306368</v>
      </c>
      <c r="BD1022" s="1" t="s">
        <v>148</v>
      </c>
      <c r="BE1022" t="s">
        <v>17212</v>
      </c>
      <c r="BF1022" t="s">
        <v>17213</v>
      </c>
      <c r="BG1022">
        <v>0</v>
      </c>
      <c r="BH1022" t="s">
        <v>151</v>
      </c>
      <c r="BI1022">
        <v>1.2942110559435501E+17</v>
      </c>
      <c r="BK1022" t="s">
        <v>17214</v>
      </c>
      <c r="BL1022" t="s">
        <v>17215</v>
      </c>
      <c r="BN1022" t="s">
        <v>154</v>
      </c>
      <c r="BO1022">
        <v>55</v>
      </c>
      <c r="BP1022" s="1" t="s">
        <v>17216</v>
      </c>
      <c r="BQ1022">
        <v>0</v>
      </c>
      <c r="BR1022" t="s">
        <v>17217</v>
      </c>
      <c r="BS1022" t="s">
        <v>3242</v>
      </c>
      <c r="CD1022" t="s">
        <v>16660</v>
      </c>
    </row>
    <row r="1023" spans="1:100">
      <c r="A1023" t="s">
        <v>17218</v>
      </c>
      <c r="B1023">
        <v>1.2941851567861901E+17</v>
      </c>
      <c r="C1023" s="4">
        <f t="shared" si="15"/>
        <v>12941851567.8619</v>
      </c>
      <c r="D1023" s="2">
        <f>(Sheet1!$F$2-mattsout!C1023)/3600</f>
        <v>195.23114947213068</v>
      </c>
      <c r="E1023" t="str">
        <f>IF(D1023&gt;3595120, "", IF(D1023&gt;1400, "******", ""))</f>
        <v/>
      </c>
      <c r="F1023" t="s">
        <v>122</v>
      </c>
      <c r="G1023" t="s">
        <v>17219</v>
      </c>
      <c r="H1023" t="s">
        <v>17220</v>
      </c>
      <c r="I1023" t="s">
        <v>267</v>
      </c>
      <c r="J1023" t="s">
        <v>2051</v>
      </c>
      <c r="K1023" t="s">
        <v>1845</v>
      </c>
      <c r="L1023" t="s">
        <v>267</v>
      </c>
      <c r="M1023" t="s">
        <v>17221</v>
      </c>
      <c r="N1023" t="s">
        <v>3316</v>
      </c>
      <c r="O1023" t="s">
        <v>2710</v>
      </c>
      <c r="P1023" t="s">
        <v>1532</v>
      </c>
      <c r="Q1023" t="s">
        <v>17218</v>
      </c>
      <c r="R1023">
        <v>4</v>
      </c>
      <c r="S1023" t="s">
        <v>17222</v>
      </c>
      <c r="T1023" t="s">
        <v>17223</v>
      </c>
      <c r="U1023" t="s">
        <v>17219</v>
      </c>
      <c r="V1023">
        <v>10945325</v>
      </c>
      <c r="W1023" s="1" t="s">
        <v>2058</v>
      </c>
      <c r="X1023">
        <v>35458343</v>
      </c>
      <c r="AA1023" t="s">
        <v>690</v>
      </c>
      <c r="AB1023" t="s">
        <v>952</v>
      </c>
      <c r="AC1023" t="s">
        <v>138</v>
      </c>
      <c r="AE1023" t="s">
        <v>17224</v>
      </c>
      <c r="AF1023" t="s">
        <v>667</v>
      </c>
      <c r="AI1023" t="b">
        <v>1</v>
      </c>
      <c r="AJ1023" t="s">
        <v>17225</v>
      </c>
      <c r="AL1023" t="s">
        <v>17219</v>
      </c>
      <c r="AM1023" t="s">
        <v>17226</v>
      </c>
      <c r="AN1023">
        <v>512</v>
      </c>
      <c r="AO1023">
        <v>0</v>
      </c>
      <c r="AP1023">
        <v>0</v>
      </c>
      <c r="AQ1023">
        <v>0</v>
      </c>
      <c r="AT1023">
        <v>1.2937345379896E+17</v>
      </c>
      <c r="AU1023">
        <v>0</v>
      </c>
      <c r="AV1023">
        <v>1.29376408408344E+17</v>
      </c>
      <c r="AW1023">
        <v>513</v>
      </c>
      <c r="AX1023" t="s">
        <v>17227</v>
      </c>
      <c r="AZ1023">
        <v>9.2233720368547697E+18</v>
      </c>
      <c r="BA1023">
        <v>282</v>
      </c>
      <c r="BB1023" t="s">
        <v>17225</v>
      </c>
      <c r="BC1023">
        <v>805306368</v>
      </c>
      <c r="BD1023" s="1" t="s">
        <v>148</v>
      </c>
      <c r="BE1023" t="s">
        <v>17228</v>
      </c>
      <c r="BF1023" t="s">
        <v>17229</v>
      </c>
      <c r="BG1023">
        <v>0</v>
      </c>
      <c r="BH1023" t="s">
        <v>151</v>
      </c>
      <c r="BI1023">
        <v>1.29413342963804E+17</v>
      </c>
      <c r="BK1023" t="s">
        <v>17230</v>
      </c>
      <c r="BL1023" t="s">
        <v>17231</v>
      </c>
      <c r="BN1023" t="s">
        <v>154</v>
      </c>
      <c r="BO1023">
        <v>62</v>
      </c>
      <c r="BP1023" s="1" t="s">
        <v>15725</v>
      </c>
      <c r="BQ1023">
        <v>0</v>
      </c>
      <c r="BR1023" t="s">
        <v>17232</v>
      </c>
      <c r="BS1023" t="s">
        <v>3242</v>
      </c>
      <c r="CD1023" t="s">
        <v>919</v>
      </c>
    </row>
    <row r="1024" spans="1:100">
      <c r="A1024" t="s">
        <v>17233</v>
      </c>
      <c r="B1024">
        <v>0</v>
      </c>
      <c r="C1024" s="4">
        <f t="shared" si="15"/>
        <v>0</v>
      </c>
      <c r="D1024" s="2">
        <f>(Sheet1!$F$2-mattsout!C1024)/3600</f>
        <v>3595154</v>
      </c>
      <c r="E1024" t="str">
        <f>IF(D1024&gt;3595120, "", IF(D1024&gt;1400, "******", ""))</f>
        <v/>
      </c>
      <c r="F1024" t="s">
        <v>122</v>
      </c>
      <c r="G1024" t="s">
        <v>17234</v>
      </c>
      <c r="H1024" t="s">
        <v>17235</v>
      </c>
      <c r="O1024" t="s">
        <v>17236</v>
      </c>
      <c r="Q1024" t="s">
        <v>17233</v>
      </c>
      <c r="R1024">
        <v>4</v>
      </c>
      <c r="S1024" t="s">
        <v>17237</v>
      </c>
      <c r="T1024" t="s">
        <v>17238</v>
      </c>
      <c r="U1024" t="s">
        <v>17234</v>
      </c>
      <c r="V1024">
        <v>10960107</v>
      </c>
      <c r="X1024">
        <v>21295605</v>
      </c>
      <c r="AL1024" t="s">
        <v>17234</v>
      </c>
      <c r="AM1024" t="s">
        <v>17239</v>
      </c>
      <c r="AN1024">
        <v>66050</v>
      </c>
      <c r="AO1024">
        <v>0</v>
      </c>
      <c r="AP1024">
        <v>0</v>
      </c>
      <c r="AQ1024">
        <v>0</v>
      </c>
      <c r="AT1024">
        <v>0</v>
      </c>
      <c r="AU1024">
        <v>0</v>
      </c>
      <c r="AV1024">
        <v>1.29004645596468E+17</v>
      </c>
      <c r="AW1024">
        <v>513</v>
      </c>
      <c r="AX1024" t="s">
        <v>17240</v>
      </c>
      <c r="AZ1024">
        <v>9.2233720368547697E+18</v>
      </c>
      <c r="BA1024">
        <v>0</v>
      </c>
      <c r="BB1024" t="s">
        <v>17236</v>
      </c>
      <c r="BC1024">
        <v>805306368</v>
      </c>
      <c r="BF1024" t="s">
        <v>17241</v>
      </c>
      <c r="BH1024" t="s">
        <v>151</v>
      </c>
      <c r="BI1024">
        <v>1.2900464733787699E+17</v>
      </c>
      <c r="CD1024" t="s">
        <v>333</v>
      </c>
    </row>
    <row r="1025" spans="1:105">
      <c r="A1025" t="s">
        <v>17242</v>
      </c>
      <c r="B1025">
        <v>1.2941884547671699E+17</v>
      </c>
      <c r="C1025" s="4">
        <f t="shared" si="15"/>
        <v>12941884547.6717</v>
      </c>
      <c r="D1025" s="2">
        <f>(Sheet1!$F$2-mattsout!C1025)/3600</f>
        <v>186.07009119457669</v>
      </c>
      <c r="E1025" t="str">
        <f>IF(D1025&gt;3595120, "", IF(D1025&gt;1400, "******", ""))</f>
        <v/>
      </c>
      <c r="F1025" t="s">
        <v>122</v>
      </c>
      <c r="G1025" t="s">
        <v>2485</v>
      </c>
      <c r="H1025" t="s">
        <v>2477</v>
      </c>
      <c r="I1025" t="s">
        <v>656</v>
      </c>
      <c r="J1025" t="s">
        <v>17243</v>
      </c>
      <c r="K1025" t="s">
        <v>17243</v>
      </c>
      <c r="L1025" t="s">
        <v>656</v>
      </c>
      <c r="M1025" t="s">
        <v>17244</v>
      </c>
      <c r="N1025" t="s">
        <v>11137</v>
      </c>
      <c r="O1025" t="s">
        <v>2481</v>
      </c>
      <c r="P1025" t="s">
        <v>2482</v>
      </c>
      <c r="Q1025" t="s">
        <v>17242</v>
      </c>
      <c r="R1025">
        <v>4</v>
      </c>
      <c r="S1025" t="s">
        <v>17245</v>
      </c>
      <c r="T1025" t="s">
        <v>17246</v>
      </c>
      <c r="U1025" t="s">
        <v>2485</v>
      </c>
      <c r="V1025">
        <v>10970123</v>
      </c>
      <c r="W1025" s="1" t="s">
        <v>17247</v>
      </c>
      <c r="X1025">
        <v>35609696</v>
      </c>
      <c r="AA1025" t="s">
        <v>690</v>
      </c>
      <c r="AB1025" t="s">
        <v>4768</v>
      </c>
      <c r="AC1025" t="s">
        <v>138</v>
      </c>
      <c r="AE1025" t="s">
        <v>17248</v>
      </c>
      <c r="AF1025" t="s">
        <v>742</v>
      </c>
      <c r="AI1025" t="b">
        <v>1</v>
      </c>
      <c r="AJ1025" t="s">
        <v>2488</v>
      </c>
      <c r="AL1025" t="s">
        <v>2485</v>
      </c>
      <c r="AM1025" t="s">
        <v>17249</v>
      </c>
      <c r="AN1025">
        <v>512</v>
      </c>
      <c r="AO1025">
        <v>0</v>
      </c>
      <c r="AP1025">
        <v>0</v>
      </c>
      <c r="AQ1025">
        <v>0</v>
      </c>
      <c r="AT1025">
        <v>1.2937349496534E+17</v>
      </c>
      <c r="AU1025">
        <v>0</v>
      </c>
      <c r="AV1025">
        <v>1.2941849178960701E+17</v>
      </c>
      <c r="AW1025">
        <v>513</v>
      </c>
      <c r="AX1025" t="s">
        <v>17250</v>
      </c>
      <c r="AZ1025">
        <v>9.2233720368547697E+18</v>
      </c>
      <c r="BA1025">
        <v>210</v>
      </c>
      <c r="BB1025" t="s">
        <v>2488</v>
      </c>
      <c r="BC1025">
        <v>805306368</v>
      </c>
      <c r="BD1025" s="1" t="s">
        <v>148</v>
      </c>
      <c r="BE1025" t="s">
        <v>17251</v>
      </c>
      <c r="BF1025" t="s">
        <v>17252</v>
      </c>
      <c r="BG1025">
        <v>0</v>
      </c>
      <c r="BH1025" t="s">
        <v>151</v>
      </c>
      <c r="BI1025">
        <v>1.2941525034231501E+17</v>
      </c>
      <c r="BL1025" t="s">
        <v>17253</v>
      </c>
      <c r="BM1025" t="s">
        <v>2495</v>
      </c>
      <c r="BN1025" t="s">
        <v>154</v>
      </c>
      <c r="BO1025">
        <v>63</v>
      </c>
      <c r="BP1025" s="1" t="s">
        <v>16198</v>
      </c>
      <c r="BQ1025">
        <v>0</v>
      </c>
      <c r="BR1025" t="s">
        <v>17254</v>
      </c>
      <c r="BS1025" t="s">
        <v>157</v>
      </c>
      <c r="BT1025" t="s">
        <v>158</v>
      </c>
      <c r="CD1025" t="s">
        <v>333</v>
      </c>
    </row>
    <row r="1026" spans="1:105">
      <c r="A1026" t="s">
        <v>17255</v>
      </c>
      <c r="B1026">
        <v>1.2942124753057699E+17</v>
      </c>
      <c r="C1026" s="4">
        <f t="shared" si="15"/>
        <v>12942124753.057699</v>
      </c>
      <c r="D1026" s="2">
        <f>(Sheet1!$F$2-mattsout!C1026)/3600</f>
        <v>119.34637286133237</v>
      </c>
      <c r="E1026" t="str">
        <f>IF(D1026&gt;3595120, "", IF(D1026&gt;1400, "******", ""))</f>
        <v/>
      </c>
      <c r="F1026" t="s">
        <v>122</v>
      </c>
      <c r="G1026" t="s">
        <v>17256</v>
      </c>
      <c r="H1026" t="s">
        <v>14074</v>
      </c>
      <c r="I1026" t="s">
        <v>682</v>
      </c>
      <c r="J1026" t="s">
        <v>1845</v>
      </c>
      <c r="K1026" t="s">
        <v>1845</v>
      </c>
      <c r="L1026" t="s">
        <v>682</v>
      </c>
      <c r="M1026" t="s">
        <v>17257</v>
      </c>
      <c r="N1026" t="s">
        <v>1111</v>
      </c>
      <c r="O1026" t="s">
        <v>8321</v>
      </c>
      <c r="P1026" t="s">
        <v>6867</v>
      </c>
      <c r="Q1026" t="s">
        <v>17255</v>
      </c>
      <c r="R1026">
        <v>4</v>
      </c>
      <c r="S1026" t="s">
        <v>17258</v>
      </c>
      <c r="T1026" t="s">
        <v>17259</v>
      </c>
      <c r="U1026" t="s">
        <v>17256</v>
      </c>
      <c r="V1026">
        <v>10994391</v>
      </c>
      <c r="W1026" s="1" t="s">
        <v>17260</v>
      </c>
      <c r="X1026">
        <v>35479740</v>
      </c>
      <c r="AA1026" t="s">
        <v>690</v>
      </c>
      <c r="AB1026" t="s">
        <v>1280</v>
      </c>
      <c r="AC1026" t="s">
        <v>138</v>
      </c>
      <c r="AE1026" t="s">
        <v>17261</v>
      </c>
      <c r="AF1026" t="s">
        <v>717</v>
      </c>
      <c r="AI1026" t="b">
        <v>1</v>
      </c>
      <c r="AJ1026" t="s">
        <v>17262</v>
      </c>
      <c r="AL1026" t="s">
        <v>17256</v>
      </c>
      <c r="AM1026" t="s">
        <v>17263</v>
      </c>
      <c r="AN1026">
        <v>512</v>
      </c>
      <c r="AO1026">
        <v>0</v>
      </c>
      <c r="AP1026">
        <v>0</v>
      </c>
      <c r="AQ1026">
        <v>0</v>
      </c>
      <c r="AT1026">
        <v>1.2941526903113901E+17</v>
      </c>
      <c r="AU1026">
        <v>0</v>
      </c>
      <c r="AV1026">
        <v>1.29396942287914E+17</v>
      </c>
      <c r="AW1026">
        <v>513</v>
      </c>
      <c r="AX1026" t="s">
        <v>17264</v>
      </c>
      <c r="AZ1026">
        <v>9.2233720368547697E+18</v>
      </c>
      <c r="BA1026">
        <v>310</v>
      </c>
      <c r="BB1026" t="s">
        <v>17262</v>
      </c>
      <c r="BC1026">
        <v>805306368</v>
      </c>
      <c r="BD1026" s="1" t="s">
        <v>148</v>
      </c>
      <c r="BE1026" t="s">
        <v>17265</v>
      </c>
      <c r="BF1026" t="s">
        <v>17266</v>
      </c>
      <c r="BG1026">
        <v>0</v>
      </c>
      <c r="BH1026" t="s">
        <v>151</v>
      </c>
      <c r="BI1026">
        <v>1.29414451035876E+17</v>
      </c>
      <c r="BK1026" t="s">
        <v>17267</v>
      </c>
      <c r="BL1026" t="s">
        <v>17268</v>
      </c>
      <c r="BN1026" t="s">
        <v>154</v>
      </c>
      <c r="BO1026">
        <v>64</v>
      </c>
      <c r="BP1026" s="1" t="s">
        <v>15725</v>
      </c>
      <c r="BQ1026">
        <v>0</v>
      </c>
      <c r="BR1026" t="s">
        <v>17269</v>
      </c>
      <c r="BS1026" t="s">
        <v>3242</v>
      </c>
      <c r="CD1026" t="s">
        <v>17270</v>
      </c>
    </row>
    <row r="1027" spans="1:105">
      <c r="A1027" t="s">
        <v>17271</v>
      </c>
      <c r="B1027">
        <v>1.2919295646303699E+17</v>
      </c>
      <c r="C1027" s="4">
        <f t="shared" ref="C1027:C1090" si="16">B1027/10000000</f>
        <v>12919295646.303699</v>
      </c>
      <c r="D1027" s="2">
        <f>(Sheet1!$F$2-mattsout!C1027)/3600</f>
        <v>6460.7649156390298</v>
      </c>
      <c r="E1027" t="str">
        <f>IF(D1027&gt;3595120, "", IF(D1027&gt;1400, "******", ""))</f>
        <v>******</v>
      </c>
      <c r="F1027" t="s">
        <v>122</v>
      </c>
      <c r="G1027" t="s">
        <v>17272</v>
      </c>
      <c r="I1027" t="s">
        <v>10023</v>
      </c>
      <c r="J1027" t="s">
        <v>15355</v>
      </c>
      <c r="K1027" t="s">
        <v>17273</v>
      </c>
      <c r="O1027" t="s">
        <v>17272</v>
      </c>
      <c r="Q1027" t="s">
        <v>17271</v>
      </c>
      <c r="R1027">
        <v>4</v>
      </c>
      <c r="S1027" t="s">
        <v>17274</v>
      </c>
      <c r="T1027" t="s">
        <v>17275</v>
      </c>
      <c r="U1027" t="s">
        <v>17272</v>
      </c>
      <c r="V1027">
        <v>10995089</v>
      </c>
      <c r="W1027" t="s">
        <v>17276</v>
      </c>
      <c r="X1027">
        <v>33211421</v>
      </c>
      <c r="AA1027" t="s">
        <v>136</v>
      </c>
      <c r="AB1027" t="s">
        <v>4855</v>
      </c>
      <c r="AL1027" t="s">
        <v>17272</v>
      </c>
      <c r="AM1027" t="s">
        <v>17277</v>
      </c>
      <c r="AN1027">
        <v>66048</v>
      </c>
      <c r="AO1027">
        <v>99</v>
      </c>
      <c r="AP1027">
        <v>0</v>
      </c>
      <c r="AQ1027">
        <v>0</v>
      </c>
      <c r="AT1027">
        <v>1.2937345425334099E+17</v>
      </c>
      <c r="AV1027">
        <v>1.29005744399744E+17</v>
      </c>
      <c r="AW1027">
        <v>513</v>
      </c>
      <c r="AX1027" t="s">
        <v>17278</v>
      </c>
      <c r="AZ1027">
        <v>9.2233720368547697E+18</v>
      </c>
      <c r="BA1027">
        <v>46</v>
      </c>
      <c r="BB1027" t="s">
        <v>17279</v>
      </c>
      <c r="BC1027">
        <v>805306368</v>
      </c>
      <c r="BF1027" t="s">
        <v>17280</v>
      </c>
      <c r="BG1027">
        <v>1.2937361209285699E+17</v>
      </c>
      <c r="BH1027" t="s">
        <v>151</v>
      </c>
      <c r="BI1027">
        <v>1.2922493601007E+17</v>
      </c>
      <c r="BQ1027">
        <v>0</v>
      </c>
      <c r="CD1027" t="s">
        <v>16660</v>
      </c>
    </row>
    <row r="1028" spans="1:105">
      <c r="A1028" t="s">
        <v>17281</v>
      </c>
      <c r="B1028">
        <v>1.29407317804034E+17</v>
      </c>
      <c r="C1028" s="4">
        <f t="shared" si="16"/>
        <v>12940731780.4034</v>
      </c>
      <c r="D1028" s="2">
        <f>(Sheet1!$F$2-mattsout!C1028)/3600</f>
        <v>506.2832212776608</v>
      </c>
      <c r="E1028" t="str">
        <f>IF(D1028&gt;3595120, "", IF(D1028&gt;1400, "******", ""))</f>
        <v/>
      </c>
      <c r="F1028" t="s">
        <v>122</v>
      </c>
      <c r="G1028" t="s">
        <v>17282</v>
      </c>
      <c r="H1028" t="s">
        <v>17283</v>
      </c>
      <c r="I1028" t="s">
        <v>2690</v>
      </c>
      <c r="J1028" t="s">
        <v>1845</v>
      </c>
      <c r="K1028" t="s">
        <v>1845</v>
      </c>
      <c r="L1028" t="s">
        <v>1712</v>
      </c>
      <c r="M1028" t="s">
        <v>17284</v>
      </c>
      <c r="N1028" t="s">
        <v>5469</v>
      </c>
      <c r="O1028" t="s">
        <v>11090</v>
      </c>
      <c r="P1028" t="s">
        <v>3829</v>
      </c>
      <c r="Q1028" t="s">
        <v>17281</v>
      </c>
      <c r="R1028">
        <v>4</v>
      </c>
      <c r="S1028" t="s">
        <v>17285</v>
      </c>
      <c r="T1028" t="s">
        <v>17286</v>
      </c>
      <c r="U1028" t="s">
        <v>17282</v>
      </c>
      <c r="V1028">
        <v>11094283</v>
      </c>
      <c r="W1028" s="1" t="s">
        <v>16077</v>
      </c>
      <c r="X1028">
        <v>35638594</v>
      </c>
      <c r="AA1028" t="s">
        <v>690</v>
      </c>
      <c r="AB1028" t="s">
        <v>1712</v>
      </c>
      <c r="AC1028" t="s">
        <v>138</v>
      </c>
      <c r="AE1028" t="s">
        <v>17287</v>
      </c>
      <c r="AF1028" t="s">
        <v>667</v>
      </c>
      <c r="AI1028" t="b">
        <v>1</v>
      </c>
      <c r="AJ1028" t="s">
        <v>17288</v>
      </c>
      <c r="AL1028" t="s">
        <v>17282</v>
      </c>
      <c r="AM1028" t="s">
        <v>17289</v>
      </c>
      <c r="AN1028">
        <v>512</v>
      </c>
      <c r="AO1028">
        <v>0</v>
      </c>
      <c r="AP1028">
        <v>0</v>
      </c>
      <c r="AQ1028">
        <v>0</v>
      </c>
      <c r="AT1028">
        <v>1.29373527904246E+17</v>
      </c>
      <c r="AU1028">
        <v>0</v>
      </c>
      <c r="AV1028">
        <v>1.2941849122154701E+17</v>
      </c>
      <c r="AW1028">
        <v>513</v>
      </c>
      <c r="AX1028" t="s">
        <v>17290</v>
      </c>
      <c r="AZ1028">
        <v>9.2233720368547697E+18</v>
      </c>
      <c r="BA1028">
        <v>352</v>
      </c>
      <c r="BB1028" t="s">
        <v>17288</v>
      </c>
      <c r="BC1028">
        <v>805306368</v>
      </c>
      <c r="BD1028" s="1" t="s">
        <v>148</v>
      </c>
      <c r="BE1028" t="s">
        <v>17291</v>
      </c>
      <c r="BF1028" t="s">
        <v>17292</v>
      </c>
      <c r="BG1028">
        <v>0</v>
      </c>
      <c r="BH1028" t="s">
        <v>151</v>
      </c>
      <c r="BI1028">
        <v>1.2941941499315101E+17</v>
      </c>
      <c r="BK1028" t="s">
        <v>17293</v>
      </c>
      <c r="BL1028" t="s">
        <v>17294</v>
      </c>
      <c r="BM1028" t="s">
        <v>17295</v>
      </c>
      <c r="BN1028" t="s">
        <v>154</v>
      </c>
      <c r="BO1028">
        <v>61</v>
      </c>
      <c r="BP1028" s="1" t="s">
        <v>17185</v>
      </c>
      <c r="BQ1028">
        <v>0</v>
      </c>
      <c r="BR1028" t="s">
        <v>17296</v>
      </c>
      <c r="BS1028" t="s">
        <v>3242</v>
      </c>
      <c r="CD1028" t="s">
        <v>1729</v>
      </c>
    </row>
    <row r="1029" spans="1:105">
      <c r="A1029" t="s">
        <v>17297</v>
      </c>
      <c r="B1029">
        <v>1.2923474097375901E+17</v>
      </c>
      <c r="C1029" s="4">
        <f t="shared" si="16"/>
        <v>12923474097.3759</v>
      </c>
      <c r="D1029" s="2">
        <f>(Sheet1!$F$2-mattsout!C1029)/3600</f>
        <v>5300.0840622499254</v>
      </c>
      <c r="E1029" t="str">
        <f>IF(D1029&gt;3595120, "", IF(D1029&gt;1400, "******", ""))</f>
        <v>******</v>
      </c>
      <c r="F1029" t="s">
        <v>122</v>
      </c>
      <c r="G1029" t="s">
        <v>17298</v>
      </c>
      <c r="H1029" t="s">
        <v>17299</v>
      </c>
      <c r="I1029" t="s">
        <v>656</v>
      </c>
      <c r="J1029" t="s">
        <v>9783</v>
      </c>
      <c r="K1029" t="s">
        <v>9783</v>
      </c>
      <c r="L1029" t="s">
        <v>656</v>
      </c>
      <c r="M1029" t="s">
        <v>17300</v>
      </c>
      <c r="N1029" t="s">
        <v>4503</v>
      </c>
      <c r="O1029" t="s">
        <v>14122</v>
      </c>
      <c r="P1029" t="s">
        <v>3253</v>
      </c>
      <c r="Q1029" t="s">
        <v>17297</v>
      </c>
      <c r="R1029">
        <v>4</v>
      </c>
      <c r="S1029" t="s">
        <v>17301</v>
      </c>
      <c r="T1029" t="s">
        <v>17302</v>
      </c>
      <c r="U1029" t="s">
        <v>17298</v>
      </c>
      <c r="V1029">
        <v>11120102</v>
      </c>
      <c r="W1029" s="1" t="s">
        <v>17303</v>
      </c>
      <c r="X1029">
        <v>33293450</v>
      </c>
      <c r="AA1029" t="s">
        <v>690</v>
      </c>
      <c r="AB1029" t="s">
        <v>665</v>
      </c>
      <c r="AC1029" t="s">
        <v>138</v>
      </c>
      <c r="AE1029" t="s">
        <v>17304</v>
      </c>
      <c r="AF1029" t="s">
        <v>667</v>
      </c>
      <c r="AI1029" t="b">
        <v>1</v>
      </c>
      <c r="AJ1029" t="s">
        <v>17305</v>
      </c>
      <c r="AL1029" t="s">
        <v>17298</v>
      </c>
      <c r="AM1029" t="s">
        <v>17306</v>
      </c>
      <c r="AN1029">
        <v>512</v>
      </c>
      <c r="AO1029">
        <v>99</v>
      </c>
      <c r="AP1029">
        <v>0</v>
      </c>
      <c r="AQ1029">
        <v>0</v>
      </c>
      <c r="AT1029">
        <v>1.2937349520315501E+17</v>
      </c>
      <c r="AU1029">
        <v>0</v>
      </c>
      <c r="AV1029">
        <v>1.2919994421397901E+17</v>
      </c>
      <c r="AW1029">
        <v>513</v>
      </c>
      <c r="AX1029" t="s">
        <v>17307</v>
      </c>
      <c r="AZ1029">
        <v>9.2233720368547697E+18</v>
      </c>
      <c r="BA1029">
        <v>120</v>
      </c>
      <c r="BB1029" t="s">
        <v>17305</v>
      </c>
      <c r="BC1029">
        <v>805306368</v>
      </c>
      <c r="BD1029" s="1" t="s">
        <v>148</v>
      </c>
      <c r="BE1029" t="s">
        <v>17308</v>
      </c>
      <c r="BF1029" t="s">
        <v>17309</v>
      </c>
      <c r="BG1029">
        <v>1.29373646107842E+17</v>
      </c>
      <c r="BH1029" t="s">
        <v>151</v>
      </c>
      <c r="BI1029">
        <v>1.29234462114362E+17</v>
      </c>
      <c r="BL1029" t="s">
        <v>17310</v>
      </c>
      <c r="BM1029" t="s">
        <v>17311</v>
      </c>
      <c r="BN1029" t="s">
        <v>154</v>
      </c>
      <c r="BO1029">
        <v>61</v>
      </c>
      <c r="BP1029" s="1" t="s">
        <v>17312</v>
      </c>
      <c r="BQ1029">
        <v>0</v>
      </c>
      <c r="BR1029" t="s">
        <v>17313</v>
      </c>
      <c r="BS1029" t="s">
        <v>157</v>
      </c>
      <c r="BT1029" t="s">
        <v>158</v>
      </c>
      <c r="CD1029" t="s">
        <v>677</v>
      </c>
      <c r="DA1029" t="s">
        <v>17314</v>
      </c>
    </row>
    <row r="1030" spans="1:105">
      <c r="A1030" t="s">
        <v>17315</v>
      </c>
      <c r="B1030">
        <v>1.29167121785142E+17</v>
      </c>
      <c r="C1030" s="4">
        <f t="shared" si="16"/>
        <v>12916712178.5142</v>
      </c>
      <c r="D1030" s="2">
        <f>(Sheet1!$F$2-mattsout!C1030)/3600</f>
        <v>7178.3948571666078</v>
      </c>
      <c r="E1030" t="str">
        <f>IF(D1030&gt;3595120, "", IF(D1030&gt;1400, "******", ""))</f>
        <v>******</v>
      </c>
      <c r="F1030" t="s">
        <v>122</v>
      </c>
      <c r="G1030" t="s">
        <v>17316</v>
      </c>
      <c r="H1030" t="s">
        <v>17317</v>
      </c>
      <c r="I1030" t="s">
        <v>1821</v>
      </c>
      <c r="J1030" t="s">
        <v>1845</v>
      </c>
      <c r="K1030" t="s">
        <v>17318</v>
      </c>
      <c r="L1030" t="s">
        <v>1821</v>
      </c>
      <c r="M1030" t="s">
        <v>11612</v>
      </c>
      <c r="N1030" t="s">
        <v>1823</v>
      </c>
      <c r="O1030" t="s">
        <v>609</v>
      </c>
      <c r="P1030" t="s">
        <v>8535</v>
      </c>
      <c r="Q1030" t="s">
        <v>17315</v>
      </c>
      <c r="R1030">
        <v>4</v>
      </c>
      <c r="S1030" t="s">
        <v>17319</v>
      </c>
      <c r="T1030" t="s">
        <v>17320</v>
      </c>
      <c r="U1030" t="s">
        <v>17316</v>
      </c>
      <c r="V1030">
        <v>11141557</v>
      </c>
      <c r="W1030" s="1" t="s">
        <v>17321</v>
      </c>
      <c r="X1030">
        <v>33364862</v>
      </c>
      <c r="AA1030" t="s">
        <v>690</v>
      </c>
      <c r="AB1030" t="s">
        <v>1851</v>
      </c>
      <c r="AC1030" t="s">
        <v>138</v>
      </c>
      <c r="AE1030" t="s">
        <v>17322</v>
      </c>
      <c r="AF1030" t="s">
        <v>667</v>
      </c>
      <c r="AI1030" t="b">
        <v>1</v>
      </c>
      <c r="AJ1030" t="s">
        <v>17323</v>
      </c>
      <c r="AL1030" t="s">
        <v>17316</v>
      </c>
      <c r="AM1030" t="s">
        <v>17324</v>
      </c>
      <c r="AN1030">
        <v>66048</v>
      </c>
      <c r="AO1030">
        <v>99</v>
      </c>
      <c r="AP1030">
        <v>0</v>
      </c>
      <c r="AQ1030">
        <v>0</v>
      </c>
      <c r="AT1030">
        <v>1.2937352815674899E+17</v>
      </c>
      <c r="AU1030">
        <v>0</v>
      </c>
      <c r="AV1030">
        <v>1.29145472305678E+17</v>
      </c>
      <c r="AW1030">
        <v>513</v>
      </c>
      <c r="AX1030" t="s">
        <v>17325</v>
      </c>
      <c r="AZ1030">
        <v>9.2233720368547697E+18</v>
      </c>
      <c r="BA1030">
        <v>92</v>
      </c>
      <c r="BB1030" t="s">
        <v>17323</v>
      </c>
      <c r="BC1030">
        <v>805306368</v>
      </c>
      <c r="BD1030" s="1" t="s">
        <v>148</v>
      </c>
      <c r="BE1030" t="s">
        <v>17326</v>
      </c>
      <c r="BF1030" t="s">
        <v>17327</v>
      </c>
      <c r="BG1030">
        <v>1.2937367410097E+17</v>
      </c>
      <c r="BH1030" t="s">
        <v>151</v>
      </c>
      <c r="BI1030">
        <v>1.2916801010752301E+17</v>
      </c>
      <c r="BK1030" t="s">
        <v>17328</v>
      </c>
      <c r="BL1030" t="s">
        <v>17329</v>
      </c>
      <c r="BM1030" t="s">
        <v>17330</v>
      </c>
      <c r="BN1030" t="s">
        <v>154</v>
      </c>
      <c r="BO1030">
        <v>135</v>
      </c>
      <c r="BP1030" s="1" t="s">
        <v>17331</v>
      </c>
      <c r="BQ1030">
        <v>0</v>
      </c>
      <c r="BR1030" t="s">
        <v>17332</v>
      </c>
      <c r="BS1030" t="s">
        <v>3242</v>
      </c>
      <c r="CD1030" t="s">
        <v>17333</v>
      </c>
      <c r="CO1030" s="1" t="s">
        <v>592</v>
      </c>
    </row>
    <row r="1031" spans="1:105">
      <c r="A1031" t="s">
        <v>17334</v>
      </c>
      <c r="B1031">
        <v>1.29421277469906E+17</v>
      </c>
      <c r="C1031" s="4">
        <f t="shared" si="16"/>
        <v>12942127746.990601</v>
      </c>
      <c r="D1031" s="2">
        <f>(Sheet1!$F$2-mattsout!C1031)/3600</f>
        <v>118.51472483317058</v>
      </c>
      <c r="E1031" t="str">
        <f>IF(D1031&gt;3595120, "", IF(D1031&gt;1400, "******", ""))</f>
        <v/>
      </c>
      <c r="F1031" t="s">
        <v>122</v>
      </c>
      <c r="G1031" t="s">
        <v>17335</v>
      </c>
      <c r="H1031" t="s">
        <v>17336</v>
      </c>
      <c r="I1031" t="s">
        <v>870</v>
      </c>
      <c r="J1031" t="s">
        <v>12035</v>
      </c>
      <c r="K1031" t="s">
        <v>1845</v>
      </c>
      <c r="L1031" t="s">
        <v>682</v>
      </c>
      <c r="M1031" t="s">
        <v>17337</v>
      </c>
      <c r="N1031" t="s">
        <v>3646</v>
      </c>
      <c r="O1031" t="s">
        <v>1611</v>
      </c>
      <c r="P1031" t="s">
        <v>11856</v>
      </c>
      <c r="Q1031" t="s">
        <v>17334</v>
      </c>
      <c r="R1031">
        <v>4</v>
      </c>
      <c r="S1031" t="s">
        <v>17338</v>
      </c>
      <c r="T1031" t="s">
        <v>17339</v>
      </c>
      <c r="U1031" t="s">
        <v>17335</v>
      </c>
      <c r="V1031">
        <v>11147184</v>
      </c>
      <c r="W1031" s="1" t="s">
        <v>12041</v>
      </c>
      <c r="X1031">
        <v>35664692</v>
      </c>
      <c r="AA1031" t="s">
        <v>690</v>
      </c>
      <c r="AB1031" t="s">
        <v>3515</v>
      </c>
      <c r="AC1031" t="s">
        <v>138</v>
      </c>
      <c r="AE1031" t="s">
        <v>17340</v>
      </c>
      <c r="AF1031" t="s">
        <v>667</v>
      </c>
      <c r="AI1031" t="b">
        <v>1</v>
      </c>
      <c r="AJ1031" t="s">
        <v>17341</v>
      </c>
      <c r="AL1031" t="s">
        <v>17335</v>
      </c>
      <c r="AM1031" t="s">
        <v>17342</v>
      </c>
      <c r="AN1031">
        <v>512</v>
      </c>
      <c r="AO1031">
        <v>0</v>
      </c>
      <c r="AP1031">
        <v>0</v>
      </c>
      <c r="AQ1031">
        <v>0</v>
      </c>
      <c r="AT1031">
        <v>1.2938570645348E+17</v>
      </c>
      <c r="AU1031">
        <v>0</v>
      </c>
      <c r="AV1031">
        <v>1.2938566544876301E+17</v>
      </c>
      <c r="AW1031">
        <v>513</v>
      </c>
      <c r="AX1031" t="s">
        <v>17343</v>
      </c>
      <c r="AZ1031">
        <v>9.2233720368547697E+18</v>
      </c>
      <c r="BA1031">
        <v>729</v>
      </c>
      <c r="BB1031" t="s">
        <v>17341</v>
      </c>
      <c r="BC1031">
        <v>805306368</v>
      </c>
      <c r="BD1031" s="1" t="s">
        <v>148</v>
      </c>
      <c r="BE1031" t="s">
        <v>17344</v>
      </c>
      <c r="BF1031" t="s">
        <v>17345</v>
      </c>
      <c r="BG1031">
        <v>0</v>
      </c>
      <c r="BH1031" t="s">
        <v>151</v>
      </c>
      <c r="BI1031">
        <v>1.29420926675964E+17</v>
      </c>
      <c r="BK1031" t="s">
        <v>17346</v>
      </c>
      <c r="BL1031" t="s">
        <v>17347</v>
      </c>
      <c r="BM1031" t="s">
        <v>17348</v>
      </c>
      <c r="BN1031" t="s">
        <v>154</v>
      </c>
      <c r="BO1031">
        <v>56</v>
      </c>
      <c r="BP1031" s="1" t="s">
        <v>15706</v>
      </c>
      <c r="BQ1031">
        <v>0</v>
      </c>
      <c r="BR1031" t="s">
        <v>17349</v>
      </c>
      <c r="BS1031" t="s">
        <v>3242</v>
      </c>
      <c r="CD1031" t="s">
        <v>15022</v>
      </c>
    </row>
    <row r="1032" spans="1:105">
      <c r="A1032" t="s">
        <v>17350</v>
      </c>
      <c r="B1032">
        <v>1.2905390148451101E+17</v>
      </c>
      <c r="C1032" s="4">
        <f t="shared" si="16"/>
        <v>12905390148.451101</v>
      </c>
      <c r="D1032" s="2">
        <f>(Sheet1!$F$2-mattsout!C1032)/3600</f>
        <v>10323.403208027416</v>
      </c>
      <c r="E1032" t="str">
        <f>IF(D1032&gt;3595120, "", IF(D1032&gt;1400, "******", ""))</f>
        <v>******</v>
      </c>
      <c r="F1032" t="s">
        <v>122</v>
      </c>
      <c r="G1032" t="s">
        <v>17351</v>
      </c>
      <c r="H1032" t="s">
        <v>7115</v>
      </c>
      <c r="J1032" t="s">
        <v>1319</v>
      </c>
      <c r="K1032" t="s">
        <v>1319</v>
      </c>
      <c r="L1032" t="s">
        <v>656</v>
      </c>
      <c r="O1032" t="s">
        <v>1319</v>
      </c>
      <c r="Q1032" t="s">
        <v>17350</v>
      </c>
      <c r="R1032">
        <v>4</v>
      </c>
      <c r="S1032" t="s">
        <v>17352</v>
      </c>
      <c r="T1032" t="s">
        <v>17353</v>
      </c>
      <c r="U1032" t="s">
        <v>17351</v>
      </c>
      <c r="V1032">
        <v>11150816</v>
      </c>
      <c r="W1032" s="1" t="s">
        <v>17354</v>
      </c>
      <c r="X1032">
        <v>33294970</v>
      </c>
      <c r="AA1032" t="s">
        <v>136</v>
      </c>
      <c r="AB1032" t="s">
        <v>665</v>
      </c>
      <c r="AC1032" t="s">
        <v>138</v>
      </c>
      <c r="AE1032" t="s">
        <v>17355</v>
      </c>
      <c r="AF1032" t="s">
        <v>717</v>
      </c>
      <c r="AI1032" t="b">
        <v>1</v>
      </c>
      <c r="AJ1032" t="s">
        <v>17356</v>
      </c>
      <c r="AL1032" t="s">
        <v>17351</v>
      </c>
      <c r="AM1032" t="s">
        <v>17357</v>
      </c>
      <c r="AN1032">
        <v>512</v>
      </c>
      <c r="AO1032">
        <v>99</v>
      </c>
      <c r="AP1032">
        <v>0</v>
      </c>
      <c r="AQ1032">
        <v>0</v>
      </c>
      <c r="AT1032">
        <v>1.29373495696912E+17</v>
      </c>
      <c r="AU1032">
        <v>0</v>
      </c>
      <c r="AV1032">
        <v>1.29011834117754E+17</v>
      </c>
      <c r="AW1032">
        <v>513</v>
      </c>
      <c r="AX1032" t="s">
        <v>17358</v>
      </c>
      <c r="AZ1032">
        <v>9.2233720368547697E+18</v>
      </c>
      <c r="BA1032">
        <v>15</v>
      </c>
      <c r="BB1032" t="s">
        <v>17356</v>
      </c>
      <c r="BC1032">
        <v>805306368</v>
      </c>
      <c r="BD1032" s="1" t="s">
        <v>148</v>
      </c>
      <c r="BE1032" t="s">
        <v>17359</v>
      </c>
      <c r="BF1032" t="s">
        <v>17360</v>
      </c>
      <c r="BG1032">
        <v>1.2937364651254701E+17</v>
      </c>
      <c r="BH1032" t="s">
        <v>151</v>
      </c>
      <c r="BI1032">
        <v>1.29052189417106E+17</v>
      </c>
      <c r="BL1032" t="s">
        <v>17361</v>
      </c>
      <c r="BN1032" t="s">
        <v>154</v>
      </c>
      <c r="BO1032">
        <v>59</v>
      </c>
      <c r="BP1032" s="1" t="s">
        <v>15636</v>
      </c>
      <c r="BQ1032">
        <v>0</v>
      </c>
      <c r="BR1032" t="s">
        <v>17362</v>
      </c>
      <c r="BS1032" t="s">
        <v>157</v>
      </c>
      <c r="BT1032" t="s">
        <v>158</v>
      </c>
      <c r="CD1032" t="s">
        <v>677</v>
      </c>
      <c r="CI1032">
        <v>0</v>
      </c>
      <c r="CL1032">
        <v>0</v>
      </c>
    </row>
    <row r="1033" spans="1:105">
      <c r="A1033" t="s">
        <v>17363</v>
      </c>
      <c r="B1033">
        <v>1.2905999297354099E+17</v>
      </c>
      <c r="C1033" s="4">
        <f t="shared" si="16"/>
        <v>12905999297.354099</v>
      </c>
      <c r="D1033" s="2">
        <f>(Sheet1!$F$2-mattsout!C1033)/3600</f>
        <v>10154.195179416869</v>
      </c>
      <c r="E1033" t="str">
        <f>IF(D1033&gt;3595120, "", IF(D1033&gt;1400, "******", ""))</f>
        <v>******</v>
      </c>
      <c r="F1033" t="s">
        <v>122</v>
      </c>
      <c r="G1033" t="s">
        <v>17364</v>
      </c>
      <c r="H1033" t="s">
        <v>17365</v>
      </c>
      <c r="J1033" t="s">
        <v>1319</v>
      </c>
      <c r="K1033" t="s">
        <v>1319</v>
      </c>
      <c r="L1033" t="s">
        <v>656</v>
      </c>
      <c r="O1033" t="s">
        <v>1319</v>
      </c>
      <c r="Q1033" t="s">
        <v>17363</v>
      </c>
      <c r="R1033">
        <v>4</v>
      </c>
      <c r="S1033" t="s">
        <v>17366</v>
      </c>
      <c r="T1033" t="s">
        <v>17367</v>
      </c>
      <c r="U1033" t="s">
        <v>17364</v>
      </c>
      <c r="V1033">
        <v>11150845</v>
      </c>
      <c r="W1033" s="1" t="s">
        <v>17354</v>
      </c>
      <c r="X1033">
        <v>33295543</v>
      </c>
      <c r="AA1033" t="s">
        <v>136</v>
      </c>
      <c r="AB1033" t="s">
        <v>665</v>
      </c>
      <c r="AC1033" t="s">
        <v>138</v>
      </c>
      <c r="AE1033" t="s">
        <v>17368</v>
      </c>
      <c r="AF1033" t="s">
        <v>717</v>
      </c>
      <c r="AI1033" t="b">
        <v>1</v>
      </c>
      <c r="AJ1033" t="s">
        <v>17369</v>
      </c>
      <c r="AL1033" t="s">
        <v>17364</v>
      </c>
      <c r="AM1033" t="s">
        <v>17370</v>
      </c>
      <c r="AN1033">
        <v>512</v>
      </c>
      <c r="AO1033">
        <v>99</v>
      </c>
      <c r="AP1033">
        <v>0</v>
      </c>
      <c r="AQ1033">
        <v>0</v>
      </c>
      <c r="AT1033">
        <v>1.29373495966602E+17</v>
      </c>
      <c r="AU1033">
        <v>0</v>
      </c>
      <c r="AV1033">
        <v>1.2909019736207699E+17</v>
      </c>
      <c r="AW1033">
        <v>513</v>
      </c>
      <c r="AX1033" t="s">
        <v>17371</v>
      </c>
      <c r="AZ1033">
        <v>9.2233720368547697E+18</v>
      </c>
      <c r="BA1033">
        <v>14</v>
      </c>
      <c r="BB1033" t="s">
        <v>17369</v>
      </c>
      <c r="BC1033">
        <v>805306368</v>
      </c>
      <c r="BD1033" s="1" t="s">
        <v>148</v>
      </c>
      <c r="BE1033" t="s">
        <v>17372</v>
      </c>
      <c r="BF1033" t="s">
        <v>17373</v>
      </c>
      <c r="BG1033">
        <v>1.2937364674443299E+17</v>
      </c>
      <c r="BH1033" t="s">
        <v>151</v>
      </c>
      <c r="BI1033">
        <v>1.2909019749629901E+17</v>
      </c>
      <c r="BL1033" t="s">
        <v>17374</v>
      </c>
      <c r="BN1033" t="s">
        <v>154</v>
      </c>
      <c r="BO1033">
        <v>64</v>
      </c>
      <c r="BP1033" s="1" t="s">
        <v>17375</v>
      </c>
      <c r="BQ1033">
        <v>0</v>
      </c>
      <c r="BR1033" t="s">
        <v>17376</v>
      </c>
      <c r="BS1033" t="s">
        <v>157</v>
      </c>
      <c r="BT1033" t="s">
        <v>158</v>
      </c>
      <c r="CD1033" t="s">
        <v>677</v>
      </c>
      <c r="CI1033">
        <v>0</v>
      </c>
      <c r="CL1033">
        <v>0</v>
      </c>
    </row>
    <row r="1034" spans="1:105">
      <c r="A1034" t="s">
        <v>17377</v>
      </c>
      <c r="B1034">
        <v>1.29416883884108E+17</v>
      </c>
      <c r="C1034" s="4">
        <f t="shared" si="16"/>
        <v>12941688388.410801</v>
      </c>
      <c r="D1034" s="2">
        <f>(Sheet1!$F$2-mattsout!C1034)/3600</f>
        <v>240.55877477751838</v>
      </c>
      <c r="E1034" t="str">
        <f>IF(D1034&gt;3595120, "", IF(D1034&gt;1400, "******", ""))</f>
        <v/>
      </c>
      <c r="F1034" t="s">
        <v>122</v>
      </c>
      <c r="G1034" t="s">
        <v>17378</v>
      </c>
      <c r="H1034" t="s">
        <v>17379</v>
      </c>
      <c r="I1034" t="s">
        <v>682</v>
      </c>
      <c r="J1034" t="s">
        <v>3034</v>
      </c>
      <c r="K1034" t="s">
        <v>3034</v>
      </c>
      <c r="L1034" t="s">
        <v>682</v>
      </c>
      <c r="M1034" t="s">
        <v>17380</v>
      </c>
      <c r="O1034" t="s">
        <v>17381</v>
      </c>
      <c r="P1034" t="s">
        <v>969</v>
      </c>
      <c r="Q1034" t="s">
        <v>17377</v>
      </c>
      <c r="R1034">
        <v>4</v>
      </c>
      <c r="S1034" t="s">
        <v>17382</v>
      </c>
      <c r="T1034" t="s">
        <v>17383</v>
      </c>
      <c r="U1034" t="s">
        <v>17378</v>
      </c>
      <c r="V1034">
        <v>11241524</v>
      </c>
      <c r="W1034" s="1" t="s">
        <v>17384</v>
      </c>
      <c r="X1034">
        <v>35591959</v>
      </c>
      <c r="AA1034" t="s">
        <v>136</v>
      </c>
      <c r="AB1034" t="s">
        <v>1258</v>
      </c>
      <c r="AC1034" t="s">
        <v>138</v>
      </c>
      <c r="AE1034" t="s">
        <v>17385</v>
      </c>
      <c r="AF1034" t="s">
        <v>667</v>
      </c>
      <c r="AI1034" t="b">
        <v>1</v>
      </c>
      <c r="AJ1034" t="s">
        <v>17386</v>
      </c>
      <c r="AL1034" t="s">
        <v>17378</v>
      </c>
      <c r="AM1034" t="s">
        <v>17387</v>
      </c>
      <c r="AN1034">
        <v>512</v>
      </c>
      <c r="AO1034">
        <v>0</v>
      </c>
      <c r="AP1034">
        <v>0</v>
      </c>
      <c r="AQ1034">
        <v>0</v>
      </c>
      <c r="AT1034">
        <v>1.2937349617676099E+17</v>
      </c>
      <c r="AU1034">
        <v>0</v>
      </c>
      <c r="AV1034">
        <v>1.29402923632282E+17</v>
      </c>
      <c r="AW1034">
        <v>513</v>
      </c>
      <c r="AX1034" t="s">
        <v>17388</v>
      </c>
      <c r="AZ1034">
        <v>9.2233720368547697E+18</v>
      </c>
      <c r="BA1034">
        <v>318</v>
      </c>
      <c r="BB1034" t="s">
        <v>17386</v>
      </c>
      <c r="BC1034">
        <v>805306368</v>
      </c>
      <c r="BD1034" s="1" t="s">
        <v>148</v>
      </c>
      <c r="BE1034" t="s">
        <v>17389</v>
      </c>
      <c r="BF1034" t="s">
        <v>17390</v>
      </c>
      <c r="BG1034">
        <v>0</v>
      </c>
      <c r="BH1034" t="s">
        <v>151</v>
      </c>
      <c r="BI1034">
        <v>1.29417861240784E+17</v>
      </c>
      <c r="BL1034" t="s">
        <v>17391</v>
      </c>
      <c r="BN1034" t="s">
        <v>154</v>
      </c>
      <c r="BO1034">
        <v>61</v>
      </c>
      <c r="BP1034" s="1" t="s">
        <v>16198</v>
      </c>
      <c r="BQ1034">
        <v>0</v>
      </c>
      <c r="BR1034" t="s">
        <v>17392</v>
      </c>
      <c r="BS1034" t="s">
        <v>157</v>
      </c>
      <c r="BT1034" t="s">
        <v>158</v>
      </c>
      <c r="CD1034" t="s">
        <v>1269</v>
      </c>
      <c r="CM1034" t="s">
        <v>227</v>
      </c>
    </row>
    <row r="1035" spans="1:105">
      <c r="A1035" t="s">
        <v>17393</v>
      </c>
      <c r="B1035">
        <v>1.29417747331394E+17</v>
      </c>
      <c r="C1035" s="4">
        <f t="shared" si="16"/>
        <v>12941774733.1394</v>
      </c>
      <c r="D1035" s="2">
        <f>(Sheet1!$F$2-mattsout!C1035)/3600</f>
        <v>216.5741279443105</v>
      </c>
      <c r="E1035" t="str">
        <f>IF(D1035&gt;3595120, "", IF(D1035&gt;1400, "******", ""))</f>
        <v/>
      </c>
      <c r="F1035" t="s">
        <v>122</v>
      </c>
      <c r="G1035" t="s">
        <v>17394</v>
      </c>
      <c r="H1035" t="s">
        <v>17395</v>
      </c>
      <c r="I1035" t="s">
        <v>1061</v>
      </c>
      <c r="J1035" t="s">
        <v>1132</v>
      </c>
      <c r="K1035" t="s">
        <v>1132</v>
      </c>
      <c r="L1035" t="s">
        <v>1061</v>
      </c>
      <c r="M1035" t="s">
        <v>17396</v>
      </c>
      <c r="N1035" t="s">
        <v>3143</v>
      </c>
      <c r="O1035" t="s">
        <v>6311</v>
      </c>
      <c r="P1035" t="s">
        <v>3793</v>
      </c>
      <c r="Q1035" t="s">
        <v>17393</v>
      </c>
      <c r="R1035">
        <v>4</v>
      </c>
      <c r="S1035" t="s">
        <v>17397</v>
      </c>
      <c r="T1035" t="s">
        <v>17398</v>
      </c>
      <c r="U1035" t="s">
        <v>17394</v>
      </c>
      <c r="V1035">
        <v>11242698</v>
      </c>
      <c r="W1035" s="1" t="s">
        <v>17399</v>
      </c>
      <c r="X1035">
        <v>35479043</v>
      </c>
      <c r="AA1035" t="s">
        <v>136</v>
      </c>
      <c r="AB1035" t="s">
        <v>1071</v>
      </c>
      <c r="AC1035" t="s">
        <v>138</v>
      </c>
      <c r="AD1035" t="b">
        <v>0</v>
      </c>
      <c r="AE1035" t="s">
        <v>17400</v>
      </c>
      <c r="AF1035" t="s">
        <v>667</v>
      </c>
      <c r="AI1035" t="b">
        <v>1</v>
      </c>
      <c r="AJ1035" t="s">
        <v>17401</v>
      </c>
      <c r="AL1035" t="s">
        <v>17394</v>
      </c>
      <c r="AM1035" t="s">
        <v>17402</v>
      </c>
      <c r="AN1035">
        <v>512</v>
      </c>
      <c r="AO1035">
        <v>0</v>
      </c>
      <c r="AP1035">
        <v>0</v>
      </c>
      <c r="AQ1035">
        <v>0</v>
      </c>
      <c r="AT1035">
        <v>1.2939800274633101E+17</v>
      </c>
      <c r="AU1035">
        <v>0</v>
      </c>
      <c r="AV1035">
        <v>1.2939689082323501E+17</v>
      </c>
      <c r="AW1035">
        <v>513</v>
      </c>
      <c r="AX1035" t="s">
        <v>17403</v>
      </c>
      <c r="AZ1035">
        <v>9.2233720368547697E+18</v>
      </c>
      <c r="BA1035">
        <v>171</v>
      </c>
      <c r="BB1035" t="s">
        <v>17401</v>
      </c>
      <c r="BC1035">
        <v>805306368</v>
      </c>
      <c r="BD1035" s="1" t="s">
        <v>148</v>
      </c>
      <c r="BE1035" t="s">
        <v>17404</v>
      </c>
      <c r="BF1035" t="s">
        <v>17405</v>
      </c>
      <c r="BG1035">
        <v>0</v>
      </c>
      <c r="BH1035" t="s">
        <v>151</v>
      </c>
      <c r="BI1035">
        <v>1.2941440486012701E+17</v>
      </c>
      <c r="BK1035" t="s">
        <v>17406</v>
      </c>
      <c r="BL1035" t="s">
        <v>17407</v>
      </c>
      <c r="BN1035" t="s">
        <v>154</v>
      </c>
      <c r="BO1035">
        <v>71</v>
      </c>
      <c r="BP1035" s="1" t="s">
        <v>17408</v>
      </c>
      <c r="BQ1035">
        <v>0</v>
      </c>
      <c r="BR1035" t="s">
        <v>17409</v>
      </c>
      <c r="BS1035" t="s">
        <v>157</v>
      </c>
      <c r="BT1035" t="s">
        <v>158</v>
      </c>
      <c r="CD1035" t="s">
        <v>3158</v>
      </c>
    </row>
    <row r="1036" spans="1:105">
      <c r="A1036" t="s">
        <v>17410</v>
      </c>
      <c r="B1036">
        <v>1.2941251342029101E+17</v>
      </c>
      <c r="C1036" s="4">
        <f t="shared" si="16"/>
        <v>12941251342.0291</v>
      </c>
      <c r="D1036" s="2">
        <f>(Sheet1!$F$2-mattsout!C1036)/3600</f>
        <v>361.9605474721061</v>
      </c>
      <c r="E1036" t="str">
        <f>IF(D1036&gt;3595120, "", IF(D1036&gt;1400, "******", ""))</f>
        <v/>
      </c>
      <c r="F1036" t="s">
        <v>122</v>
      </c>
      <c r="G1036" t="s">
        <v>17411</v>
      </c>
      <c r="H1036" t="s">
        <v>17412</v>
      </c>
      <c r="I1036" t="s">
        <v>267</v>
      </c>
      <c r="J1036" t="s">
        <v>1208</v>
      </c>
      <c r="K1036" t="s">
        <v>1208</v>
      </c>
      <c r="L1036" t="s">
        <v>267</v>
      </c>
      <c r="M1036" t="s">
        <v>17413</v>
      </c>
      <c r="N1036" t="s">
        <v>17414</v>
      </c>
      <c r="O1036" t="s">
        <v>2732</v>
      </c>
      <c r="P1036" t="s">
        <v>317</v>
      </c>
      <c r="Q1036" t="s">
        <v>17410</v>
      </c>
      <c r="R1036">
        <v>4</v>
      </c>
      <c r="S1036" t="s">
        <v>17415</v>
      </c>
      <c r="T1036" t="s">
        <v>17416</v>
      </c>
      <c r="U1036" t="s">
        <v>17411</v>
      </c>
      <c r="V1036">
        <v>11250199</v>
      </c>
      <c r="W1036" s="1" t="s">
        <v>17417</v>
      </c>
      <c r="X1036">
        <v>35607034</v>
      </c>
      <c r="AA1036" t="s">
        <v>714</v>
      </c>
      <c r="AB1036" t="s">
        <v>4226</v>
      </c>
      <c r="AC1036" t="s">
        <v>138</v>
      </c>
      <c r="AD1036" t="b">
        <v>0</v>
      </c>
      <c r="AE1036" t="s">
        <v>17418</v>
      </c>
      <c r="AF1036" t="s">
        <v>742</v>
      </c>
      <c r="AI1036" t="b">
        <v>1</v>
      </c>
      <c r="AJ1036" t="s">
        <v>17419</v>
      </c>
      <c r="AL1036" t="s">
        <v>17411</v>
      </c>
      <c r="AM1036" t="s">
        <v>17420</v>
      </c>
      <c r="AN1036">
        <v>512</v>
      </c>
      <c r="AO1036">
        <v>0</v>
      </c>
      <c r="AP1036">
        <v>0</v>
      </c>
      <c r="AQ1036">
        <v>0</v>
      </c>
      <c r="AT1036">
        <v>1.2940052117072899E+17</v>
      </c>
      <c r="AU1036">
        <v>0</v>
      </c>
      <c r="AV1036">
        <v>1.2941844191870701E+17</v>
      </c>
      <c r="AW1036">
        <v>513</v>
      </c>
      <c r="AX1036" t="s">
        <v>17421</v>
      </c>
      <c r="AZ1036">
        <v>9.2233720368547697E+18</v>
      </c>
      <c r="BA1036">
        <v>220</v>
      </c>
      <c r="BB1036" t="s">
        <v>17419</v>
      </c>
      <c r="BC1036">
        <v>805306368</v>
      </c>
      <c r="BD1036" s="1" t="s">
        <v>148</v>
      </c>
      <c r="BE1036" t="s">
        <v>17422</v>
      </c>
      <c r="BF1036" t="s">
        <v>17423</v>
      </c>
      <c r="BG1036">
        <v>0</v>
      </c>
      <c r="BH1036" t="s">
        <v>151</v>
      </c>
      <c r="BI1036">
        <v>1.2941585099826899E+17</v>
      </c>
      <c r="BK1036" t="s">
        <v>17424</v>
      </c>
      <c r="BL1036" t="s">
        <v>17425</v>
      </c>
      <c r="BN1036" t="s">
        <v>154</v>
      </c>
      <c r="BO1036">
        <v>56</v>
      </c>
      <c r="BP1036" s="1" t="s">
        <v>17216</v>
      </c>
      <c r="BQ1036">
        <v>0</v>
      </c>
      <c r="BR1036" t="s">
        <v>17426</v>
      </c>
      <c r="BS1036" t="s">
        <v>3242</v>
      </c>
      <c r="CD1036" t="s">
        <v>919</v>
      </c>
    </row>
    <row r="1037" spans="1:105">
      <c r="A1037" t="s">
        <v>17427</v>
      </c>
      <c r="C1037" s="4">
        <f t="shared" si="16"/>
        <v>0</v>
      </c>
      <c r="D1037" s="2">
        <f>(Sheet1!$F$2-mattsout!C1037)/3600</f>
        <v>3595154</v>
      </c>
      <c r="E1037" t="str">
        <f>IF(D1037&gt;3595120, "", IF(D1037&gt;1400, "******", ""))</f>
        <v/>
      </c>
      <c r="F1037" t="s">
        <v>122</v>
      </c>
      <c r="G1037" t="s">
        <v>17428</v>
      </c>
      <c r="H1037" t="s">
        <v>17429</v>
      </c>
      <c r="J1037" t="s">
        <v>1845</v>
      </c>
      <c r="K1037" t="s">
        <v>17430</v>
      </c>
      <c r="O1037" t="s">
        <v>17431</v>
      </c>
      <c r="Q1037" t="s">
        <v>17427</v>
      </c>
      <c r="R1037">
        <v>4</v>
      </c>
      <c r="S1037" t="s">
        <v>17432</v>
      </c>
      <c r="T1037" t="s">
        <v>17433</v>
      </c>
      <c r="U1037" t="s">
        <v>17428</v>
      </c>
      <c r="V1037">
        <v>11314914</v>
      </c>
      <c r="W1037" s="1" t="s">
        <v>17434</v>
      </c>
      <c r="X1037">
        <v>33296476</v>
      </c>
      <c r="AA1037" t="s">
        <v>690</v>
      </c>
      <c r="AB1037" t="s">
        <v>1280</v>
      </c>
      <c r="AL1037" t="s">
        <v>17428</v>
      </c>
      <c r="AM1037" t="s">
        <v>17435</v>
      </c>
      <c r="AN1037">
        <v>66048</v>
      </c>
      <c r="AO1037">
        <v>99</v>
      </c>
      <c r="AP1037">
        <v>0</v>
      </c>
      <c r="AQ1037">
        <v>0</v>
      </c>
      <c r="AT1037">
        <v>1.2937349640957699E+17</v>
      </c>
      <c r="AV1037">
        <v>1.29018557235964E+17</v>
      </c>
      <c r="AW1037">
        <v>513</v>
      </c>
      <c r="AX1037" t="s">
        <v>17436</v>
      </c>
      <c r="AZ1037">
        <v>9.2233720368547697E+18</v>
      </c>
      <c r="BB1037" t="s">
        <v>17437</v>
      </c>
      <c r="BC1037">
        <v>805306368</v>
      </c>
      <c r="BF1037" t="s">
        <v>17438</v>
      </c>
      <c r="BG1037">
        <v>1.2937364711569901E+17</v>
      </c>
      <c r="BH1037" t="s">
        <v>151</v>
      </c>
      <c r="BQ1037">
        <v>0</v>
      </c>
      <c r="CD1037" t="s">
        <v>14906</v>
      </c>
    </row>
    <row r="1038" spans="1:105">
      <c r="A1038" t="s">
        <v>17439</v>
      </c>
      <c r="C1038" s="4">
        <f t="shared" si="16"/>
        <v>0</v>
      </c>
      <c r="D1038" s="2">
        <f>(Sheet1!$F$2-mattsout!C1038)/3600</f>
        <v>3595154</v>
      </c>
      <c r="E1038" t="str">
        <f>IF(D1038&gt;3595120, "", IF(D1038&gt;1400, "******", ""))</f>
        <v/>
      </c>
      <c r="F1038" t="s">
        <v>122</v>
      </c>
      <c r="G1038" t="s">
        <v>17440</v>
      </c>
      <c r="H1038" t="s">
        <v>17429</v>
      </c>
      <c r="I1038" t="s">
        <v>11650</v>
      </c>
      <c r="J1038" t="s">
        <v>1845</v>
      </c>
      <c r="O1038" t="s">
        <v>17441</v>
      </c>
      <c r="Q1038" t="s">
        <v>17439</v>
      </c>
      <c r="R1038">
        <v>4</v>
      </c>
      <c r="S1038" t="s">
        <v>17442</v>
      </c>
      <c r="T1038" t="s">
        <v>17443</v>
      </c>
      <c r="U1038" t="s">
        <v>17440</v>
      </c>
      <c r="V1038">
        <v>11316221</v>
      </c>
      <c r="W1038" s="1" t="s">
        <v>17444</v>
      </c>
      <c r="X1038">
        <v>33211729</v>
      </c>
      <c r="AA1038" t="s">
        <v>690</v>
      </c>
      <c r="AB1038" t="s">
        <v>1071</v>
      </c>
      <c r="AL1038" t="s">
        <v>17440</v>
      </c>
      <c r="AM1038" t="s">
        <v>17445</v>
      </c>
      <c r="AN1038">
        <v>66048</v>
      </c>
      <c r="AO1038">
        <v>99</v>
      </c>
      <c r="AP1038">
        <v>0</v>
      </c>
      <c r="AQ1038">
        <v>0</v>
      </c>
      <c r="AT1038">
        <v>1.2937345457068899E+17</v>
      </c>
      <c r="AV1038">
        <v>1.2901858642213101E+17</v>
      </c>
      <c r="AW1038">
        <v>513</v>
      </c>
      <c r="AX1038" t="s">
        <v>17446</v>
      </c>
      <c r="AZ1038">
        <v>9.2233720368547697E+18</v>
      </c>
      <c r="BB1038" t="s">
        <v>17447</v>
      </c>
      <c r="BC1038">
        <v>805306368</v>
      </c>
      <c r="BF1038" t="s">
        <v>17448</v>
      </c>
      <c r="BG1038">
        <v>1.2937361229896E+17</v>
      </c>
      <c r="BH1038" t="s">
        <v>151</v>
      </c>
      <c r="BQ1038">
        <v>0</v>
      </c>
      <c r="CD1038" t="s">
        <v>14906</v>
      </c>
    </row>
    <row r="1039" spans="1:105">
      <c r="A1039" t="s">
        <v>17449</v>
      </c>
      <c r="B1039">
        <v>1.2929501943538899E+17</v>
      </c>
      <c r="C1039" s="4">
        <f t="shared" si="16"/>
        <v>12929501943.538898</v>
      </c>
      <c r="D1039" s="2">
        <f>(Sheet1!$F$2-mattsout!C1039)/3600</f>
        <v>3625.6823503059809</v>
      </c>
      <c r="E1039" t="str">
        <f>IF(D1039&gt;3595120, "", IF(D1039&gt;1400, "******", ""))</f>
        <v>******</v>
      </c>
      <c r="F1039" t="s">
        <v>122</v>
      </c>
      <c r="G1039" t="s">
        <v>17450</v>
      </c>
      <c r="H1039" t="s">
        <v>17451</v>
      </c>
      <c r="J1039" t="s">
        <v>14235</v>
      </c>
      <c r="K1039" t="s">
        <v>17452</v>
      </c>
      <c r="L1039" t="s">
        <v>267</v>
      </c>
      <c r="O1039" t="s">
        <v>17453</v>
      </c>
      <c r="Q1039" t="s">
        <v>17449</v>
      </c>
      <c r="R1039">
        <v>4</v>
      </c>
      <c r="S1039" t="s">
        <v>17454</v>
      </c>
      <c r="T1039" t="s">
        <v>17455</v>
      </c>
      <c r="U1039" t="s">
        <v>17452</v>
      </c>
      <c r="V1039">
        <v>11338133</v>
      </c>
      <c r="W1039" s="1" t="s">
        <v>17456</v>
      </c>
      <c r="X1039">
        <v>35553731</v>
      </c>
      <c r="Z1039">
        <v>15000</v>
      </c>
      <c r="AA1039" t="s">
        <v>136</v>
      </c>
      <c r="AB1039" t="s">
        <v>137</v>
      </c>
      <c r="AC1039" t="s">
        <v>138</v>
      </c>
      <c r="AD1039" t="b">
        <v>0</v>
      </c>
      <c r="AE1039" t="s">
        <v>17457</v>
      </c>
      <c r="AF1039" t="s">
        <v>140</v>
      </c>
      <c r="AG1039">
        <v>15000</v>
      </c>
      <c r="AI1039" t="b">
        <v>1</v>
      </c>
      <c r="AJ1039" t="s">
        <v>17458</v>
      </c>
      <c r="AK1039" s="1" t="s">
        <v>8253</v>
      </c>
      <c r="AL1039" t="s">
        <v>17450</v>
      </c>
      <c r="AM1039" t="s">
        <v>17459</v>
      </c>
      <c r="AN1039">
        <v>512</v>
      </c>
      <c r="AO1039">
        <v>99</v>
      </c>
      <c r="AP1039">
        <v>0</v>
      </c>
      <c r="AQ1039">
        <v>0</v>
      </c>
      <c r="AT1039">
        <v>1.2937349666833E+17</v>
      </c>
      <c r="AU1039">
        <v>0</v>
      </c>
      <c r="AV1039">
        <v>1.29416795177098E+17</v>
      </c>
      <c r="AW1039">
        <v>513</v>
      </c>
      <c r="AX1039" t="s">
        <v>17460</v>
      </c>
      <c r="AY1039">
        <v>1</v>
      </c>
      <c r="AZ1039">
        <v>9.2233720368547697E+18</v>
      </c>
      <c r="BA1039">
        <v>385</v>
      </c>
      <c r="BB1039" t="s">
        <v>17458</v>
      </c>
      <c r="BC1039">
        <v>805306368</v>
      </c>
      <c r="BD1039" s="1" t="s">
        <v>148</v>
      </c>
      <c r="BE1039" t="s">
        <v>17461</v>
      </c>
      <c r="BF1039" t="s">
        <v>17462</v>
      </c>
      <c r="BG1039">
        <v>1.29373647311802E+17</v>
      </c>
      <c r="BH1039" t="s">
        <v>151</v>
      </c>
      <c r="BI1039">
        <v>1.2935535353302301E+17</v>
      </c>
      <c r="BK1039" t="s">
        <v>17463</v>
      </c>
      <c r="BL1039" t="s">
        <v>17462</v>
      </c>
      <c r="BN1039" t="s">
        <v>154</v>
      </c>
      <c r="BO1039">
        <v>133</v>
      </c>
      <c r="BP1039" s="1" t="s">
        <v>17464</v>
      </c>
      <c r="BQ1039">
        <v>0</v>
      </c>
      <c r="BR1039" t="s">
        <v>17465</v>
      </c>
      <c r="BS1039" t="s">
        <v>3242</v>
      </c>
      <c r="CI1039">
        <v>0</v>
      </c>
      <c r="CL1039">
        <v>0</v>
      </c>
      <c r="CO1039" s="1" t="s">
        <v>6927</v>
      </c>
    </row>
    <row r="1040" spans="1:105">
      <c r="A1040" t="s">
        <v>17466</v>
      </c>
      <c r="B1040">
        <v>1.2941592731294701E+17</v>
      </c>
      <c r="C1040" s="4">
        <f t="shared" si="16"/>
        <v>12941592731.294701</v>
      </c>
      <c r="D1040" s="2">
        <f>(Sheet1!$F$2-mattsout!C1040)/3600</f>
        <v>267.13019591649373</v>
      </c>
      <c r="E1040" t="str">
        <f>IF(D1040&gt;3595120, "", IF(D1040&gt;1400, "******", ""))</f>
        <v/>
      </c>
      <c r="F1040" t="s">
        <v>122</v>
      </c>
      <c r="G1040" t="s">
        <v>17467</v>
      </c>
      <c r="H1040" t="s">
        <v>7443</v>
      </c>
      <c r="I1040" t="s">
        <v>1061</v>
      </c>
      <c r="J1040" t="s">
        <v>17468</v>
      </c>
      <c r="K1040" t="s">
        <v>17469</v>
      </c>
      <c r="L1040" t="s">
        <v>1061</v>
      </c>
      <c r="M1040" t="s">
        <v>17470</v>
      </c>
      <c r="N1040" t="s">
        <v>1665</v>
      </c>
      <c r="O1040" t="s">
        <v>11090</v>
      </c>
      <c r="P1040" t="s">
        <v>7447</v>
      </c>
      <c r="Q1040" t="s">
        <v>17466</v>
      </c>
      <c r="R1040">
        <v>4</v>
      </c>
      <c r="S1040" t="s">
        <v>17471</v>
      </c>
      <c r="T1040" t="s">
        <v>17472</v>
      </c>
      <c r="U1040" t="s">
        <v>17467</v>
      </c>
      <c r="V1040">
        <v>11390977</v>
      </c>
      <c r="W1040" s="1" t="s">
        <v>17473</v>
      </c>
      <c r="X1040">
        <v>35518029</v>
      </c>
      <c r="AA1040" t="s">
        <v>136</v>
      </c>
      <c r="AB1040" t="s">
        <v>1071</v>
      </c>
      <c r="AC1040" t="s">
        <v>138</v>
      </c>
      <c r="AD1040" t="b">
        <v>0</v>
      </c>
      <c r="AE1040" t="s">
        <v>17474</v>
      </c>
      <c r="AF1040" t="s">
        <v>617</v>
      </c>
      <c r="AI1040" t="b">
        <v>1</v>
      </c>
      <c r="AJ1040" t="s">
        <v>7452</v>
      </c>
      <c r="AL1040" t="s">
        <v>17467</v>
      </c>
      <c r="AM1040" t="s">
        <v>17475</v>
      </c>
      <c r="AN1040">
        <v>512</v>
      </c>
      <c r="AO1040">
        <v>0</v>
      </c>
      <c r="AP1040">
        <v>0</v>
      </c>
      <c r="AQ1040">
        <v>0</v>
      </c>
      <c r="AT1040">
        <v>1.2937352867050499E+17</v>
      </c>
      <c r="AU1040">
        <v>0</v>
      </c>
      <c r="AV1040">
        <v>1.2941589965213E+17</v>
      </c>
      <c r="AW1040">
        <v>513</v>
      </c>
      <c r="AX1040" t="s">
        <v>17476</v>
      </c>
      <c r="AZ1040">
        <v>9.2233720368547697E+18</v>
      </c>
      <c r="BA1040">
        <v>472</v>
      </c>
      <c r="BB1040" t="s">
        <v>17477</v>
      </c>
      <c r="BC1040">
        <v>805306368</v>
      </c>
      <c r="BD1040" s="1" t="s">
        <v>148</v>
      </c>
      <c r="BE1040" t="s">
        <v>17478</v>
      </c>
      <c r="BF1040" t="s">
        <v>17479</v>
      </c>
      <c r="BG1040">
        <v>0</v>
      </c>
      <c r="BH1040" t="s">
        <v>151</v>
      </c>
      <c r="BI1040">
        <v>1.2941503747338099E+17</v>
      </c>
      <c r="BK1040" t="s">
        <v>17480</v>
      </c>
      <c r="BL1040" t="s">
        <v>17481</v>
      </c>
      <c r="BM1040" t="s">
        <v>17482</v>
      </c>
      <c r="BN1040" t="s">
        <v>154</v>
      </c>
      <c r="BO1040">
        <v>61</v>
      </c>
      <c r="BP1040" s="1" t="s">
        <v>17483</v>
      </c>
      <c r="BQ1040">
        <v>0</v>
      </c>
      <c r="BR1040" t="s">
        <v>17484</v>
      </c>
      <c r="BS1040" t="s">
        <v>3242</v>
      </c>
      <c r="CD1040" t="s">
        <v>17485</v>
      </c>
    </row>
    <row r="1041" spans="1:116">
      <c r="A1041" t="s">
        <v>17486</v>
      </c>
      <c r="B1041">
        <v>1.2941587071013501E+17</v>
      </c>
      <c r="C1041" s="4">
        <f t="shared" si="16"/>
        <v>12941587071.0135</v>
      </c>
      <c r="D1041" s="2">
        <f>(Sheet1!$F$2-mattsout!C1041)/3600</f>
        <v>268.70249624994068</v>
      </c>
      <c r="E1041" t="str">
        <f>IF(D1041&gt;3595120, "", IF(D1041&gt;1400, "******", ""))</f>
        <v/>
      </c>
      <c r="F1041" t="s">
        <v>122</v>
      </c>
      <c r="G1041" t="s">
        <v>17487</v>
      </c>
      <c r="H1041" t="s">
        <v>4111</v>
      </c>
      <c r="J1041" t="s">
        <v>1966</v>
      </c>
      <c r="K1041" t="s">
        <v>4893</v>
      </c>
      <c r="L1041" t="s">
        <v>682</v>
      </c>
      <c r="O1041" t="s">
        <v>13150</v>
      </c>
      <c r="Q1041" t="s">
        <v>17486</v>
      </c>
      <c r="R1041">
        <v>4</v>
      </c>
      <c r="S1041" t="s">
        <v>17488</v>
      </c>
      <c r="T1041" t="s">
        <v>17489</v>
      </c>
      <c r="U1041" t="s">
        <v>17487</v>
      </c>
      <c r="V1041">
        <v>11392374</v>
      </c>
      <c r="W1041" s="1" t="s">
        <v>17490</v>
      </c>
      <c r="X1041">
        <v>35578079</v>
      </c>
      <c r="AA1041" t="s">
        <v>714</v>
      </c>
      <c r="AB1041" t="s">
        <v>1258</v>
      </c>
      <c r="AC1041" t="s">
        <v>138</v>
      </c>
      <c r="AE1041" t="s">
        <v>17491</v>
      </c>
      <c r="AF1041" t="s">
        <v>742</v>
      </c>
      <c r="AI1041" t="b">
        <v>1</v>
      </c>
      <c r="AJ1041" t="s">
        <v>17492</v>
      </c>
      <c r="AL1041" t="s">
        <v>17487</v>
      </c>
      <c r="AM1041" t="s">
        <v>17493</v>
      </c>
      <c r="AN1041">
        <v>512</v>
      </c>
      <c r="AO1041">
        <v>0</v>
      </c>
      <c r="AP1041">
        <v>0</v>
      </c>
      <c r="AQ1041">
        <v>0</v>
      </c>
      <c r="AT1041">
        <v>1.29373528926446E+17</v>
      </c>
      <c r="AU1041">
        <v>0</v>
      </c>
      <c r="AV1041">
        <v>1.2937610961152099E+17</v>
      </c>
      <c r="AW1041">
        <v>513</v>
      </c>
      <c r="AX1041" t="s">
        <v>17494</v>
      </c>
      <c r="AZ1041">
        <v>9.2233720368547697E+18</v>
      </c>
      <c r="BA1041">
        <v>432</v>
      </c>
      <c r="BB1041" t="s">
        <v>17492</v>
      </c>
      <c r="BC1041">
        <v>805306368</v>
      </c>
      <c r="BD1041" s="1" t="s">
        <v>148</v>
      </c>
      <c r="BE1041" t="s">
        <v>17495</v>
      </c>
      <c r="BF1041" t="s">
        <v>17496</v>
      </c>
      <c r="BG1041">
        <v>0</v>
      </c>
      <c r="BH1041" t="s">
        <v>151</v>
      </c>
      <c r="BI1041">
        <v>1.2941759399474E+17</v>
      </c>
      <c r="BK1041" t="s">
        <v>17497</v>
      </c>
      <c r="BL1041" t="s">
        <v>17498</v>
      </c>
      <c r="BN1041" t="s">
        <v>154</v>
      </c>
      <c r="BO1041">
        <v>57</v>
      </c>
      <c r="BP1041" s="1" t="s">
        <v>17331</v>
      </c>
      <c r="BQ1041">
        <v>0</v>
      </c>
      <c r="BR1041" t="s">
        <v>17499</v>
      </c>
      <c r="BS1041" t="s">
        <v>3242</v>
      </c>
      <c r="CD1041" t="s">
        <v>1269</v>
      </c>
    </row>
    <row r="1042" spans="1:116">
      <c r="A1042" t="s">
        <v>17500</v>
      </c>
      <c r="B1042">
        <v>1.29052315547864E+17</v>
      </c>
      <c r="C1042" s="4">
        <f t="shared" si="16"/>
        <v>12905231554.7864</v>
      </c>
      <c r="D1042" s="2">
        <f>(Sheet1!$F$2-mattsout!C1042)/3600</f>
        <v>10367.457003777821</v>
      </c>
      <c r="E1042" t="str">
        <f>IF(D1042&gt;3595120, "", IF(D1042&gt;1400, "******", ""))</f>
        <v>******</v>
      </c>
      <c r="F1042" t="s">
        <v>122</v>
      </c>
      <c r="G1042" t="s">
        <v>17501</v>
      </c>
      <c r="H1042" t="s">
        <v>166</v>
      </c>
      <c r="O1042" t="s">
        <v>17502</v>
      </c>
      <c r="Q1042" t="s">
        <v>17500</v>
      </c>
      <c r="R1042">
        <v>4</v>
      </c>
      <c r="S1042" t="s">
        <v>17503</v>
      </c>
      <c r="T1042" t="s">
        <v>17504</v>
      </c>
      <c r="U1042" t="s">
        <v>17501</v>
      </c>
      <c r="V1042">
        <v>11396345</v>
      </c>
      <c r="W1042" t="s">
        <v>17505</v>
      </c>
      <c r="X1042">
        <v>33211813</v>
      </c>
      <c r="AL1042" t="s">
        <v>17501</v>
      </c>
      <c r="AM1042" t="s">
        <v>17506</v>
      </c>
      <c r="AN1042">
        <v>512</v>
      </c>
      <c r="AO1042">
        <v>99</v>
      </c>
      <c r="AP1042">
        <v>0</v>
      </c>
      <c r="AQ1042">
        <v>0</v>
      </c>
      <c r="AT1042">
        <v>1.29373454793348E+17</v>
      </c>
      <c r="AU1042">
        <v>0</v>
      </c>
      <c r="AV1042">
        <v>1.2929194552881E+17</v>
      </c>
      <c r="AW1042">
        <v>513</v>
      </c>
      <c r="AX1042" t="s">
        <v>17507</v>
      </c>
      <c r="AY1042">
        <v>1</v>
      </c>
      <c r="AZ1042">
        <v>9.2233720368547697E+18</v>
      </c>
      <c r="BA1042">
        <v>3</v>
      </c>
      <c r="BB1042" t="s">
        <v>17508</v>
      </c>
      <c r="BC1042">
        <v>805306368</v>
      </c>
      <c r="BF1042" t="s">
        <v>17509</v>
      </c>
      <c r="BG1042">
        <v>1.2937361249678099E+17</v>
      </c>
      <c r="BH1042" t="s">
        <v>151</v>
      </c>
      <c r="BI1042">
        <v>1.2929194565668099E+17</v>
      </c>
    </row>
    <row r="1043" spans="1:116">
      <c r="A1043" t="s">
        <v>17510</v>
      </c>
      <c r="B1043">
        <v>1.2928975251436301E+17</v>
      </c>
      <c r="C1043" s="4">
        <f t="shared" si="16"/>
        <v>12928975251.4363</v>
      </c>
      <c r="D1043" s="2">
        <f>(Sheet1!$F$2-mattsout!C1043)/3600</f>
        <v>3771.9857121388118</v>
      </c>
      <c r="E1043" t="str">
        <f>IF(D1043&gt;3595120, "", IF(D1043&gt;1400, "******", ""))</f>
        <v>******</v>
      </c>
      <c r="F1043" t="s">
        <v>122</v>
      </c>
      <c r="G1043" t="s">
        <v>17511</v>
      </c>
      <c r="K1043" t="s">
        <v>5707</v>
      </c>
      <c r="O1043" t="s">
        <v>17511</v>
      </c>
      <c r="Q1043" t="s">
        <v>17510</v>
      </c>
      <c r="R1043">
        <v>4</v>
      </c>
      <c r="S1043" t="s">
        <v>17512</v>
      </c>
      <c r="T1043" t="s">
        <v>17513</v>
      </c>
      <c r="U1043" t="s">
        <v>17511</v>
      </c>
      <c r="V1043">
        <v>11398620</v>
      </c>
      <c r="W1043" t="s">
        <v>5726</v>
      </c>
      <c r="X1043">
        <v>32392761</v>
      </c>
      <c r="AC1043" t="s">
        <v>138</v>
      </c>
      <c r="AE1043" t="s">
        <v>17514</v>
      </c>
      <c r="AF1043" t="s">
        <v>717</v>
      </c>
      <c r="AI1043" t="b">
        <v>1</v>
      </c>
      <c r="AJ1043" t="s">
        <v>17511</v>
      </c>
      <c r="AL1043" t="s">
        <v>17511</v>
      </c>
      <c r="AM1043" t="s">
        <v>17515</v>
      </c>
      <c r="AN1043">
        <v>66048</v>
      </c>
      <c r="AO1043">
        <v>99</v>
      </c>
      <c r="AP1043">
        <v>0</v>
      </c>
      <c r="AQ1043">
        <v>0</v>
      </c>
      <c r="AT1043">
        <v>1.29373043301582E+17</v>
      </c>
      <c r="AV1043">
        <v>1.29022141203432E+17</v>
      </c>
      <c r="AW1043">
        <v>513</v>
      </c>
      <c r="AX1043" t="s">
        <v>17516</v>
      </c>
      <c r="AZ1043">
        <v>9.2233720368547697E+18</v>
      </c>
      <c r="BA1043">
        <v>12</v>
      </c>
      <c r="BB1043" t="s">
        <v>17511</v>
      </c>
      <c r="BC1043">
        <v>805306368</v>
      </c>
      <c r="BD1043" s="1" t="s">
        <v>148</v>
      </c>
      <c r="BE1043" t="s">
        <v>17517</v>
      </c>
      <c r="BF1043" t="s">
        <v>17518</v>
      </c>
      <c r="BG1043">
        <v>1.29373043301604E+17</v>
      </c>
      <c r="BH1043" t="s">
        <v>151</v>
      </c>
      <c r="BI1043">
        <v>1.2936324202992701E+17</v>
      </c>
      <c r="BK1043" t="s">
        <v>17519</v>
      </c>
      <c r="BL1043" t="s">
        <v>17518</v>
      </c>
      <c r="BN1043" t="s">
        <v>154</v>
      </c>
      <c r="BO1043">
        <v>52</v>
      </c>
      <c r="BP1043" s="1" t="s">
        <v>17520</v>
      </c>
      <c r="BQ1043">
        <v>0</v>
      </c>
      <c r="BR1043" t="s">
        <v>17521</v>
      </c>
      <c r="BS1043" t="s">
        <v>3242</v>
      </c>
      <c r="CD1043" t="s">
        <v>333</v>
      </c>
      <c r="DL1043" t="s">
        <v>17522</v>
      </c>
    </row>
    <row r="1044" spans="1:116">
      <c r="A1044" t="s">
        <v>17523</v>
      </c>
      <c r="B1044">
        <v>1.2941513552528099E+17</v>
      </c>
      <c r="C1044" s="4">
        <f t="shared" si="16"/>
        <v>12941513552.528099</v>
      </c>
      <c r="D1044" s="2">
        <f>(Sheet1!$F$2-mattsout!C1044)/3600</f>
        <v>289.12429775026112</v>
      </c>
      <c r="E1044" t="str">
        <f>IF(D1044&gt;3595120, "", IF(D1044&gt;1400, "******", ""))</f>
        <v/>
      </c>
      <c r="F1044" t="s">
        <v>122</v>
      </c>
      <c r="G1044" t="s">
        <v>17524</v>
      </c>
      <c r="K1044" t="s">
        <v>5707</v>
      </c>
      <c r="O1044" t="s">
        <v>17524</v>
      </c>
      <c r="Q1044" t="s">
        <v>17523</v>
      </c>
      <c r="R1044">
        <v>4</v>
      </c>
      <c r="S1044" t="s">
        <v>17525</v>
      </c>
      <c r="T1044" t="s">
        <v>17526</v>
      </c>
      <c r="U1044" t="s">
        <v>17524</v>
      </c>
      <c r="V1044">
        <v>11398665</v>
      </c>
      <c r="W1044" t="s">
        <v>17527</v>
      </c>
      <c r="X1044">
        <v>35578533</v>
      </c>
      <c r="AC1044" t="s">
        <v>138</v>
      </c>
      <c r="AE1044" t="s">
        <v>17528</v>
      </c>
      <c r="AF1044" t="s">
        <v>717</v>
      </c>
      <c r="AI1044" t="b">
        <v>1</v>
      </c>
      <c r="AJ1044" t="s">
        <v>17524</v>
      </c>
      <c r="AL1044" t="s">
        <v>17524</v>
      </c>
      <c r="AM1044" t="s">
        <v>17529</v>
      </c>
      <c r="AN1044">
        <v>66048</v>
      </c>
      <c r="AO1044">
        <v>0</v>
      </c>
      <c r="AP1044">
        <v>0</v>
      </c>
      <c r="AQ1044">
        <v>0</v>
      </c>
      <c r="AT1044">
        <v>1.29415135387468E+17</v>
      </c>
      <c r="AV1044">
        <v>1.2902214184779501E+17</v>
      </c>
      <c r="AW1044">
        <v>513</v>
      </c>
      <c r="AX1044" t="s">
        <v>17530</v>
      </c>
      <c r="AZ1044">
        <v>9.2233720368547697E+18</v>
      </c>
      <c r="BA1044">
        <v>85</v>
      </c>
      <c r="BB1044" t="s">
        <v>17524</v>
      </c>
      <c r="BC1044">
        <v>805306368</v>
      </c>
      <c r="BD1044" s="1" t="s">
        <v>148</v>
      </c>
      <c r="BE1044" t="s">
        <v>17531</v>
      </c>
      <c r="BF1044" t="s">
        <v>17532</v>
      </c>
      <c r="BG1044">
        <v>0</v>
      </c>
      <c r="BH1044" t="s">
        <v>151</v>
      </c>
      <c r="BI1044">
        <v>1.29417603492794E+17</v>
      </c>
      <c r="BK1044" t="s">
        <v>17533</v>
      </c>
      <c r="BL1044" t="s">
        <v>17532</v>
      </c>
      <c r="BN1044" t="s">
        <v>154</v>
      </c>
      <c r="BO1044">
        <v>52</v>
      </c>
      <c r="BP1044" s="1" t="s">
        <v>15706</v>
      </c>
      <c r="BQ1044">
        <v>0</v>
      </c>
      <c r="BR1044" t="s">
        <v>17534</v>
      </c>
      <c r="BS1044" t="s">
        <v>3242</v>
      </c>
      <c r="CD1044" t="s">
        <v>333</v>
      </c>
      <c r="DL1044" t="s">
        <v>17535</v>
      </c>
    </row>
    <row r="1045" spans="1:116">
      <c r="A1045" t="s">
        <v>17536</v>
      </c>
      <c r="B1045">
        <v>1.29028860849338E+17</v>
      </c>
      <c r="C1045" s="4">
        <f t="shared" si="16"/>
        <v>12902886084.9338</v>
      </c>
      <c r="D1045" s="2">
        <f>(Sheet1!$F$2-mattsout!C1045)/3600</f>
        <v>11018.976407277849</v>
      </c>
      <c r="E1045" t="str">
        <f>IF(D1045&gt;3595120, "", IF(D1045&gt;1400, "******", ""))</f>
        <v>******</v>
      </c>
      <c r="F1045" t="s">
        <v>122</v>
      </c>
      <c r="G1045" t="s">
        <v>17537</v>
      </c>
      <c r="K1045" t="s">
        <v>5707</v>
      </c>
      <c r="O1045" t="s">
        <v>17537</v>
      </c>
      <c r="Q1045" t="s">
        <v>17536</v>
      </c>
      <c r="R1045">
        <v>4</v>
      </c>
      <c r="S1045" t="s">
        <v>17538</v>
      </c>
      <c r="T1045" t="s">
        <v>17539</v>
      </c>
      <c r="U1045" t="s">
        <v>17537</v>
      </c>
      <c r="V1045">
        <v>11398704</v>
      </c>
      <c r="W1045" t="s">
        <v>5726</v>
      </c>
      <c r="X1045">
        <v>32394311</v>
      </c>
      <c r="AC1045" t="s">
        <v>138</v>
      </c>
      <c r="AE1045" t="s">
        <v>17540</v>
      </c>
      <c r="AF1045" t="s">
        <v>717</v>
      </c>
      <c r="AI1045" t="b">
        <v>1</v>
      </c>
      <c r="AJ1045" t="s">
        <v>17537</v>
      </c>
      <c r="AL1045" t="s">
        <v>17537</v>
      </c>
      <c r="AM1045" t="s">
        <v>17541</v>
      </c>
      <c r="AN1045">
        <v>66048</v>
      </c>
      <c r="AO1045">
        <v>99</v>
      </c>
      <c r="AP1045">
        <v>0</v>
      </c>
      <c r="AQ1045">
        <v>0</v>
      </c>
      <c r="AT1045">
        <v>1.2937304380955699E+17</v>
      </c>
      <c r="AV1045">
        <v>1.2902214230013E+17</v>
      </c>
      <c r="AW1045">
        <v>513</v>
      </c>
      <c r="AX1045" t="s">
        <v>17542</v>
      </c>
      <c r="AZ1045">
        <v>9.2233720368547697E+18</v>
      </c>
      <c r="BA1045">
        <v>4</v>
      </c>
      <c r="BB1045" t="s">
        <v>17537</v>
      </c>
      <c r="BC1045">
        <v>805306368</v>
      </c>
      <c r="BD1045" s="1" t="s">
        <v>148</v>
      </c>
      <c r="BE1045" t="s">
        <v>17543</v>
      </c>
      <c r="BF1045" t="s">
        <v>17544</v>
      </c>
      <c r="BG1045">
        <v>1.29373043809752E+17</v>
      </c>
      <c r="BH1045" t="s">
        <v>151</v>
      </c>
      <c r="BI1045">
        <v>1.29051179524284E+17</v>
      </c>
      <c r="BK1045" t="s">
        <v>17545</v>
      </c>
      <c r="BL1045" t="s">
        <v>17544</v>
      </c>
      <c r="BN1045" t="s">
        <v>154</v>
      </c>
      <c r="BO1045">
        <v>52</v>
      </c>
      <c r="BP1045" s="1" t="s">
        <v>15706</v>
      </c>
      <c r="BQ1045">
        <v>0</v>
      </c>
      <c r="BR1045" t="s">
        <v>17546</v>
      </c>
      <c r="BS1045" t="s">
        <v>3242</v>
      </c>
      <c r="CD1045" t="s">
        <v>333</v>
      </c>
      <c r="DL1045" t="s">
        <v>17547</v>
      </c>
    </row>
    <row r="1046" spans="1:116">
      <c r="A1046" t="s">
        <v>17548</v>
      </c>
      <c r="B1046">
        <v>1.29344453723402E+17</v>
      </c>
      <c r="C1046" s="4">
        <f t="shared" si="16"/>
        <v>12934445372.3402</v>
      </c>
      <c r="D1046" s="2">
        <f>(Sheet1!$F$2-mattsout!C1046)/3600</f>
        <v>2252.5076832776599</v>
      </c>
      <c r="E1046" t="str">
        <f>IF(D1046&gt;3595120, "", IF(D1046&gt;1400, "******", ""))</f>
        <v>******</v>
      </c>
      <c r="F1046" t="s">
        <v>122</v>
      </c>
      <c r="G1046" t="s">
        <v>17549</v>
      </c>
      <c r="K1046" t="s">
        <v>5707</v>
      </c>
      <c r="O1046" t="s">
        <v>17549</v>
      </c>
      <c r="Q1046" t="s">
        <v>17548</v>
      </c>
      <c r="R1046">
        <v>4</v>
      </c>
      <c r="S1046" t="s">
        <v>17550</v>
      </c>
      <c r="T1046" t="s">
        <v>17551</v>
      </c>
      <c r="U1046" t="s">
        <v>17549</v>
      </c>
      <c r="V1046">
        <v>11398741</v>
      </c>
      <c r="W1046" t="s">
        <v>5726</v>
      </c>
      <c r="X1046">
        <v>32395158</v>
      </c>
      <c r="AC1046" t="s">
        <v>138</v>
      </c>
      <c r="AE1046" t="s">
        <v>17552</v>
      </c>
      <c r="AF1046" t="s">
        <v>717</v>
      </c>
      <c r="AI1046" t="b">
        <v>1</v>
      </c>
      <c r="AJ1046" t="s">
        <v>17549</v>
      </c>
      <c r="AL1046" t="s">
        <v>17549</v>
      </c>
      <c r="AM1046" t="s">
        <v>17553</v>
      </c>
      <c r="AN1046">
        <v>66048</v>
      </c>
      <c r="AO1046">
        <v>99</v>
      </c>
      <c r="AP1046">
        <v>0</v>
      </c>
      <c r="AQ1046">
        <v>0</v>
      </c>
      <c r="AT1046">
        <v>1.2937304404877901E+17</v>
      </c>
      <c r="AV1046">
        <v>1.2902214269402899E+17</v>
      </c>
      <c r="AW1046">
        <v>513</v>
      </c>
      <c r="AX1046" t="s">
        <v>17554</v>
      </c>
      <c r="AZ1046">
        <v>9.2233720368547697E+18</v>
      </c>
      <c r="BA1046">
        <v>12</v>
      </c>
      <c r="BB1046" t="s">
        <v>17549</v>
      </c>
      <c r="BC1046">
        <v>805306368</v>
      </c>
      <c r="BD1046" s="1" t="s">
        <v>148</v>
      </c>
      <c r="BE1046" t="s">
        <v>17555</v>
      </c>
      <c r="BF1046" t="s">
        <v>17556</v>
      </c>
      <c r="BG1046">
        <v>1.2937304404882499E+17</v>
      </c>
      <c r="BH1046" t="s">
        <v>151</v>
      </c>
      <c r="BI1046">
        <v>1.2936074600395699E+17</v>
      </c>
      <c r="BK1046" t="s">
        <v>17557</v>
      </c>
      <c r="BL1046" t="s">
        <v>17556</v>
      </c>
      <c r="BN1046" t="s">
        <v>154</v>
      </c>
      <c r="BO1046">
        <v>52</v>
      </c>
      <c r="BP1046" s="1" t="s">
        <v>17558</v>
      </c>
      <c r="BQ1046">
        <v>0</v>
      </c>
      <c r="BR1046" t="s">
        <v>17559</v>
      </c>
      <c r="BS1046" t="s">
        <v>3242</v>
      </c>
      <c r="CD1046" t="s">
        <v>333</v>
      </c>
      <c r="DL1046" t="s">
        <v>17560</v>
      </c>
    </row>
    <row r="1047" spans="1:116">
      <c r="A1047" t="s">
        <v>17561</v>
      </c>
      <c r="B1047">
        <v>1.2902536899068E+17</v>
      </c>
      <c r="C1047" s="4">
        <f t="shared" si="16"/>
        <v>12902536899.068001</v>
      </c>
      <c r="D1047" s="2">
        <f>(Sheet1!$F$2-mattsout!C1047)/3600</f>
        <v>11115.97248111089</v>
      </c>
      <c r="E1047" t="str">
        <f>IF(D1047&gt;3595120, "", IF(D1047&gt;1400, "******", ""))</f>
        <v>******</v>
      </c>
      <c r="F1047" t="s">
        <v>122</v>
      </c>
      <c r="G1047" t="s">
        <v>17562</v>
      </c>
      <c r="K1047" t="s">
        <v>5707</v>
      </c>
      <c r="O1047" t="s">
        <v>17562</v>
      </c>
      <c r="Q1047" t="s">
        <v>17561</v>
      </c>
      <c r="R1047">
        <v>4</v>
      </c>
      <c r="S1047" t="s">
        <v>17563</v>
      </c>
      <c r="T1047" t="s">
        <v>17564</v>
      </c>
      <c r="U1047" t="s">
        <v>17562</v>
      </c>
      <c r="V1047">
        <v>11398811</v>
      </c>
      <c r="W1047" t="s">
        <v>5726</v>
      </c>
      <c r="X1047">
        <v>32395688</v>
      </c>
      <c r="AC1047" t="s">
        <v>138</v>
      </c>
      <c r="AE1047" t="s">
        <v>17565</v>
      </c>
      <c r="AF1047" t="s">
        <v>717</v>
      </c>
      <c r="AI1047" t="b">
        <v>1</v>
      </c>
      <c r="AJ1047" t="s">
        <v>17562</v>
      </c>
      <c r="AL1047" t="s">
        <v>17562</v>
      </c>
      <c r="AM1047" t="s">
        <v>17566</v>
      </c>
      <c r="AN1047">
        <v>66048</v>
      </c>
      <c r="AO1047">
        <v>99</v>
      </c>
      <c r="AP1047">
        <v>0</v>
      </c>
      <c r="AQ1047">
        <v>0</v>
      </c>
      <c r="AT1047">
        <v>1.29373044296594E+17</v>
      </c>
      <c r="AV1047">
        <v>1.2902214304105299E+17</v>
      </c>
      <c r="AW1047">
        <v>513</v>
      </c>
      <c r="AX1047" t="s">
        <v>17567</v>
      </c>
      <c r="AZ1047">
        <v>9.2233720368547697E+18</v>
      </c>
      <c r="BA1047">
        <v>5</v>
      </c>
      <c r="BB1047" t="s">
        <v>17562</v>
      </c>
      <c r="BC1047">
        <v>805306368</v>
      </c>
      <c r="BD1047" s="1" t="s">
        <v>148</v>
      </c>
      <c r="BE1047" t="s">
        <v>17568</v>
      </c>
      <c r="BF1047" t="s">
        <v>17569</v>
      </c>
      <c r="BG1047">
        <v>1.2937304429805501E+17</v>
      </c>
      <c r="BH1047" t="s">
        <v>151</v>
      </c>
      <c r="BI1047">
        <v>1.29023068091576E+17</v>
      </c>
      <c r="BK1047" t="s">
        <v>17570</v>
      </c>
      <c r="BL1047" t="s">
        <v>17569</v>
      </c>
      <c r="BN1047" t="s">
        <v>154</v>
      </c>
      <c r="BO1047">
        <v>52</v>
      </c>
      <c r="BP1047" s="1" t="s">
        <v>15706</v>
      </c>
      <c r="BQ1047">
        <v>0</v>
      </c>
      <c r="BR1047" t="s">
        <v>17571</v>
      </c>
      <c r="BS1047" t="s">
        <v>3242</v>
      </c>
      <c r="CD1047" t="s">
        <v>333</v>
      </c>
      <c r="DL1047" t="s">
        <v>17572</v>
      </c>
    </row>
    <row r="1048" spans="1:116">
      <c r="A1048" t="s">
        <v>17573</v>
      </c>
      <c r="B1048">
        <v>1.2906525986665E+17</v>
      </c>
      <c r="C1048" s="4">
        <f t="shared" si="16"/>
        <v>12906525986.665001</v>
      </c>
      <c r="D1048" s="2">
        <f>(Sheet1!$F$2-mattsout!C1048)/3600</f>
        <v>10007.892593055301</v>
      </c>
      <c r="E1048" t="str">
        <f>IF(D1048&gt;3595120, "", IF(D1048&gt;1400, "******", ""))</f>
        <v>******</v>
      </c>
      <c r="F1048" t="s">
        <v>122</v>
      </c>
      <c r="G1048" t="s">
        <v>17574</v>
      </c>
      <c r="H1048" t="s">
        <v>17575</v>
      </c>
      <c r="I1048" t="s">
        <v>682</v>
      </c>
      <c r="J1048" t="s">
        <v>1845</v>
      </c>
      <c r="K1048" t="s">
        <v>1845</v>
      </c>
      <c r="L1048" t="s">
        <v>682</v>
      </c>
      <c r="M1048" t="s">
        <v>14209</v>
      </c>
      <c r="N1048" t="s">
        <v>1344</v>
      </c>
      <c r="O1048" t="s">
        <v>7681</v>
      </c>
      <c r="P1048" t="s">
        <v>2733</v>
      </c>
      <c r="Q1048" t="s">
        <v>17573</v>
      </c>
      <c r="R1048">
        <v>4</v>
      </c>
      <c r="S1048" t="s">
        <v>17576</v>
      </c>
      <c r="T1048" t="s">
        <v>17577</v>
      </c>
      <c r="U1048" t="s">
        <v>17574</v>
      </c>
      <c r="V1048">
        <v>11401989</v>
      </c>
      <c r="W1048" s="1" t="s">
        <v>17578</v>
      </c>
      <c r="X1048">
        <v>33298904</v>
      </c>
      <c r="AA1048" t="s">
        <v>690</v>
      </c>
      <c r="AB1048" t="s">
        <v>1189</v>
      </c>
      <c r="AC1048" t="s">
        <v>138</v>
      </c>
      <c r="AE1048" t="s">
        <v>17579</v>
      </c>
      <c r="AF1048" t="s">
        <v>667</v>
      </c>
      <c r="AI1048" t="b">
        <v>1</v>
      </c>
      <c r="AJ1048" t="s">
        <v>17580</v>
      </c>
      <c r="AL1048" t="s">
        <v>17574</v>
      </c>
      <c r="AM1048" t="s">
        <v>17581</v>
      </c>
      <c r="AN1048">
        <v>512</v>
      </c>
      <c r="AO1048">
        <v>99</v>
      </c>
      <c r="AP1048">
        <v>0</v>
      </c>
      <c r="AQ1048">
        <v>0</v>
      </c>
      <c r="AT1048">
        <v>1.2937349797240899E+17</v>
      </c>
      <c r="AU1048">
        <v>0</v>
      </c>
      <c r="AV1048">
        <v>1.2902222726337699E+17</v>
      </c>
      <c r="AW1048">
        <v>513</v>
      </c>
      <c r="AX1048" t="s">
        <v>17582</v>
      </c>
      <c r="AZ1048">
        <v>9.2233720368547697E+18</v>
      </c>
      <c r="BA1048">
        <v>24</v>
      </c>
      <c r="BB1048" t="s">
        <v>17580</v>
      </c>
      <c r="BC1048">
        <v>805306368</v>
      </c>
      <c r="BD1048" s="1" t="s">
        <v>148</v>
      </c>
      <c r="BE1048" t="s">
        <v>17583</v>
      </c>
      <c r="BF1048" t="s">
        <v>17584</v>
      </c>
      <c r="BG1048">
        <v>1.29373648496542E+17</v>
      </c>
      <c r="BH1048" t="s">
        <v>151</v>
      </c>
      <c r="BI1048">
        <v>1.29065189702108E+17</v>
      </c>
      <c r="BK1048" t="s">
        <v>17585</v>
      </c>
      <c r="BL1048" t="s">
        <v>17586</v>
      </c>
      <c r="BN1048" t="s">
        <v>154</v>
      </c>
      <c r="BO1048">
        <v>58</v>
      </c>
      <c r="BP1048" s="1" t="s">
        <v>15706</v>
      </c>
      <c r="BQ1048">
        <v>0</v>
      </c>
      <c r="BR1048" t="s">
        <v>17587</v>
      </c>
      <c r="BS1048" t="s">
        <v>157</v>
      </c>
      <c r="BT1048" t="s">
        <v>158</v>
      </c>
      <c r="CD1048" t="s">
        <v>1202</v>
      </c>
    </row>
    <row r="1049" spans="1:116">
      <c r="A1049" t="s">
        <v>17588</v>
      </c>
      <c r="B1049">
        <v>1.29053034006218E+17</v>
      </c>
      <c r="C1049" s="4">
        <f t="shared" si="16"/>
        <v>12905303400.621799</v>
      </c>
      <c r="D1049" s="2">
        <f>(Sheet1!$F$2-mattsout!C1049)/3600</f>
        <v>10347.499827277925</v>
      </c>
      <c r="E1049" t="str">
        <f>IF(D1049&gt;3595120, "", IF(D1049&gt;1400, "******", ""))</f>
        <v>******</v>
      </c>
      <c r="F1049" t="s">
        <v>122</v>
      </c>
      <c r="G1049" t="s">
        <v>17589</v>
      </c>
      <c r="H1049" t="s">
        <v>17590</v>
      </c>
      <c r="I1049" t="s">
        <v>3467</v>
      </c>
      <c r="K1049" t="s">
        <v>1641</v>
      </c>
      <c r="O1049" t="s">
        <v>7604</v>
      </c>
      <c r="P1049" t="s">
        <v>1532</v>
      </c>
      <c r="Q1049" t="s">
        <v>17588</v>
      </c>
      <c r="R1049">
        <v>4</v>
      </c>
      <c r="S1049" t="s">
        <v>17591</v>
      </c>
      <c r="T1049" t="s">
        <v>17592</v>
      </c>
      <c r="U1049" t="s">
        <v>17589</v>
      </c>
      <c r="V1049">
        <v>11419297</v>
      </c>
      <c r="W1049" s="1" t="s">
        <v>6242</v>
      </c>
      <c r="X1049">
        <v>33367715</v>
      </c>
      <c r="AA1049" t="s">
        <v>714</v>
      </c>
      <c r="AB1049" t="s">
        <v>6243</v>
      </c>
      <c r="AC1049" t="s">
        <v>138</v>
      </c>
      <c r="AE1049" t="s">
        <v>17593</v>
      </c>
      <c r="AF1049" t="s">
        <v>667</v>
      </c>
      <c r="AI1049" t="b">
        <v>1</v>
      </c>
      <c r="AJ1049" t="s">
        <v>17594</v>
      </c>
      <c r="AL1049" t="s">
        <v>17589</v>
      </c>
      <c r="AM1049" t="s">
        <v>17595</v>
      </c>
      <c r="AN1049">
        <v>512</v>
      </c>
      <c r="AO1049">
        <v>99</v>
      </c>
      <c r="AP1049">
        <v>0</v>
      </c>
      <c r="AQ1049">
        <v>0</v>
      </c>
      <c r="AT1049">
        <v>1.2937352917738701E+17</v>
      </c>
      <c r="AV1049">
        <v>1.2902286728751299E+17</v>
      </c>
      <c r="AW1049">
        <v>513</v>
      </c>
      <c r="AX1049" t="s">
        <v>17596</v>
      </c>
      <c r="AZ1049">
        <v>9.2233720368547697E+18</v>
      </c>
      <c r="BA1049">
        <v>10</v>
      </c>
      <c r="BB1049" t="s">
        <v>17594</v>
      </c>
      <c r="BC1049">
        <v>805306368</v>
      </c>
      <c r="BD1049" s="1" t="s">
        <v>148</v>
      </c>
      <c r="BE1049" t="s">
        <v>17597</v>
      </c>
      <c r="BF1049" t="s">
        <v>17598</v>
      </c>
      <c r="BG1049">
        <v>1.2937367496304E+17</v>
      </c>
      <c r="BH1049" t="s">
        <v>151</v>
      </c>
      <c r="BI1049">
        <v>1.29055818446112E+17</v>
      </c>
      <c r="BK1049" t="s">
        <v>17599</v>
      </c>
      <c r="BL1049" t="s">
        <v>17600</v>
      </c>
      <c r="BN1049" t="s">
        <v>154</v>
      </c>
      <c r="BO1049">
        <v>51</v>
      </c>
      <c r="BP1049" s="1" t="s">
        <v>17331</v>
      </c>
      <c r="BQ1049">
        <v>0</v>
      </c>
      <c r="BR1049" t="s">
        <v>17601</v>
      </c>
      <c r="BS1049" t="s">
        <v>3242</v>
      </c>
      <c r="CD1049" t="s">
        <v>15311</v>
      </c>
    </row>
    <row r="1050" spans="1:116">
      <c r="A1050" t="s">
        <v>17602</v>
      </c>
      <c r="B1050">
        <v>1.29284733860638E+17</v>
      </c>
      <c r="C1050" s="4">
        <f t="shared" si="16"/>
        <v>12928473386.063801</v>
      </c>
      <c r="D1050" s="2">
        <f>(Sheet1!$F$2-mattsout!C1050)/3600</f>
        <v>3911.3927600553302</v>
      </c>
      <c r="E1050" t="str">
        <f>IF(D1050&gt;3595120, "", IF(D1050&gt;1400, "******", ""))</f>
        <v>******</v>
      </c>
      <c r="F1050" t="s">
        <v>122</v>
      </c>
      <c r="G1050" t="s">
        <v>17603</v>
      </c>
      <c r="K1050" t="s">
        <v>5707</v>
      </c>
      <c r="O1050" t="s">
        <v>17603</v>
      </c>
      <c r="Q1050" t="s">
        <v>17602</v>
      </c>
      <c r="R1050">
        <v>4</v>
      </c>
      <c r="S1050" t="s">
        <v>17604</v>
      </c>
      <c r="T1050" t="s">
        <v>17605</v>
      </c>
      <c r="U1050" t="s">
        <v>17603</v>
      </c>
      <c r="V1050">
        <v>11423671</v>
      </c>
      <c r="W1050" t="s">
        <v>5726</v>
      </c>
      <c r="X1050">
        <v>32396821</v>
      </c>
      <c r="AC1050" t="s">
        <v>138</v>
      </c>
      <c r="AE1050" t="s">
        <v>17606</v>
      </c>
      <c r="AF1050" t="s">
        <v>717</v>
      </c>
      <c r="AI1050" t="b">
        <v>1</v>
      </c>
      <c r="AJ1050" t="s">
        <v>17603</v>
      </c>
      <c r="AL1050" t="s">
        <v>17603</v>
      </c>
      <c r="AM1050" t="s">
        <v>17607</v>
      </c>
      <c r="AN1050">
        <v>66048</v>
      </c>
      <c r="AO1050">
        <v>99</v>
      </c>
      <c r="AP1050">
        <v>0</v>
      </c>
      <c r="AQ1050">
        <v>0</v>
      </c>
      <c r="AT1050">
        <v>1.2937304479910099E+17</v>
      </c>
      <c r="AV1050">
        <v>1.29022961745442E+17</v>
      </c>
      <c r="AW1050">
        <v>513</v>
      </c>
      <c r="AX1050" t="s">
        <v>17608</v>
      </c>
      <c r="AZ1050">
        <v>9.2233720368547697E+18</v>
      </c>
      <c r="BA1050">
        <v>10</v>
      </c>
      <c r="BB1050" t="s">
        <v>17603</v>
      </c>
      <c r="BC1050">
        <v>805306368</v>
      </c>
      <c r="BD1050" s="1" t="s">
        <v>148</v>
      </c>
      <c r="BE1050" t="s">
        <v>17609</v>
      </c>
      <c r="BF1050" t="s">
        <v>17610</v>
      </c>
      <c r="BG1050">
        <v>1.2937304479917101E+17</v>
      </c>
      <c r="BH1050" t="s">
        <v>151</v>
      </c>
      <c r="BI1050">
        <v>1.29284583483284E+17</v>
      </c>
      <c r="BK1050" t="s">
        <v>17611</v>
      </c>
      <c r="BL1050" t="s">
        <v>17610</v>
      </c>
      <c r="BN1050" t="s">
        <v>154</v>
      </c>
      <c r="BO1050">
        <v>52</v>
      </c>
      <c r="BP1050" s="1" t="s">
        <v>15636</v>
      </c>
      <c r="BQ1050">
        <v>0</v>
      </c>
      <c r="BR1050" t="s">
        <v>17612</v>
      </c>
      <c r="BS1050" t="s">
        <v>3242</v>
      </c>
      <c r="CD1050" t="s">
        <v>333</v>
      </c>
      <c r="DL1050" t="s">
        <v>17613</v>
      </c>
    </row>
    <row r="1051" spans="1:116">
      <c r="A1051" t="s">
        <v>17614</v>
      </c>
      <c r="B1051">
        <v>1.29027970422906E+17</v>
      </c>
      <c r="C1051" s="4">
        <f t="shared" si="16"/>
        <v>12902797042.2906</v>
      </c>
      <c r="D1051" s="2">
        <f>(Sheet1!$F$2-mattsout!C1051)/3600</f>
        <v>11043.710474833382</v>
      </c>
      <c r="E1051" t="str">
        <f>IF(D1051&gt;3595120, "", IF(D1051&gt;1400, "******", ""))</f>
        <v>******</v>
      </c>
      <c r="F1051" t="s">
        <v>122</v>
      </c>
      <c r="G1051" t="s">
        <v>17615</v>
      </c>
      <c r="K1051" t="s">
        <v>5707</v>
      </c>
      <c r="O1051" t="s">
        <v>17615</v>
      </c>
      <c r="Q1051" t="s">
        <v>17614</v>
      </c>
      <c r="R1051">
        <v>4</v>
      </c>
      <c r="S1051" t="s">
        <v>17616</v>
      </c>
      <c r="T1051" t="s">
        <v>17617</v>
      </c>
      <c r="U1051" t="s">
        <v>17615</v>
      </c>
      <c r="V1051">
        <v>11425755</v>
      </c>
      <c r="W1051" t="s">
        <v>5726</v>
      </c>
      <c r="X1051">
        <v>32398038</v>
      </c>
      <c r="AC1051" t="s">
        <v>138</v>
      </c>
      <c r="AE1051" t="s">
        <v>17618</v>
      </c>
      <c r="AF1051" t="s">
        <v>717</v>
      </c>
      <c r="AI1051" t="b">
        <v>1</v>
      </c>
      <c r="AJ1051" t="s">
        <v>17615</v>
      </c>
      <c r="AL1051" t="s">
        <v>17615</v>
      </c>
      <c r="AM1051" t="s">
        <v>17619</v>
      </c>
      <c r="AN1051">
        <v>66048</v>
      </c>
      <c r="AO1051">
        <v>99</v>
      </c>
      <c r="AP1051">
        <v>0</v>
      </c>
      <c r="AQ1051">
        <v>0</v>
      </c>
      <c r="AT1051">
        <v>1.2937304505082301E+17</v>
      </c>
      <c r="AV1051">
        <v>1.2902301205378899E+17</v>
      </c>
      <c r="AW1051">
        <v>513</v>
      </c>
      <c r="AX1051" t="s">
        <v>17620</v>
      </c>
      <c r="AZ1051">
        <v>9.2233720368547697E+18</v>
      </c>
      <c r="BA1051">
        <v>1</v>
      </c>
      <c r="BB1051" t="s">
        <v>17615</v>
      </c>
      <c r="BC1051">
        <v>805306368</v>
      </c>
      <c r="BD1051" s="1" t="s">
        <v>148</v>
      </c>
      <c r="BE1051" t="s">
        <v>17621</v>
      </c>
      <c r="BF1051" t="s">
        <v>17622</v>
      </c>
      <c r="BG1051">
        <v>1.2937304505074499E+17</v>
      </c>
      <c r="BH1051" t="s">
        <v>151</v>
      </c>
      <c r="BI1051">
        <v>1.2902307520876301E+17</v>
      </c>
      <c r="BK1051" t="s">
        <v>17623</v>
      </c>
      <c r="BL1051" t="s">
        <v>17622</v>
      </c>
      <c r="BN1051" t="s">
        <v>154</v>
      </c>
      <c r="BO1051">
        <v>52</v>
      </c>
      <c r="BP1051" s="1" t="s">
        <v>16198</v>
      </c>
      <c r="BQ1051">
        <v>0</v>
      </c>
      <c r="BR1051" t="s">
        <v>17624</v>
      </c>
      <c r="BS1051" t="s">
        <v>3242</v>
      </c>
      <c r="CD1051" t="s">
        <v>333</v>
      </c>
      <c r="DL1051" t="s">
        <v>17625</v>
      </c>
    </row>
    <row r="1052" spans="1:116">
      <c r="A1052" t="s">
        <v>17626</v>
      </c>
      <c r="B1052">
        <v>1.2938242755357901E+17</v>
      </c>
      <c r="C1052" s="4">
        <f t="shared" si="16"/>
        <v>12938242755.357901</v>
      </c>
      <c r="D1052" s="2">
        <f>(Sheet1!$F$2-mattsout!C1052)/3600</f>
        <v>1197.679067249828</v>
      </c>
      <c r="E1052" t="str">
        <f>IF(D1052&gt;3595120, "", IF(D1052&gt;1400, "******", ""))</f>
        <v/>
      </c>
      <c r="F1052" t="s">
        <v>122</v>
      </c>
      <c r="G1052" t="s">
        <v>17627</v>
      </c>
      <c r="H1052" t="s">
        <v>17628</v>
      </c>
      <c r="I1052" t="s">
        <v>3467</v>
      </c>
      <c r="J1052" t="s">
        <v>1845</v>
      </c>
      <c r="K1052" t="s">
        <v>1845</v>
      </c>
      <c r="L1052" t="s">
        <v>3467</v>
      </c>
      <c r="M1052" t="s">
        <v>6275</v>
      </c>
      <c r="N1052" t="s">
        <v>1736</v>
      </c>
      <c r="O1052" t="s">
        <v>2943</v>
      </c>
      <c r="P1052" t="s">
        <v>1927</v>
      </c>
      <c r="Q1052" t="s">
        <v>17626</v>
      </c>
      <c r="R1052">
        <v>4</v>
      </c>
      <c r="S1052" t="s">
        <v>17629</v>
      </c>
      <c r="T1052" t="s">
        <v>17630</v>
      </c>
      <c r="U1052" t="s">
        <v>17631</v>
      </c>
      <c r="V1052">
        <v>11425877</v>
      </c>
      <c r="W1052" s="1" t="s">
        <v>13323</v>
      </c>
      <c r="X1052">
        <v>34686380</v>
      </c>
      <c r="AA1052" t="s">
        <v>690</v>
      </c>
      <c r="AB1052" t="s">
        <v>1765</v>
      </c>
      <c r="AC1052" t="s">
        <v>138</v>
      </c>
      <c r="AE1052" t="s">
        <v>17632</v>
      </c>
      <c r="AF1052" t="s">
        <v>717</v>
      </c>
      <c r="AI1052" t="b">
        <v>1</v>
      </c>
      <c r="AJ1052" t="s">
        <v>17633</v>
      </c>
      <c r="AL1052" t="s">
        <v>17627</v>
      </c>
      <c r="AM1052" t="s">
        <v>17634</v>
      </c>
      <c r="AN1052">
        <v>512</v>
      </c>
      <c r="AO1052">
        <v>0</v>
      </c>
      <c r="AP1052">
        <v>0</v>
      </c>
      <c r="AQ1052">
        <v>0</v>
      </c>
      <c r="AT1052">
        <v>1.2937349865819901E+17</v>
      </c>
      <c r="AU1052">
        <v>0</v>
      </c>
      <c r="AV1052">
        <v>1.29354554711286E+17</v>
      </c>
      <c r="AW1052">
        <v>513</v>
      </c>
      <c r="AX1052" t="s">
        <v>17635</v>
      </c>
      <c r="AZ1052">
        <v>9.2233720368547697E+18</v>
      </c>
      <c r="BA1052">
        <v>191</v>
      </c>
      <c r="BB1052" t="s">
        <v>17636</v>
      </c>
      <c r="BC1052">
        <v>805306368</v>
      </c>
      <c r="BD1052" s="1" t="s">
        <v>148</v>
      </c>
      <c r="BE1052" t="s">
        <v>17637</v>
      </c>
      <c r="BF1052" t="s">
        <v>17638</v>
      </c>
      <c r="BG1052">
        <v>0</v>
      </c>
      <c r="BH1052" t="s">
        <v>151</v>
      </c>
      <c r="BI1052">
        <v>1.2938046193938099E+17</v>
      </c>
      <c r="BK1052" t="s">
        <v>17639</v>
      </c>
      <c r="BL1052" t="s">
        <v>17640</v>
      </c>
      <c r="BM1052" t="s">
        <v>17641</v>
      </c>
      <c r="BN1052" t="s">
        <v>154</v>
      </c>
      <c r="BO1052">
        <v>57</v>
      </c>
      <c r="BP1052" s="1" t="s">
        <v>17642</v>
      </c>
      <c r="BQ1052">
        <v>0</v>
      </c>
      <c r="BR1052" t="s">
        <v>17643</v>
      </c>
      <c r="BS1052" t="s">
        <v>3242</v>
      </c>
      <c r="CD1052" t="s">
        <v>17644</v>
      </c>
    </row>
    <row r="1053" spans="1:116">
      <c r="A1053" t="s">
        <v>17645</v>
      </c>
      <c r="B1053">
        <v>1.29410899497586E+17</v>
      </c>
      <c r="C1053" s="4">
        <f t="shared" si="16"/>
        <v>12941089949.7586</v>
      </c>
      <c r="D1053" s="2">
        <f>(Sheet1!$F$2-mattsout!C1053)/3600</f>
        <v>406.79173372215695</v>
      </c>
      <c r="E1053" t="str">
        <f>IF(D1053&gt;3595120, "", IF(D1053&gt;1400, "******", ""))</f>
        <v/>
      </c>
      <c r="F1053" t="s">
        <v>122</v>
      </c>
      <c r="G1053" t="s">
        <v>17646</v>
      </c>
      <c r="H1053" t="s">
        <v>17647</v>
      </c>
      <c r="I1053" t="s">
        <v>682</v>
      </c>
      <c r="J1053" t="s">
        <v>4481</v>
      </c>
      <c r="K1053" t="s">
        <v>4481</v>
      </c>
      <c r="L1053" t="s">
        <v>682</v>
      </c>
      <c r="M1053" t="s">
        <v>17648</v>
      </c>
      <c r="N1053" t="s">
        <v>4503</v>
      </c>
      <c r="O1053" t="s">
        <v>4198</v>
      </c>
      <c r="P1053" t="s">
        <v>1573</v>
      </c>
      <c r="Q1053" t="s">
        <v>17645</v>
      </c>
      <c r="R1053">
        <v>4</v>
      </c>
      <c r="S1053" t="s">
        <v>17649</v>
      </c>
      <c r="T1053" t="s">
        <v>17650</v>
      </c>
      <c r="U1053" t="s">
        <v>17646</v>
      </c>
      <c r="V1053">
        <v>11428286</v>
      </c>
      <c r="W1053" s="1" t="s">
        <v>17651</v>
      </c>
      <c r="X1053">
        <v>35668593</v>
      </c>
      <c r="AA1053" t="s">
        <v>714</v>
      </c>
      <c r="AB1053" t="s">
        <v>665</v>
      </c>
      <c r="AC1053" t="s">
        <v>138</v>
      </c>
      <c r="AE1053" t="s">
        <v>17652</v>
      </c>
      <c r="AF1053" t="s">
        <v>667</v>
      </c>
      <c r="AI1053" t="b">
        <v>1</v>
      </c>
      <c r="AJ1053" t="s">
        <v>17653</v>
      </c>
      <c r="AL1053" t="s">
        <v>17646</v>
      </c>
      <c r="AM1053" t="s">
        <v>17654</v>
      </c>
      <c r="AN1053">
        <v>512</v>
      </c>
      <c r="AO1053">
        <v>0</v>
      </c>
      <c r="AP1053">
        <v>0</v>
      </c>
      <c r="AQ1053">
        <v>0</v>
      </c>
      <c r="AT1053">
        <v>1.2937352939739E+17</v>
      </c>
      <c r="AU1053">
        <v>0</v>
      </c>
      <c r="AV1053">
        <v>1.2938563888470899E+17</v>
      </c>
      <c r="AW1053">
        <v>513</v>
      </c>
      <c r="AX1053" t="s">
        <v>17655</v>
      </c>
      <c r="AZ1053">
        <v>9.2233720368547697E+18</v>
      </c>
      <c r="BA1053">
        <v>256</v>
      </c>
      <c r="BB1053" t="s">
        <v>17653</v>
      </c>
      <c r="BC1053">
        <v>805306368</v>
      </c>
      <c r="BD1053" s="1" t="s">
        <v>148</v>
      </c>
      <c r="BE1053" t="s">
        <v>17656</v>
      </c>
      <c r="BF1053" t="s">
        <v>17657</v>
      </c>
      <c r="BG1053">
        <v>0</v>
      </c>
      <c r="BH1053" t="s">
        <v>151</v>
      </c>
      <c r="BI1053">
        <v>1.2942107016015699E+17</v>
      </c>
      <c r="BK1053" t="s">
        <v>17658</v>
      </c>
      <c r="BL1053" t="s">
        <v>17659</v>
      </c>
      <c r="BN1053" t="s">
        <v>154</v>
      </c>
      <c r="BO1053">
        <v>56</v>
      </c>
      <c r="BP1053" s="1" t="s">
        <v>17660</v>
      </c>
      <c r="BQ1053">
        <v>0</v>
      </c>
      <c r="BR1053" t="s">
        <v>17661</v>
      </c>
      <c r="BS1053" t="s">
        <v>3242</v>
      </c>
      <c r="CD1053" t="s">
        <v>677</v>
      </c>
    </row>
    <row r="1054" spans="1:116">
      <c r="A1054" t="s">
        <v>17662</v>
      </c>
      <c r="B1054">
        <v>1.2941934920555E+17</v>
      </c>
      <c r="C1054" s="4">
        <f t="shared" si="16"/>
        <v>12941934920.555</v>
      </c>
      <c r="D1054" s="2">
        <f>(Sheet1!$F$2-mattsout!C1054)/3600</f>
        <v>172.07762361102635</v>
      </c>
      <c r="E1054" t="str">
        <f>IF(D1054&gt;3595120, "", IF(D1054&gt;1400, "******", ""))</f>
        <v/>
      </c>
      <c r="F1054" t="s">
        <v>122</v>
      </c>
      <c r="G1054" t="s">
        <v>17663</v>
      </c>
      <c r="H1054" t="s">
        <v>17664</v>
      </c>
      <c r="I1054" t="s">
        <v>656</v>
      </c>
      <c r="J1054" t="s">
        <v>1845</v>
      </c>
      <c r="K1054" t="s">
        <v>1845</v>
      </c>
      <c r="L1054" t="s">
        <v>656</v>
      </c>
      <c r="M1054" t="s">
        <v>17665</v>
      </c>
      <c r="N1054" t="s">
        <v>3426</v>
      </c>
      <c r="O1054" t="s">
        <v>17666</v>
      </c>
      <c r="P1054" t="s">
        <v>1388</v>
      </c>
      <c r="Q1054" t="s">
        <v>17662</v>
      </c>
      <c r="R1054">
        <v>4</v>
      </c>
      <c r="S1054" t="s">
        <v>17667</v>
      </c>
      <c r="T1054" t="s">
        <v>17668</v>
      </c>
      <c r="U1054" t="s">
        <v>17663</v>
      </c>
      <c r="V1054">
        <v>11429436</v>
      </c>
      <c r="W1054" s="1" t="s">
        <v>17669</v>
      </c>
      <c r="X1054">
        <v>35625985</v>
      </c>
      <c r="AA1054" t="s">
        <v>690</v>
      </c>
      <c r="AB1054" t="s">
        <v>3554</v>
      </c>
      <c r="AC1054" t="s">
        <v>138</v>
      </c>
      <c r="AE1054" t="s">
        <v>17670</v>
      </c>
      <c r="AF1054" t="s">
        <v>717</v>
      </c>
      <c r="AI1054" t="b">
        <v>1</v>
      </c>
      <c r="AJ1054" t="s">
        <v>17671</v>
      </c>
      <c r="AL1054" t="s">
        <v>17663</v>
      </c>
      <c r="AM1054" t="s">
        <v>17672</v>
      </c>
      <c r="AN1054">
        <v>512</v>
      </c>
      <c r="AO1054">
        <v>0</v>
      </c>
      <c r="AP1054">
        <v>0</v>
      </c>
      <c r="AQ1054">
        <v>0</v>
      </c>
      <c r="AT1054">
        <v>1.2937352963161101E+17</v>
      </c>
      <c r="AU1054">
        <v>0</v>
      </c>
      <c r="AV1054">
        <v>1.2938047025157101E+17</v>
      </c>
      <c r="AW1054">
        <v>513</v>
      </c>
      <c r="AX1054" t="s">
        <v>17673</v>
      </c>
      <c r="AZ1054">
        <v>9.2233720368547697E+18</v>
      </c>
      <c r="BA1054">
        <v>312</v>
      </c>
      <c r="BB1054" t="s">
        <v>17671</v>
      </c>
      <c r="BC1054">
        <v>805306368</v>
      </c>
      <c r="BD1054" s="1" t="s">
        <v>148</v>
      </c>
      <c r="BE1054" t="s">
        <v>17674</v>
      </c>
      <c r="BF1054" t="s">
        <v>17675</v>
      </c>
      <c r="BG1054">
        <v>0</v>
      </c>
      <c r="BH1054" t="s">
        <v>151</v>
      </c>
      <c r="BI1054">
        <v>1.2941879654667901E+17</v>
      </c>
      <c r="BK1054" t="s">
        <v>17676</v>
      </c>
      <c r="BL1054" t="s">
        <v>17677</v>
      </c>
      <c r="BN1054" t="s">
        <v>154</v>
      </c>
      <c r="BO1054">
        <v>56</v>
      </c>
      <c r="BP1054" s="1" t="s">
        <v>17185</v>
      </c>
      <c r="BQ1054">
        <v>0</v>
      </c>
      <c r="BR1054" t="s">
        <v>17678</v>
      </c>
      <c r="BS1054" t="s">
        <v>3242</v>
      </c>
      <c r="CD1054" t="s">
        <v>333</v>
      </c>
    </row>
    <row r="1055" spans="1:116">
      <c r="A1055" t="s">
        <v>17679</v>
      </c>
      <c r="B1055">
        <v>1.29024836344708E+17</v>
      </c>
      <c r="C1055" s="4">
        <f t="shared" si="16"/>
        <v>12902483634.4708</v>
      </c>
      <c r="D1055" s="2">
        <f>(Sheet1!$F$2-mattsout!C1055)/3600</f>
        <v>11130.768202555444</v>
      </c>
      <c r="E1055" t="str">
        <f>IF(D1055&gt;3595120, "", IF(D1055&gt;1400, "******", ""))</f>
        <v>******</v>
      </c>
      <c r="F1055" t="s">
        <v>122</v>
      </c>
      <c r="G1055" t="s">
        <v>17680</v>
      </c>
      <c r="K1055" t="s">
        <v>5707</v>
      </c>
      <c r="O1055" t="s">
        <v>17680</v>
      </c>
      <c r="Q1055" t="s">
        <v>17679</v>
      </c>
      <c r="R1055">
        <v>4</v>
      </c>
      <c r="S1055" t="s">
        <v>17681</v>
      </c>
      <c r="T1055" t="s">
        <v>17682</v>
      </c>
      <c r="U1055" t="s">
        <v>17680</v>
      </c>
      <c r="V1055">
        <v>11443250</v>
      </c>
      <c r="W1055" t="s">
        <v>5726</v>
      </c>
      <c r="X1055">
        <v>32400156</v>
      </c>
      <c r="AC1055" t="s">
        <v>138</v>
      </c>
      <c r="AE1055" t="s">
        <v>17683</v>
      </c>
      <c r="AF1055" t="s">
        <v>717</v>
      </c>
      <c r="AI1055" t="b">
        <v>1</v>
      </c>
      <c r="AJ1055" t="s">
        <v>17680</v>
      </c>
      <c r="AL1055" t="s">
        <v>17680</v>
      </c>
      <c r="AM1055" t="s">
        <v>17684</v>
      </c>
      <c r="AN1055">
        <v>66048</v>
      </c>
      <c r="AO1055">
        <v>99</v>
      </c>
      <c r="AP1055">
        <v>0</v>
      </c>
      <c r="AQ1055">
        <v>0</v>
      </c>
      <c r="AT1055">
        <v>1.2937304556817299E+17</v>
      </c>
      <c r="AV1055">
        <v>1.29023707535248E+17</v>
      </c>
      <c r="AW1055">
        <v>513</v>
      </c>
      <c r="AX1055" t="s">
        <v>17685</v>
      </c>
      <c r="AZ1055">
        <v>9.2233720368547697E+18</v>
      </c>
      <c r="BA1055">
        <v>1</v>
      </c>
      <c r="BB1055" t="s">
        <v>17680</v>
      </c>
      <c r="BC1055">
        <v>805306368</v>
      </c>
      <c r="BD1055" s="1" t="s">
        <v>148</v>
      </c>
      <c r="BE1055" t="s">
        <v>17686</v>
      </c>
      <c r="BF1055" t="s">
        <v>17687</v>
      </c>
      <c r="BG1055">
        <v>1.29373045568268E+17</v>
      </c>
      <c r="BH1055" t="s">
        <v>151</v>
      </c>
      <c r="BI1055">
        <v>1.2902370812836099E+17</v>
      </c>
      <c r="BK1055" t="s">
        <v>17688</v>
      </c>
      <c r="BL1055" t="s">
        <v>17687</v>
      </c>
      <c r="BN1055" t="s">
        <v>154</v>
      </c>
      <c r="BO1055">
        <v>53</v>
      </c>
      <c r="BP1055" s="1" t="s">
        <v>15706</v>
      </c>
      <c r="BQ1055">
        <v>0</v>
      </c>
      <c r="BR1055" t="s">
        <v>17689</v>
      </c>
      <c r="BS1055" t="s">
        <v>3242</v>
      </c>
      <c r="CD1055" t="s">
        <v>333</v>
      </c>
      <c r="DL1055" t="s">
        <v>17690</v>
      </c>
    </row>
    <row r="1056" spans="1:116">
      <c r="A1056" t="s">
        <v>17691</v>
      </c>
      <c r="B1056">
        <v>1.29027974167402E+17</v>
      </c>
      <c r="C1056" s="4">
        <f t="shared" si="16"/>
        <v>12902797416.7402</v>
      </c>
      <c r="D1056" s="2">
        <f>(Sheet1!$F$2-mattsout!C1056)/3600</f>
        <v>11043.606461055544</v>
      </c>
      <c r="E1056" t="str">
        <f>IF(D1056&gt;3595120, "", IF(D1056&gt;1400, "******", ""))</f>
        <v>******</v>
      </c>
      <c r="F1056" t="s">
        <v>122</v>
      </c>
      <c r="G1056" t="s">
        <v>17692</v>
      </c>
      <c r="K1056" t="s">
        <v>5707</v>
      </c>
      <c r="O1056" t="s">
        <v>17692</v>
      </c>
      <c r="Q1056" t="s">
        <v>17691</v>
      </c>
      <c r="R1056">
        <v>4</v>
      </c>
      <c r="S1056" t="s">
        <v>17693</v>
      </c>
      <c r="T1056" t="s">
        <v>17694</v>
      </c>
      <c r="U1056" t="s">
        <v>17692</v>
      </c>
      <c r="V1056">
        <v>11443285</v>
      </c>
      <c r="W1056" t="s">
        <v>5726</v>
      </c>
      <c r="X1056">
        <v>32401319</v>
      </c>
      <c r="AC1056" t="s">
        <v>138</v>
      </c>
      <c r="AE1056" t="s">
        <v>17695</v>
      </c>
      <c r="AF1056" t="s">
        <v>717</v>
      </c>
      <c r="AI1056" t="b">
        <v>1</v>
      </c>
      <c r="AJ1056" t="s">
        <v>17692</v>
      </c>
      <c r="AL1056" t="s">
        <v>17692</v>
      </c>
      <c r="AM1056" t="s">
        <v>17696</v>
      </c>
      <c r="AN1056">
        <v>66048</v>
      </c>
      <c r="AO1056">
        <v>99</v>
      </c>
      <c r="AP1056">
        <v>0</v>
      </c>
      <c r="AQ1056">
        <v>0</v>
      </c>
      <c r="AT1056">
        <v>1.29373045806614E+17</v>
      </c>
      <c r="AV1056">
        <v>1.29023707888678E+17</v>
      </c>
      <c r="AW1056">
        <v>513</v>
      </c>
      <c r="AX1056" t="s">
        <v>17697</v>
      </c>
      <c r="AZ1056">
        <v>9.2233720368547697E+18</v>
      </c>
      <c r="BA1056">
        <v>1</v>
      </c>
      <c r="BB1056" t="s">
        <v>17692</v>
      </c>
      <c r="BC1056">
        <v>805306368</v>
      </c>
      <c r="BD1056" s="1" t="s">
        <v>148</v>
      </c>
      <c r="BE1056" t="s">
        <v>17698</v>
      </c>
      <c r="BF1056" t="s">
        <v>17699</v>
      </c>
      <c r="BG1056">
        <v>1.29373045806716E+17</v>
      </c>
      <c r="BH1056" t="s">
        <v>151</v>
      </c>
      <c r="BI1056">
        <v>1.2902372648168301E+17</v>
      </c>
      <c r="BK1056" t="s">
        <v>17700</v>
      </c>
      <c r="BL1056" t="s">
        <v>17699</v>
      </c>
      <c r="BN1056" t="s">
        <v>154</v>
      </c>
      <c r="BO1056">
        <v>52</v>
      </c>
      <c r="BP1056" s="1" t="s">
        <v>16198</v>
      </c>
      <c r="BQ1056">
        <v>0</v>
      </c>
      <c r="BR1056" t="s">
        <v>17701</v>
      </c>
      <c r="BS1056" t="s">
        <v>3242</v>
      </c>
      <c r="CD1056" t="s">
        <v>333</v>
      </c>
      <c r="DL1056" t="s">
        <v>17702</v>
      </c>
    </row>
    <row r="1057" spans="1:93">
      <c r="A1057" t="s">
        <v>17703</v>
      </c>
      <c r="B1057">
        <v>1.29382148322656E+17</v>
      </c>
      <c r="C1057" s="4">
        <f t="shared" si="16"/>
        <v>12938214832.2656</v>
      </c>
      <c r="D1057" s="2">
        <f>(Sheet1!$F$2-mattsout!C1057)/3600</f>
        <v>1205.435481777721</v>
      </c>
      <c r="E1057" t="str">
        <f>IF(D1057&gt;3595120, "", IF(D1057&gt;1400, "******", ""))</f>
        <v/>
      </c>
      <c r="F1057" t="s">
        <v>122</v>
      </c>
      <c r="G1057" t="s">
        <v>17704</v>
      </c>
      <c r="H1057" t="s">
        <v>17705</v>
      </c>
      <c r="I1057" t="s">
        <v>3467</v>
      </c>
      <c r="J1057" t="s">
        <v>2730</v>
      </c>
      <c r="K1057" t="s">
        <v>2730</v>
      </c>
      <c r="L1057" t="s">
        <v>3467</v>
      </c>
      <c r="M1057" t="s">
        <v>5667</v>
      </c>
      <c r="O1057" t="s">
        <v>17706</v>
      </c>
      <c r="P1057" t="s">
        <v>17707</v>
      </c>
      <c r="Q1057" t="s">
        <v>17703</v>
      </c>
      <c r="R1057">
        <v>4</v>
      </c>
      <c r="S1057" t="s">
        <v>17708</v>
      </c>
      <c r="T1057" t="s">
        <v>17709</v>
      </c>
      <c r="U1057" t="s">
        <v>17704</v>
      </c>
      <c r="V1057">
        <v>11468038</v>
      </c>
      <c r="W1057" s="1" t="s">
        <v>17710</v>
      </c>
      <c r="X1057">
        <v>35149742</v>
      </c>
      <c r="AA1057" t="s">
        <v>714</v>
      </c>
      <c r="AB1057" t="s">
        <v>1765</v>
      </c>
      <c r="AC1057" t="s">
        <v>138</v>
      </c>
      <c r="AE1057" t="s">
        <v>17711</v>
      </c>
      <c r="AF1057" t="s">
        <v>717</v>
      </c>
      <c r="AI1057" t="b">
        <v>1</v>
      </c>
      <c r="AJ1057" t="s">
        <v>17712</v>
      </c>
      <c r="AL1057" t="s">
        <v>17704</v>
      </c>
      <c r="AM1057" t="s">
        <v>17713</v>
      </c>
      <c r="AN1057">
        <v>512</v>
      </c>
      <c r="AO1057">
        <v>0</v>
      </c>
      <c r="AP1057">
        <v>0</v>
      </c>
      <c r="AQ1057">
        <v>0</v>
      </c>
      <c r="AT1057">
        <v>1.2937349929164499E+17</v>
      </c>
      <c r="AU1057">
        <v>0</v>
      </c>
      <c r="AV1057">
        <v>1.2938042470576301E+17</v>
      </c>
      <c r="AW1057">
        <v>513</v>
      </c>
      <c r="AX1057" t="s">
        <v>17714</v>
      </c>
      <c r="AZ1057">
        <v>9.2233720368547697E+18</v>
      </c>
      <c r="BA1057">
        <v>58</v>
      </c>
      <c r="BB1057" t="s">
        <v>17712</v>
      </c>
      <c r="BC1057">
        <v>805306368</v>
      </c>
      <c r="BD1057" s="1" t="s">
        <v>148</v>
      </c>
      <c r="BE1057" t="s">
        <v>17715</v>
      </c>
      <c r="BF1057" t="s">
        <v>17716</v>
      </c>
      <c r="BG1057">
        <v>0</v>
      </c>
      <c r="BH1057" t="s">
        <v>151</v>
      </c>
      <c r="BI1057">
        <v>1.2940298666273699E+17</v>
      </c>
      <c r="BK1057" t="s">
        <v>17717</v>
      </c>
      <c r="BL1057" t="s">
        <v>17718</v>
      </c>
      <c r="BN1057" t="s">
        <v>154</v>
      </c>
      <c r="BO1057">
        <v>54</v>
      </c>
      <c r="BP1057" s="1" t="s">
        <v>16164</v>
      </c>
      <c r="BQ1057">
        <v>0</v>
      </c>
      <c r="BR1057" t="s">
        <v>17719</v>
      </c>
      <c r="BS1057" t="s">
        <v>3242</v>
      </c>
      <c r="CD1057" t="s">
        <v>1777</v>
      </c>
    </row>
    <row r="1058" spans="1:93">
      <c r="A1058" t="s">
        <v>17720</v>
      </c>
      <c r="B1058">
        <v>1.29373529846614E+17</v>
      </c>
      <c r="C1058" s="4">
        <f t="shared" si="16"/>
        <v>12937352984.6614</v>
      </c>
      <c r="D1058" s="2">
        <f>(Sheet1!$F$2-mattsout!C1058)/3600</f>
        <v>1444.8375940555995</v>
      </c>
      <c r="E1058" t="str">
        <f>IF(D1058&gt;3595120, "", IF(D1058&gt;1400, "******", ""))</f>
        <v>******</v>
      </c>
      <c r="F1058" t="s">
        <v>122</v>
      </c>
      <c r="G1058" t="s">
        <v>17721</v>
      </c>
      <c r="J1058" t="s">
        <v>11392</v>
      </c>
      <c r="K1058" t="s">
        <v>17722</v>
      </c>
      <c r="M1058" t="s">
        <v>1969</v>
      </c>
      <c r="O1058" t="s">
        <v>17721</v>
      </c>
      <c r="Q1058" t="s">
        <v>17720</v>
      </c>
      <c r="R1058">
        <v>4</v>
      </c>
      <c r="S1058" t="s">
        <v>17723</v>
      </c>
      <c r="T1058" t="s">
        <v>17724</v>
      </c>
      <c r="U1058" t="s">
        <v>17721</v>
      </c>
      <c r="V1058">
        <v>11589936</v>
      </c>
      <c r="W1058" s="1" t="s">
        <v>17725</v>
      </c>
      <c r="X1058">
        <v>33369289</v>
      </c>
      <c r="AA1058" t="s">
        <v>714</v>
      </c>
      <c r="AB1058" t="s">
        <v>1952</v>
      </c>
      <c r="AL1058" t="s">
        <v>17721</v>
      </c>
      <c r="AM1058" t="s">
        <v>17726</v>
      </c>
      <c r="AN1058">
        <v>66048</v>
      </c>
      <c r="AO1058">
        <v>0</v>
      </c>
      <c r="AP1058">
        <v>0</v>
      </c>
      <c r="AQ1058">
        <v>0</v>
      </c>
      <c r="AT1058">
        <v>1.29373529960522E+17</v>
      </c>
      <c r="AU1058">
        <v>0</v>
      </c>
      <c r="AV1058">
        <v>1.2902889277651501E+17</v>
      </c>
      <c r="AW1058">
        <v>513</v>
      </c>
      <c r="AX1058" t="s">
        <v>17727</v>
      </c>
      <c r="AZ1058">
        <v>9.2233720368547697E+18</v>
      </c>
      <c r="BA1058">
        <v>21</v>
      </c>
      <c r="BB1058" t="s">
        <v>17721</v>
      </c>
      <c r="BC1058">
        <v>805306368</v>
      </c>
      <c r="BF1058" t="s">
        <v>17728</v>
      </c>
      <c r="BG1058">
        <v>1.29373675658602E+17</v>
      </c>
      <c r="BH1058" t="s">
        <v>151</v>
      </c>
      <c r="BI1058">
        <v>1.2937031192130701E+17</v>
      </c>
      <c r="BQ1058">
        <v>0</v>
      </c>
      <c r="CD1058" t="s">
        <v>2662</v>
      </c>
    </row>
    <row r="1059" spans="1:93">
      <c r="A1059" t="s">
        <v>17729</v>
      </c>
      <c r="B1059">
        <v>1.2941676012552099E+17</v>
      </c>
      <c r="C1059" s="4">
        <f t="shared" si="16"/>
        <v>12941676012.552099</v>
      </c>
      <c r="D1059" s="2">
        <f>(Sheet1!$F$2-mattsout!C1059)/3600</f>
        <v>243.99651330577004</v>
      </c>
      <c r="E1059" t="str">
        <f>IF(D1059&gt;3595120, "", IF(D1059&gt;1400, "******", ""))</f>
        <v/>
      </c>
      <c r="F1059" t="s">
        <v>122</v>
      </c>
      <c r="G1059" t="s">
        <v>17730</v>
      </c>
      <c r="H1059" t="s">
        <v>17731</v>
      </c>
      <c r="I1059" t="s">
        <v>2690</v>
      </c>
      <c r="J1059" t="s">
        <v>782</v>
      </c>
      <c r="K1059" t="s">
        <v>782</v>
      </c>
      <c r="L1059" t="s">
        <v>1712</v>
      </c>
      <c r="M1059" t="s">
        <v>17732</v>
      </c>
      <c r="N1059" t="s">
        <v>5609</v>
      </c>
      <c r="O1059" t="s">
        <v>1276</v>
      </c>
      <c r="P1059" t="s">
        <v>2528</v>
      </c>
      <c r="Q1059" t="s">
        <v>17729</v>
      </c>
      <c r="R1059">
        <v>4</v>
      </c>
      <c r="S1059" t="s">
        <v>17733</v>
      </c>
      <c r="T1059" t="s">
        <v>17734</v>
      </c>
      <c r="U1059" t="s">
        <v>17730</v>
      </c>
      <c r="V1059">
        <v>11624862</v>
      </c>
      <c r="W1059" s="1" t="s">
        <v>17735</v>
      </c>
      <c r="X1059">
        <v>35609556</v>
      </c>
      <c r="AA1059" t="s">
        <v>790</v>
      </c>
      <c r="AB1059" t="s">
        <v>1712</v>
      </c>
      <c r="AC1059" t="s">
        <v>138</v>
      </c>
      <c r="AE1059" t="s">
        <v>17736</v>
      </c>
      <c r="AF1059" t="s">
        <v>742</v>
      </c>
      <c r="AI1059" t="b">
        <v>1</v>
      </c>
      <c r="AJ1059" t="s">
        <v>17737</v>
      </c>
      <c r="AL1059" t="s">
        <v>17730</v>
      </c>
      <c r="AM1059" t="s">
        <v>17738</v>
      </c>
      <c r="AN1059">
        <v>512</v>
      </c>
      <c r="AO1059">
        <v>0</v>
      </c>
      <c r="AP1059">
        <v>0</v>
      </c>
      <c r="AQ1059">
        <v>0</v>
      </c>
      <c r="AT1059">
        <v>1.2939972999892499E+17</v>
      </c>
      <c r="AU1059">
        <v>0</v>
      </c>
      <c r="AV1059">
        <v>1.2939789395170701E+17</v>
      </c>
      <c r="AW1059">
        <v>513</v>
      </c>
      <c r="AX1059" t="s">
        <v>17739</v>
      </c>
      <c r="AZ1059">
        <v>9.2233720368547697E+18</v>
      </c>
      <c r="BA1059">
        <v>241</v>
      </c>
      <c r="BB1059" t="s">
        <v>17737</v>
      </c>
      <c r="BC1059">
        <v>805306368</v>
      </c>
      <c r="BD1059" s="1" t="s">
        <v>148</v>
      </c>
      <c r="BE1059" t="s">
        <v>17740</v>
      </c>
      <c r="BF1059" t="s">
        <v>17741</v>
      </c>
      <c r="BG1059">
        <v>0</v>
      </c>
      <c r="BH1059" t="s">
        <v>151</v>
      </c>
      <c r="BI1059">
        <v>1.29418489631386E+17</v>
      </c>
      <c r="BK1059" t="s">
        <v>17742</v>
      </c>
      <c r="BL1059" t="s">
        <v>17743</v>
      </c>
      <c r="BM1059" t="s">
        <v>17744</v>
      </c>
      <c r="BN1059" t="s">
        <v>154</v>
      </c>
      <c r="BO1059">
        <v>52</v>
      </c>
      <c r="BP1059" s="1" t="s">
        <v>17745</v>
      </c>
      <c r="BQ1059">
        <v>0</v>
      </c>
      <c r="BR1059" t="s">
        <v>17746</v>
      </c>
      <c r="BS1059" t="s">
        <v>3242</v>
      </c>
      <c r="CD1059" t="s">
        <v>1729</v>
      </c>
    </row>
    <row r="1060" spans="1:93">
      <c r="A1060" t="s">
        <v>17747</v>
      </c>
      <c r="B1060">
        <v>1.29417669212956E+17</v>
      </c>
      <c r="C1060" s="4">
        <f t="shared" si="16"/>
        <v>12941766921.295601</v>
      </c>
      <c r="D1060" s="2">
        <f>(Sheet1!$F$2-mattsout!C1060)/3600</f>
        <v>218.74408455530804</v>
      </c>
      <c r="E1060" t="str">
        <f>IF(D1060&gt;3595120, "", IF(D1060&gt;1400, "******", ""))</f>
        <v/>
      </c>
      <c r="F1060" t="s">
        <v>122</v>
      </c>
      <c r="G1060" t="s">
        <v>17748</v>
      </c>
      <c r="H1060" t="s">
        <v>17749</v>
      </c>
      <c r="I1060" t="s">
        <v>682</v>
      </c>
      <c r="J1060" t="s">
        <v>17750</v>
      </c>
      <c r="K1060" t="s">
        <v>17750</v>
      </c>
      <c r="L1060" t="s">
        <v>682</v>
      </c>
      <c r="M1060" t="s">
        <v>17751</v>
      </c>
      <c r="N1060" t="s">
        <v>1366</v>
      </c>
      <c r="O1060" t="s">
        <v>1982</v>
      </c>
      <c r="P1060" t="s">
        <v>6705</v>
      </c>
      <c r="Q1060" t="s">
        <v>17747</v>
      </c>
      <c r="R1060">
        <v>4</v>
      </c>
      <c r="S1060" t="s">
        <v>17752</v>
      </c>
      <c r="T1060" t="s">
        <v>17753</v>
      </c>
      <c r="U1060" t="s">
        <v>17748</v>
      </c>
      <c r="V1060">
        <v>11654105</v>
      </c>
      <c r="W1060" s="1" t="s">
        <v>8558</v>
      </c>
      <c r="X1060">
        <v>35352937</v>
      </c>
      <c r="AA1060" t="s">
        <v>790</v>
      </c>
      <c r="AB1060" t="s">
        <v>1258</v>
      </c>
      <c r="AC1060" t="s">
        <v>138</v>
      </c>
      <c r="AD1060" t="b">
        <v>0</v>
      </c>
      <c r="AE1060" t="s">
        <v>17754</v>
      </c>
      <c r="AF1060" t="s">
        <v>667</v>
      </c>
      <c r="AI1060" t="b">
        <v>1</v>
      </c>
      <c r="AJ1060" t="s">
        <v>17755</v>
      </c>
      <c r="AL1060" t="s">
        <v>17748</v>
      </c>
      <c r="AM1060" t="s">
        <v>17756</v>
      </c>
      <c r="AN1060">
        <v>512</v>
      </c>
      <c r="AO1060">
        <v>0</v>
      </c>
      <c r="AP1060">
        <v>0</v>
      </c>
      <c r="AQ1060">
        <v>0</v>
      </c>
      <c r="AT1060">
        <v>1.29373500044936E+17</v>
      </c>
      <c r="AU1060">
        <v>0</v>
      </c>
      <c r="AV1060">
        <v>1.29398550442236E+17</v>
      </c>
      <c r="AW1060">
        <v>513</v>
      </c>
      <c r="AX1060" t="s">
        <v>17757</v>
      </c>
      <c r="AZ1060">
        <v>9.2233720368547697E+18</v>
      </c>
      <c r="BA1060">
        <v>142</v>
      </c>
      <c r="BB1060" t="s">
        <v>17755</v>
      </c>
      <c r="BC1060">
        <v>805306368</v>
      </c>
      <c r="BD1060" s="1" t="s">
        <v>148</v>
      </c>
      <c r="BE1060" t="s">
        <v>17758</v>
      </c>
      <c r="BF1060" t="s">
        <v>17759</v>
      </c>
      <c r="BG1060">
        <v>0</v>
      </c>
      <c r="BH1060" t="s">
        <v>151</v>
      </c>
      <c r="BI1060">
        <v>1.2940998535989901E+17</v>
      </c>
      <c r="BK1060" t="s">
        <v>17760</v>
      </c>
      <c r="BL1060" t="s">
        <v>17761</v>
      </c>
      <c r="BN1060" t="s">
        <v>154</v>
      </c>
      <c r="BO1060">
        <v>56</v>
      </c>
      <c r="BP1060" s="1" t="s">
        <v>17762</v>
      </c>
      <c r="BQ1060">
        <v>0</v>
      </c>
      <c r="BR1060" t="s">
        <v>17763</v>
      </c>
      <c r="BS1060" t="s">
        <v>3242</v>
      </c>
      <c r="CD1060" t="s">
        <v>1269</v>
      </c>
      <c r="CH1060" t="s">
        <v>224</v>
      </c>
      <c r="CI1060">
        <v>0</v>
      </c>
      <c r="CL1060">
        <v>0</v>
      </c>
    </row>
    <row r="1061" spans="1:93">
      <c r="A1061" t="s">
        <v>17764</v>
      </c>
      <c r="B1061">
        <v>1.29419704750954E+17</v>
      </c>
      <c r="C1061" s="4">
        <f t="shared" si="16"/>
        <v>12941970475.0954</v>
      </c>
      <c r="D1061" s="2">
        <f>(Sheet1!$F$2-mattsout!C1061)/3600</f>
        <v>162.20136238892874</v>
      </c>
      <c r="E1061" t="str">
        <f>IF(D1061&gt;3595120, "", IF(D1061&gt;1400, "******", ""))</f>
        <v/>
      </c>
      <c r="F1061" t="s">
        <v>122</v>
      </c>
      <c r="G1061" t="s">
        <v>17765</v>
      </c>
      <c r="H1061" t="s">
        <v>17766</v>
      </c>
      <c r="I1061" t="s">
        <v>3449</v>
      </c>
      <c r="J1061" t="s">
        <v>3247</v>
      </c>
      <c r="K1061" t="s">
        <v>17767</v>
      </c>
      <c r="L1061" t="s">
        <v>3449</v>
      </c>
      <c r="M1061" t="s">
        <v>17768</v>
      </c>
      <c r="N1061" t="s">
        <v>3451</v>
      </c>
      <c r="O1061" t="s">
        <v>2418</v>
      </c>
      <c r="P1061" t="s">
        <v>736</v>
      </c>
      <c r="Q1061" t="s">
        <v>17764</v>
      </c>
      <c r="R1061">
        <v>4</v>
      </c>
      <c r="S1061" t="s">
        <v>17769</v>
      </c>
      <c r="T1061" t="s">
        <v>17770</v>
      </c>
      <c r="U1061" t="s">
        <v>17765</v>
      </c>
      <c r="V1061">
        <v>11656645</v>
      </c>
      <c r="W1061" s="1" t="s">
        <v>17771</v>
      </c>
      <c r="X1061">
        <v>35609195</v>
      </c>
      <c r="AA1061" t="s">
        <v>7505</v>
      </c>
      <c r="AB1061" t="s">
        <v>3455</v>
      </c>
      <c r="AC1061" t="s">
        <v>138</v>
      </c>
      <c r="AE1061" t="s">
        <v>17772</v>
      </c>
      <c r="AF1061" t="s">
        <v>742</v>
      </c>
      <c r="AI1061" t="b">
        <v>1</v>
      </c>
      <c r="AJ1061" t="s">
        <v>17773</v>
      </c>
      <c r="AL1061" t="s">
        <v>17765</v>
      </c>
      <c r="AM1061" t="s">
        <v>17774</v>
      </c>
      <c r="AN1061">
        <v>512</v>
      </c>
      <c r="AO1061">
        <v>0</v>
      </c>
      <c r="AP1061">
        <v>0</v>
      </c>
      <c r="AQ1061">
        <v>0</v>
      </c>
      <c r="AT1061">
        <v>1.2939969341689501E+17</v>
      </c>
      <c r="AU1061">
        <v>0</v>
      </c>
      <c r="AV1061">
        <v>1.2939435221764899E+17</v>
      </c>
      <c r="AW1061">
        <v>513</v>
      </c>
      <c r="AX1061" t="s">
        <v>17775</v>
      </c>
      <c r="AZ1061">
        <v>9.2233720368547697E+18</v>
      </c>
      <c r="BA1061">
        <v>99</v>
      </c>
      <c r="BB1061" t="s">
        <v>17773</v>
      </c>
      <c r="BC1061">
        <v>805306368</v>
      </c>
      <c r="BD1061" s="1" t="s">
        <v>148</v>
      </c>
      <c r="BE1061" t="s">
        <v>17776</v>
      </c>
      <c r="BF1061" t="s">
        <v>17777</v>
      </c>
      <c r="BG1061">
        <v>0</v>
      </c>
      <c r="BH1061" t="s">
        <v>151</v>
      </c>
      <c r="BI1061">
        <v>1.2941848477460899E+17</v>
      </c>
      <c r="BK1061" t="s">
        <v>17778</v>
      </c>
      <c r="BL1061" t="s">
        <v>17779</v>
      </c>
      <c r="BN1061" t="s">
        <v>154</v>
      </c>
      <c r="BO1061">
        <v>59</v>
      </c>
      <c r="BP1061" s="1" t="s">
        <v>17017</v>
      </c>
      <c r="BQ1061">
        <v>0</v>
      </c>
      <c r="BR1061" t="s">
        <v>17780</v>
      </c>
      <c r="BS1061" t="s">
        <v>3242</v>
      </c>
      <c r="CD1061" t="s">
        <v>15022</v>
      </c>
    </row>
    <row r="1062" spans="1:93">
      <c r="A1062" t="s">
        <v>17781</v>
      </c>
      <c r="B1062">
        <v>1.2941699787962499E+17</v>
      </c>
      <c r="C1062" s="4">
        <f t="shared" si="16"/>
        <v>12941699787.9625</v>
      </c>
      <c r="D1062" s="2">
        <f>(Sheet1!$F$2-mattsout!C1062)/3600</f>
        <v>237.39223263899484</v>
      </c>
      <c r="E1062" t="str">
        <f>IF(D1062&gt;3595120, "", IF(D1062&gt;1400, "******", ""))</f>
        <v/>
      </c>
      <c r="F1062" t="s">
        <v>122</v>
      </c>
      <c r="G1062" t="s">
        <v>17782</v>
      </c>
      <c r="H1062" t="s">
        <v>7057</v>
      </c>
      <c r="I1062" t="s">
        <v>16647</v>
      </c>
      <c r="J1062" t="s">
        <v>2730</v>
      </c>
      <c r="K1062" t="s">
        <v>2730</v>
      </c>
      <c r="L1062" t="s">
        <v>1765</v>
      </c>
      <c r="M1062" t="s">
        <v>10250</v>
      </c>
      <c r="N1062" t="s">
        <v>5469</v>
      </c>
      <c r="O1062" t="s">
        <v>17783</v>
      </c>
      <c r="P1062" t="s">
        <v>1346</v>
      </c>
      <c r="Q1062" t="s">
        <v>17781</v>
      </c>
      <c r="R1062">
        <v>4</v>
      </c>
      <c r="S1062" t="s">
        <v>17784</v>
      </c>
      <c r="T1062" t="s">
        <v>17785</v>
      </c>
      <c r="U1062" t="s">
        <v>17782</v>
      </c>
      <c r="V1062">
        <v>11657182</v>
      </c>
      <c r="W1062" s="1" t="s">
        <v>17786</v>
      </c>
      <c r="X1062">
        <v>35635569</v>
      </c>
      <c r="AA1062" t="s">
        <v>136</v>
      </c>
      <c r="AB1062" t="s">
        <v>1765</v>
      </c>
      <c r="AC1062" t="s">
        <v>138</v>
      </c>
      <c r="AE1062" t="s">
        <v>17787</v>
      </c>
      <c r="AF1062" t="s">
        <v>667</v>
      </c>
      <c r="AI1062" t="b">
        <v>1</v>
      </c>
      <c r="AJ1062" t="s">
        <v>17788</v>
      </c>
      <c r="AL1062" t="s">
        <v>17782</v>
      </c>
      <c r="AM1062" t="s">
        <v>17789</v>
      </c>
      <c r="AN1062">
        <v>512</v>
      </c>
      <c r="AO1062">
        <v>0</v>
      </c>
      <c r="AP1062">
        <v>0</v>
      </c>
      <c r="AQ1062">
        <v>0</v>
      </c>
      <c r="AT1062">
        <v>1.2937525682161101E+17</v>
      </c>
      <c r="AU1062">
        <v>0</v>
      </c>
      <c r="AV1062">
        <v>1.2938562104516099E+17</v>
      </c>
      <c r="AW1062">
        <v>513</v>
      </c>
      <c r="AX1062" t="s">
        <v>17790</v>
      </c>
      <c r="AZ1062">
        <v>9.2233720368547697E+18</v>
      </c>
      <c r="BA1062">
        <v>265</v>
      </c>
      <c r="BB1062" t="s">
        <v>17788</v>
      </c>
      <c r="BC1062">
        <v>805306368</v>
      </c>
      <c r="BD1062" s="1" t="s">
        <v>148</v>
      </c>
      <c r="BE1062" t="s">
        <v>17791</v>
      </c>
      <c r="BF1062" t="s">
        <v>17792</v>
      </c>
      <c r="BG1062">
        <v>0</v>
      </c>
      <c r="BH1062" t="s">
        <v>151</v>
      </c>
      <c r="BI1062">
        <v>1.2941934086498499E+17</v>
      </c>
      <c r="BK1062" t="s">
        <v>17793</v>
      </c>
      <c r="BL1062" t="s">
        <v>17794</v>
      </c>
      <c r="BN1062" t="s">
        <v>154</v>
      </c>
      <c r="BO1062">
        <v>54</v>
      </c>
      <c r="BP1062" s="1" t="s">
        <v>17795</v>
      </c>
      <c r="BQ1062">
        <v>0</v>
      </c>
      <c r="BR1062" t="s">
        <v>17796</v>
      </c>
      <c r="BS1062" t="s">
        <v>3242</v>
      </c>
      <c r="CD1062" t="s">
        <v>15505</v>
      </c>
    </row>
    <row r="1063" spans="1:93">
      <c r="A1063" t="s">
        <v>17797</v>
      </c>
      <c r="B1063">
        <v>1.29410840401926E+17</v>
      </c>
      <c r="C1063" s="4">
        <f t="shared" si="16"/>
        <v>12941084040.1926</v>
      </c>
      <c r="D1063" s="2">
        <f>(Sheet1!$F$2-mattsout!C1063)/3600</f>
        <v>408.43327983326384</v>
      </c>
      <c r="E1063" t="str">
        <f>IF(D1063&gt;3595120, "", IF(D1063&gt;1400, "******", ""))</f>
        <v/>
      </c>
      <c r="F1063" t="s">
        <v>122</v>
      </c>
      <c r="G1063" t="s">
        <v>17798</v>
      </c>
      <c r="I1063" t="s">
        <v>267</v>
      </c>
      <c r="J1063" t="s">
        <v>7957</v>
      </c>
      <c r="K1063" t="s">
        <v>17799</v>
      </c>
      <c r="O1063" t="s">
        <v>17798</v>
      </c>
      <c r="Q1063" t="s">
        <v>17797</v>
      </c>
      <c r="R1063">
        <v>4</v>
      </c>
      <c r="S1063" t="s">
        <v>17800</v>
      </c>
      <c r="T1063" t="s">
        <v>17801</v>
      </c>
      <c r="U1063" t="s">
        <v>17798</v>
      </c>
      <c r="V1063">
        <v>11680857</v>
      </c>
      <c r="W1063" s="1" t="s">
        <v>17802</v>
      </c>
      <c r="X1063">
        <v>35378732</v>
      </c>
      <c r="AA1063" t="s">
        <v>790</v>
      </c>
      <c r="AB1063" t="s">
        <v>1991</v>
      </c>
      <c r="AC1063" t="s">
        <v>138</v>
      </c>
      <c r="AE1063" t="s">
        <v>17803</v>
      </c>
      <c r="AF1063" t="s">
        <v>717</v>
      </c>
      <c r="AI1063" t="b">
        <v>1</v>
      </c>
      <c r="AJ1063" t="s">
        <v>17798</v>
      </c>
      <c r="AL1063" t="s">
        <v>17798</v>
      </c>
      <c r="AM1063" t="s">
        <v>17804</v>
      </c>
      <c r="AN1063">
        <v>66048</v>
      </c>
      <c r="AO1063">
        <v>1</v>
      </c>
      <c r="AP1063">
        <v>0</v>
      </c>
      <c r="AQ1063">
        <v>0</v>
      </c>
      <c r="AT1063">
        <v>1.2941864230939501E+17</v>
      </c>
      <c r="AU1063">
        <v>0</v>
      </c>
      <c r="AV1063">
        <v>1.29031674035404E+17</v>
      </c>
      <c r="AW1063">
        <v>513</v>
      </c>
      <c r="AX1063" t="s">
        <v>17805</v>
      </c>
      <c r="AZ1063">
        <v>9.2233720368547697E+18</v>
      </c>
      <c r="BA1063">
        <v>156</v>
      </c>
      <c r="BB1063" t="s">
        <v>17798</v>
      </c>
      <c r="BC1063">
        <v>805306368</v>
      </c>
      <c r="BD1063" s="1" t="s">
        <v>148</v>
      </c>
      <c r="BE1063" t="s">
        <v>17806</v>
      </c>
      <c r="BF1063" t="s">
        <v>17807</v>
      </c>
      <c r="BG1063">
        <v>0</v>
      </c>
      <c r="BH1063" t="s">
        <v>151</v>
      </c>
      <c r="BI1063">
        <v>1.29410777660676E+17</v>
      </c>
      <c r="BK1063" t="s">
        <v>17808</v>
      </c>
      <c r="BL1063" t="s">
        <v>17809</v>
      </c>
      <c r="BN1063" t="s">
        <v>154</v>
      </c>
      <c r="BO1063">
        <v>54</v>
      </c>
      <c r="BP1063" s="1" t="s">
        <v>17810</v>
      </c>
      <c r="BQ1063">
        <v>0</v>
      </c>
      <c r="BR1063" t="s">
        <v>17811</v>
      </c>
      <c r="BS1063" t="s">
        <v>3242</v>
      </c>
      <c r="CD1063" t="s">
        <v>15022</v>
      </c>
    </row>
    <row r="1064" spans="1:93">
      <c r="A1064" t="s">
        <v>17812</v>
      </c>
      <c r="B1064">
        <v>1.29417966309376E+17</v>
      </c>
      <c r="C1064" s="4">
        <f t="shared" si="16"/>
        <v>12941796630.937599</v>
      </c>
      <c r="D1064" s="2">
        <f>(Sheet1!$F$2-mattsout!C1064)/3600</f>
        <v>210.4914062224494</v>
      </c>
      <c r="E1064" t="str">
        <f>IF(D1064&gt;3595120, "", IF(D1064&gt;1400, "******", ""))</f>
        <v/>
      </c>
      <c r="F1064" t="s">
        <v>122</v>
      </c>
      <c r="G1064" t="s">
        <v>17813</v>
      </c>
      <c r="H1064" t="s">
        <v>17814</v>
      </c>
      <c r="I1064" t="s">
        <v>682</v>
      </c>
      <c r="J1064" t="s">
        <v>1845</v>
      </c>
      <c r="K1064" t="s">
        <v>1845</v>
      </c>
      <c r="L1064" t="s">
        <v>682</v>
      </c>
      <c r="M1064" t="s">
        <v>12613</v>
      </c>
      <c r="O1064" t="s">
        <v>17815</v>
      </c>
      <c r="P1064" t="s">
        <v>8672</v>
      </c>
      <c r="Q1064" t="s">
        <v>17812</v>
      </c>
      <c r="R1064">
        <v>4</v>
      </c>
      <c r="S1064" t="s">
        <v>17816</v>
      </c>
      <c r="T1064" t="s">
        <v>17817</v>
      </c>
      <c r="U1064" t="s">
        <v>17813</v>
      </c>
      <c r="V1064">
        <v>11757076</v>
      </c>
      <c r="W1064" s="1" t="s">
        <v>16287</v>
      </c>
      <c r="X1064">
        <v>35581781</v>
      </c>
      <c r="AA1064" t="s">
        <v>690</v>
      </c>
      <c r="AB1064" t="s">
        <v>1931</v>
      </c>
      <c r="AC1064" t="s">
        <v>138</v>
      </c>
      <c r="AE1064" t="s">
        <v>17818</v>
      </c>
      <c r="AF1064" t="s">
        <v>717</v>
      </c>
      <c r="AI1064" t="b">
        <v>1</v>
      </c>
      <c r="AJ1064" t="s">
        <v>17819</v>
      </c>
      <c r="AL1064" t="s">
        <v>17813</v>
      </c>
      <c r="AM1064" t="s">
        <v>17820</v>
      </c>
      <c r="AN1064">
        <v>66048</v>
      </c>
      <c r="AO1064">
        <v>0</v>
      </c>
      <c r="AP1064">
        <v>0</v>
      </c>
      <c r="AQ1064">
        <v>0</v>
      </c>
      <c r="AT1064">
        <v>1.29373500308064E+17</v>
      </c>
      <c r="AU1064">
        <v>0</v>
      </c>
      <c r="AV1064">
        <v>1.29270782589658E+17</v>
      </c>
      <c r="AW1064">
        <v>513</v>
      </c>
      <c r="AX1064" t="s">
        <v>17821</v>
      </c>
      <c r="AZ1064">
        <v>9.2233720368547697E+18</v>
      </c>
      <c r="BA1064">
        <v>16231</v>
      </c>
      <c r="BB1064" t="s">
        <v>17819</v>
      </c>
      <c r="BC1064">
        <v>805306368</v>
      </c>
      <c r="BD1064" s="1" t="s">
        <v>148</v>
      </c>
      <c r="BE1064" t="s">
        <v>17822</v>
      </c>
      <c r="BF1064" t="s">
        <v>17823</v>
      </c>
      <c r="BG1064">
        <v>0</v>
      </c>
      <c r="BH1064" t="s">
        <v>151</v>
      </c>
      <c r="BI1064">
        <v>1.2941765387697299E+17</v>
      </c>
      <c r="BK1064" t="s">
        <v>17824</v>
      </c>
      <c r="BL1064" t="s">
        <v>17825</v>
      </c>
      <c r="BN1064" t="s">
        <v>154</v>
      </c>
      <c r="BO1064">
        <v>59</v>
      </c>
      <c r="BP1064" s="1" t="s">
        <v>17826</v>
      </c>
      <c r="BQ1064">
        <v>0</v>
      </c>
      <c r="BR1064" t="s">
        <v>17827</v>
      </c>
      <c r="BS1064" t="s">
        <v>157</v>
      </c>
      <c r="BT1064" t="s">
        <v>158</v>
      </c>
      <c r="CD1064" t="s">
        <v>2520</v>
      </c>
    </row>
    <row r="1065" spans="1:93">
      <c r="A1065" t="s">
        <v>17828</v>
      </c>
      <c r="B1065">
        <v>1.2931295047133501E+17</v>
      </c>
      <c r="C1065" s="4">
        <f t="shared" si="16"/>
        <v>12931295047.133501</v>
      </c>
      <c r="D1065" s="2">
        <f>(Sheet1!$F$2-mattsout!C1065)/3600</f>
        <v>3127.5980184719297</v>
      </c>
      <c r="E1065" t="str">
        <f>IF(D1065&gt;3595120, "", IF(D1065&gt;1400, "******", ""))</f>
        <v>******</v>
      </c>
      <c r="F1065" t="s">
        <v>122</v>
      </c>
      <c r="G1065" t="s">
        <v>17829</v>
      </c>
      <c r="H1065" t="s">
        <v>160</v>
      </c>
      <c r="O1065" t="s">
        <v>17453</v>
      </c>
      <c r="Q1065" t="s">
        <v>17828</v>
      </c>
      <c r="R1065">
        <v>4</v>
      </c>
      <c r="S1065" t="s">
        <v>17830</v>
      </c>
      <c r="T1065" t="s">
        <v>17831</v>
      </c>
      <c r="U1065" t="s">
        <v>17832</v>
      </c>
      <c r="V1065">
        <v>11757270</v>
      </c>
      <c r="W1065" s="1" t="s">
        <v>17833</v>
      </c>
      <c r="X1065">
        <v>33305600</v>
      </c>
      <c r="AL1065" t="s">
        <v>17829</v>
      </c>
      <c r="AM1065" t="s">
        <v>17834</v>
      </c>
      <c r="AN1065">
        <v>66048</v>
      </c>
      <c r="AO1065">
        <v>99</v>
      </c>
      <c r="AP1065">
        <v>0</v>
      </c>
      <c r="AQ1065">
        <v>0</v>
      </c>
      <c r="AT1065">
        <v>1.2937350054509901E+17</v>
      </c>
      <c r="AU1065">
        <v>0</v>
      </c>
      <c r="AV1065">
        <v>1.2926406838922301E+17</v>
      </c>
      <c r="AW1065">
        <v>513</v>
      </c>
      <c r="AX1065" t="s">
        <v>17835</v>
      </c>
      <c r="AY1065">
        <v>1</v>
      </c>
      <c r="AZ1065">
        <v>9.2233720368547697E+18</v>
      </c>
      <c r="BA1065">
        <v>381</v>
      </c>
      <c r="BB1065" t="s">
        <v>17836</v>
      </c>
      <c r="BC1065">
        <v>805306368</v>
      </c>
      <c r="BF1065" t="s">
        <v>17837</v>
      </c>
      <c r="BG1065">
        <v>1.2937365075508099E+17</v>
      </c>
      <c r="BH1065" t="s">
        <v>151</v>
      </c>
      <c r="BI1065">
        <v>1.29366815159402E+17</v>
      </c>
      <c r="CO1065" s="1" t="s">
        <v>592</v>
      </c>
    </row>
    <row r="1066" spans="1:93">
      <c r="A1066" t="s">
        <v>17838</v>
      </c>
      <c r="B1066">
        <v>1.29421201526624E+17</v>
      </c>
      <c r="C1066" s="4">
        <f t="shared" si="16"/>
        <v>12942120152.662399</v>
      </c>
      <c r="D1066" s="2">
        <f>(Sheet1!$F$2-mattsout!C1066)/3600</f>
        <v>120.62426044464111</v>
      </c>
      <c r="E1066" t="str">
        <f>IF(D1066&gt;3595120, "", IF(D1066&gt;1400, "******", ""))</f>
        <v/>
      </c>
      <c r="F1066" t="s">
        <v>122</v>
      </c>
      <c r="G1066" t="s">
        <v>17839</v>
      </c>
      <c r="H1066" t="s">
        <v>17840</v>
      </c>
      <c r="I1066" t="s">
        <v>682</v>
      </c>
      <c r="J1066" t="s">
        <v>1845</v>
      </c>
      <c r="K1066" t="s">
        <v>1845</v>
      </c>
      <c r="L1066" t="s">
        <v>682</v>
      </c>
      <c r="M1066" t="s">
        <v>17841</v>
      </c>
      <c r="N1066" t="s">
        <v>1925</v>
      </c>
      <c r="O1066" t="s">
        <v>17842</v>
      </c>
      <c r="P1066" t="s">
        <v>12183</v>
      </c>
      <c r="Q1066" t="s">
        <v>17838</v>
      </c>
      <c r="R1066">
        <v>4</v>
      </c>
      <c r="S1066" t="s">
        <v>17843</v>
      </c>
      <c r="T1066" t="s">
        <v>17844</v>
      </c>
      <c r="U1066" t="s">
        <v>17839</v>
      </c>
      <c r="V1066">
        <v>11757280</v>
      </c>
      <c r="W1066" s="1" t="s">
        <v>10269</v>
      </c>
      <c r="X1066">
        <v>35494656</v>
      </c>
      <c r="AA1066" t="s">
        <v>690</v>
      </c>
      <c r="AB1066" t="s">
        <v>1931</v>
      </c>
      <c r="AC1066" t="s">
        <v>138</v>
      </c>
      <c r="AE1066" t="s">
        <v>17845</v>
      </c>
      <c r="AF1066" t="s">
        <v>667</v>
      </c>
      <c r="AI1066" t="b">
        <v>1</v>
      </c>
      <c r="AJ1066" t="s">
        <v>17846</v>
      </c>
      <c r="AL1066" t="s">
        <v>17839</v>
      </c>
      <c r="AM1066" t="s">
        <v>17847</v>
      </c>
      <c r="AN1066">
        <v>512</v>
      </c>
      <c r="AO1066">
        <v>0</v>
      </c>
      <c r="AP1066">
        <v>0</v>
      </c>
      <c r="AQ1066">
        <v>0</v>
      </c>
      <c r="AT1066">
        <v>1.29412440656336E+17</v>
      </c>
      <c r="AU1066">
        <v>0</v>
      </c>
      <c r="AV1066">
        <v>1.29397208974744E+17</v>
      </c>
      <c r="AW1066">
        <v>513</v>
      </c>
      <c r="AX1066" t="s">
        <v>17848</v>
      </c>
      <c r="AZ1066">
        <v>9.2233720368547697E+18</v>
      </c>
      <c r="BA1066">
        <v>440</v>
      </c>
      <c r="BB1066" t="s">
        <v>17846</v>
      </c>
      <c r="BC1066">
        <v>805306368</v>
      </c>
      <c r="BD1066" s="1" t="s">
        <v>148</v>
      </c>
      <c r="BE1066" t="s">
        <v>17849</v>
      </c>
      <c r="BF1066" t="s">
        <v>17850</v>
      </c>
      <c r="BG1066">
        <v>0</v>
      </c>
      <c r="BH1066" t="s">
        <v>151</v>
      </c>
      <c r="BI1066">
        <v>1.2941510893170499E+17</v>
      </c>
      <c r="BK1066" t="s">
        <v>17851</v>
      </c>
      <c r="BL1066" t="s">
        <v>17852</v>
      </c>
      <c r="BM1066" t="s">
        <v>17853</v>
      </c>
      <c r="BN1066" t="s">
        <v>154</v>
      </c>
      <c r="BO1066">
        <v>59</v>
      </c>
      <c r="BP1066" s="1" t="s">
        <v>17854</v>
      </c>
      <c r="BQ1066">
        <v>0</v>
      </c>
      <c r="BR1066" t="s">
        <v>17855</v>
      </c>
      <c r="BS1066" t="s">
        <v>157</v>
      </c>
      <c r="BT1066" t="s">
        <v>158</v>
      </c>
      <c r="CD1066" t="s">
        <v>2520</v>
      </c>
    </row>
    <row r="1067" spans="1:93">
      <c r="A1067" t="s">
        <v>17856</v>
      </c>
      <c r="B1067">
        <v>1.2934852039244301E+17</v>
      </c>
      <c r="C1067" s="4">
        <f t="shared" si="16"/>
        <v>12934852039.244301</v>
      </c>
      <c r="D1067" s="2">
        <f>(Sheet1!$F$2-mattsout!C1067)/3600</f>
        <v>2139.5446543608773</v>
      </c>
      <c r="E1067" t="str">
        <f>IF(D1067&gt;3595120, "", IF(D1067&gt;1400, "******", ""))</f>
        <v>******</v>
      </c>
      <c r="F1067" t="s">
        <v>122</v>
      </c>
      <c r="G1067" t="s">
        <v>17857</v>
      </c>
      <c r="K1067" t="s">
        <v>17858</v>
      </c>
      <c r="O1067" t="s">
        <v>17857</v>
      </c>
      <c r="Q1067" t="s">
        <v>17856</v>
      </c>
      <c r="R1067">
        <v>4</v>
      </c>
      <c r="S1067" t="s">
        <v>17859</v>
      </c>
      <c r="T1067" t="s">
        <v>17860</v>
      </c>
      <c r="U1067" t="s">
        <v>17857</v>
      </c>
      <c r="V1067">
        <v>11768693</v>
      </c>
      <c r="W1067" t="s">
        <v>9298</v>
      </c>
      <c r="X1067">
        <v>33492780</v>
      </c>
      <c r="AB1067" t="s">
        <v>1189</v>
      </c>
      <c r="AL1067" t="s">
        <v>17857</v>
      </c>
      <c r="AM1067" t="s">
        <v>17861</v>
      </c>
      <c r="AN1067">
        <v>66048</v>
      </c>
      <c r="AO1067">
        <v>99</v>
      </c>
      <c r="AP1067">
        <v>0</v>
      </c>
      <c r="AQ1067">
        <v>0</v>
      </c>
      <c r="AT1067">
        <v>1.2937372259785901E+17</v>
      </c>
      <c r="AU1067">
        <v>0</v>
      </c>
      <c r="AV1067">
        <v>1.2903588117200301E+17</v>
      </c>
      <c r="AW1067">
        <v>513</v>
      </c>
      <c r="AX1067" t="s">
        <v>17862</v>
      </c>
      <c r="AZ1067">
        <v>9.2233720368547697E+18</v>
      </c>
      <c r="BA1067">
        <v>297</v>
      </c>
      <c r="BB1067" t="s">
        <v>17857</v>
      </c>
      <c r="BC1067">
        <v>805306368</v>
      </c>
      <c r="BF1067" t="s">
        <v>17863</v>
      </c>
      <c r="BG1067">
        <v>1.2937372259783699E+17</v>
      </c>
      <c r="BH1067" t="s">
        <v>151</v>
      </c>
      <c r="BI1067">
        <v>1.2934679025446899E+17</v>
      </c>
      <c r="CD1067" t="s">
        <v>1202</v>
      </c>
    </row>
    <row r="1068" spans="1:93">
      <c r="A1068" t="s">
        <v>17864</v>
      </c>
      <c r="B1068">
        <v>1.2941520952659101E+17</v>
      </c>
      <c r="C1068" s="4">
        <f t="shared" si="16"/>
        <v>12941520952.659101</v>
      </c>
      <c r="D1068" s="2">
        <f>(Sheet1!$F$2-mattsout!C1068)/3600</f>
        <v>287.06870580514271</v>
      </c>
      <c r="E1068" t="str">
        <f>IF(D1068&gt;3595120, "", IF(D1068&gt;1400, "******", ""))</f>
        <v/>
      </c>
      <c r="F1068" t="s">
        <v>122</v>
      </c>
      <c r="G1068" t="s">
        <v>17865</v>
      </c>
      <c r="H1068" t="s">
        <v>264</v>
      </c>
      <c r="I1068" t="s">
        <v>682</v>
      </c>
      <c r="J1068" t="s">
        <v>2730</v>
      </c>
      <c r="K1068" t="s">
        <v>2730</v>
      </c>
      <c r="L1068" t="s">
        <v>682</v>
      </c>
      <c r="M1068" t="s">
        <v>17866</v>
      </c>
      <c r="N1068" t="s">
        <v>3570</v>
      </c>
      <c r="O1068" t="s">
        <v>17867</v>
      </c>
      <c r="P1068" t="s">
        <v>8208</v>
      </c>
      <c r="Q1068" t="s">
        <v>17864</v>
      </c>
      <c r="R1068">
        <v>4</v>
      </c>
      <c r="S1068" t="s">
        <v>17868</v>
      </c>
      <c r="T1068" t="s">
        <v>17869</v>
      </c>
      <c r="U1068" t="s">
        <v>17865</v>
      </c>
      <c r="V1068">
        <v>11791115</v>
      </c>
      <c r="W1068" s="1" t="s">
        <v>17870</v>
      </c>
      <c r="X1068">
        <v>35487221</v>
      </c>
      <c r="AA1068" t="s">
        <v>714</v>
      </c>
      <c r="AB1068" t="s">
        <v>3515</v>
      </c>
      <c r="AC1068" t="s">
        <v>138</v>
      </c>
      <c r="AD1068" t="b">
        <v>0</v>
      </c>
      <c r="AE1068" t="s">
        <v>17871</v>
      </c>
      <c r="AF1068" t="s">
        <v>667</v>
      </c>
      <c r="AI1068" t="b">
        <v>1</v>
      </c>
      <c r="AJ1068" t="s">
        <v>17872</v>
      </c>
      <c r="AL1068" t="s">
        <v>17865</v>
      </c>
      <c r="AM1068" t="s">
        <v>17873</v>
      </c>
      <c r="AN1068">
        <v>512</v>
      </c>
      <c r="AO1068">
        <v>0</v>
      </c>
      <c r="AP1068">
        <v>0</v>
      </c>
      <c r="AQ1068">
        <v>0</v>
      </c>
      <c r="AT1068">
        <v>1.2941520947815299E+17</v>
      </c>
      <c r="AU1068">
        <v>0</v>
      </c>
      <c r="AV1068">
        <v>1.29397749952238E+17</v>
      </c>
      <c r="AW1068">
        <v>513</v>
      </c>
      <c r="AX1068" t="s">
        <v>17874</v>
      </c>
      <c r="AZ1068">
        <v>9.2233720368547697E+18</v>
      </c>
      <c r="BA1068">
        <v>188</v>
      </c>
      <c r="BB1068" t="s">
        <v>17875</v>
      </c>
      <c r="BC1068">
        <v>805306368</v>
      </c>
      <c r="BD1068" s="1" t="s">
        <v>148</v>
      </c>
      <c r="BE1068" t="s">
        <v>17876</v>
      </c>
      <c r="BF1068" t="s">
        <v>17877</v>
      </c>
      <c r="BG1068">
        <v>0</v>
      </c>
      <c r="BH1068" t="s">
        <v>151</v>
      </c>
      <c r="BI1068">
        <v>1.29414981903704E+17</v>
      </c>
      <c r="BK1068" t="s">
        <v>17878</v>
      </c>
      <c r="BL1068" t="s">
        <v>17879</v>
      </c>
      <c r="BN1068" t="s">
        <v>154</v>
      </c>
      <c r="BO1068">
        <v>109</v>
      </c>
      <c r="BP1068" s="1" t="s">
        <v>17880</v>
      </c>
      <c r="BQ1068">
        <v>0</v>
      </c>
      <c r="BR1068" t="s">
        <v>17881</v>
      </c>
      <c r="BS1068" t="s">
        <v>3242</v>
      </c>
      <c r="CD1068" t="s">
        <v>15022</v>
      </c>
    </row>
    <row r="1069" spans="1:93">
      <c r="A1069" t="s">
        <v>17882</v>
      </c>
      <c r="B1069">
        <v>1.2942112090797901E+17</v>
      </c>
      <c r="C1069" s="4">
        <f t="shared" si="16"/>
        <v>12942112090.797901</v>
      </c>
      <c r="D1069" s="2">
        <f>(Sheet1!$F$2-mattsout!C1069)/3600</f>
        <v>122.86366724967957</v>
      </c>
      <c r="E1069" t="str">
        <f>IF(D1069&gt;3595120, "", IF(D1069&gt;1400, "******", ""))</f>
        <v/>
      </c>
      <c r="F1069" t="s">
        <v>122</v>
      </c>
      <c r="G1069" t="s">
        <v>17883</v>
      </c>
      <c r="I1069" t="s">
        <v>682</v>
      </c>
      <c r="J1069" t="s">
        <v>17884</v>
      </c>
      <c r="K1069" t="s">
        <v>17885</v>
      </c>
      <c r="L1069" t="s">
        <v>682</v>
      </c>
      <c r="O1069" t="s">
        <v>17883</v>
      </c>
      <c r="Q1069" t="s">
        <v>17882</v>
      </c>
      <c r="R1069">
        <v>4</v>
      </c>
      <c r="S1069" t="s">
        <v>17886</v>
      </c>
      <c r="T1069" t="s">
        <v>17887</v>
      </c>
      <c r="U1069" t="s">
        <v>17883</v>
      </c>
      <c r="V1069">
        <v>11842050</v>
      </c>
      <c r="W1069" s="1" t="s">
        <v>17888</v>
      </c>
      <c r="X1069">
        <v>35582458</v>
      </c>
      <c r="AA1069" t="s">
        <v>6017</v>
      </c>
      <c r="AB1069" t="s">
        <v>665</v>
      </c>
      <c r="AC1069" t="s">
        <v>138</v>
      </c>
      <c r="AE1069" t="s">
        <v>17889</v>
      </c>
      <c r="AF1069" t="s">
        <v>717</v>
      </c>
      <c r="AI1069" t="b">
        <v>1</v>
      </c>
      <c r="AJ1069" t="s">
        <v>17890</v>
      </c>
      <c r="AL1069" t="s">
        <v>17883</v>
      </c>
      <c r="AM1069" t="s">
        <v>17891</v>
      </c>
      <c r="AN1069">
        <v>512</v>
      </c>
      <c r="AO1069">
        <v>0</v>
      </c>
      <c r="AP1069">
        <v>0</v>
      </c>
      <c r="AQ1069">
        <v>0</v>
      </c>
      <c r="AR1069" t="s">
        <v>17892</v>
      </c>
      <c r="AS1069" t="s">
        <v>146</v>
      </c>
      <c r="AT1069">
        <v>1.29421120737966E+17</v>
      </c>
      <c r="AU1069">
        <v>0</v>
      </c>
      <c r="AV1069">
        <v>1.29386565960038E+17</v>
      </c>
      <c r="AW1069">
        <v>513</v>
      </c>
      <c r="AX1069" t="s">
        <v>17893</v>
      </c>
      <c r="AZ1069">
        <v>9.2233720368547697E+18</v>
      </c>
      <c r="BA1069">
        <v>93</v>
      </c>
      <c r="BB1069" t="s">
        <v>17890</v>
      </c>
      <c r="BC1069">
        <v>805306368</v>
      </c>
      <c r="BD1069" s="1" t="s">
        <v>148</v>
      </c>
      <c r="BE1069" t="s">
        <v>17894</v>
      </c>
      <c r="BF1069" t="s">
        <v>17895</v>
      </c>
      <c r="BG1069">
        <v>0</v>
      </c>
      <c r="BH1069" t="s">
        <v>151</v>
      </c>
      <c r="BI1069">
        <v>1.29417665475432E+17</v>
      </c>
      <c r="BK1069" t="s">
        <v>17896</v>
      </c>
      <c r="BL1069" t="s">
        <v>17897</v>
      </c>
      <c r="BN1069" t="s">
        <v>154</v>
      </c>
      <c r="BO1069">
        <v>54</v>
      </c>
      <c r="BP1069" s="1" t="s">
        <v>17898</v>
      </c>
      <c r="BQ1069">
        <v>0</v>
      </c>
      <c r="BR1069" t="s">
        <v>17899</v>
      </c>
      <c r="BS1069" t="s">
        <v>3242</v>
      </c>
      <c r="CD1069" t="s">
        <v>677</v>
      </c>
      <c r="CJ1069" t="s">
        <v>8874</v>
      </c>
    </row>
    <row r="1070" spans="1:93">
      <c r="A1070" t="s">
        <v>17900</v>
      </c>
      <c r="B1070">
        <v>1.2937350093151E+17</v>
      </c>
      <c r="C1070" s="4">
        <f t="shared" si="16"/>
        <v>12937350093.150999</v>
      </c>
      <c r="D1070" s="2">
        <f>(Sheet1!$F$2-mattsout!C1070)/3600</f>
        <v>1445.6407913891474</v>
      </c>
      <c r="E1070" t="str">
        <f>IF(D1070&gt;3595120, "", IF(D1070&gt;1400, "******", ""))</f>
        <v>******</v>
      </c>
      <c r="F1070" t="s">
        <v>122</v>
      </c>
      <c r="G1070" t="s">
        <v>17901</v>
      </c>
      <c r="H1070" t="s">
        <v>17902</v>
      </c>
      <c r="K1070" t="s">
        <v>17903</v>
      </c>
      <c r="O1070" t="s">
        <v>17904</v>
      </c>
      <c r="Q1070" t="s">
        <v>17900</v>
      </c>
      <c r="R1070">
        <v>4</v>
      </c>
      <c r="S1070" t="s">
        <v>17905</v>
      </c>
      <c r="T1070" t="s">
        <v>17906</v>
      </c>
      <c r="U1070" t="s">
        <v>17901</v>
      </c>
      <c r="V1070">
        <v>11843061</v>
      </c>
      <c r="X1070">
        <v>33306010</v>
      </c>
      <c r="AL1070" t="s">
        <v>17901</v>
      </c>
      <c r="AM1070" t="s">
        <v>17907</v>
      </c>
      <c r="AN1070">
        <v>66048</v>
      </c>
      <c r="AO1070">
        <v>0</v>
      </c>
      <c r="AP1070">
        <v>0</v>
      </c>
      <c r="AQ1070">
        <v>0</v>
      </c>
      <c r="AT1070">
        <v>1.29373501145106E+17</v>
      </c>
      <c r="AU1070">
        <v>0</v>
      </c>
      <c r="AV1070">
        <v>1.2933327681002099E+17</v>
      </c>
      <c r="AW1070">
        <v>513</v>
      </c>
      <c r="AX1070" t="s">
        <v>17908</v>
      </c>
      <c r="AZ1070">
        <v>9.2233720368547697E+18</v>
      </c>
      <c r="BA1070">
        <v>21</v>
      </c>
      <c r="BB1070" t="s">
        <v>17904</v>
      </c>
      <c r="BC1070">
        <v>805306368</v>
      </c>
      <c r="BF1070" t="s">
        <v>17909</v>
      </c>
      <c r="BG1070">
        <v>1.2937365120452E+17</v>
      </c>
      <c r="BH1070" t="s">
        <v>151</v>
      </c>
      <c r="BI1070">
        <v>1.2936978277184499E+17</v>
      </c>
    </row>
    <row r="1071" spans="1:93">
      <c r="A1071" t="s">
        <v>17910</v>
      </c>
      <c r="B1071">
        <v>1.2941499881957101E+17</v>
      </c>
      <c r="C1071" s="4">
        <f t="shared" si="16"/>
        <v>12941499881.9571</v>
      </c>
      <c r="D1071" s="2">
        <f>(Sheet1!$F$2-mattsout!C1071)/3600</f>
        <v>292.92167858335705</v>
      </c>
      <c r="E1071" t="str">
        <f>IF(D1071&gt;3595120, "", IF(D1071&gt;1400, "******", ""))</f>
        <v/>
      </c>
      <c r="F1071" t="s">
        <v>122</v>
      </c>
      <c r="G1071" t="s">
        <v>17911</v>
      </c>
      <c r="H1071" t="s">
        <v>17912</v>
      </c>
      <c r="I1071" t="s">
        <v>682</v>
      </c>
      <c r="J1071" t="s">
        <v>2730</v>
      </c>
      <c r="K1071" t="s">
        <v>2730</v>
      </c>
      <c r="L1071" t="s">
        <v>682</v>
      </c>
      <c r="M1071" t="s">
        <v>17913</v>
      </c>
      <c r="N1071" t="s">
        <v>2670</v>
      </c>
      <c r="O1071" t="s">
        <v>1512</v>
      </c>
      <c r="P1071" t="s">
        <v>5630</v>
      </c>
      <c r="Q1071" t="s">
        <v>17910</v>
      </c>
      <c r="R1071">
        <v>4</v>
      </c>
      <c r="S1071" t="s">
        <v>17914</v>
      </c>
      <c r="T1071" t="s">
        <v>17915</v>
      </c>
      <c r="U1071" t="s">
        <v>17911</v>
      </c>
      <c r="V1071">
        <v>11846738</v>
      </c>
      <c r="W1071" s="1" t="s">
        <v>17916</v>
      </c>
      <c r="X1071">
        <v>35607641</v>
      </c>
      <c r="AA1071" t="s">
        <v>714</v>
      </c>
      <c r="AB1071" t="s">
        <v>1931</v>
      </c>
      <c r="AC1071" t="s">
        <v>138</v>
      </c>
      <c r="AE1071" t="s">
        <v>17917</v>
      </c>
      <c r="AF1071" t="s">
        <v>717</v>
      </c>
      <c r="AI1071" t="b">
        <v>1</v>
      </c>
      <c r="AJ1071" t="s">
        <v>17918</v>
      </c>
      <c r="AL1071" t="s">
        <v>17911</v>
      </c>
      <c r="AM1071" t="s">
        <v>17919</v>
      </c>
      <c r="AN1071">
        <v>512</v>
      </c>
      <c r="AO1071">
        <v>0</v>
      </c>
      <c r="AP1071">
        <v>0</v>
      </c>
      <c r="AQ1071">
        <v>0</v>
      </c>
      <c r="AT1071">
        <v>1.2941499877691501E+17</v>
      </c>
      <c r="AU1071">
        <v>0</v>
      </c>
      <c r="AV1071">
        <v>1.2941759613018499E+17</v>
      </c>
      <c r="AW1071">
        <v>513</v>
      </c>
      <c r="AX1071" t="s">
        <v>17920</v>
      </c>
      <c r="AZ1071">
        <v>9.2233720368547697E+18</v>
      </c>
      <c r="BA1071">
        <v>131</v>
      </c>
      <c r="BB1071" t="s">
        <v>17918</v>
      </c>
      <c r="BC1071">
        <v>805306368</v>
      </c>
      <c r="BD1071" s="1" t="s">
        <v>148</v>
      </c>
      <c r="BE1071" t="s">
        <v>17921</v>
      </c>
      <c r="BF1071" t="s">
        <v>17922</v>
      </c>
      <c r="BG1071">
        <v>0</v>
      </c>
      <c r="BH1071" t="s">
        <v>151</v>
      </c>
      <c r="BI1071">
        <v>1.29418457513382E+17</v>
      </c>
      <c r="BK1071" t="s">
        <v>17923</v>
      </c>
      <c r="BL1071" t="s">
        <v>17924</v>
      </c>
      <c r="BN1071" t="s">
        <v>154</v>
      </c>
      <c r="BO1071">
        <v>54</v>
      </c>
      <c r="BP1071" s="1" t="s">
        <v>17925</v>
      </c>
      <c r="BQ1071">
        <v>0</v>
      </c>
      <c r="BR1071" t="s">
        <v>17926</v>
      </c>
      <c r="BS1071" t="s">
        <v>3242</v>
      </c>
      <c r="CD1071" t="s">
        <v>3073</v>
      </c>
      <c r="CH1071" t="s">
        <v>224</v>
      </c>
    </row>
    <row r="1072" spans="1:93">
      <c r="A1072" t="s">
        <v>17927</v>
      </c>
      <c r="B1072">
        <v>1.2941499537954099E+17</v>
      </c>
      <c r="C1072" s="4">
        <f t="shared" si="16"/>
        <v>12941499537.9541</v>
      </c>
      <c r="D1072" s="2">
        <f>(Sheet1!$F$2-mattsout!C1072)/3600</f>
        <v>293.01723497231802</v>
      </c>
      <c r="E1072" t="str">
        <f>IF(D1072&gt;3595120, "", IF(D1072&gt;1400, "******", ""))</f>
        <v/>
      </c>
      <c r="F1072" t="s">
        <v>122</v>
      </c>
      <c r="G1072" t="s">
        <v>17928</v>
      </c>
      <c r="H1072" t="s">
        <v>17929</v>
      </c>
      <c r="I1072" t="s">
        <v>682</v>
      </c>
      <c r="J1072" t="s">
        <v>2730</v>
      </c>
      <c r="K1072" t="s">
        <v>2730</v>
      </c>
      <c r="L1072" t="s">
        <v>682</v>
      </c>
      <c r="M1072" t="s">
        <v>2669</v>
      </c>
      <c r="N1072" t="s">
        <v>2670</v>
      </c>
      <c r="O1072" t="s">
        <v>3391</v>
      </c>
      <c r="P1072" t="s">
        <v>17930</v>
      </c>
      <c r="Q1072" t="s">
        <v>17927</v>
      </c>
      <c r="R1072">
        <v>4</v>
      </c>
      <c r="S1072" t="s">
        <v>17931</v>
      </c>
      <c r="T1072" t="s">
        <v>17932</v>
      </c>
      <c r="U1072" t="s">
        <v>17928</v>
      </c>
      <c r="V1072">
        <v>11846790</v>
      </c>
      <c r="W1072" s="1" t="s">
        <v>17933</v>
      </c>
      <c r="X1072">
        <v>35416140</v>
      </c>
      <c r="AA1072" t="s">
        <v>714</v>
      </c>
      <c r="AB1072" t="s">
        <v>1952</v>
      </c>
      <c r="AC1072" t="s">
        <v>138</v>
      </c>
      <c r="AE1072" t="s">
        <v>17934</v>
      </c>
      <c r="AF1072" t="s">
        <v>667</v>
      </c>
      <c r="AI1072" t="b">
        <v>1</v>
      </c>
      <c r="AJ1072" t="s">
        <v>17935</v>
      </c>
      <c r="AL1072" t="s">
        <v>17928</v>
      </c>
      <c r="AM1072" t="s">
        <v>17936</v>
      </c>
      <c r="AN1072">
        <v>512</v>
      </c>
      <c r="AO1072">
        <v>0</v>
      </c>
      <c r="AP1072">
        <v>0</v>
      </c>
      <c r="AQ1072">
        <v>0</v>
      </c>
      <c r="AT1072">
        <v>1.2937372353427699E+17</v>
      </c>
      <c r="AU1072">
        <v>0</v>
      </c>
      <c r="AV1072">
        <v>1.2940289720602301E+17</v>
      </c>
      <c r="AW1072">
        <v>513</v>
      </c>
      <c r="AX1072" t="s">
        <v>17937</v>
      </c>
      <c r="AZ1072">
        <v>9.2233720368547697E+18</v>
      </c>
      <c r="BA1072">
        <v>134</v>
      </c>
      <c r="BB1072" t="s">
        <v>17935</v>
      </c>
      <c r="BC1072">
        <v>805306368</v>
      </c>
      <c r="BD1072" s="1" t="s">
        <v>148</v>
      </c>
      <c r="BE1072" t="s">
        <v>17938</v>
      </c>
      <c r="BF1072" t="s">
        <v>17939</v>
      </c>
      <c r="BG1072">
        <v>0</v>
      </c>
      <c r="BH1072" t="s">
        <v>151</v>
      </c>
      <c r="BI1072">
        <v>1.29411904419412E+17</v>
      </c>
      <c r="BK1072" t="s">
        <v>17940</v>
      </c>
      <c r="BL1072" t="s">
        <v>17941</v>
      </c>
      <c r="BN1072" t="s">
        <v>154</v>
      </c>
      <c r="BO1072">
        <v>54</v>
      </c>
      <c r="BP1072" s="1" t="s">
        <v>17942</v>
      </c>
      <c r="BQ1072">
        <v>0</v>
      </c>
      <c r="BR1072" t="s">
        <v>17943</v>
      </c>
      <c r="BS1072" t="s">
        <v>3242</v>
      </c>
      <c r="CD1072" t="s">
        <v>17944</v>
      </c>
      <c r="CH1072" t="s">
        <v>224</v>
      </c>
    </row>
    <row r="1073" spans="1:116">
      <c r="A1073" t="s">
        <v>17945</v>
      </c>
      <c r="B1073">
        <v>1.2941694127794E+17</v>
      </c>
      <c r="C1073" s="4">
        <f t="shared" si="16"/>
        <v>12941694127.794001</v>
      </c>
      <c r="D1073" s="2">
        <f>(Sheet1!$F$2-mattsout!C1073)/3600</f>
        <v>238.96450166649288</v>
      </c>
      <c r="E1073" t="str">
        <f>IF(D1073&gt;3595120, "", IF(D1073&gt;1400, "******", ""))</f>
        <v/>
      </c>
      <c r="F1073" t="s">
        <v>122</v>
      </c>
      <c r="G1073" t="s">
        <v>17946</v>
      </c>
      <c r="H1073" t="s">
        <v>17947</v>
      </c>
      <c r="I1073" t="s">
        <v>732</v>
      </c>
      <c r="J1073" t="s">
        <v>1845</v>
      </c>
      <c r="K1073" t="s">
        <v>1845</v>
      </c>
      <c r="L1073" t="s">
        <v>732</v>
      </c>
      <c r="M1073" t="s">
        <v>17948</v>
      </c>
      <c r="O1073" t="s">
        <v>2732</v>
      </c>
      <c r="P1073" t="s">
        <v>8208</v>
      </c>
      <c r="Q1073" t="s">
        <v>17945</v>
      </c>
      <c r="R1073">
        <v>4</v>
      </c>
      <c r="S1073" t="s">
        <v>17949</v>
      </c>
      <c r="T1073" t="s">
        <v>17950</v>
      </c>
      <c r="U1073" t="s">
        <v>17946</v>
      </c>
      <c r="V1073">
        <v>11851562</v>
      </c>
      <c r="W1073" s="1" t="s">
        <v>11964</v>
      </c>
      <c r="X1073">
        <v>35428112</v>
      </c>
      <c r="AA1073" t="s">
        <v>690</v>
      </c>
      <c r="AB1073" t="s">
        <v>740</v>
      </c>
      <c r="AC1073" t="s">
        <v>138</v>
      </c>
      <c r="AE1073" t="s">
        <v>17951</v>
      </c>
      <c r="AF1073" t="s">
        <v>667</v>
      </c>
      <c r="AI1073" t="b">
        <v>1</v>
      </c>
      <c r="AJ1073" t="s">
        <v>17952</v>
      </c>
      <c r="AL1073" t="s">
        <v>17946</v>
      </c>
      <c r="AM1073" t="s">
        <v>17953</v>
      </c>
      <c r="AN1073">
        <v>512</v>
      </c>
      <c r="AO1073">
        <v>0</v>
      </c>
      <c r="AP1073">
        <v>0</v>
      </c>
      <c r="AQ1073">
        <v>0</v>
      </c>
      <c r="AT1073">
        <v>1.2940759884915901E+17</v>
      </c>
      <c r="AU1073">
        <v>0</v>
      </c>
      <c r="AV1073">
        <v>1.2940898420654301E+17</v>
      </c>
      <c r="AW1073">
        <v>513</v>
      </c>
      <c r="AX1073" t="s">
        <v>17954</v>
      </c>
      <c r="AZ1073">
        <v>9.2233720368547697E+18</v>
      </c>
      <c r="BA1073">
        <v>278</v>
      </c>
      <c r="BB1073" t="s">
        <v>17952</v>
      </c>
      <c r="BC1073">
        <v>805306368</v>
      </c>
      <c r="BD1073" s="1" t="s">
        <v>148</v>
      </c>
      <c r="BE1073" t="s">
        <v>17955</v>
      </c>
      <c r="BF1073" t="s">
        <v>17956</v>
      </c>
      <c r="BG1073">
        <v>0</v>
      </c>
      <c r="BH1073" t="s">
        <v>151</v>
      </c>
      <c r="BI1073">
        <v>1.2941244762025901E+17</v>
      </c>
      <c r="BK1073" t="s">
        <v>17957</v>
      </c>
      <c r="BL1073" t="s">
        <v>17958</v>
      </c>
      <c r="BN1073" t="s">
        <v>154</v>
      </c>
      <c r="BO1073">
        <v>56</v>
      </c>
      <c r="BP1073" s="1" t="s">
        <v>16130</v>
      </c>
      <c r="BQ1073">
        <v>0</v>
      </c>
      <c r="BR1073" t="s">
        <v>17959</v>
      </c>
      <c r="BS1073" t="s">
        <v>3242</v>
      </c>
      <c r="CD1073" t="s">
        <v>15022</v>
      </c>
    </row>
    <row r="1074" spans="1:116">
      <c r="A1074" t="s">
        <v>17960</v>
      </c>
      <c r="B1074">
        <v>1.29418515360182E+17</v>
      </c>
      <c r="C1074" s="4">
        <f t="shared" si="16"/>
        <v>12941851536.0182</v>
      </c>
      <c r="D1074" s="2">
        <f>(Sheet1!$F$2-mattsout!C1074)/3600</f>
        <v>195.23999494446647</v>
      </c>
      <c r="E1074" t="str">
        <f>IF(D1074&gt;3595120, "", IF(D1074&gt;1400, "******", ""))</f>
        <v/>
      </c>
      <c r="F1074" t="s">
        <v>122</v>
      </c>
      <c r="G1074" t="s">
        <v>17961</v>
      </c>
      <c r="H1074" t="s">
        <v>17962</v>
      </c>
      <c r="I1074" t="s">
        <v>656</v>
      </c>
      <c r="J1074" t="s">
        <v>17963</v>
      </c>
      <c r="K1074" t="s">
        <v>17963</v>
      </c>
      <c r="L1074" t="s">
        <v>656</v>
      </c>
      <c r="M1074" t="s">
        <v>17964</v>
      </c>
      <c r="N1074" t="s">
        <v>4692</v>
      </c>
      <c r="O1074" t="s">
        <v>831</v>
      </c>
      <c r="P1074" t="s">
        <v>969</v>
      </c>
      <c r="Q1074" t="s">
        <v>17960</v>
      </c>
      <c r="R1074">
        <v>4</v>
      </c>
      <c r="S1074" t="s">
        <v>17965</v>
      </c>
      <c r="T1074" t="s">
        <v>17966</v>
      </c>
      <c r="U1074" t="s">
        <v>17961</v>
      </c>
      <c r="V1074">
        <v>11898729</v>
      </c>
      <c r="W1074" s="1" t="s">
        <v>17967</v>
      </c>
      <c r="X1074">
        <v>35601960</v>
      </c>
      <c r="AA1074" t="s">
        <v>136</v>
      </c>
      <c r="AB1074" t="s">
        <v>1915</v>
      </c>
      <c r="AC1074" t="s">
        <v>138</v>
      </c>
      <c r="AE1074" t="s">
        <v>17968</v>
      </c>
      <c r="AF1074" t="s">
        <v>2314</v>
      </c>
      <c r="AI1074" t="b">
        <v>1</v>
      </c>
      <c r="AJ1074" t="s">
        <v>17969</v>
      </c>
      <c r="AL1074" t="s">
        <v>17961</v>
      </c>
      <c r="AM1074" t="s">
        <v>17970</v>
      </c>
      <c r="AN1074">
        <v>512</v>
      </c>
      <c r="AO1074">
        <v>0</v>
      </c>
      <c r="AP1074">
        <v>0</v>
      </c>
      <c r="AQ1074">
        <v>0</v>
      </c>
      <c r="AT1074">
        <v>1.29373723973502E+17</v>
      </c>
      <c r="AU1074">
        <v>0</v>
      </c>
      <c r="AV1074">
        <v>1.2940641365117E+17</v>
      </c>
      <c r="AW1074">
        <v>513</v>
      </c>
      <c r="AX1074" t="s">
        <v>17971</v>
      </c>
      <c r="AZ1074">
        <v>9.2233720368547697E+18</v>
      </c>
      <c r="BA1074">
        <v>324</v>
      </c>
      <c r="BB1074" t="s">
        <v>17969</v>
      </c>
      <c r="BC1074">
        <v>805306368</v>
      </c>
      <c r="BD1074" s="1" t="s">
        <v>148</v>
      </c>
      <c r="BE1074" t="s">
        <v>17972</v>
      </c>
      <c r="BF1074" t="s">
        <v>17973</v>
      </c>
      <c r="BG1074">
        <v>0</v>
      </c>
      <c r="BH1074" t="s">
        <v>151</v>
      </c>
      <c r="BI1074">
        <v>1.2941829702563299E+17</v>
      </c>
      <c r="BK1074" t="s">
        <v>17974</v>
      </c>
      <c r="BL1074" t="s">
        <v>17973</v>
      </c>
      <c r="BM1074" t="s">
        <v>17975</v>
      </c>
      <c r="BN1074" t="s">
        <v>154</v>
      </c>
      <c r="BO1074">
        <v>53</v>
      </c>
      <c r="BP1074" s="1" t="s">
        <v>15961</v>
      </c>
      <c r="BQ1074">
        <v>0</v>
      </c>
      <c r="BR1074" t="s">
        <v>17976</v>
      </c>
      <c r="BS1074" t="s">
        <v>3242</v>
      </c>
      <c r="CD1074" t="s">
        <v>14906</v>
      </c>
      <c r="CJ1074" t="s">
        <v>4819</v>
      </c>
    </row>
    <row r="1075" spans="1:116">
      <c r="A1075" t="s">
        <v>17977</v>
      </c>
      <c r="B1075">
        <v>1.2939256359453699E+17</v>
      </c>
      <c r="C1075" s="4">
        <f t="shared" si="16"/>
        <v>12939256359.453699</v>
      </c>
      <c r="D1075" s="2">
        <f>(Sheet1!$F$2-mattsout!C1075)/3600</f>
        <v>916.12237397246895</v>
      </c>
      <c r="E1075" t="str">
        <f>IF(D1075&gt;3595120, "", IF(D1075&gt;1400, "******", ""))</f>
        <v/>
      </c>
      <c r="F1075" t="s">
        <v>122</v>
      </c>
      <c r="G1075" t="s">
        <v>17978</v>
      </c>
      <c r="H1075" t="s">
        <v>17979</v>
      </c>
      <c r="I1075" t="s">
        <v>1686</v>
      </c>
      <c r="J1075" t="s">
        <v>15323</v>
      </c>
      <c r="K1075" t="s">
        <v>15323</v>
      </c>
      <c r="L1075" t="s">
        <v>2690</v>
      </c>
      <c r="M1075" t="s">
        <v>17980</v>
      </c>
      <c r="N1075" t="s">
        <v>12056</v>
      </c>
      <c r="O1075" t="s">
        <v>1611</v>
      </c>
      <c r="P1075" t="s">
        <v>12058</v>
      </c>
      <c r="Q1075" t="s">
        <v>17977</v>
      </c>
      <c r="R1075">
        <v>4</v>
      </c>
      <c r="S1075" t="s">
        <v>17981</v>
      </c>
      <c r="T1075" t="s">
        <v>17982</v>
      </c>
      <c r="U1075" t="s">
        <v>17978</v>
      </c>
      <c r="V1075">
        <v>11923180</v>
      </c>
      <c r="W1075" s="1" t="s">
        <v>12081</v>
      </c>
      <c r="X1075">
        <v>35414517</v>
      </c>
      <c r="AA1075" t="s">
        <v>690</v>
      </c>
      <c r="AB1075" t="s">
        <v>12063</v>
      </c>
      <c r="AC1075" t="s">
        <v>138</v>
      </c>
      <c r="AE1075" t="s">
        <v>17983</v>
      </c>
      <c r="AF1075" t="s">
        <v>667</v>
      </c>
      <c r="AI1075" t="b">
        <v>1</v>
      </c>
      <c r="AJ1075" t="s">
        <v>17984</v>
      </c>
      <c r="AL1075" t="s">
        <v>17978</v>
      </c>
      <c r="AM1075" t="s">
        <v>17985</v>
      </c>
      <c r="AN1075">
        <v>512</v>
      </c>
      <c r="AO1075">
        <v>1</v>
      </c>
      <c r="AP1075">
        <v>0</v>
      </c>
      <c r="AQ1075">
        <v>0</v>
      </c>
      <c r="AT1075">
        <v>1.29392609602304E+17</v>
      </c>
      <c r="AU1075">
        <v>0</v>
      </c>
      <c r="AV1075">
        <v>1.2938917102853501E+17</v>
      </c>
      <c r="AW1075">
        <v>513</v>
      </c>
      <c r="AX1075" t="s">
        <v>17986</v>
      </c>
      <c r="AZ1075">
        <v>9.2233720368547697E+18</v>
      </c>
      <c r="BA1075">
        <v>360</v>
      </c>
      <c r="BB1075" t="s">
        <v>17987</v>
      </c>
      <c r="BC1075">
        <v>805306368</v>
      </c>
      <c r="BD1075" s="1" t="s">
        <v>148</v>
      </c>
      <c r="BE1075" t="s">
        <v>17988</v>
      </c>
      <c r="BF1075" t="s">
        <v>17989</v>
      </c>
      <c r="BG1075">
        <v>0</v>
      </c>
      <c r="BH1075" t="s">
        <v>151</v>
      </c>
      <c r="BI1075">
        <v>1.2938917103042701E+17</v>
      </c>
      <c r="BK1075" t="s">
        <v>17990</v>
      </c>
      <c r="BL1075" t="s">
        <v>17991</v>
      </c>
      <c r="BM1075" t="s">
        <v>17992</v>
      </c>
      <c r="BN1075" t="s">
        <v>154</v>
      </c>
      <c r="BO1075">
        <v>56</v>
      </c>
      <c r="BP1075" s="1" t="s">
        <v>15961</v>
      </c>
      <c r="BQ1075">
        <v>0</v>
      </c>
      <c r="BR1075" t="s">
        <v>17993</v>
      </c>
      <c r="BS1075" t="s">
        <v>3242</v>
      </c>
      <c r="CD1075" t="s">
        <v>17994</v>
      </c>
    </row>
    <row r="1076" spans="1:116">
      <c r="A1076" t="s">
        <v>17995</v>
      </c>
      <c r="B1076">
        <v>1.29420879566034E+17</v>
      </c>
      <c r="C1076" s="4">
        <f t="shared" si="16"/>
        <v>12942087956.603399</v>
      </c>
      <c r="D1076" s="2">
        <f>(Sheet1!$F$2-mattsout!C1076)/3600</f>
        <v>129.56761016686758</v>
      </c>
      <c r="E1076" t="str">
        <f>IF(D1076&gt;3595120, "", IF(D1076&gt;1400, "******", ""))</f>
        <v/>
      </c>
      <c r="F1076" t="s">
        <v>122</v>
      </c>
      <c r="G1076" t="s">
        <v>17996</v>
      </c>
      <c r="H1076" t="s">
        <v>17997</v>
      </c>
      <c r="I1076" t="s">
        <v>606</v>
      </c>
      <c r="J1076" t="s">
        <v>17998</v>
      </c>
      <c r="K1076" t="s">
        <v>17999</v>
      </c>
      <c r="L1076" t="s">
        <v>606</v>
      </c>
      <c r="M1076" t="s">
        <v>18000</v>
      </c>
      <c r="N1076" t="s">
        <v>12765</v>
      </c>
      <c r="O1076" t="s">
        <v>874</v>
      </c>
      <c r="P1076" t="s">
        <v>5489</v>
      </c>
      <c r="Q1076" t="s">
        <v>17995</v>
      </c>
      <c r="R1076">
        <v>4</v>
      </c>
      <c r="S1076" t="s">
        <v>18001</v>
      </c>
      <c r="T1076" t="s">
        <v>18002</v>
      </c>
      <c r="U1076" t="s">
        <v>17996</v>
      </c>
      <c r="V1076">
        <v>11930438</v>
      </c>
      <c r="W1076" s="1" t="s">
        <v>13610</v>
      </c>
      <c r="X1076">
        <v>35678679</v>
      </c>
      <c r="AA1076" t="s">
        <v>690</v>
      </c>
      <c r="AB1076" t="s">
        <v>12770</v>
      </c>
      <c r="AC1076" t="s">
        <v>138</v>
      </c>
      <c r="AE1076" t="s">
        <v>18003</v>
      </c>
      <c r="AF1076" t="s">
        <v>717</v>
      </c>
      <c r="AI1076" t="b">
        <v>1</v>
      </c>
      <c r="AJ1076" t="s">
        <v>18004</v>
      </c>
      <c r="AL1076" t="s">
        <v>17996</v>
      </c>
      <c r="AM1076" t="s">
        <v>18005</v>
      </c>
      <c r="AN1076">
        <v>512</v>
      </c>
      <c r="AO1076">
        <v>0</v>
      </c>
      <c r="AP1076">
        <v>0</v>
      </c>
      <c r="AQ1076">
        <v>0</v>
      </c>
      <c r="AT1076">
        <v>1.2937372444007E+17</v>
      </c>
      <c r="AU1076">
        <v>0</v>
      </c>
      <c r="AV1076">
        <v>1.29396896871174E+17</v>
      </c>
      <c r="AW1076">
        <v>513</v>
      </c>
      <c r="AX1076" t="s">
        <v>18006</v>
      </c>
      <c r="AZ1076">
        <v>9.2233720368547697E+18</v>
      </c>
      <c r="BA1076">
        <v>350</v>
      </c>
      <c r="BB1076" t="s">
        <v>18004</v>
      </c>
      <c r="BC1076">
        <v>805306368</v>
      </c>
      <c r="BD1076" s="1" t="s">
        <v>148</v>
      </c>
      <c r="BE1076" t="s">
        <v>18007</v>
      </c>
      <c r="BF1076" t="s">
        <v>18008</v>
      </c>
      <c r="BG1076">
        <v>0</v>
      </c>
      <c r="BH1076" t="s">
        <v>151</v>
      </c>
      <c r="BI1076">
        <v>1.2942125883968301E+17</v>
      </c>
      <c r="BK1076" t="s">
        <v>18009</v>
      </c>
      <c r="BL1076" t="s">
        <v>18010</v>
      </c>
      <c r="BN1076" t="s">
        <v>154</v>
      </c>
      <c r="BO1076">
        <v>57</v>
      </c>
      <c r="BP1076" s="1" t="s">
        <v>15961</v>
      </c>
      <c r="BQ1076">
        <v>0</v>
      </c>
      <c r="BR1076" t="s">
        <v>18011</v>
      </c>
      <c r="BS1076" t="s">
        <v>3242</v>
      </c>
      <c r="CD1076" t="s">
        <v>333</v>
      </c>
    </row>
    <row r="1077" spans="1:116">
      <c r="A1077" t="s">
        <v>18012</v>
      </c>
      <c r="B1077">
        <v>1.2904198270385699E+17</v>
      </c>
      <c r="C1077" s="4">
        <f t="shared" si="16"/>
        <v>12904198270.385698</v>
      </c>
      <c r="D1077" s="2">
        <f>(Sheet1!$F$2-mattsout!C1077)/3600</f>
        <v>10654.480448417135</v>
      </c>
      <c r="E1077" t="str">
        <f>IF(D1077&gt;3595120, "", IF(D1077&gt;1400, "******", ""))</f>
        <v>******</v>
      </c>
      <c r="F1077" t="s">
        <v>122</v>
      </c>
      <c r="G1077" t="s">
        <v>18013</v>
      </c>
      <c r="O1077" t="s">
        <v>18013</v>
      </c>
      <c r="Q1077" t="s">
        <v>18012</v>
      </c>
      <c r="R1077">
        <v>4</v>
      </c>
      <c r="S1077" t="s">
        <v>18014</v>
      </c>
      <c r="T1077" t="s">
        <v>18015</v>
      </c>
      <c r="U1077" t="s">
        <v>18013</v>
      </c>
      <c r="V1077">
        <v>11931022</v>
      </c>
      <c r="W1077" t="s">
        <v>9181</v>
      </c>
      <c r="X1077">
        <v>33497325</v>
      </c>
      <c r="AB1077" t="s">
        <v>715</v>
      </c>
      <c r="AL1077" t="s">
        <v>18013</v>
      </c>
      <c r="AM1077" t="s">
        <v>18016</v>
      </c>
      <c r="AN1077">
        <v>66048</v>
      </c>
      <c r="AO1077">
        <v>99</v>
      </c>
      <c r="AP1077">
        <v>0</v>
      </c>
      <c r="AQ1077">
        <v>0</v>
      </c>
      <c r="AT1077">
        <v>1.29373724660698E+17</v>
      </c>
      <c r="AU1077">
        <v>0</v>
      </c>
      <c r="AV1077">
        <v>1.2904112975987501E+17</v>
      </c>
      <c r="AW1077">
        <v>513</v>
      </c>
      <c r="AX1077" t="s">
        <v>18017</v>
      </c>
      <c r="AZ1077">
        <v>9.2233720368547697E+18</v>
      </c>
      <c r="BA1077">
        <v>5</v>
      </c>
      <c r="BB1077" t="s">
        <v>18013</v>
      </c>
      <c r="BC1077">
        <v>805306368</v>
      </c>
      <c r="BF1077" t="s">
        <v>18018</v>
      </c>
      <c r="BG1077">
        <v>1.29373724660586E+17</v>
      </c>
      <c r="BH1077" t="s">
        <v>151</v>
      </c>
      <c r="BI1077">
        <v>1.2929145817950499E+17</v>
      </c>
      <c r="CD1077" t="s">
        <v>18019</v>
      </c>
    </row>
    <row r="1078" spans="1:116">
      <c r="A1078" t="s">
        <v>18020</v>
      </c>
      <c r="B1078">
        <v>1.29192114415944E+17</v>
      </c>
      <c r="C1078" s="4">
        <f t="shared" si="16"/>
        <v>12919211441.5944</v>
      </c>
      <c r="D1078" s="2">
        <f>(Sheet1!$F$2-mattsout!C1078)/3600</f>
        <v>6484.1551126665536</v>
      </c>
      <c r="E1078" t="str">
        <f>IF(D1078&gt;3595120, "", IF(D1078&gt;1400, "******", ""))</f>
        <v>******</v>
      </c>
      <c r="F1078" t="s">
        <v>122</v>
      </c>
      <c r="G1078" t="s">
        <v>18021</v>
      </c>
      <c r="H1078" t="s">
        <v>17731</v>
      </c>
      <c r="I1078" t="s">
        <v>2690</v>
      </c>
      <c r="J1078" t="s">
        <v>18022</v>
      </c>
      <c r="K1078" t="s">
        <v>5607</v>
      </c>
      <c r="L1078" t="s">
        <v>2690</v>
      </c>
      <c r="M1078" t="s">
        <v>18023</v>
      </c>
      <c r="N1078" t="s">
        <v>18023</v>
      </c>
      <c r="O1078" t="s">
        <v>1183</v>
      </c>
      <c r="P1078" t="s">
        <v>1184</v>
      </c>
      <c r="Q1078" t="s">
        <v>18020</v>
      </c>
      <c r="R1078">
        <v>4</v>
      </c>
      <c r="S1078" t="s">
        <v>18024</v>
      </c>
      <c r="T1078" t="s">
        <v>18025</v>
      </c>
      <c r="U1078" t="s">
        <v>18021</v>
      </c>
      <c r="V1078">
        <v>11977859</v>
      </c>
      <c r="W1078" s="1" t="s">
        <v>18026</v>
      </c>
      <c r="X1078">
        <v>33498024</v>
      </c>
      <c r="AA1078" t="s">
        <v>5607</v>
      </c>
      <c r="AB1078" t="s">
        <v>1712</v>
      </c>
      <c r="AC1078" t="s">
        <v>138</v>
      </c>
      <c r="AE1078" t="s">
        <v>18027</v>
      </c>
      <c r="AF1078" t="s">
        <v>717</v>
      </c>
      <c r="AI1078" t="b">
        <v>1</v>
      </c>
      <c r="AJ1078" t="s">
        <v>18028</v>
      </c>
      <c r="AL1078" t="s">
        <v>18021</v>
      </c>
      <c r="AM1078" t="s">
        <v>18029</v>
      </c>
      <c r="AN1078">
        <v>512</v>
      </c>
      <c r="AO1078">
        <v>99</v>
      </c>
      <c r="AP1078">
        <v>0</v>
      </c>
      <c r="AQ1078">
        <v>0</v>
      </c>
      <c r="AT1078">
        <v>1.29373724913358E+17</v>
      </c>
      <c r="AU1078">
        <v>0</v>
      </c>
      <c r="AV1078">
        <v>1.29191251839864E+17</v>
      </c>
      <c r="AW1078">
        <v>513</v>
      </c>
      <c r="AX1078" t="s">
        <v>18030</v>
      </c>
      <c r="AZ1078">
        <v>9.2233720368547697E+18</v>
      </c>
      <c r="BA1078">
        <v>268</v>
      </c>
      <c r="BB1078" t="s">
        <v>18028</v>
      </c>
      <c r="BC1078">
        <v>805306368</v>
      </c>
      <c r="BD1078" s="1" t="s">
        <v>148</v>
      </c>
      <c r="BE1078" t="s">
        <v>18031</v>
      </c>
      <c r="BF1078" t="s">
        <v>18032</v>
      </c>
      <c r="BG1078">
        <v>1.2937372491325299E+17</v>
      </c>
      <c r="BH1078" t="s">
        <v>151</v>
      </c>
      <c r="BI1078">
        <v>1.2918783656359901E+17</v>
      </c>
      <c r="BK1078" t="s">
        <v>18033</v>
      </c>
      <c r="BL1078" t="s">
        <v>18034</v>
      </c>
      <c r="BM1078" t="s">
        <v>18035</v>
      </c>
      <c r="BN1078" t="s">
        <v>154</v>
      </c>
      <c r="BO1078">
        <v>54</v>
      </c>
      <c r="BP1078" s="1" t="s">
        <v>18036</v>
      </c>
      <c r="BQ1078">
        <v>0</v>
      </c>
      <c r="BR1078" t="s">
        <v>18037</v>
      </c>
      <c r="BS1078" t="s">
        <v>3242</v>
      </c>
      <c r="CD1078" t="s">
        <v>1729</v>
      </c>
    </row>
    <row r="1079" spans="1:116">
      <c r="A1079" t="s">
        <v>18038</v>
      </c>
      <c r="B1079">
        <v>1.29417644002976E+17</v>
      </c>
      <c r="C1079" s="4">
        <f t="shared" si="16"/>
        <v>12941764400.2976</v>
      </c>
      <c r="D1079" s="2">
        <f>(Sheet1!$F$2-mattsout!C1079)/3600</f>
        <v>219.44436177783541</v>
      </c>
      <c r="E1079" t="str">
        <f>IF(D1079&gt;3595120, "", IF(D1079&gt;1400, "******", ""))</f>
        <v/>
      </c>
      <c r="F1079" t="s">
        <v>122</v>
      </c>
      <c r="G1079" t="s">
        <v>18039</v>
      </c>
      <c r="H1079" t="s">
        <v>18040</v>
      </c>
      <c r="I1079" t="s">
        <v>682</v>
      </c>
      <c r="J1079" t="s">
        <v>18041</v>
      </c>
      <c r="K1079" t="s">
        <v>1132</v>
      </c>
      <c r="L1079" t="s">
        <v>18042</v>
      </c>
      <c r="M1079" t="s">
        <v>18043</v>
      </c>
      <c r="N1079" t="s">
        <v>14736</v>
      </c>
      <c r="O1079" t="s">
        <v>18044</v>
      </c>
      <c r="P1079" t="s">
        <v>1786</v>
      </c>
      <c r="Q1079" t="s">
        <v>18038</v>
      </c>
      <c r="R1079">
        <v>4</v>
      </c>
      <c r="S1079" t="s">
        <v>18045</v>
      </c>
      <c r="T1079" t="s">
        <v>18046</v>
      </c>
      <c r="U1079" t="s">
        <v>18039</v>
      </c>
      <c r="V1079">
        <v>11996329</v>
      </c>
      <c r="W1079" s="1" t="s">
        <v>18047</v>
      </c>
      <c r="X1079">
        <v>35610825</v>
      </c>
      <c r="AA1079" t="s">
        <v>136</v>
      </c>
      <c r="AB1079" t="s">
        <v>1189</v>
      </c>
      <c r="AC1079" t="s">
        <v>138</v>
      </c>
      <c r="AD1079" t="b">
        <v>0</v>
      </c>
      <c r="AE1079" t="s">
        <v>18048</v>
      </c>
      <c r="AF1079" t="s">
        <v>667</v>
      </c>
      <c r="AI1079" t="b">
        <v>1</v>
      </c>
      <c r="AJ1079" t="s">
        <v>18049</v>
      </c>
      <c r="AL1079" t="s">
        <v>18039</v>
      </c>
      <c r="AM1079" t="s">
        <v>18050</v>
      </c>
      <c r="AN1079">
        <v>512</v>
      </c>
      <c r="AO1079">
        <v>0</v>
      </c>
      <c r="AP1079">
        <v>0</v>
      </c>
      <c r="AQ1079">
        <v>0</v>
      </c>
      <c r="AT1079">
        <v>1.2939253568858099E+17</v>
      </c>
      <c r="AU1079">
        <v>0</v>
      </c>
      <c r="AV1079">
        <v>1.2941764503324499E+17</v>
      </c>
      <c r="AW1079">
        <v>513</v>
      </c>
      <c r="AX1079" t="s">
        <v>18051</v>
      </c>
      <c r="AZ1079">
        <v>9.2233720368547697E+18</v>
      </c>
      <c r="BA1079">
        <v>229</v>
      </c>
      <c r="BB1079" t="s">
        <v>18049</v>
      </c>
      <c r="BC1079">
        <v>805306368</v>
      </c>
      <c r="BD1079" s="1" t="s">
        <v>148</v>
      </c>
      <c r="BE1079" t="s">
        <v>18052</v>
      </c>
      <c r="BF1079" t="s">
        <v>18053</v>
      </c>
      <c r="BG1079">
        <v>0</v>
      </c>
      <c r="BH1079" t="s">
        <v>151</v>
      </c>
      <c r="BI1079">
        <v>1.2941851096925501E+17</v>
      </c>
      <c r="BL1079" t="s">
        <v>18054</v>
      </c>
      <c r="BN1079" t="s">
        <v>154</v>
      </c>
      <c r="BO1079">
        <v>56</v>
      </c>
      <c r="BP1079" s="1" t="s">
        <v>18055</v>
      </c>
      <c r="BQ1079">
        <v>0</v>
      </c>
      <c r="BR1079" t="s">
        <v>18056</v>
      </c>
      <c r="BS1079" t="s">
        <v>157</v>
      </c>
      <c r="BT1079" t="s">
        <v>158</v>
      </c>
      <c r="CD1079" t="s">
        <v>18057</v>
      </c>
    </row>
    <row r="1080" spans="1:116">
      <c r="A1080" t="s">
        <v>18058</v>
      </c>
      <c r="B1080">
        <v>1.29421297887882E+17</v>
      </c>
      <c r="C1080" s="4">
        <f t="shared" si="16"/>
        <v>12942129788.7882</v>
      </c>
      <c r="D1080" s="2">
        <f>(Sheet1!$F$2-mattsout!C1080)/3600</f>
        <v>117.94755883322821</v>
      </c>
      <c r="E1080" t="str">
        <f>IF(D1080&gt;3595120, "", IF(D1080&gt;1400, "******", ""))</f>
        <v/>
      </c>
      <c r="F1080" t="s">
        <v>122</v>
      </c>
      <c r="G1080" t="s">
        <v>18059</v>
      </c>
      <c r="H1080" t="s">
        <v>18060</v>
      </c>
      <c r="I1080" t="s">
        <v>3467</v>
      </c>
      <c r="J1080" t="s">
        <v>6865</v>
      </c>
      <c r="K1080" t="s">
        <v>18061</v>
      </c>
      <c r="L1080" t="s">
        <v>3467</v>
      </c>
      <c r="M1080" t="s">
        <v>18062</v>
      </c>
      <c r="O1080" t="s">
        <v>6581</v>
      </c>
      <c r="P1080" t="s">
        <v>3336</v>
      </c>
      <c r="Q1080" t="s">
        <v>18058</v>
      </c>
      <c r="R1080">
        <v>4</v>
      </c>
      <c r="S1080" t="s">
        <v>18063</v>
      </c>
      <c r="T1080" t="s">
        <v>18064</v>
      </c>
      <c r="U1080" t="s">
        <v>18059</v>
      </c>
      <c r="V1080">
        <v>12012785</v>
      </c>
      <c r="W1080" s="1" t="s">
        <v>10424</v>
      </c>
      <c r="X1080">
        <v>35680371</v>
      </c>
      <c r="AA1080" t="s">
        <v>714</v>
      </c>
      <c r="AB1080" t="s">
        <v>8654</v>
      </c>
      <c r="AC1080" t="s">
        <v>138</v>
      </c>
      <c r="AE1080" t="s">
        <v>18065</v>
      </c>
      <c r="AF1080" t="s">
        <v>717</v>
      </c>
      <c r="AI1080" t="b">
        <v>1</v>
      </c>
      <c r="AJ1080" t="s">
        <v>10621</v>
      </c>
      <c r="AL1080" t="s">
        <v>18059</v>
      </c>
      <c r="AM1080" t="s">
        <v>18066</v>
      </c>
      <c r="AN1080">
        <v>512</v>
      </c>
      <c r="AO1080">
        <v>0</v>
      </c>
      <c r="AP1080">
        <v>0</v>
      </c>
      <c r="AQ1080">
        <v>0</v>
      </c>
      <c r="AT1080">
        <v>1.29416721816768E+17</v>
      </c>
      <c r="AU1080">
        <v>0</v>
      </c>
      <c r="AV1080">
        <v>1.2940893778007E+17</v>
      </c>
      <c r="AW1080">
        <v>513</v>
      </c>
      <c r="AX1080" t="s">
        <v>18067</v>
      </c>
      <c r="AZ1080">
        <v>9.2233720368547697E+18</v>
      </c>
      <c r="BA1080">
        <v>174</v>
      </c>
      <c r="BB1080" t="s">
        <v>10621</v>
      </c>
      <c r="BC1080">
        <v>805306368</v>
      </c>
      <c r="BD1080" s="1" t="s">
        <v>148</v>
      </c>
      <c r="BE1080" t="s">
        <v>18068</v>
      </c>
      <c r="BF1080" t="s">
        <v>18069</v>
      </c>
      <c r="BG1080">
        <v>0</v>
      </c>
      <c r="BH1080" t="s">
        <v>151</v>
      </c>
      <c r="BI1080">
        <v>1.29421297887882E+17</v>
      </c>
      <c r="BK1080" t="s">
        <v>18070</v>
      </c>
      <c r="BL1080" t="s">
        <v>18071</v>
      </c>
      <c r="BN1080" t="s">
        <v>154</v>
      </c>
      <c r="BO1080">
        <v>53</v>
      </c>
      <c r="BP1080" s="1" t="s">
        <v>18072</v>
      </c>
      <c r="BQ1080">
        <v>0</v>
      </c>
      <c r="BR1080" t="s">
        <v>18073</v>
      </c>
      <c r="BS1080" t="s">
        <v>3242</v>
      </c>
      <c r="CD1080" t="s">
        <v>8664</v>
      </c>
    </row>
    <row r="1081" spans="1:116">
      <c r="A1081" t="s">
        <v>18074</v>
      </c>
      <c r="B1081">
        <v>1.29421050914186E+17</v>
      </c>
      <c r="C1081" s="4">
        <f t="shared" si="16"/>
        <v>12942105091.4186</v>
      </c>
      <c r="D1081" s="2">
        <f>(Sheet1!$F$2-mattsout!C1081)/3600</f>
        <v>124.80793927775488</v>
      </c>
      <c r="E1081" t="str">
        <f>IF(D1081&gt;3595120, "", IF(D1081&gt;1400, "******", ""))</f>
        <v/>
      </c>
      <c r="F1081" t="s">
        <v>122</v>
      </c>
      <c r="G1081" t="s">
        <v>18075</v>
      </c>
      <c r="H1081" t="s">
        <v>18076</v>
      </c>
      <c r="I1081" t="s">
        <v>3467</v>
      </c>
      <c r="J1081" t="s">
        <v>18077</v>
      </c>
      <c r="K1081" t="s">
        <v>18077</v>
      </c>
      <c r="L1081" t="s">
        <v>3467</v>
      </c>
      <c r="M1081" t="s">
        <v>18078</v>
      </c>
      <c r="O1081" t="s">
        <v>18079</v>
      </c>
      <c r="P1081" t="s">
        <v>2506</v>
      </c>
      <c r="Q1081" t="s">
        <v>18074</v>
      </c>
      <c r="R1081">
        <v>4</v>
      </c>
      <c r="S1081" t="s">
        <v>18080</v>
      </c>
      <c r="T1081" t="s">
        <v>18081</v>
      </c>
      <c r="U1081" t="s">
        <v>18075</v>
      </c>
      <c r="V1081">
        <v>12012864</v>
      </c>
      <c r="W1081" s="1" t="s">
        <v>10424</v>
      </c>
      <c r="X1081">
        <v>35586325</v>
      </c>
      <c r="AA1081" t="s">
        <v>714</v>
      </c>
      <c r="AB1081" t="s">
        <v>8654</v>
      </c>
      <c r="AC1081" t="s">
        <v>138</v>
      </c>
      <c r="AE1081" t="s">
        <v>18082</v>
      </c>
      <c r="AF1081" t="s">
        <v>717</v>
      </c>
      <c r="AI1081" t="b">
        <v>1</v>
      </c>
      <c r="AJ1081" t="s">
        <v>18083</v>
      </c>
      <c r="AL1081" t="s">
        <v>18075</v>
      </c>
      <c r="AM1081" t="s">
        <v>18084</v>
      </c>
      <c r="AN1081">
        <v>512</v>
      </c>
      <c r="AO1081">
        <v>0</v>
      </c>
      <c r="AP1081">
        <v>0</v>
      </c>
      <c r="AQ1081">
        <v>0</v>
      </c>
      <c r="AT1081">
        <v>1.29409827651316E+17</v>
      </c>
      <c r="AU1081">
        <v>0</v>
      </c>
      <c r="AV1081">
        <v>1.2938214854539299E+17</v>
      </c>
      <c r="AW1081">
        <v>513</v>
      </c>
      <c r="AX1081" t="s">
        <v>18085</v>
      </c>
      <c r="AZ1081">
        <v>9.2233720368547697E+18</v>
      </c>
      <c r="BA1081">
        <v>411</v>
      </c>
      <c r="BB1081" t="s">
        <v>18083</v>
      </c>
      <c r="BC1081">
        <v>805306368</v>
      </c>
      <c r="BD1081" s="1" t="s">
        <v>148</v>
      </c>
      <c r="BE1081" t="s">
        <v>18086</v>
      </c>
      <c r="BF1081" t="s">
        <v>18087</v>
      </c>
      <c r="BG1081">
        <v>0</v>
      </c>
      <c r="BH1081" t="s">
        <v>151</v>
      </c>
      <c r="BI1081">
        <v>1.29417736980512E+17</v>
      </c>
      <c r="BK1081" t="s">
        <v>18088</v>
      </c>
      <c r="BL1081" t="s">
        <v>18089</v>
      </c>
      <c r="BN1081" t="s">
        <v>154</v>
      </c>
      <c r="BO1081">
        <v>53</v>
      </c>
      <c r="BP1081" s="1" t="s">
        <v>18090</v>
      </c>
      <c r="BQ1081">
        <v>0</v>
      </c>
      <c r="BR1081" t="s">
        <v>18091</v>
      </c>
      <c r="BS1081" t="s">
        <v>3242</v>
      </c>
      <c r="CD1081" t="s">
        <v>15505</v>
      </c>
    </row>
    <row r="1082" spans="1:116">
      <c r="A1082" t="s">
        <v>18092</v>
      </c>
      <c r="B1082">
        <v>1.29421257752538E+17</v>
      </c>
      <c r="C1082" s="4">
        <f t="shared" si="16"/>
        <v>12942125775.253799</v>
      </c>
      <c r="D1082" s="2">
        <f>(Sheet1!$F$2-mattsout!C1082)/3600</f>
        <v>119.06242950015599</v>
      </c>
      <c r="E1082" t="str">
        <f>IF(D1082&gt;3595120, "", IF(D1082&gt;1400, "******", ""))</f>
        <v/>
      </c>
      <c r="F1082" t="s">
        <v>122</v>
      </c>
      <c r="G1082" t="s">
        <v>18093</v>
      </c>
      <c r="H1082" t="s">
        <v>18094</v>
      </c>
      <c r="I1082" t="s">
        <v>3467</v>
      </c>
      <c r="J1082" t="s">
        <v>1845</v>
      </c>
      <c r="K1082" t="s">
        <v>1845</v>
      </c>
      <c r="L1082" t="s">
        <v>1765</v>
      </c>
      <c r="M1082" t="s">
        <v>18095</v>
      </c>
      <c r="N1082" t="s">
        <v>1736</v>
      </c>
      <c r="O1082" t="s">
        <v>2139</v>
      </c>
      <c r="P1082" t="s">
        <v>1112</v>
      </c>
      <c r="Q1082" t="s">
        <v>18092</v>
      </c>
      <c r="R1082">
        <v>4</v>
      </c>
      <c r="S1082" t="s">
        <v>18096</v>
      </c>
      <c r="T1082" t="s">
        <v>18097</v>
      </c>
      <c r="U1082" t="s">
        <v>18093</v>
      </c>
      <c r="V1082">
        <v>12141242</v>
      </c>
      <c r="W1082" s="1" t="s">
        <v>13323</v>
      </c>
      <c r="X1082">
        <v>35431731</v>
      </c>
      <c r="AA1082" t="s">
        <v>690</v>
      </c>
      <c r="AB1082" t="s">
        <v>1765</v>
      </c>
      <c r="AC1082" t="s">
        <v>138</v>
      </c>
      <c r="AE1082" t="s">
        <v>18098</v>
      </c>
      <c r="AF1082" t="s">
        <v>717</v>
      </c>
      <c r="AI1082" t="b">
        <v>1</v>
      </c>
      <c r="AJ1082" t="s">
        <v>18099</v>
      </c>
      <c r="AL1082" t="s">
        <v>18093</v>
      </c>
      <c r="AM1082" t="s">
        <v>18100</v>
      </c>
      <c r="AN1082">
        <v>512</v>
      </c>
      <c r="AO1082">
        <v>0</v>
      </c>
      <c r="AP1082">
        <v>0</v>
      </c>
      <c r="AQ1082">
        <v>0</v>
      </c>
      <c r="AT1082">
        <v>1.2941703004640899E+17</v>
      </c>
      <c r="AU1082">
        <v>0</v>
      </c>
      <c r="AV1082">
        <v>1.29384792667624E+17</v>
      </c>
      <c r="AW1082">
        <v>513</v>
      </c>
      <c r="AX1082" t="s">
        <v>18101</v>
      </c>
      <c r="AZ1082">
        <v>9.2233720368547697E+18</v>
      </c>
      <c r="BA1082">
        <v>267</v>
      </c>
      <c r="BB1082" t="s">
        <v>18099</v>
      </c>
      <c r="BC1082">
        <v>805306368</v>
      </c>
      <c r="BD1082" s="1" t="s">
        <v>148</v>
      </c>
      <c r="BE1082" t="s">
        <v>18102</v>
      </c>
      <c r="BF1082" t="s">
        <v>18103</v>
      </c>
      <c r="BG1082">
        <v>0</v>
      </c>
      <c r="BH1082" t="s">
        <v>151</v>
      </c>
      <c r="BI1082">
        <v>1.2941251151545101E+17</v>
      </c>
      <c r="BK1082" t="s">
        <v>18104</v>
      </c>
      <c r="BL1082" t="s">
        <v>18105</v>
      </c>
      <c r="BM1082" t="s">
        <v>18106</v>
      </c>
      <c r="BN1082" t="s">
        <v>154</v>
      </c>
      <c r="BO1082">
        <v>55</v>
      </c>
      <c r="BP1082" s="1" t="s">
        <v>18107</v>
      </c>
      <c r="BQ1082">
        <v>0</v>
      </c>
      <c r="BR1082" t="s">
        <v>18108</v>
      </c>
      <c r="BS1082" t="s">
        <v>3242</v>
      </c>
      <c r="CD1082" t="s">
        <v>1777</v>
      </c>
    </row>
    <row r="1083" spans="1:116">
      <c r="A1083" t="s">
        <v>18109</v>
      </c>
      <c r="B1083">
        <v>1.2928975289733699E+17</v>
      </c>
      <c r="C1083" s="4">
        <f t="shared" si="16"/>
        <v>12928975289.7337</v>
      </c>
      <c r="D1083" s="2">
        <f>(Sheet1!$F$2-mattsout!C1083)/3600</f>
        <v>3771.9750739722781</v>
      </c>
      <c r="E1083" t="str">
        <f>IF(D1083&gt;3595120, "", IF(D1083&gt;1400, "******", ""))</f>
        <v>******</v>
      </c>
      <c r="F1083" t="s">
        <v>122</v>
      </c>
      <c r="G1083" t="s">
        <v>18110</v>
      </c>
      <c r="K1083" t="s">
        <v>5707</v>
      </c>
      <c r="O1083" t="s">
        <v>18110</v>
      </c>
      <c r="Q1083" t="s">
        <v>18109</v>
      </c>
      <c r="R1083">
        <v>4</v>
      </c>
      <c r="S1083" t="s">
        <v>18111</v>
      </c>
      <c r="T1083" t="s">
        <v>18112</v>
      </c>
      <c r="U1083" t="s">
        <v>18110</v>
      </c>
      <c r="V1083">
        <v>12153138</v>
      </c>
      <c r="W1083" t="s">
        <v>5726</v>
      </c>
      <c r="X1083">
        <v>32251039</v>
      </c>
      <c r="AC1083" t="s">
        <v>138</v>
      </c>
      <c r="AE1083" t="s">
        <v>18113</v>
      </c>
      <c r="AF1083" t="s">
        <v>717</v>
      </c>
      <c r="AI1083" t="b">
        <v>1</v>
      </c>
      <c r="AJ1083" t="s">
        <v>18110</v>
      </c>
      <c r="AL1083" t="s">
        <v>18110</v>
      </c>
      <c r="AM1083" t="s">
        <v>18114</v>
      </c>
      <c r="AN1083">
        <v>66048</v>
      </c>
      <c r="AO1083">
        <v>99</v>
      </c>
      <c r="AP1083">
        <v>0</v>
      </c>
      <c r="AQ1083">
        <v>0</v>
      </c>
      <c r="AT1083">
        <v>1.2937299959719101E+17</v>
      </c>
      <c r="AV1083">
        <v>1.2904901942995E+17</v>
      </c>
      <c r="AW1083">
        <v>513</v>
      </c>
      <c r="AX1083" t="s">
        <v>18115</v>
      </c>
      <c r="AZ1083">
        <v>9.2233720368547697E+18</v>
      </c>
      <c r="BA1083">
        <v>9</v>
      </c>
      <c r="BB1083" t="s">
        <v>18110</v>
      </c>
      <c r="BC1083">
        <v>805306368</v>
      </c>
      <c r="BD1083" s="1" t="s">
        <v>148</v>
      </c>
      <c r="BE1083" t="s">
        <v>18116</v>
      </c>
      <c r="BF1083" t="s">
        <v>18117</v>
      </c>
      <c r="BG1083">
        <v>1.29372999597142E+17</v>
      </c>
      <c r="BH1083" t="s">
        <v>151</v>
      </c>
      <c r="BI1083">
        <v>1.2928458393735E+17</v>
      </c>
      <c r="BK1083" t="s">
        <v>18118</v>
      </c>
      <c r="BL1083" t="s">
        <v>18117</v>
      </c>
      <c r="BN1083" t="s">
        <v>154</v>
      </c>
      <c r="BO1083">
        <v>53</v>
      </c>
      <c r="BP1083" s="1" t="s">
        <v>18119</v>
      </c>
      <c r="BQ1083">
        <v>0</v>
      </c>
      <c r="BR1083" t="s">
        <v>18120</v>
      </c>
      <c r="BS1083" t="s">
        <v>3242</v>
      </c>
      <c r="CD1083" t="s">
        <v>333</v>
      </c>
      <c r="DL1083" t="s">
        <v>18121</v>
      </c>
    </row>
    <row r="1084" spans="1:116">
      <c r="A1084" t="s">
        <v>18122</v>
      </c>
      <c r="B1084">
        <v>1.2941847167253E+17</v>
      </c>
      <c r="C1084" s="4">
        <f t="shared" si="16"/>
        <v>12941847167.253</v>
      </c>
      <c r="D1084" s="2">
        <f>(Sheet1!$F$2-mattsout!C1084)/3600</f>
        <v>196.45354083326129</v>
      </c>
      <c r="E1084" t="str">
        <f>IF(D1084&gt;3595120, "", IF(D1084&gt;1400, "******", ""))</f>
        <v/>
      </c>
      <c r="F1084" t="s">
        <v>122</v>
      </c>
      <c r="G1084" t="s">
        <v>18123</v>
      </c>
      <c r="H1084" t="s">
        <v>18124</v>
      </c>
      <c r="I1084" t="s">
        <v>682</v>
      </c>
      <c r="J1084" t="s">
        <v>2730</v>
      </c>
      <c r="K1084" t="s">
        <v>11392</v>
      </c>
      <c r="L1084" t="s">
        <v>682</v>
      </c>
      <c r="M1084" t="s">
        <v>12475</v>
      </c>
      <c r="O1084" t="s">
        <v>18125</v>
      </c>
      <c r="P1084" t="s">
        <v>2011</v>
      </c>
      <c r="Q1084" t="s">
        <v>18122</v>
      </c>
      <c r="R1084">
        <v>4</v>
      </c>
      <c r="S1084" t="s">
        <v>18126</v>
      </c>
      <c r="T1084" t="s">
        <v>18127</v>
      </c>
      <c r="U1084" t="s">
        <v>18123</v>
      </c>
      <c r="V1084">
        <v>12180671</v>
      </c>
      <c r="W1084" s="1" t="s">
        <v>2675</v>
      </c>
      <c r="X1084">
        <v>35520047</v>
      </c>
      <c r="AA1084" t="s">
        <v>714</v>
      </c>
      <c r="AB1084" t="s">
        <v>1952</v>
      </c>
      <c r="AC1084" t="s">
        <v>138</v>
      </c>
      <c r="AE1084" t="s">
        <v>18128</v>
      </c>
      <c r="AF1084" t="s">
        <v>717</v>
      </c>
      <c r="AI1084" t="b">
        <v>1</v>
      </c>
      <c r="AJ1084" t="s">
        <v>18129</v>
      </c>
      <c r="AL1084" t="s">
        <v>18123</v>
      </c>
      <c r="AM1084" t="s">
        <v>18130</v>
      </c>
      <c r="AN1084">
        <v>512</v>
      </c>
      <c r="AO1084">
        <v>0</v>
      </c>
      <c r="AP1084">
        <v>0</v>
      </c>
      <c r="AQ1084">
        <v>0</v>
      </c>
      <c r="AT1084">
        <v>1.29397143967488E+17</v>
      </c>
      <c r="AU1084">
        <v>0</v>
      </c>
      <c r="AV1084">
        <v>1.2938214793380301E+17</v>
      </c>
      <c r="AW1084">
        <v>513</v>
      </c>
      <c r="AX1084" t="s">
        <v>18131</v>
      </c>
      <c r="AZ1084">
        <v>9.2233720368547697E+18</v>
      </c>
      <c r="BA1084">
        <v>165</v>
      </c>
      <c r="BB1084" t="s">
        <v>18132</v>
      </c>
      <c r="BC1084">
        <v>805306368</v>
      </c>
      <c r="BD1084" s="1" t="s">
        <v>148</v>
      </c>
      <c r="BE1084" t="s">
        <v>18133</v>
      </c>
      <c r="BF1084" t="s">
        <v>18134</v>
      </c>
      <c r="BG1084">
        <v>0</v>
      </c>
      <c r="BH1084" t="s">
        <v>151</v>
      </c>
      <c r="BI1084">
        <v>1.2941593254499901E+17</v>
      </c>
      <c r="BK1084" t="s">
        <v>18135</v>
      </c>
      <c r="BL1084" t="s">
        <v>18136</v>
      </c>
      <c r="BN1084" t="s">
        <v>154</v>
      </c>
      <c r="BO1084">
        <v>54</v>
      </c>
      <c r="BP1084" s="1" t="s">
        <v>18137</v>
      </c>
      <c r="BQ1084">
        <v>0</v>
      </c>
      <c r="BR1084" t="s">
        <v>18138</v>
      </c>
      <c r="BS1084" t="s">
        <v>3242</v>
      </c>
      <c r="CD1084" t="s">
        <v>1962</v>
      </c>
      <c r="CH1084" t="s">
        <v>224</v>
      </c>
    </row>
    <row r="1085" spans="1:116">
      <c r="A1085" t="s">
        <v>18139</v>
      </c>
      <c r="B1085">
        <v>1.2941851742315101E+17</v>
      </c>
      <c r="C1085" s="4">
        <f t="shared" si="16"/>
        <v>12941851742.315102</v>
      </c>
      <c r="D1085" s="2">
        <f>(Sheet1!$F$2-mattsout!C1085)/3600</f>
        <v>195.18269024954901</v>
      </c>
      <c r="E1085" t="str">
        <f>IF(D1085&gt;3595120, "", IF(D1085&gt;1400, "******", ""))</f>
        <v/>
      </c>
      <c r="F1085" t="s">
        <v>122</v>
      </c>
      <c r="G1085" t="s">
        <v>18140</v>
      </c>
      <c r="H1085" t="s">
        <v>785</v>
      </c>
      <c r="I1085" t="s">
        <v>682</v>
      </c>
      <c r="J1085" t="s">
        <v>1845</v>
      </c>
      <c r="K1085" t="s">
        <v>1845</v>
      </c>
      <c r="L1085" t="s">
        <v>682</v>
      </c>
      <c r="M1085" t="s">
        <v>18141</v>
      </c>
      <c r="N1085" t="s">
        <v>14736</v>
      </c>
      <c r="O1085" t="s">
        <v>18142</v>
      </c>
      <c r="P1085" t="s">
        <v>10039</v>
      </c>
      <c r="Q1085" t="s">
        <v>18139</v>
      </c>
      <c r="R1085">
        <v>4</v>
      </c>
      <c r="S1085" t="s">
        <v>18143</v>
      </c>
      <c r="T1085" t="s">
        <v>18144</v>
      </c>
      <c r="U1085" t="s">
        <v>18140</v>
      </c>
      <c r="V1085">
        <v>12245794</v>
      </c>
      <c r="W1085" s="1" t="s">
        <v>18145</v>
      </c>
      <c r="X1085">
        <v>35609875</v>
      </c>
      <c r="AA1085" t="s">
        <v>690</v>
      </c>
      <c r="AB1085" t="s">
        <v>1189</v>
      </c>
      <c r="AC1085" t="s">
        <v>138</v>
      </c>
      <c r="AE1085" t="s">
        <v>18146</v>
      </c>
      <c r="AF1085" t="s">
        <v>667</v>
      </c>
      <c r="AI1085" t="b">
        <v>1</v>
      </c>
      <c r="AJ1085" t="s">
        <v>18147</v>
      </c>
      <c r="AL1085" t="s">
        <v>18140</v>
      </c>
      <c r="AM1085" t="s">
        <v>18148</v>
      </c>
      <c r="AN1085">
        <v>512</v>
      </c>
      <c r="AO1085">
        <v>0</v>
      </c>
      <c r="AP1085">
        <v>0</v>
      </c>
      <c r="AQ1085">
        <v>0</v>
      </c>
      <c r="AT1085">
        <v>1.29373501643706E+17</v>
      </c>
      <c r="AU1085">
        <v>0</v>
      </c>
      <c r="AV1085">
        <v>1.29410746224494E+17</v>
      </c>
      <c r="AW1085">
        <v>513</v>
      </c>
      <c r="AX1085" t="s">
        <v>18149</v>
      </c>
      <c r="AZ1085">
        <v>9.2233720368547697E+18</v>
      </c>
      <c r="BA1085">
        <v>304</v>
      </c>
      <c r="BB1085" t="s">
        <v>18147</v>
      </c>
      <c r="BC1085">
        <v>805306368</v>
      </c>
      <c r="BD1085" s="1" t="s">
        <v>148</v>
      </c>
      <c r="BE1085" t="s">
        <v>18150</v>
      </c>
      <c r="BF1085" t="s">
        <v>18151</v>
      </c>
      <c r="BG1085">
        <v>0</v>
      </c>
      <c r="BH1085" t="s">
        <v>151</v>
      </c>
      <c r="BI1085">
        <v>1.2941849513883E+17</v>
      </c>
      <c r="BL1085" t="s">
        <v>18152</v>
      </c>
      <c r="BN1085" t="s">
        <v>154</v>
      </c>
      <c r="BO1085">
        <v>62</v>
      </c>
      <c r="BP1085" s="1" t="s">
        <v>18153</v>
      </c>
      <c r="BQ1085">
        <v>0</v>
      </c>
      <c r="BR1085" t="s">
        <v>18154</v>
      </c>
      <c r="BS1085" t="s">
        <v>157</v>
      </c>
      <c r="BT1085" t="s">
        <v>158</v>
      </c>
      <c r="CD1085" t="s">
        <v>1202</v>
      </c>
    </row>
    <row r="1086" spans="1:116">
      <c r="A1086" t="s">
        <v>18155</v>
      </c>
      <c r="B1086">
        <v>1.29112590819466E+17</v>
      </c>
      <c r="C1086" s="4">
        <f t="shared" si="16"/>
        <v>12911259081.9466</v>
      </c>
      <c r="D1086" s="2">
        <f>(Sheet1!$F$2-mattsout!C1086)/3600</f>
        <v>8693.1439037222335</v>
      </c>
      <c r="E1086" t="str">
        <f>IF(D1086&gt;3595120, "", IF(D1086&gt;1400, "******", ""))</f>
        <v>******</v>
      </c>
      <c r="F1086" t="s">
        <v>122</v>
      </c>
      <c r="G1086" t="s">
        <v>18156</v>
      </c>
      <c r="I1086" t="s">
        <v>267</v>
      </c>
      <c r="J1086" t="s">
        <v>2730</v>
      </c>
      <c r="K1086" t="s">
        <v>18157</v>
      </c>
      <c r="O1086" t="s">
        <v>18156</v>
      </c>
      <c r="Q1086" t="s">
        <v>18155</v>
      </c>
      <c r="R1086">
        <v>4</v>
      </c>
      <c r="S1086" t="s">
        <v>18158</v>
      </c>
      <c r="T1086" t="s">
        <v>18159</v>
      </c>
      <c r="U1086" t="s">
        <v>18156</v>
      </c>
      <c r="V1086">
        <v>12246121</v>
      </c>
      <c r="W1086" t="s">
        <v>6021</v>
      </c>
      <c r="X1086">
        <v>33501924</v>
      </c>
      <c r="AA1086" t="s">
        <v>714</v>
      </c>
      <c r="AB1086" t="s">
        <v>1991</v>
      </c>
      <c r="AL1086" t="s">
        <v>18156</v>
      </c>
      <c r="AM1086" t="s">
        <v>18160</v>
      </c>
      <c r="AN1086">
        <v>512</v>
      </c>
      <c r="AO1086">
        <v>99</v>
      </c>
      <c r="AP1086">
        <v>0</v>
      </c>
      <c r="AQ1086">
        <v>0</v>
      </c>
      <c r="AT1086">
        <v>1.2937372628087501E+17</v>
      </c>
      <c r="AU1086">
        <v>0</v>
      </c>
      <c r="AV1086">
        <v>1.2909720135979299E+17</v>
      </c>
      <c r="AW1086">
        <v>513</v>
      </c>
      <c r="AX1086" t="s">
        <v>18161</v>
      </c>
      <c r="AZ1086">
        <v>9.2233720368547697E+18</v>
      </c>
      <c r="BA1086">
        <v>29</v>
      </c>
      <c r="BB1086" t="s">
        <v>18156</v>
      </c>
      <c r="BC1086">
        <v>805306368</v>
      </c>
      <c r="BF1086" t="s">
        <v>18162</v>
      </c>
      <c r="BG1086">
        <v>1.2937372628081501E+17</v>
      </c>
      <c r="BH1086" t="s">
        <v>151</v>
      </c>
      <c r="BI1086">
        <v>1.2910919726950701E+17</v>
      </c>
      <c r="BQ1086">
        <v>0</v>
      </c>
      <c r="CD1086" t="s">
        <v>15022</v>
      </c>
    </row>
    <row r="1087" spans="1:116">
      <c r="A1087" t="s">
        <v>18163</v>
      </c>
      <c r="B1087">
        <v>1.2925519721140499E+17</v>
      </c>
      <c r="C1087" s="4">
        <f t="shared" si="16"/>
        <v>12925519721.140499</v>
      </c>
      <c r="D1087" s="2">
        <f>(Sheet1!$F$2-mattsout!C1087)/3600</f>
        <v>4731.8552387502459</v>
      </c>
      <c r="E1087" t="str">
        <f>IF(D1087&gt;3595120, "", IF(D1087&gt;1400, "******", ""))</f>
        <v>******</v>
      </c>
      <c r="F1087" t="s">
        <v>122</v>
      </c>
      <c r="G1087" t="s">
        <v>18164</v>
      </c>
      <c r="H1087" t="s">
        <v>3121</v>
      </c>
      <c r="J1087" t="s">
        <v>1845</v>
      </c>
      <c r="K1087" t="s">
        <v>10350</v>
      </c>
      <c r="L1087" t="s">
        <v>682</v>
      </c>
      <c r="M1087" t="s">
        <v>3608</v>
      </c>
      <c r="O1087" t="s">
        <v>18165</v>
      </c>
      <c r="P1087" t="s">
        <v>4389</v>
      </c>
      <c r="Q1087" t="s">
        <v>18163</v>
      </c>
      <c r="R1087">
        <v>4</v>
      </c>
      <c r="S1087" t="s">
        <v>18166</v>
      </c>
      <c r="T1087" t="s">
        <v>18167</v>
      </c>
      <c r="U1087" t="s">
        <v>18164</v>
      </c>
      <c r="V1087">
        <v>12255032</v>
      </c>
      <c r="W1087" s="1" t="s">
        <v>13456</v>
      </c>
      <c r="X1087">
        <v>33502430</v>
      </c>
      <c r="AA1087" t="s">
        <v>690</v>
      </c>
      <c r="AB1087" t="s">
        <v>1952</v>
      </c>
      <c r="AC1087" t="s">
        <v>138</v>
      </c>
      <c r="AE1087" t="s">
        <v>18168</v>
      </c>
      <c r="AF1087" t="s">
        <v>667</v>
      </c>
      <c r="AI1087" t="b">
        <v>1</v>
      </c>
      <c r="AJ1087" t="s">
        <v>18169</v>
      </c>
      <c r="AL1087" t="s">
        <v>18164</v>
      </c>
      <c r="AM1087" t="s">
        <v>18170</v>
      </c>
      <c r="AN1087">
        <v>512</v>
      </c>
      <c r="AO1087">
        <v>99</v>
      </c>
      <c r="AP1087">
        <v>0</v>
      </c>
      <c r="AQ1087">
        <v>0</v>
      </c>
      <c r="AT1087">
        <v>1.29373726515566E+17</v>
      </c>
      <c r="AU1087">
        <v>0</v>
      </c>
      <c r="AV1087">
        <v>1.2920767182388099E+17</v>
      </c>
      <c r="AW1087">
        <v>513</v>
      </c>
      <c r="AX1087" t="s">
        <v>18171</v>
      </c>
      <c r="AZ1087">
        <v>9.2233720368547697E+18</v>
      </c>
      <c r="BA1087">
        <v>218</v>
      </c>
      <c r="BB1087" t="s">
        <v>18169</v>
      </c>
      <c r="BC1087">
        <v>805306368</v>
      </c>
      <c r="BD1087" s="1" t="s">
        <v>148</v>
      </c>
      <c r="BE1087" t="s">
        <v>18172</v>
      </c>
      <c r="BF1087" t="s">
        <v>18173</v>
      </c>
      <c r="BG1087">
        <v>1.2937372651551299E+17</v>
      </c>
      <c r="BH1087" t="s">
        <v>151</v>
      </c>
      <c r="BI1087">
        <v>1.29251826203928E+17</v>
      </c>
      <c r="BK1087" t="s">
        <v>18174</v>
      </c>
      <c r="BL1087" t="s">
        <v>18175</v>
      </c>
      <c r="BN1087" t="s">
        <v>154</v>
      </c>
      <c r="BO1087">
        <v>53</v>
      </c>
      <c r="BP1087" s="1" t="s">
        <v>16130</v>
      </c>
      <c r="BQ1087">
        <v>0</v>
      </c>
      <c r="BR1087" t="s">
        <v>18176</v>
      </c>
      <c r="BS1087" t="s">
        <v>3242</v>
      </c>
      <c r="CD1087" t="s">
        <v>1962</v>
      </c>
    </row>
    <row r="1088" spans="1:116">
      <c r="A1088" t="s">
        <v>18177</v>
      </c>
      <c r="B1088">
        <v>1.29416833843166E+17</v>
      </c>
      <c r="C1088" s="4">
        <f t="shared" si="16"/>
        <v>12941683384.316601</v>
      </c>
      <c r="D1088" s="2">
        <f>(Sheet1!$F$2-mattsout!C1088)/3600</f>
        <v>241.94880094422234</v>
      </c>
      <c r="E1088" t="str">
        <f>IF(D1088&gt;3595120, "", IF(D1088&gt;1400, "******", ""))</f>
        <v/>
      </c>
      <c r="F1088" t="s">
        <v>122</v>
      </c>
      <c r="G1088" t="s">
        <v>18178</v>
      </c>
      <c r="H1088" t="s">
        <v>18179</v>
      </c>
      <c r="I1088" t="s">
        <v>682</v>
      </c>
      <c r="J1088" t="s">
        <v>1641</v>
      </c>
      <c r="K1088" t="s">
        <v>11670</v>
      </c>
      <c r="L1088" t="s">
        <v>682</v>
      </c>
      <c r="M1088" t="s">
        <v>4006</v>
      </c>
      <c r="N1088" t="s">
        <v>1925</v>
      </c>
      <c r="O1088" t="s">
        <v>4242</v>
      </c>
      <c r="P1088" t="s">
        <v>4653</v>
      </c>
      <c r="Q1088" t="s">
        <v>18177</v>
      </c>
      <c r="R1088">
        <v>4</v>
      </c>
      <c r="S1088" t="s">
        <v>18180</v>
      </c>
      <c r="T1088" t="s">
        <v>18181</v>
      </c>
      <c r="U1088" t="s">
        <v>18178</v>
      </c>
      <c r="V1088">
        <v>12341768</v>
      </c>
      <c r="W1088" s="1" t="s">
        <v>18182</v>
      </c>
      <c r="X1088">
        <v>35669193</v>
      </c>
      <c r="AA1088" t="s">
        <v>136</v>
      </c>
      <c r="AB1088" t="s">
        <v>1931</v>
      </c>
      <c r="AC1088" t="s">
        <v>138</v>
      </c>
      <c r="AD1088" t="b">
        <v>0</v>
      </c>
      <c r="AE1088" t="s">
        <v>18183</v>
      </c>
      <c r="AF1088" t="s">
        <v>667</v>
      </c>
      <c r="AI1088" t="b">
        <v>1</v>
      </c>
      <c r="AJ1088" t="s">
        <v>18184</v>
      </c>
      <c r="AL1088" t="s">
        <v>18178</v>
      </c>
      <c r="AM1088" t="s">
        <v>18185</v>
      </c>
      <c r="AN1088">
        <v>512</v>
      </c>
      <c r="AO1088">
        <v>2</v>
      </c>
      <c r="AP1088">
        <v>0</v>
      </c>
      <c r="AQ1088">
        <v>0</v>
      </c>
      <c r="AT1088">
        <v>1.2941685444670499E+17</v>
      </c>
      <c r="AU1088">
        <v>0</v>
      </c>
      <c r="AV1088">
        <v>1.2941508523205E+17</v>
      </c>
      <c r="AW1088">
        <v>513</v>
      </c>
      <c r="AX1088" t="s">
        <v>18186</v>
      </c>
      <c r="AZ1088">
        <v>0</v>
      </c>
      <c r="BA1088">
        <v>94</v>
      </c>
      <c r="BB1088" t="s">
        <v>18184</v>
      </c>
      <c r="BC1088">
        <v>805306368</v>
      </c>
      <c r="BD1088" s="1" t="s">
        <v>148</v>
      </c>
      <c r="BE1088" t="s">
        <v>18187</v>
      </c>
      <c r="BF1088" t="s">
        <v>18188</v>
      </c>
      <c r="BG1088">
        <v>0</v>
      </c>
      <c r="BH1088" t="s">
        <v>151</v>
      </c>
      <c r="BI1088">
        <v>1.2942107825764899E+17</v>
      </c>
      <c r="BK1088" t="s">
        <v>18189</v>
      </c>
      <c r="BL1088" t="s">
        <v>18190</v>
      </c>
      <c r="BN1088" t="s">
        <v>154</v>
      </c>
      <c r="BO1088">
        <v>56</v>
      </c>
      <c r="BP1088" s="1" t="s">
        <v>18191</v>
      </c>
      <c r="BQ1088">
        <v>0</v>
      </c>
      <c r="BR1088" t="s">
        <v>18192</v>
      </c>
      <c r="BS1088" t="s">
        <v>3242</v>
      </c>
      <c r="CD1088" t="s">
        <v>333</v>
      </c>
      <c r="CH1088" t="s">
        <v>224</v>
      </c>
    </row>
    <row r="1089" spans="1:116">
      <c r="A1089" t="s">
        <v>18193</v>
      </c>
      <c r="B1089">
        <v>1.29417971174936E+17</v>
      </c>
      <c r="C1089" s="4">
        <f t="shared" si="16"/>
        <v>12941797117.493601</v>
      </c>
      <c r="D1089" s="2">
        <f>(Sheet1!$F$2-mattsout!C1089)/3600</f>
        <v>210.35625177754295</v>
      </c>
      <c r="E1089" t="str">
        <f>IF(D1089&gt;3595120, "", IF(D1089&gt;1400, "******", ""))</f>
        <v/>
      </c>
      <c r="F1089" t="s">
        <v>122</v>
      </c>
      <c r="G1089" t="s">
        <v>18194</v>
      </c>
      <c r="H1089" t="s">
        <v>18195</v>
      </c>
      <c r="I1089" t="s">
        <v>895</v>
      </c>
      <c r="J1089" t="s">
        <v>12763</v>
      </c>
      <c r="K1089" t="s">
        <v>18196</v>
      </c>
      <c r="L1089" t="s">
        <v>267</v>
      </c>
      <c r="M1089" t="s">
        <v>18197</v>
      </c>
      <c r="O1089" t="s">
        <v>5848</v>
      </c>
      <c r="P1089" t="s">
        <v>18198</v>
      </c>
      <c r="Q1089" t="s">
        <v>18193</v>
      </c>
      <c r="R1089">
        <v>4</v>
      </c>
      <c r="S1089" t="s">
        <v>18199</v>
      </c>
      <c r="T1089" t="s">
        <v>18200</v>
      </c>
      <c r="U1089" t="s">
        <v>18194</v>
      </c>
      <c r="V1089">
        <v>12440822</v>
      </c>
      <c r="W1089" s="1" t="s">
        <v>5866</v>
      </c>
      <c r="X1089">
        <v>35625785</v>
      </c>
      <c r="AA1089" t="s">
        <v>690</v>
      </c>
      <c r="AB1089" t="s">
        <v>906</v>
      </c>
      <c r="AC1089" t="s">
        <v>138</v>
      </c>
      <c r="AE1089" t="s">
        <v>18201</v>
      </c>
      <c r="AF1089" t="s">
        <v>667</v>
      </c>
      <c r="AI1089" t="b">
        <v>1</v>
      </c>
      <c r="AJ1089" t="s">
        <v>18202</v>
      </c>
      <c r="AL1089" t="s">
        <v>18194</v>
      </c>
      <c r="AM1089" t="s">
        <v>18203</v>
      </c>
      <c r="AN1089">
        <v>512</v>
      </c>
      <c r="AO1089">
        <v>0</v>
      </c>
      <c r="AP1089">
        <v>0</v>
      </c>
      <c r="AQ1089">
        <v>0</v>
      </c>
      <c r="AT1089">
        <v>1.29415942804494E+17</v>
      </c>
      <c r="AU1089">
        <v>0</v>
      </c>
      <c r="AV1089">
        <v>1.2938146871452899E+17</v>
      </c>
      <c r="AW1089">
        <v>513</v>
      </c>
      <c r="AX1089" t="s">
        <v>18204</v>
      </c>
      <c r="AZ1089">
        <v>9.2233720368547697E+18</v>
      </c>
      <c r="BA1089">
        <v>368</v>
      </c>
      <c r="BB1089" t="s">
        <v>18202</v>
      </c>
      <c r="BC1089">
        <v>805306368</v>
      </c>
      <c r="BD1089" s="1" t="s">
        <v>148</v>
      </c>
      <c r="BE1089" t="s">
        <v>18205</v>
      </c>
      <c r="BF1089" t="s">
        <v>18206</v>
      </c>
      <c r="BG1089">
        <v>0</v>
      </c>
      <c r="BH1089" t="s">
        <v>151</v>
      </c>
      <c r="BI1089">
        <v>1.2941879230842701E+17</v>
      </c>
      <c r="BK1089" t="s">
        <v>18207</v>
      </c>
      <c r="BL1089" t="s">
        <v>18208</v>
      </c>
      <c r="BM1089" t="s">
        <v>18209</v>
      </c>
      <c r="BN1089" t="s">
        <v>154</v>
      </c>
      <c r="BO1089">
        <v>54</v>
      </c>
      <c r="BP1089" s="1" t="s">
        <v>18210</v>
      </c>
      <c r="BQ1089">
        <v>0</v>
      </c>
      <c r="BR1089" t="s">
        <v>18211</v>
      </c>
      <c r="BS1089" t="s">
        <v>3242</v>
      </c>
      <c r="CD1089" t="s">
        <v>919</v>
      </c>
    </row>
    <row r="1090" spans="1:116">
      <c r="A1090" t="s">
        <v>18212</v>
      </c>
      <c r="B1090">
        <v>0</v>
      </c>
      <c r="C1090" s="4">
        <f t="shared" si="16"/>
        <v>0</v>
      </c>
      <c r="D1090" s="2">
        <f>(Sheet1!$F$2-mattsout!C1090)/3600</f>
        <v>3595154</v>
      </c>
      <c r="E1090" t="str">
        <f>IF(D1090&gt;3595120, "", IF(D1090&gt;1400, "******", ""))</f>
        <v/>
      </c>
      <c r="F1090" t="s">
        <v>122</v>
      </c>
      <c r="G1090" t="s">
        <v>18213</v>
      </c>
      <c r="K1090" t="s">
        <v>18214</v>
      </c>
      <c r="O1090" t="s">
        <v>18213</v>
      </c>
      <c r="Q1090" t="s">
        <v>18212</v>
      </c>
      <c r="R1090">
        <v>4</v>
      </c>
      <c r="S1090" t="s">
        <v>18215</v>
      </c>
      <c r="T1090" t="s">
        <v>18216</v>
      </c>
      <c r="U1090" t="s">
        <v>18213</v>
      </c>
      <c r="V1090">
        <v>12482216</v>
      </c>
      <c r="W1090" t="s">
        <v>18217</v>
      </c>
      <c r="X1090">
        <v>32147305</v>
      </c>
      <c r="AL1090" t="s">
        <v>18213</v>
      </c>
      <c r="AM1090" t="s">
        <v>18218</v>
      </c>
      <c r="AN1090">
        <v>66048</v>
      </c>
      <c r="AO1090">
        <v>99</v>
      </c>
      <c r="AP1090">
        <v>0</v>
      </c>
      <c r="AQ1090">
        <v>0</v>
      </c>
      <c r="AT1090">
        <v>1.2937290334766099E+17</v>
      </c>
      <c r="AU1090">
        <v>0</v>
      </c>
      <c r="AV1090">
        <v>1.29059404737968E+17</v>
      </c>
      <c r="AW1090">
        <v>513</v>
      </c>
      <c r="AX1090" t="s">
        <v>18219</v>
      </c>
      <c r="AZ1090">
        <v>9.2233720368547697E+18</v>
      </c>
      <c r="BA1090">
        <v>0</v>
      </c>
      <c r="BB1090" t="s">
        <v>18220</v>
      </c>
      <c r="BC1090">
        <v>805306368</v>
      </c>
      <c r="BF1090" t="s">
        <v>18221</v>
      </c>
      <c r="BG1090">
        <v>1.29372974669622E+17</v>
      </c>
      <c r="BH1090" t="s">
        <v>151</v>
      </c>
      <c r="BI1090">
        <v>1.2936079681731299E+17</v>
      </c>
      <c r="CD1090" t="s">
        <v>333</v>
      </c>
      <c r="DL1090" t="s">
        <v>18222</v>
      </c>
    </row>
    <row r="1091" spans="1:116">
      <c r="A1091" t="s">
        <v>18223</v>
      </c>
      <c r="B1091">
        <v>1.29164672950296E+17</v>
      </c>
      <c r="C1091" s="4">
        <f t="shared" ref="C1091:C1154" si="17">B1091/10000000</f>
        <v>12916467295.0296</v>
      </c>
      <c r="D1091" s="2">
        <f>(Sheet1!$F$2-mattsout!C1091)/3600</f>
        <v>7246.4180473332935</v>
      </c>
      <c r="E1091" t="str">
        <f>IF(D1091&gt;3595120, "", IF(D1091&gt;1400, "******", ""))</f>
        <v>******</v>
      </c>
      <c r="F1091" t="s">
        <v>122</v>
      </c>
      <c r="G1091" t="s">
        <v>18224</v>
      </c>
      <c r="H1091" t="s">
        <v>18225</v>
      </c>
      <c r="I1091" t="s">
        <v>1821</v>
      </c>
      <c r="J1091" t="s">
        <v>1062</v>
      </c>
      <c r="K1091" t="s">
        <v>1062</v>
      </c>
      <c r="L1091" t="s">
        <v>1821</v>
      </c>
      <c r="M1091" t="s">
        <v>6824</v>
      </c>
      <c r="N1091" t="s">
        <v>1823</v>
      </c>
      <c r="O1091" t="s">
        <v>5814</v>
      </c>
      <c r="P1091" t="s">
        <v>1112</v>
      </c>
      <c r="Q1091" t="s">
        <v>18223</v>
      </c>
      <c r="R1091">
        <v>4</v>
      </c>
      <c r="S1091" t="s">
        <v>18226</v>
      </c>
      <c r="T1091" t="s">
        <v>18227</v>
      </c>
      <c r="U1091" t="s">
        <v>18224</v>
      </c>
      <c r="V1091">
        <v>12509719</v>
      </c>
      <c r="W1091" s="1" t="s">
        <v>16874</v>
      </c>
      <c r="X1091">
        <v>33504270</v>
      </c>
      <c r="AA1091" t="s">
        <v>690</v>
      </c>
      <c r="AB1091" t="s">
        <v>1828</v>
      </c>
      <c r="AC1091" t="s">
        <v>138</v>
      </c>
      <c r="AE1091" t="s">
        <v>18228</v>
      </c>
      <c r="AF1091" t="s">
        <v>667</v>
      </c>
      <c r="AI1091" t="b">
        <v>1</v>
      </c>
      <c r="AJ1091" t="s">
        <v>18229</v>
      </c>
      <c r="AL1091" t="s">
        <v>18224</v>
      </c>
      <c r="AM1091" t="s">
        <v>18230</v>
      </c>
      <c r="AN1091">
        <v>512</v>
      </c>
      <c r="AO1091">
        <v>99</v>
      </c>
      <c r="AP1091">
        <v>0</v>
      </c>
      <c r="AQ1091">
        <v>0</v>
      </c>
      <c r="AT1091">
        <v>1.29373727412608E+17</v>
      </c>
      <c r="AU1091">
        <v>0</v>
      </c>
      <c r="AV1091">
        <v>1.29120649229472E+17</v>
      </c>
      <c r="AW1091">
        <v>513</v>
      </c>
      <c r="AX1091" t="s">
        <v>18231</v>
      </c>
      <c r="AZ1091">
        <v>9.2233720368547697E+18</v>
      </c>
      <c r="BA1091">
        <v>44</v>
      </c>
      <c r="BB1091" t="s">
        <v>18229</v>
      </c>
      <c r="BC1091">
        <v>805306368</v>
      </c>
      <c r="BD1091" s="1" t="s">
        <v>148</v>
      </c>
      <c r="BE1091" t="s">
        <v>18232</v>
      </c>
      <c r="BF1091" t="s">
        <v>18233</v>
      </c>
      <c r="BG1091">
        <v>1.29373727412584E+17</v>
      </c>
      <c r="BH1091" t="s">
        <v>151</v>
      </c>
      <c r="BI1091">
        <v>1.2916206916579101E+17</v>
      </c>
      <c r="BL1091" t="s">
        <v>18234</v>
      </c>
      <c r="BM1091" t="s">
        <v>18235</v>
      </c>
      <c r="BN1091" t="s">
        <v>154</v>
      </c>
      <c r="BO1091">
        <v>99</v>
      </c>
      <c r="BP1091" s="1" t="s">
        <v>18236</v>
      </c>
      <c r="BQ1091">
        <v>0</v>
      </c>
      <c r="BR1091" t="s">
        <v>18237</v>
      </c>
      <c r="BS1091" t="s">
        <v>157</v>
      </c>
      <c r="BT1091" t="s">
        <v>158</v>
      </c>
      <c r="CD1091" t="s">
        <v>1840</v>
      </c>
    </row>
    <row r="1092" spans="1:116">
      <c r="A1092" t="s">
        <v>18238</v>
      </c>
      <c r="B1092">
        <v>1.2941686218882701E+17</v>
      </c>
      <c r="C1092" s="4">
        <f t="shared" si="17"/>
        <v>12941686218.8827</v>
      </c>
      <c r="D1092" s="2">
        <f>(Sheet1!$F$2-mattsout!C1092)/3600</f>
        <v>241.16142147223155</v>
      </c>
      <c r="E1092" t="str">
        <f>IF(D1092&gt;3595120, "", IF(D1092&gt;1400, "******", ""))</f>
        <v/>
      </c>
      <c r="F1092" t="s">
        <v>122</v>
      </c>
      <c r="G1092" t="s">
        <v>18239</v>
      </c>
      <c r="H1092" t="s">
        <v>18240</v>
      </c>
      <c r="I1092" t="s">
        <v>682</v>
      </c>
      <c r="J1092" t="s">
        <v>1845</v>
      </c>
      <c r="K1092" t="s">
        <v>1845</v>
      </c>
      <c r="L1092" t="s">
        <v>682</v>
      </c>
      <c r="M1092" t="s">
        <v>18241</v>
      </c>
      <c r="N1092" t="s">
        <v>1299</v>
      </c>
      <c r="O1092" t="s">
        <v>4262</v>
      </c>
      <c r="P1092" t="s">
        <v>3699</v>
      </c>
      <c r="Q1092" t="s">
        <v>18238</v>
      </c>
      <c r="R1092">
        <v>4</v>
      </c>
      <c r="S1092" t="s">
        <v>18242</v>
      </c>
      <c r="T1092" t="s">
        <v>18243</v>
      </c>
      <c r="U1092" t="s">
        <v>18239</v>
      </c>
      <c r="V1092">
        <v>12620419</v>
      </c>
      <c r="W1092" s="1" t="s">
        <v>18244</v>
      </c>
      <c r="X1092">
        <v>35561658</v>
      </c>
      <c r="AA1092" t="s">
        <v>690</v>
      </c>
      <c r="AB1092" t="s">
        <v>1189</v>
      </c>
      <c r="AC1092" t="s">
        <v>138</v>
      </c>
      <c r="AE1092" t="s">
        <v>18245</v>
      </c>
      <c r="AF1092" t="s">
        <v>667</v>
      </c>
      <c r="AI1092" t="b">
        <v>1</v>
      </c>
      <c r="AJ1092" t="s">
        <v>18246</v>
      </c>
      <c r="AL1092" t="s">
        <v>18239</v>
      </c>
      <c r="AM1092" t="s">
        <v>18247</v>
      </c>
      <c r="AN1092">
        <v>512</v>
      </c>
      <c r="AO1092">
        <v>0</v>
      </c>
      <c r="AP1092">
        <v>0</v>
      </c>
      <c r="AQ1092">
        <v>0</v>
      </c>
      <c r="AT1092">
        <v>1.29405508214516E+17</v>
      </c>
      <c r="AU1092">
        <v>0</v>
      </c>
      <c r="AV1092">
        <v>1.2938835741811E+17</v>
      </c>
      <c r="AW1092">
        <v>513</v>
      </c>
      <c r="AX1092" t="s">
        <v>18248</v>
      </c>
      <c r="AZ1092">
        <v>9.2233720368547697E+18</v>
      </c>
      <c r="BA1092">
        <v>268</v>
      </c>
      <c r="BB1092" t="s">
        <v>18246</v>
      </c>
      <c r="BC1092">
        <v>805306368</v>
      </c>
      <c r="BD1092" s="1" t="s">
        <v>148</v>
      </c>
      <c r="BE1092" t="s">
        <v>18249</v>
      </c>
      <c r="BF1092" t="s">
        <v>18250</v>
      </c>
      <c r="BG1092">
        <v>0</v>
      </c>
      <c r="BH1092" t="s">
        <v>151</v>
      </c>
      <c r="BI1092">
        <v>1.29416944622668E+17</v>
      </c>
      <c r="BK1092" t="s">
        <v>18251</v>
      </c>
      <c r="BL1092" t="s">
        <v>18252</v>
      </c>
      <c r="BN1092" t="s">
        <v>154</v>
      </c>
      <c r="BO1092">
        <v>55</v>
      </c>
      <c r="BP1092" s="1" t="s">
        <v>17185</v>
      </c>
      <c r="BQ1092">
        <v>0</v>
      </c>
      <c r="BR1092" t="s">
        <v>18253</v>
      </c>
      <c r="BS1092" t="s">
        <v>3242</v>
      </c>
      <c r="CD1092" t="s">
        <v>1202</v>
      </c>
    </row>
    <row r="1093" spans="1:116">
      <c r="A1093" t="s">
        <v>18254</v>
      </c>
      <c r="B1093">
        <v>1.29410172419586E+17</v>
      </c>
      <c r="C1093" s="4">
        <f t="shared" si="17"/>
        <v>12941017241.958599</v>
      </c>
      <c r="D1093" s="2">
        <f>(Sheet1!$F$2-mattsout!C1093)/3600</f>
        <v>426.98834483358593</v>
      </c>
      <c r="E1093" t="str">
        <f>IF(D1093&gt;3595120, "", IF(D1093&gt;1400, "******", ""))</f>
        <v/>
      </c>
      <c r="F1093" t="s">
        <v>122</v>
      </c>
      <c r="G1093" t="s">
        <v>18255</v>
      </c>
      <c r="H1093" t="s">
        <v>18256</v>
      </c>
      <c r="I1093" t="s">
        <v>682</v>
      </c>
      <c r="J1093" t="s">
        <v>18257</v>
      </c>
      <c r="K1093" t="s">
        <v>18257</v>
      </c>
      <c r="L1093" t="s">
        <v>682</v>
      </c>
      <c r="M1093" t="s">
        <v>18258</v>
      </c>
      <c r="O1093" t="s">
        <v>1643</v>
      </c>
      <c r="P1093" t="s">
        <v>3572</v>
      </c>
      <c r="Q1093" t="s">
        <v>18254</v>
      </c>
      <c r="R1093">
        <v>4</v>
      </c>
      <c r="S1093" t="s">
        <v>18259</v>
      </c>
      <c r="T1093" t="s">
        <v>18260</v>
      </c>
      <c r="U1093" t="s">
        <v>18255</v>
      </c>
      <c r="V1093">
        <v>12785392</v>
      </c>
      <c r="W1093" s="1" t="s">
        <v>18261</v>
      </c>
      <c r="X1093">
        <v>35412621</v>
      </c>
      <c r="AA1093" t="s">
        <v>690</v>
      </c>
      <c r="AB1093" t="s">
        <v>1280</v>
      </c>
      <c r="AC1093" t="s">
        <v>138</v>
      </c>
      <c r="AE1093" t="s">
        <v>18262</v>
      </c>
      <c r="AF1093" t="s">
        <v>667</v>
      </c>
      <c r="AI1093" t="b">
        <v>1</v>
      </c>
      <c r="AJ1093" t="s">
        <v>18263</v>
      </c>
      <c r="AL1093" t="s">
        <v>18255</v>
      </c>
      <c r="AM1093" t="s">
        <v>18264</v>
      </c>
      <c r="AN1093">
        <v>512</v>
      </c>
      <c r="AO1093">
        <v>0</v>
      </c>
      <c r="AP1093">
        <v>0</v>
      </c>
      <c r="AQ1093">
        <v>0</v>
      </c>
      <c r="AT1093">
        <v>1.2941008869958899E+17</v>
      </c>
      <c r="AU1093">
        <v>0</v>
      </c>
      <c r="AV1093">
        <v>1.2940997359999E+17</v>
      </c>
      <c r="AW1093">
        <v>513</v>
      </c>
      <c r="AX1093" t="s">
        <v>18265</v>
      </c>
      <c r="AZ1093">
        <v>9.2233720368547697E+18</v>
      </c>
      <c r="BA1093">
        <v>247</v>
      </c>
      <c r="BB1093" t="s">
        <v>18263</v>
      </c>
      <c r="BC1093">
        <v>805306368</v>
      </c>
      <c r="BD1093" s="1" t="s">
        <v>148</v>
      </c>
      <c r="BE1093" t="s">
        <v>18266</v>
      </c>
      <c r="BF1093" t="s">
        <v>18267</v>
      </c>
      <c r="BG1093">
        <v>0</v>
      </c>
      <c r="BH1093" t="s">
        <v>151</v>
      </c>
      <c r="BI1093">
        <v>1.29409973600176E+17</v>
      </c>
      <c r="BK1093" t="s">
        <v>18268</v>
      </c>
      <c r="BL1093" t="s">
        <v>18269</v>
      </c>
      <c r="BN1093" t="s">
        <v>154</v>
      </c>
      <c r="BO1093">
        <v>56</v>
      </c>
      <c r="BP1093" s="1" t="s">
        <v>18270</v>
      </c>
      <c r="BQ1093">
        <v>0</v>
      </c>
      <c r="BR1093" t="s">
        <v>18271</v>
      </c>
      <c r="BS1093" t="s">
        <v>3242</v>
      </c>
      <c r="CD1093" t="s">
        <v>14906</v>
      </c>
    </row>
    <row r="1094" spans="1:116">
      <c r="A1094" t="s">
        <v>18272</v>
      </c>
      <c r="B1094">
        <v>1.29071384570492E+17</v>
      </c>
      <c r="C1094" s="4">
        <f t="shared" si="17"/>
        <v>12907138457.0492</v>
      </c>
      <c r="D1094" s="2">
        <f>(Sheet1!$F$2-mattsout!C1094)/3600</f>
        <v>9837.7619307777622</v>
      </c>
      <c r="E1094" t="str">
        <f>IF(D1094&gt;3595120, "", IF(D1094&gt;1400, "******", ""))</f>
        <v>******</v>
      </c>
      <c r="F1094" t="s">
        <v>122</v>
      </c>
      <c r="G1094" t="s">
        <v>18273</v>
      </c>
      <c r="I1094" t="s">
        <v>682</v>
      </c>
      <c r="J1094" t="s">
        <v>4893</v>
      </c>
      <c r="O1094" t="s">
        <v>18273</v>
      </c>
      <c r="Q1094" t="s">
        <v>18272</v>
      </c>
      <c r="R1094">
        <v>4</v>
      </c>
      <c r="S1094" t="s">
        <v>18274</v>
      </c>
      <c r="T1094" t="s">
        <v>18275</v>
      </c>
      <c r="U1094" t="s">
        <v>18273</v>
      </c>
      <c r="V1094">
        <v>12789762</v>
      </c>
      <c r="W1094" s="1" t="s">
        <v>18276</v>
      </c>
      <c r="X1094">
        <v>33506702</v>
      </c>
      <c r="AA1094" t="s">
        <v>714</v>
      </c>
      <c r="AB1094" t="s">
        <v>1258</v>
      </c>
      <c r="AL1094" t="s">
        <v>18273</v>
      </c>
      <c r="AM1094" t="s">
        <v>18277</v>
      </c>
      <c r="AN1094">
        <v>512</v>
      </c>
      <c r="AO1094">
        <v>99</v>
      </c>
      <c r="AP1094">
        <v>0</v>
      </c>
      <c r="AQ1094">
        <v>0</v>
      </c>
      <c r="AT1094">
        <v>1.2937372808402301E+17</v>
      </c>
      <c r="AU1094">
        <v>0</v>
      </c>
      <c r="AV1094">
        <v>1.29071383165318E+17</v>
      </c>
      <c r="AW1094">
        <v>513</v>
      </c>
      <c r="AX1094" t="s">
        <v>18278</v>
      </c>
      <c r="AZ1094">
        <v>9.2233720368547697E+18</v>
      </c>
      <c r="BA1094">
        <v>1</v>
      </c>
      <c r="BB1094" t="s">
        <v>18279</v>
      </c>
      <c r="BC1094">
        <v>805306368</v>
      </c>
      <c r="BF1094" t="s">
        <v>18280</v>
      </c>
      <c r="BG1094">
        <v>1.29373728083864E+17</v>
      </c>
      <c r="BH1094" t="s">
        <v>151</v>
      </c>
      <c r="BI1094">
        <v>1.29071384570492E+17</v>
      </c>
      <c r="BQ1094">
        <v>0</v>
      </c>
      <c r="CD1094" t="s">
        <v>1269</v>
      </c>
    </row>
    <row r="1095" spans="1:116">
      <c r="A1095" t="s">
        <v>18281</v>
      </c>
      <c r="B1095">
        <v>1.2914311161916499E+17</v>
      </c>
      <c r="C1095" s="4">
        <f t="shared" si="17"/>
        <v>12914311161.9165</v>
      </c>
      <c r="D1095" s="2">
        <f>(Sheet1!$F$2-mattsout!C1095)/3600</f>
        <v>7845.3439120833082</v>
      </c>
      <c r="E1095" t="str">
        <f>IF(D1095&gt;3595120, "", IF(D1095&gt;1400, "******", ""))</f>
        <v>******</v>
      </c>
      <c r="F1095" t="s">
        <v>122</v>
      </c>
      <c r="G1095" t="s">
        <v>18282</v>
      </c>
      <c r="H1095" t="s">
        <v>2943</v>
      </c>
      <c r="I1095" t="s">
        <v>3467</v>
      </c>
      <c r="J1095" t="s">
        <v>1641</v>
      </c>
      <c r="K1095" t="s">
        <v>18283</v>
      </c>
      <c r="O1095" t="s">
        <v>1323</v>
      </c>
      <c r="Q1095" t="s">
        <v>18281</v>
      </c>
      <c r="R1095">
        <v>4</v>
      </c>
      <c r="S1095" t="s">
        <v>18284</v>
      </c>
      <c r="T1095" t="s">
        <v>18285</v>
      </c>
      <c r="U1095" t="s">
        <v>18282</v>
      </c>
      <c r="V1095">
        <v>12821628</v>
      </c>
      <c r="W1095" s="1" t="s">
        <v>18286</v>
      </c>
      <c r="X1095">
        <v>33507532</v>
      </c>
      <c r="AA1095" t="s">
        <v>136</v>
      </c>
      <c r="AB1095" t="s">
        <v>1765</v>
      </c>
      <c r="AC1095" t="s">
        <v>138</v>
      </c>
      <c r="AD1095" t="b">
        <v>0</v>
      </c>
      <c r="AE1095" t="s">
        <v>18287</v>
      </c>
      <c r="AF1095" t="s">
        <v>717</v>
      </c>
      <c r="AI1095" t="b">
        <v>1</v>
      </c>
      <c r="AJ1095" t="s">
        <v>18288</v>
      </c>
      <c r="AL1095" t="s">
        <v>18282</v>
      </c>
      <c r="AM1095" t="s">
        <v>18289</v>
      </c>
      <c r="AN1095">
        <v>512</v>
      </c>
      <c r="AO1095">
        <v>99</v>
      </c>
      <c r="AP1095">
        <v>0</v>
      </c>
      <c r="AQ1095">
        <v>0</v>
      </c>
      <c r="AT1095">
        <v>1.29373728336214E+17</v>
      </c>
      <c r="AU1095">
        <v>0</v>
      </c>
      <c r="AV1095">
        <v>1.29225837554916E+17</v>
      </c>
      <c r="AW1095">
        <v>513</v>
      </c>
      <c r="AX1095" t="s">
        <v>18290</v>
      </c>
      <c r="AZ1095">
        <v>9.2233720368547697E+18</v>
      </c>
      <c r="BA1095">
        <v>11</v>
      </c>
      <c r="BB1095" t="s">
        <v>18288</v>
      </c>
      <c r="BC1095">
        <v>805306368</v>
      </c>
      <c r="BD1095" s="1" t="s">
        <v>148</v>
      </c>
      <c r="BE1095" t="s">
        <v>18291</v>
      </c>
      <c r="BF1095" t="s">
        <v>18292</v>
      </c>
      <c r="BG1095">
        <v>1.2937372833621901E+17</v>
      </c>
      <c r="BH1095" t="s">
        <v>151</v>
      </c>
      <c r="BI1095">
        <v>1.2922583755726E+17</v>
      </c>
      <c r="BK1095" t="s">
        <v>18293</v>
      </c>
      <c r="BL1095" t="s">
        <v>18294</v>
      </c>
      <c r="BN1095" t="s">
        <v>154</v>
      </c>
      <c r="BO1095">
        <v>55</v>
      </c>
      <c r="BP1095" s="1" t="s">
        <v>18236</v>
      </c>
      <c r="BQ1095">
        <v>0</v>
      </c>
      <c r="BR1095" t="s">
        <v>18295</v>
      </c>
      <c r="BS1095" t="s">
        <v>3242</v>
      </c>
      <c r="CD1095" t="s">
        <v>1777</v>
      </c>
    </row>
    <row r="1096" spans="1:116">
      <c r="A1096" t="s">
        <v>18296</v>
      </c>
      <c r="B1096">
        <v>1.29104892961632E+17</v>
      </c>
      <c r="C1096" s="4">
        <f t="shared" si="17"/>
        <v>12910489296.1632</v>
      </c>
      <c r="D1096" s="2">
        <f>(Sheet1!$F$2-mattsout!C1096)/3600</f>
        <v>8906.9732879998955</v>
      </c>
      <c r="E1096" t="str">
        <f>IF(D1096&gt;3595120, "", IF(D1096&gt;1400, "******", ""))</f>
        <v>******</v>
      </c>
      <c r="F1096" t="s">
        <v>122</v>
      </c>
      <c r="G1096" t="s">
        <v>18297</v>
      </c>
      <c r="H1096" t="s">
        <v>13132</v>
      </c>
      <c r="I1096" t="s">
        <v>3467</v>
      </c>
      <c r="J1096" t="s">
        <v>931</v>
      </c>
      <c r="K1096" t="s">
        <v>18283</v>
      </c>
      <c r="O1096" t="s">
        <v>18298</v>
      </c>
      <c r="Q1096" t="s">
        <v>18296</v>
      </c>
      <c r="R1096">
        <v>4</v>
      </c>
      <c r="S1096" t="s">
        <v>18299</v>
      </c>
      <c r="T1096" t="s">
        <v>18300</v>
      </c>
      <c r="U1096" t="s">
        <v>18297</v>
      </c>
      <c r="V1096">
        <v>12821689</v>
      </c>
      <c r="W1096" s="1" t="s">
        <v>18301</v>
      </c>
      <c r="X1096">
        <v>33508164</v>
      </c>
      <c r="AA1096" t="s">
        <v>136</v>
      </c>
      <c r="AB1096" t="s">
        <v>1712</v>
      </c>
      <c r="AC1096" t="s">
        <v>138</v>
      </c>
      <c r="AE1096" t="s">
        <v>18302</v>
      </c>
      <c r="AF1096" t="s">
        <v>717</v>
      </c>
      <c r="AI1096" t="b">
        <v>1</v>
      </c>
      <c r="AJ1096" t="s">
        <v>18303</v>
      </c>
      <c r="AL1096" t="s">
        <v>18297</v>
      </c>
      <c r="AM1096" t="s">
        <v>18304</v>
      </c>
      <c r="AN1096">
        <v>512</v>
      </c>
      <c r="AO1096">
        <v>99</v>
      </c>
      <c r="AP1096">
        <v>0</v>
      </c>
      <c r="AQ1096">
        <v>0</v>
      </c>
      <c r="AT1096">
        <v>1.2937372858465501E+17</v>
      </c>
      <c r="AU1096">
        <v>0</v>
      </c>
      <c r="AV1096">
        <v>1.29072322131626E+17</v>
      </c>
      <c r="AW1096">
        <v>513</v>
      </c>
      <c r="AX1096" t="s">
        <v>18305</v>
      </c>
      <c r="AZ1096">
        <v>9.2233720368547697E+18</v>
      </c>
      <c r="BA1096">
        <v>3</v>
      </c>
      <c r="BB1096" t="s">
        <v>18303</v>
      </c>
      <c r="BC1096">
        <v>805306368</v>
      </c>
      <c r="BD1096" s="1" t="s">
        <v>148</v>
      </c>
      <c r="BE1096" t="s">
        <v>18306</v>
      </c>
      <c r="BF1096" t="s">
        <v>18307</v>
      </c>
      <c r="BG1096">
        <v>1.29373728584512E+17</v>
      </c>
      <c r="BH1096" t="s">
        <v>151</v>
      </c>
      <c r="BI1096">
        <v>1.291109423053E+17</v>
      </c>
      <c r="BK1096" t="s">
        <v>18308</v>
      </c>
      <c r="BL1096" t="s">
        <v>18309</v>
      </c>
      <c r="BN1096" t="s">
        <v>154</v>
      </c>
      <c r="BO1096">
        <v>56</v>
      </c>
      <c r="BP1096" s="1" t="s">
        <v>18236</v>
      </c>
      <c r="BQ1096">
        <v>0</v>
      </c>
      <c r="BR1096" t="s">
        <v>18310</v>
      </c>
      <c r="BS1096" t="s">
        <v>3242</v>
      </c>
      <c r="CD1096" t="s">
        <v>1729</v>
      </c>
    </row>
    <row r="1097" spans="1:116">
      <c r="A1097" t="s">
        <v>18311</v>
      </c>
      <c r="B1097">
        <v>1.29076642561366E+17</v>
      </c>
      <c r="C1097" s="4">
        <f t="shared" si="17"/>
        <v>12907664256.1366</v>
      </c>
      <c r="D1097" s="2">
        <f>(Sheet1!$F$2-mattsout!C1097)/3600</f>
        <v>9691.7066287220841</v>
      </c>
      <c r="E1097" t="str">
        <f>IF(D1097&gt;3595120, "", IF(D1097&gt;1400, "******", ""))</f>
        <v>******</v>
      </c>
      <c r="F1097" t="s">
        <v>122</v>
      </c>
      <c r="G1097" t="s">
        <v>18312</v>
      </c>
      <c r="H1097" t="s">
        <v>18313</v>
      </c>
      <c r="K1097" t="s">
        <v>18314</v>
      </c>
      <c r="O1097" t="s">
        <v>18315</v>
      </c>
      <c r="Q1097" t="s">
        <v>18311</v>
      </c>
      <c r="R1097">
        <v>4</v>
      </c>
      <c r="S1097" t="s">
        <v>18316</v>
      </c>
      <c r="T1097" t="s">
        <v>18317</v>
      </c>
      <c r="U1097" t="s">
        <v>18312</v>
      </c>
      <c r="V1097">
        <v>12868132</v>
      </c>
      <c r="W1097" t="s">
        <v>18318</v>
      </c>
      <c r="X1097">
        <v>32252165</v>
      </c>
      <c r="AB1097" t="s">
        <v>715</v>
      </c>
      <c r="AL1097" t="s">
        <v>18312</v>
      </c>
      <c r="AM1097" t="s">
        <v>18319</v>
      </c>
      <c r="AN1097">
        <v>66048</v>
      </c>
      <c r="AO1097">
        <v>99</v>
      </c>
      <c r="AP1097">
        <v>0</v>
      </c>
      <c r="AQ1097">
        <v>0</v>
      </c>
      <c r="AT1097">
        <v>1.29372999848444E+17</v>
      </c>
      <c r="AV1097">
        <v>1.2910235923027501E+17</v>
      </c>
      <c r="AW1097">
        <v>513</v>
      </c>
      <c r="AX1097" t="s">
        <v>18320</v>
      </c>
      <c r="AZ1097">
        <v>9.2233720368547697E+18</v>
      </c>
      <c r="BA1097">
        <v>3</v>
      </c>
      <c r="BB1097" t="s">
        <v>18321</v>
      </c>
      <c r="BC1097">
        <v>805306368</v>
      </c>
      <c r="BF1097" t="s">
        <v>18322</v>
      </c>
      <c r="BG1097">
        <v>1.2937299984840301E+17</v>
      </c>
      <c r="BH1097" t="s">
        <v>151</v>
      </c>
      <c r="BI1097">
        <v>1.2932191153031501E+17</v>
      </c>
      <c r="CD1097" t="s">
        <v>333</v>
      </c>
      <c r="DL1097" t="s">
        <v>18323</v>
      </c>
    </row>
    <row r="1098" spans="1:116">
      <c r="A1098" t="s">
        <v>18324</v>
      </c>
      <c r="B1098">
        <v>1.2913715988018E+17</v>
      </c>
      <c r="C1098" s="4">
        <f t="shared" si="17"/>
        <v>12913715988.018</v>
      </c>
      <c r="D1098" s="2">
        <f>(Sheet1!$F$2-mattsout!C1098)/3600</f>
        <v>8010.6699950000975</v>
      </c>
      <c r="E1098" t="str">
        <f>IF(D1098&gt;3595120, "", IF(D1098&gt;1400, "******", ""))</f>
        <v>******</v>
      </c>
      <c r="F1098" t="s">
        <v>122</v>
      </c>
      <c r="G1098" t="s">
        <v>18325</v>
      </c>
      <c r="H1098" t="s">
        <v>18326</v>
      </c>
      <c r="I1098" t="s">
        <v>1821</v>
      </c>
      <c r="J1098" t="s">
        <v>2730</v>
      </c>
      <c r="K1098" t="s">
        <v>7737</v>
      </c>
      <c r="O1098" t="s">
        <v>12942</v>
      </c>
      <c r="Q1098" t="s">
        <v>18324</v>
      </c>
      <c r="R1098">
        <v>4</v>
      </c>
      <c r="S1098" t="s">
        <v>18327</v>
      </c>
      <c r="T1098" t="s">
        <v>18328</v>
      </c>
      <c r="U1098" t="s">
        <v>18325</v>
      </c>
      <c r="V1098">
        <v>12878067</v>
      </c>
      <c r="W1098" s="1" t="s">
        <v>18329</v>
      </c>
      <c r="X1098">
        <v>33508756</v>
      </c>
      <c r="AA1098" t="s">
        <v>714</v>
      </c>
      <c r="AB1098" t="s">
        <v>1828</v>
      </c>
      <c r="AC1098" t="s">
        <v>138</v>
      </c>
      <c r="AE1098" t="s">
        <v>18330</v>
      </c>
      <c r="AF1098" t="s">
        <v>667</v>
      </c>
      <c r="AI1098" t="b">
        <v>1</v>
      </c>
      <c r="AJ1098" t="s">
        <v>18331</v>
      </c>
      <c r="AL1098" t="s">
        <v>18325</v>
      </c>
      <c r="AM1098" t="s">
        <v>18332</v>
      </c>
      <c r="AN1098">
        <v>512</v>
      </c>
      <c r="AO1098">
        <v>99</v>
      </c>
      <c r="AP1098">
        <v>0</v>
      </c>
      <c r="AQ1098">
        <v>0</v>
      </c>
      <c r="AT1098">
        <v>1.29373728811172E+17</v>
      </c>
      <c r="AU1098">
        <v>0</v>
      </c>
      <c r="AV1098">
        <v>1.2912472747631299E+17</v>
      </c>
      <c r="AW1098">
        <v>513</v>
      </c>
      <c r="AX1098" t="s">
        <v>18333</v>
      </c>
      <c r="AZ1098">
        <v>9.2233720368547697E+18</v>
      </c>
      <c r="BA1098">
        <v>63</v>
      </c>
      <c r="BB1098" t="s">
        <v>18331</v>
      </c>
      <c r="BC1098">
        <v>805306368</v>
      </c>
      <c r="BD1098" s="1" t="s">
        <v>148</v>
      </c>
      <c r="BE1098" t="s">
        <v>18334</v>
      </c>
      <c r="BF1098" t="s">
        <v>18335</v>
      </c>
      <c r="BG1098">
        <v>1.29373728811084E+17</v>
      </c>
      <c r="BH1098" t="s">
        <v>151</v>
      </c>
      <c r="BI1098">
        <v>1.2913941005665E+17</v>
      </c>
      <c r="BK1098" t="s">
        <v>18336</v>
      </c>
      <c r="BL1098" t="s">
        <v>18337</v>
      </c>
      <c r="BN1098" t="s">
        <v>154</v>
      </c>
      <c r="BO1098">
        <v>54</v>
      </c>
      <c r="BP1098" s="1" t="s">
        <v>18338</v>
      </c>
      <c r="BQ1098">
        <v>0</v>
      </c>
      <c r="BR1098" t="s">
        <v>18339</v>
      </c>
      <c r="BS1098" t="s">
        <v>3242</v>
      </c>
      <c r="CD1098" t="s">
        <v>1840</v>
      </c>
    </row>
    <row r="1099" spans="1:116">
      <c r="A1099" t="s">
        <v>18340</v>
      </c>
      <c r="B1099">
        <v>1.29102485539468E+17</v>
      </c>
      <c r="C1099" s="4">
        <f t="shared" si="17"/>
        <v>12910248553.9468</v>
      </c>
      <c r="D1099" s="2">
        <f>(Sheet1!$F$2-mattsout!C1099)/3600</f>
        <v>8973.8461258888237</v>
      </c>
      <c r="E1099" t="str">
        <f>IF(D1099&gt;3595120, "", IF(D1099&gt;1400, "******", ""))</f>
        <v>******</v>
      </c>
      <c r="F1099" t="s">
        <v>122</v>
      </c>
      <c r="G1099" t="s">
        <v>18341</v>
      </c>
      <c r="H1099" t="s">
        <v>18342</v>
      </c>
      <c r="I1099" t="s">
        <v>606</v>
      </c>
      <c r="J1099" t="s">
        <v>17998</v>
      </c>
      <c r="K1099" t="s">
        <v>17998</v>
      </c>
      <c r="L1099" t="s">
        <v>606</v>
      </c>
      <c r="M1099" t="s">
        <v>12764</v>
      </c>
      <c r="O1099" t="s">
        <v>9430</v>
      </c>
      <c r="P1099" t="s">
        <v>200</v>
      </c>
      <c r="Q1099" t="s">
        <v>18340</v>
      </c>
      <c r="R1099">
        <v>4</v>
      </c>
      <c r="S1099" t="s">
        <v>18343</v>
      </c>
      <c r="T1099" t="s">
        <v>18344</v>
      </c>
      <c r="U1099" t="s">
        <v>18341</v>
      </c>
      <c r="V1099">
        <v>12945109</v>
      </c>
      <c r="W1099" s="1" t="s">
        <v>18345</v>
      </c>
      <c r="X1099">
        <v>33213047</v>
      </c>
      <c r="AA1099" t="s">
        <v>690</v>
      </c>
      <c r="AB1099" t="s">
        <v>12770</v>
      </c>
      <c r="AC1099" t="s">
        <v>138</v>
      </c>
      <c r="AE1099" t="s">
        <v>18346</v>
      </c>
      <c r="AF1099" t="s">
        <v>717</v>
      </c>
      <c r="AI1099" t="b">
        <v>1</v>
      </c>
      <c r="AJ1099" t="s">
        <v>18347</v>
      </c>
      <c r="AL1099" t="s">
        <v>18341</v>
      </c>
      <c r="AM1099" t="s">
        <v>18348</v>
      </c>
      <c r="AN1099">
        <v>512</v>
      </c>
      <c r="AO1099">
        <v>99</v>
      </c>
      <c r="AP1099">
        <v>0</v>
      </c>
      <c r="AQ1099">
        <v>0</v>
      </c>
      <c r="AT1099">
        <v>1.29373455545858E+17</v>
      </c>
      <c r="AU1099">
        <v>0</v>
      </c>
      <c r="AV1099">
        <v>1.2918102390784499E+17</v>
      </c>
      <c r="AW1099">
        <v>513</v>
      </c>
      <c r="AX1099" t="s">
        <v>18349</v>
      </c>
      <c r="AZ1099">
        <v>9.2233720368547697E+18</v>
      </c>
      <c r="BA1099">
        <v>9</v>
      </c>
      <c r="BB1099" t="s">
        <v>18347</v>
      </c>
      <c r="BC1099">
        <v>805306368</v>
      </c>
      <c r="BD1099" s="1" t="s">
        <v>148</v>
      </c>
      <c r="BE1099" t="s">
        <v>18350</v>
      </c>
      <c r="BF1099" t="s">
        <v>18351</v>
      </c>
      <c r="BG1099">
        <v>1.29373613131654E+17</v>
      </c>
      <c r="BH1099" t="s">
        <v>151</v>
      </c>
      <c r="BI1099">
        <v>1.2909804254808899E+17</v>
      </c>
      <c r="BL1099" t="s">
        <v>18352</v>
      </c>
      <c r="BN1099" t="s">
        <v>154</v>
      </c>
      <c r="BO1099">
        <v>84</v>
      </c>
      <c r="BP1099" s="1" t="s">
        <v>18353</v>
      </c>
      <c r="BQ1099">
        <v>0</v>
      </c>
      <c r="BR1099" t="s">
        <v>18354</v>
      </c>
      <c r="BS1099" t="s">
        <v>157</v>
      </c>
      <c r="BT1099" t="s">
        <v>158</v>
      </c>
      <c r="CD1099" t="s">
        <v>333</v>
      </c>
    </row>
    <row r="1100" spans="1:116">
      <c r="A1100" t="s">
        <v>18355</v>
      </c>
      <c r="B1100">
        <v>1.2942129118515299E+17</v>
      </c>
      <c r="C1100" s="4">
        <f t="shared" si="17"/>
        <v>12942129118.515299</v>
      </c>
      <c r="D1100" s="2">
        <f>(Sheet1!$F$2-mattsout!C1100)/3600</f>
        <v>118.13374575032128</v>
      </c>
      <c r="E1100" t="str">
        <f>IF(D1100&gt;3595120, "", IF(D1100&gt;1400, "******", ""))</f>
        <v/>
      </c>
      <c r="F1100" t="s">
        <v>122</v>
      </c>
      <c r="G1100" t="s">
        <v>18356</v>
      </c>
      <c r="H1100" t="s">
        <v>18357</v>
      </c>
      <c r="I1100" t="s">
        <v>10950</v>
      </c>
      <c r="J1100" t="s">
        <v>1297</v>
      </c>
      <c r="K1100" t="s">
        <v>1297</v>
      </c>
      <c r="L1100" t="s">
        <v>10950</v>
      </c>
      <c r="M1100" t="s">
        <v>10972</v>
      </c>
      <c r="N1100" t="s">
        <v>10953</v>
      </c>
      <c r="O1100" t="s">
        <v>4802</v>
      </c>
      <c r="P1100" t="s">
        <v>11009</v>
      </c>
      <c r="Q1100" t="s">
        <v>18355</v>
      </c>
      <c r="R1100">
        <v>4</v>
      </c>
      <c r="S1100" t="s">
        <v>18358</v>
      </c>
      <c r="T1100" t="s">
        <v>18359</v>
      </c>
      <c r="U1100" t="s">
        <v>18356</v>
      </c>
      <c r="V1100">
        <v>13011068</v>
      </c>
      <c r="W1100" s="1" t="s">
        <v>18360</v>
      </c>
      <c r="X1100">
        <v>35671032</v>
      </c>
      <c r="Y1100" t="s">
        <v>10957</v>
      </c>
      <c r="AA1100" t="s">
        <v>690</v>
      </c>
      <c r="AB1100" t="s">
        <v>10958</v>
      </c>
      <c r="AC1100" t="s">
        <v>138</v>
      </c>
      <c r="AD1100" t="b">
        <v>1</v>
      </c>
      <c r="AE1100" t="s">
        <v>18361</v>
      </c>
      <c r="AF1100" t="s">
        <v>667</v>
      </c>
      <c r="AI1100" t="b">
        <v>1</v>
      </c>
      <c r="AJ1100" t="s">
        <v>18362</v>
      </c>
      <c r="AL1100" t="s">
        <v>18356</v>
      </c>
      <c r="AM1100" t="s">
        <v>18363</v>
      </c>
      <c r="AN1100">
        <v>512</v>
      </c>
      <c r="AO1100">
        <v>0</v>
      </c>
      <c r="AP1100">
        <v>0</v>
      </c>
      <c r="AQ1100">
        <v>0</v>
      </c>
      <c r="AT1100">
        <v>1.2939974851314099E+17</v>
      </c>
      <c r="AU1100">
        <v>0</v>
      </c>
      <c r="AV1100">
        <v>1.29415047592008E+17</v>
      </c>
      <c r="AW1100">
        <v>513</v>
      </c>
      <c r="AX1100" t="s">
        <v>18364</v>
      </c>
      <c r="AZ1100">
        <v>9.2233720368547697E+18</v>
      </c>
      <c r="BA1100">
        <v>386</v>
      </c>
      <c r="BB1100" t="s">
        <v>18362</v>
      </c>
      <c r="BC1100">
        <v>805306368</v>
      </c>
      <c r="BD1100" s="1" t="s">
        <v>148</v>
      </c>
      <c r="BE1100" t="s">
        <v>18365</v>
      </c>
      <c r="BF1100" t="s">
        <v>18366</v>
      </c>
      <c r="BG1100">
        <v>0</v>
      </c>
      <c r="BH1100" t="s">
        <v>151</v>
      </c>
      <c r="BI1100">
        <v>1.29421107016758E+17</v>
      </c>
      <c r="BK1100" t="s">
        <v>18367</v>
      </c>
      <c r="BL1100" t="s">
        <v>18368</v>
      </c>
      <c r="BM1100" t="s">
        <v>18369</v>
      </c>
      <c r="BN1100" t="s">
        <v>154</v>
      </c>
      <c r="BO1100">
        <v>66</v>
      </c>
      <c r="BP1100" s="1" t="s">
        <v>17331</v>
      </c>
      <c r="BQ1100">
        <v>0</v>
      </c>
      <c r="BR1100" t="s">
        <v>18370</v>
      </c>
      <c r="BS1100" t="s">
        <v>3242</v>
      </c>
      <c r="CD1100" t="s">
        <v>333</v>
      </c>
    </row>
    <row r="1101" spans="1:116">
      <c r="A1101" t="s">
        <v>18371</v>
      </c>
      <c r="B1101">
        <v>1.29107568795164E+17</v>
      </c>
      <c r="C1101" s="4">
        <f t="shared" si="17"/>
        <v>12910756879.516399</v>
      </c>
      <c r="D1101" s="2">
        <f>(Sheet1!$F$2-mattsout!C1101)/3600</f>
        <v>8832.6445787779485</v>
      </c>
      <c r="E1101" t="str">
        <f>IF(D1101&gt;3595120, "", IF(D1101&gt;1400, "******", ""))</f>
        <v>******</v>
      </c>
      <c r="F1101" t="s">
        <v>122</v>
      </c>
      <c r="G1101" t="s">
        <v>18372</v>
      </c>
      <c r="H1101" t="s">
        <v>18373</v>
      </c>
      <c r="I1101" t="s">
        <v>682</v>
      </c>
      <c r="J1101" t="s">
        <v>10439</v>
      </c>
      <c r="K1101" t="s">
        <v>18374</v>
      </c>
      <c r="L1101" t="s">
        <v>682</v>
      </c>
      <c r="M1101" t="s">
        <v>10440</v>
      </c>
      <c r="O1101" t="s">
        <v>2481</v>
      </c>
      <c r="P1101" t="s">
        <v>8764</v>
      </c>
      <c r="Q1101" t="s">
        <v>18371</v>
      </c>
      <c r="R1101">
        <v>4</v>
      </c>
      <c r="S1101" t="s">
        <v>18375</v>
      </c>
      <c r="T1101" t="s">
        <v>18376</v>
      </c>
      <c r="U1101" t="s">
        <v>18372</v>
      </c>
      <c r="V1101">
        <v>13039053</v>
      </c>
      <c r="W1101" s="1" t="s">
        <v>18377</v>
      </c>
      <c r="X1101">
        <v>33509778</v>
      </c>
      <c r="AA1101" t="s">
        <v>614</v>
      </c>
      <c r="AB1101" t="s">
        <v>1931</v>
      </c>
      <c r="AC1101" t="s">
        <v>138</v>
      </c>
      <c r="AE1101" t="s">
        <v>18378</v>
      </c>
      <c r="AF1101" t="s">
        <v>667</v>
      </c>
      <c r="AI1101" t="b">
        <v>1</v>
      </c>
      <c r="AJ1101" t="s">
        <v>18379</v>
      </c>
      <c r="AL1101" t="s">
        <v>18372</v>
      </c>
      <c r="AM1101" t="s">
        <v>18380</v>
      </c>
      <c r="AN1101">
        <v>512</v>
      </c>
      <c r="AO1101">
        <v>99</v>
      </c>
      <c r="AP1101">
        <v>0</v>
      </c>
      <c r="AQ1101">
        <v>0</v>
      </c>
      <c r="AT1101">
        <v>1.2937372925874301E+17</v>
      </c>
      <c r="AU1101">
        <v>0</v>
      </c>
      <c r="AV1101">
        <v>1.29104117729568E+17</v>
      </c>
      <c r="AW1101">
        <v>513</v>
      </c>
      <c r="AX1101" t="s">
        <v>18381</v>
      </c>
      <c r="AZ1101">
        <v>9.2233720368547697E+18</v>
      </c>
      <c r="BA1101">
        <v>24</v>
      </c>
      <c r="BB1101" t="s">
        <v>18379</v>
      </c>
      <c r="BC1101">
        <v>805306368</v>
      </c>
      <c r="BD1101" s="1" t="s">
        <v>148</v>
      </c>
      <c r="BE1101" t="s">
        <v>18382</v>
      </c>
      <c r="BF1101" t="s">
        <v>18383</v>
      </c>
      <c r="BG1101">
        <v>1.2937372925876E+17</v>
      </c>
      <c r="BH1101" t="s">
        <v>151</v>
      </c>
      <c r="BI1101">
        <v>1.2909794137822099E+17</v>
      </c>
      <c r="BK1101" t="s">
        <v>18384</v>
      </c>
      <c r="BL1101" t="s">
        <v>18385</v>
      </c>
      <c r="BN1101" t="s">
        <v>154</v>
      </c>
      <c r="BO1101">
        <v>65</v>
      </c>
      <c r="BP1101" s="1" t="s">
        <v>18236</v>
      </c>
      <c r="BQ1101">
        <v>0</v>
      </c>
      <c r="BR1101" t="s">
        <v>18386</v>
      </c>
      <c r="BS1101" t="s">
        <v>3242</v>
      </c>
      <c r="CD1101" t="s">
        <v>18387</v>
      </c>
    </row>
    <row r="1102" spans="1:116">
      <c r="A1102" t="s">
        <v>18388</v>
      </c>
      <c r="B1102">
        <v>1.29139392645706E+17</v>
      </c>
      <c r="C1102" s="4">
        <f t="shared" si="17"/>
        <v>12913939264.570601</v>
      </c>
      <c r="D1102" s="2">
        <f>(Sheet1!$F$2-mattsout!C1102)/3600</f>
        <v>7948.648730388747</v>
      </c>
      <c r="E1102" t="str">
        <f>IF(D1102&gt;3595120, "", IF(D1102&gt;1400, "******", ""))</f>
        <v>******</v>
      </c>
      <c r="F1102" t="s">
        <v>122</v>
      </c>
      <c r="G1102" t="s">
        <v>18389</v>
      </c>
      <c r="H1102" t="s">
        <v>18390</v>
      </c>
      <c r="J1102" t="s">
        <v>10350</v>
      </c>
      <c r="K1102" t="s">
        <v>1845</v>
      </c>
      <c r="M1102" t="s">
        <v>1946</v>
      </c>
      <c r="O1102" t="s">
        <v>1183</v>
      </c>
      <c r="Q1102" t="s">
        <v>18388</v>
      </c>
      <c r="R1102">
        <v>4</v>
      </c>
      <c r="S1102" t="s">
        <v>18391</v>
      </c>
      <c r="T1102" t="s">
        <v>18392</v>
      </c>
      <c r="U1102" t="s">
        <v>18389</v>
      </c>
      <c r="V1102">
        <v>13039983</v>
      </c>
      <c r="W1102" s="1" t="s">
        <v>10356</v>
      </c>
      <c r="X1102">
        <v>33510136</v>
      </c>
      <c r="AA1102" t="s">
        <v>690</v>
      </c>
      <c r="AB1102" t="s">
        <v>1952</v>
      </c>
      <c r="AC1102" t="s">
        <v>138</v>
      </c>
      <c r="AE1102" t="s">
        <v>18393</v>
      </c>
      <c r="AF1102" t="s">
        <v>667</v>
      </c>
      <c r="AI1102" t="b">
        <v>1</v>
      </c>
      <c r="AJ1102" t="s">
        <v>18394</v>
      </c>
      <c r="AL1102" t="s">
        <v>18389</v>
      </c>
      <c r="AM1102" t="s">
        <v>18395</v>
      </c>
      <c r="AN1102">
        <v>512</v>
      </c>
      <c r="AO1102">
        <v>99</v>
      </c>
      <c r="AP1102">
        <v>0</v>
      </c>
      <c r="AQ1102">
        <v>0</v>
      </c>
      <c r="AT1102">
        <v>1.2937372948937E+17</v>
      </c>
      <c r="AU1102">
        <v>0</v>
      </c>
      <c r="AV1102">
        <v>1.2912820387254E+17</v>
      </c>
      <c r="AW1102">
        <v>513</v>
      </c>
      <c r="AX1102" t="s">
        <v>18396</v>
      </c>
      <c r="AZ1102">
        <v>9.2233720368547697E+18</v>
      </c>
      <c r="BA1102">
        <v>57</v>
      </c>
      <c r="BB1102" t="s">
        <v>18394</v>
      </c>
      <c r="BC1102">
        <v>805306368</v>
      </c>
      <c r="BD1102" s="1" t="s">
        <v>148</v>
      </c>
      <c r="BE1102" t="s">
        <v>18397</v>
      </c>
      <c r="BF1102" t="s">
        <v>18398</v>
      </c>
      <c r="BG1102">
        <v>1.29373729489396E+17</v>
      </c>
      <c r="BH1102" t="s">
        <v>151</v>
      </c>
      <c r="BI1102">
        <v>1.29136911042956E+17</v>
      </c>
      <c r="BK1102" t="s">
        <v>18399</v>
      </c>
      <c r="BL1102" t="s">
        <v>18400</v>
      </c>
      <c r="BN1102" t="s">
        <v>154</v>
      </c>
      <c r="BO1102">
        <v>53</v>
      </c>
      <c r="BP1102" s="1" t="s">
        <v>18401</v>
      </c>
      <c r="BQ1102">
        <v>0</v>
      </c>
      <c r="BR1102" t="s">
        <v>18402</v>
      </c>
      <c r="BS1102" t="s">
        <v>3242</v>
      </c>
      <c r="CD1102" t="s">
        <v>333</v>
      </c>
    </row>
    <row r="1103" spans="1:116">
      <c r="A1103" t="s">
        <v>18403</v>
      </c>
      <c r="B1103">
        <v>1.2916361333517501E+17</v>
      </c>
      <c r="C1103" s="4">
        <f t="shared" si="17"/>
        <v>12916361333.5175</v>
      </c>
      <c r="D1103" s="2">
        <f>(Sheet1!$F$2-mattsout!C1103)/3600</f>
        <v>7275.851800694466</v>
      </c>
      <c r="E1103" t="str">
        <f>IF(D1103&gt;3595120, "", IF(D1103&gt;1400, "******", ""))</f>
        <v>******</v>
      </c>
      <c r="F1103" t="s">
        <v>122</v>
      </c>
      <c r="G1103" t="s">
        <v>18404</v>
      </c>
      <c r="H1103" t="s">
        <v>12984</v>
      </c>
      <c r="J1103" t="s">
        <v>10350</v>
      </c>
      <c r="K1103" t="s">
        <v>1845</v>
      </c>
      <c r="L1103" t="s">
        <v>682</v>
      </c>
      <c r="M1103" t="s">
        <v>1946</v>
      </c>
      <c r="O1103" t="s">
        <v>2839</v>
      </c>
      <c r="Q1103" t="s">
        <v>18403</v>
      </c>
      <c r="R1103">
        <v>4</v>
      </c>
      <c r="S1103" t="s">
        <v>18405</v>
      </c>
      <c r="T1103" t="s">
        <v>1807</v>
      </c>
      <c r="U1103" t="s">
        <v>18404</v>
      </c>
      <c r="V1103">
        <v>13073660</v>
      </c>
      <c r="W1103" s="1" t="s">
        <v>10356</v>
      </c>
      <c r="X1103">
        <v>33307420</v>
      </c>
      <c r="AA1103" t="s">
        <v>690</v>
      </c>
      <c r="AB1103" t="s">
        <v>1952</v>
      </c>
      <c r="AC1103" t="s">
        <v>138</v>
      </c>
      <c r="AE1103" t="s">
        <v>18406</v>
      </c>
      <c r="AF1103" t="s">
        <v>667</v>
      </c>
      <c r="AI1103" t="b">
        <v>1</v>
      </c>
      <c r="AJ1103" t="s">
        <v>18407</v>
      </c>
      <c r="AL1103" t="s">
        <v>18404</v>
      </c>
      <c r="AM1103" t="s">
        <v>18408</v>
      </c>
      <c r="AN1103">
        <v>512</v>
      </c>
      <c r="AO1103">
        <v>99</v>
      </c>
      <c r="AP1103">
        <v>0</v>
      </c>
      <c r="AQ1103">
        <v>0</v>
      </c>
      <c r="AT1103">
        <v>1.2937350189496E+17</v>
      </c>
      <c r="AU1103">
        <v>0</v>
      </c>
      <c r="AV1103">
        <v>1.29125589627944E+17</v>
      </c>
      <c r="AW1103">
        <v>513</v>
      </c>
      <c r="AX1103" t="s">
        <v>18409</v>
      </c>
      <c r="AZ1103">
        <v>9.2233720368547697E+18</v>
      </c>
      <c r="BA1103">
        <v>78</v>
      </c>
      <c r="BB1103" t="s">
        <v>18407</v>
      </c>
      <c r="BC1103">
        <v>805306368</v>
      </c>
      <c r="BD1103" s="1" t="s">
        <v>148</v>
      </c>
      <c r="BE1103" t="s">
        <v>18410</v>
      </c>
      <c r="BF1103" t="s">
        <v>18411</v>
      </c>
      <c r="BG1103">
        <v>1.29373651761532E+17</v>
      </c>
      <c r="BH1103" t="s">
        <v>151</v>
      </c>
      <c r="BI1103">
        <v>1.29168076035506E+17</v>
      </c>
      <c r="BK1103" t="s">
        <v>18412</v>
      </c>
      <c r="BL1103" t="s">
        <v>18413</v>
      </c>
      <c r="BN1103" t="s">
        <v>154</v>
      </c>
      <c r="BO1103">
        <v>56</v>
      </c>
      <c r="BP1103" s="1" t="s">
        <v>17331</v>
      </c>
      <c r="BQ1103">
        <v>0</v>
      </c>
      <c r="BR1103" t="s">
        <v>18414</v>
      </c>
      <c r="BS1103" t="s">
        <v>3242</v>
      </c>
      <c r="CD1103" t="s">
        <v>333</v>
      </c>
    </row>
    <row r="1104" spans="1:116">
      <c r="A1104" t="s">
        <v>18415</v>
      </c>
      <c r="B1104">
        <v>1.29216440874366E+17</v>
      </c>
      <c r="C1104" s="4">
        <f t="shared" si="17"/>
        <v>12921644087.4366</v>
      </c>
      <c r="D1104" s="2">
        <f>(Sheet1!$F$2-mattsout!C1104)/3600</f>
        <v>5808.4201565000749</v>
      </c>
      <c r="E1104" t="str">
        <f>IF(D1104&gt;3595120, "", IF(D1104&gt;1400, "******", ""))</f>
        <v>******</v>
      </c>
      <c r="F1104" t="s">
        <v>122</v>
      </c>
      <c r="G1104" t="s">
        <v>18416</v>
      </c>
      <c r="H1104" t="s">
        <v>18417</v>
      </c>
      <c r="J1104" t="s">
        <v>10350</v>
      </c>
      <c r="K1104" t="s">
        <v>1845</v>
      </c>
      <c r="L1104" t="s">
        <v>682</v>
      </c>
      <c r="M1104" t="s">
        <v>1946</v>
      </c>
      <c r="O1104" t="s">
        <v>1611</v>
      </c>
      <c r="Q1104" t="s">
        <v>18415</v>
      </c>
      <c r="R1104">
        <v>4</v>
      </c>
      <c r="S1104" t="s">
        <v>18418</v>
      </c>
      <c r="T1104" t="s">
        <v>18419</v>
      </c>
      <c r="U1104" t="s">
        <v>18416</v>
      </c>
      <c r="V1104">
        <v>13073699</v>
      </c>
      <c r="W1104" s="1" t="s">
        <v>10356</v>
      </c>
      <c r="X1104">
        <v>33307545</v>
      </c>
      <c r="AA1104" t="s">
        <v>690</v>
      </c>
      <c r="AB1104" t="s">
        <v>1952</v>
      </c>
      <c r="AC1104" t="s">
        <v>138</v>
      </c>
      <c r="AE1104" t="s">
        <v>18420</v>
      </c>
      <c r="AF1104" t="s">
        <v>667</v>
      </c>
      <c r="AI1104" t="b">
        <v>1</v>
      </c>
      <c r="AJ1104" t="s">
        <v>18421</v>
      </c>
      <c r="AL1104" t="s">
        <v>18416</v>
      </c>
      <c r="AM1104" t="s">
        <v>18422</v>
      </c>
      <c r="AN1104">
        <v>512</v>
      </c>
      <c r="AO1104">
        <v>99</v>
      </c>
      <c r="AP1104">
        <v>0</v>
      </c>
      <c r="AQ1104">
        <v>0</v>
      </c>
      <c r="AT1104">
        <v>1.2937350221199501E+17</v>
      </c>
      <c r="AU1104">
        <v>0</v>
      </c>
      <c r="AV1104">
        <v>1.2917396494582099E+17</v>
      </c>
      <c r="AW1104">
        <v>513</v>
      </c>
      <c r="AX1104" t="s">
        <v>18423</v>
      </c>
      <c r="AZ1104">
        <v>9.2233720368547697E+18</v>
      </c>
      <c r="BA1104">
        <v>115</v>
      </c>
      <c r="BB1104" t="s">
        <v>18421</v>
      </c>
      <c r="BC1104">
        <v>805306368</v>
      </c>
      <c r="BD1104" s="1" t="s">
        <v>148</v>
      </c>
      <c r="BE1104" t="s">
        <v>18424</v>
      </c>
      <c r="BF1104" t="s">
        <v>18425</v>
      </c>
      <c r="BG1104">
        <v>1.2937365200498099E+17</v>
      </c>
      <c r="BH1104" t="s">
        <v>151</v>
      </c>
      <c r="BI1104">
        <v>1.2921294803790499E+17</v>
      </c>
      <c r="BK1104" t="s">
        <v>18426</v>
      </c>
      <c r="BL1104" t="s">
        <v>18427</v>
      </c>
      <c r="BN1104" t="s">
        <v>154</v>
      </c>
      <c r="BO1104">
        <v>88</v>
      </c>
      <c r="BP1104" s="1" t="s">
        <v>17331</v>
      </c>
      <c r="BQ1104">
        <v>0</v>
      </c>
      <c r="BR1104" t="s">
        <v>18428</v>
      </c>
      <c r="BS1104" t="s">
        <v>3242</v>
      </c>
      <c r="CD1104" t="s">
        <v>333</v>
      </c>
    </row>
    <row r="1105" spans="1:124">
      <c r="A1105" t="s">
        <v>18429</v>
      </c>
      <c r="B1105">
        <v>1.29418659293896E+17</v>
      </c>
      <c r="C1105" s="4">
        <f t="shared" si="17"/>
        <v>12941865929.389601</v>
      </c>
      <c r="D1105" s="2">
        <f>(Sheet1!$F$2-mattsout!C1105)/3600</f>
        <v>191.24183622201284</v>
      </c>
      <c r="E1105" t="str">
        <f>IF(D1105&gt;3595120, "", IF(D1105&gt;1400, "******", ""))</f>
        <v/>
      </c>
      <c r="F1105" t="s">
        <v>122</v>
      </c>
      <c r="G1105" t="s">
        <v>18430</v>
      </c>
      <c r="H1105" t="s">
        <v>18431</v>
      </c>
      <c r="I1105" t="s">
        <v>656</v>
      </c>
      <c r="J1105" t="s">
        <v>2946</v>
      </c>
      <c r="K1105" t="s">
        <v>18432</v>
      </c>
      <c r="L1105" t="s">
        <v>656</v>
      </c>
      <c r="M1105" t="s">
        <v>18433</v>
      </c>
      <c r="O1105" t="s">
        <v>18434</v>
      </c>
      <c r="P1105" t="s">
        <v>4895</v>
      </c>
      <c r="Q1105" t="s">
        <v>18429</v>
      </c>
      <c r="R1105">
        <v>4</v>
      </c>
      <c r="S1105" t="s">
        <v>18435</v>
      </c>
      <c r="T1105" t="s">
        <v>18436</v>
      </c>
      <c r="U1105" t="s">
        <v>18430</v>
      </c>
      <c r="V1105">
        <v>13134447</v>
      </c>
      <c r="W1105" s="1" t="s">
        <v>18437</v>
      </c>
      <c r="X1105">
        <v>35491140</v>
      </c>
      <c r="AA1105" t="s">
        <v>136</v>
      </c>
      <c r="AB1105" t="s">
        <v>1915</v>
      </c>
      <c r="AC1105" t="s">
        <v>138</v>
      </c>
      <c r="AE1105" t="s">
        <v>18438</v>
      </c>
      <c r="AF1105" t="s">
        <v>2314</v>
      </c>
      <c r="AI1105" t="b">
        <v>1</v>
      </c>
      <c r="AJ1105" t="s">
        <v>18439</v>
      </c>
      <c r="AL1105" t="s">
        <v>18430</v>
      </c>
      <c r="AM1105" t="s">
        <v>18440</v>
      </c>
      <c r="AN1105">
        <v>512</v>
      </c>
      <c r="AO1105">
        <v>0</v>
      </c>
      <c r="AP1105">
        <v>0</v>
      </c>
      <c r="AQ1105">
        <v>0</v>
      </c>
      <c r="AT1105">
        <v>1.29411808696984E+17</v>
      </c>
      <c r="AU1105">
        <v>0</v>
      </c>
      <c r="AV1105">
        <v>1.29409010112002E+17</v>
      </c>
      <c r="AW1105">
        <v>513</v>
      </c>
      <c r="AX1105" t="s">
        <v>18441</v>
      </c>
      <c r="AZ1105">
        <v>9.2233720368547697E+18</v>
      </c>
      <c r="BA1105">
        <v>588</v>
      </c>
      <c r="BB1105" t="s">
        <v>18439</v>
      </c>
      <c r="BC1105">
        <v>805306368</v>
      </c>
      <c r="BD1105" s="1" t="s">
        <v>148</v>
      </c>
      <c r="BE1105" t="s">
        <v>18442</v>
      </c>
      <c r="BF1105" t="s">
        <v>18443</v>
      </c>
      <c r="BG1105">
        <v>0</v>
      </c>
      <c r="BH1105" t="s">
        <v>151</v>
      </c>
      <c r="BI1105">
        <v>1.29415048724944E+17</v>
      </c>
      <c r="BK1105" t="s">
        <v>18444</v>
      </c>
      <c r="BL1105" t="s">
        <v>18443</v>
      </c>
      <c r="BN1105" t="s">
        <v>154</v>
      </c>
      <c r="BO1105">
        <v>58</v>
      </c>
      <c r="BP1105" s="1" t="s">
        <v>18401</v>
      </c>
      <c r="BQ1105">
        <v>0</v>
      </c>
      <c r="BR1105" t="s">
        <v>18445</v>
      </c>
      <c r="BS1105" t="s">
        <v>3242</v>
      </c>
      <c r="CD1105" t="s">
        <v>14906</v>
      </c>
      <c r="CH1105" t="s">
        <v>224</v>
      </c>
      <c r="CI1105">
        <v>0</v>
      </c>
      <c r="CL1105">
        <v>0</v>
      </c>
    </row>
    <row r="1106" spans="1:124">
      <c r="A1106" t="s">
        <v>4154</v>
      </c>
      <c r="B1106">
        <v>1.2925514664602701E+17</v>
      </c>
      <c r="C1106" s="4">
        <f t="shared" si="17"/>
        <v>12925514664.602701</v>
      </c>
      <c r="D1106" s="2">
        <f>(Sheet1!$F$2-mattsout!C1106)/3600</f>
        <v>4733.259832583004</v>
      </c>
      <c r="E1106" t="str">
        <f>IF(D1106&gt;3595120, "", IF(D1106&gt;1400, "******", ""))</f>
        <v>******</v>
      </c>
      <c r="F1106" t="s">
        <v>122</v>
      </c>
      <c r="G1106" t="s">
        <v>18446</v>
      </c>
      <c r="H1106" t="s">
        <v>18447</v>
      </c>
      <c r="I1106" t="s">
        <v>682</v>
      </c>
      <c r="J1106" t="s">
        <v>18448</v>
      </c>
      <c r="K1106" t="s">
        <v>18448</v>
      </c>
      <c r="L1106" t="s">
        <v>682</v>
      </c>
      <c r="M1106" t="s">
        <v>18448</v>
      </c>
      <c r="N1106" t="s">
        <v>4137</v>
      </c>
      <c r="O1106" t="s">
        <v>1183</v>
      </c>
      <c r="P1106" t="s">
        <v>18449</v>
      </c>
      <c r="Q1106" t="s">
        <v>4154</v>
      </c>
      <c r="R1106">
        <v>4</v>
      </c>
      <c r="S1106" t="s">
        <v>18450</v>
      </c>
      <c r="T1106" t="s">
        <v>18451</v>
      </c>
      <c r="U1106" t="s">
        <v>18446</v>
      </c>
      <c r="V1106">
        <v>13168317</v>
      </c>
      <c r="W1106" s="1" t="s">
        <v>18452</v>
      </c>
      <c r="X1106">
        <v>33307787</v>
      </c>
      <c r="Y1106" t="s">
        <v>4132</v>
      </c>
      <c r="AA1106" t="s">
        <v>18453</v>
      </c>
      <c r="AB1106" t="s">
        <v>1931</v>
      </c>
      <c r="AC1106" t="s">
        <v>138</v>
      </c>
      <c r="AE1106" t="s">
        <v>18454</v>
      </c>
      <c r="AF1106" t="s">
        <v>717</v>
      </c>
      <c r="AI1106" t="b">
        <v>1</v>
      </c>
      <c r="AJ1106" t="s">
        <v>18455</v>
      </c>
      <c r="AL1106" t="s">
        <v>18446</v>
      </c>
      <c r="AM1106" t="s">
        <v>18456</v>
      </c>
      <c r="AN1106">
        <v>512</v>
      </c>
      <c r="AO1106">
        <v>99</v>
      </c>
      <c r="AP1106">
        <v>0</v>
      </c>
      <c r="AQ1106">
        <v>0</v>
      </c>
      <c r="AT1106">
        <v>1.2937350271043901E+17</v>
      </c>
      <c r="AV1106">
        <v>1.2925548141657699E+17</v>
      </c>
      <c r="AW1106">
        <v>513</v>
      </c>
      <c r="AX1106" t="s">
        <v>18457</v>
      </c>
      <c r="AZ1106">
        <v>9.2233720368547697E+18</v>
      </c>
      <c r="BA1106">
        <v>141</v>
      </c>
      <c r="BB1106" t="s">
        <v>18455</v>
      </c>
      <c r="BC1106">
        <v>805306368</v>
      </c>
      <c r="BD1106" s="1" t="s">
        <v>148</v>
      </c>
      <c r="BE1106" t="s">
        <v>18458</v>
      </c>
      <c r="BF1106" t="s">
        <v>18459</v>
      </c>
      <c r="BG1106">
        <v>1.29373652363434E+17</v>
      </c>
      <c r="BH1106" t="s">
        <v>151</v>
      </c>
      <c r="BI1106">
        <v>1.29252556287036E+17</v>
      </c>
      <c r="BK1106" t="s">
        <v>18460</v>
      </c>
      <c r="BL1106" t="s">
        <v>18461</v>
      </c>
      <c r="BN1106" t="s">
        <v>154</v>
      </c>
      <c r="BO1106">
        <v>62</v>
      </c>
      <c r="BP1106" s="1" t="s">
        <v>18462</v>
      </c>
      <c r="BQ1106">
        <v>0</v>
      </c>
      <c r="BR1106" t="s">
        <v>18463</v>
      </c>
      <c r="BS1106" t="s">
        <v>3242</v>
      </c>
      <c r="CD1106" t="s">
        <v>333</v>
      </c>
    </row>
    <row r="1107" spans="1:124">
      <c r="A1107" t="s">
        <v>18464</v>
      </c>
      <c r="B1107">
        <v>1.29419473170862E+17</v>
      </c>
      <c r="C1107" s="4">
        <f t="shared" si="17"/>
        <v>12941947317.086201</v>
      </c>
      <c r="D1107" s="2">
        <f>(Sheet1!$F$2-mattsout!C1107)/3600</f>
        <v>168.63414272202385</v>
      </c>
      <c r="E1107" t="str">
        <f>IF(D1107&gt;3595120, "", IF(D1107&gt;1400, "******", ""))</f>
        <v/>
      </c>
      <c r="F1107" t="s">
        <v>122</v>
      </c>
      <c r="G1107" t="s">
        <v>18465</v>
      </c>
      <c r="H1107" t="s">
        <v>18466</v>
      </c>
      <c r="I1107" t="s">
        <v>1734</v>
      </c>
      <c r="J1107" t="s">
        <v>1845</v>
      </c>
      <c r="K1107" t="s">
        <v>1845</v>
      </c>
      <c r="L1107" t="s">
        <v>1734</v>
      </c>
      <c r="M1107" t="s">
        <v>6341</v>
      </c>
      <c r="N1107" t="s">
        <v>4826</v>
      </c>
      <c r="O1107" t="s">
        <v>18467</v>
      </c>
      <c r="P1107" t="s">
        <v>14312</v>
      </c>
      <c r="Q1107" t="s">
        <v>18464</v>
      </c>
      <c r="R1107">
        <v>4</v>
      </c>
      <c r="S1107" t="s">
        <v>18468</v>
      </c>
      <c r="T1107" t="s">
        <v>18469</v>
      </c>
      <c r="U1107" t="s">
        <v>18465</v>
      </c>
      <c r="V1107">
        <v>13192618</v>
      </c>
      <c r="W1107" s="1" t="s">
        <v>18470</v>
      </c>
      <c r="X1107">
        <v>35458189</v>
      </c>
      <c r="AA1107" t="s">
        <v>690</v>
      </c>
      <c r="AB1107" t="s">
        <v>2283</v>
      </c>
      <c r="AC1107" t="s">
        <v>138</v>
      </c>
      <c r="AE1107" t="s">
        <v>18471</v>
      </c>
      <c r="AF1107" t="s">
        <v>667</v>
      </c>
      <c r="AI1107" t="b">
        <v>1</v>
      </c>
      <c r="AJ1107" t="s">
        <v>18472</v>
      </c>
      <c r="AL1107" t="s">
        <v>18465</v>
      </c>
      <c r="AM1107" t="s">
        <v>18473</v>
      </c>
      <c r="AN1107">
        <v>512</v>
      </c>
      <c r="AO1107">
        <v>0</v>
      </c>
      <c r="AP1107">
        <v>0</v>
      </c>
      <c r="AQ1107">
        <v>0</v>
      </c>
      <c r="AT1107">
        <v>1.2937345577742301E+17</v>
      </c>
      <c r="AU1107">
        <v>0</v>
      </c>
      <c r="AV1107">
        <v>1.29413339759988E+17</v>
      </c>
      <c r="AW1107">
        <v>513</v>
      </c>
      <c r="AX1107" t="s">
        <v>18474</v>
      </c>
      <c r="AZ1107">
        <v>9.2233720368547697E+18</v>
      </c>
      <c r="BA1107">
        <v>205</v>
      </c>
      <c r="BB1107" t="s">
        <v>18472</v>
      </c>
      <c r="BC1107">
        <v>805306368</v>
      </c>
      <c r="BD1107" s="1" t="s">
        <v>148</v>
      </c>
      <c r="BE1107" t="s">
        <v>18475</v>
      </c>
      <c r="BF1107" t="s">
        <v>18476</v>
      </c>
      <c r="BG1107">
        <v>0</v>
      </c>
      <c r="BH1107" t="s">
        <v>151</v>
      </c>
      <c r="BI1107">
        <v>1.29413339529532E+17</v>
      </c>
      <c r="BK1107" t="s">
        <v>18477</v>
      </c>
      <c r="BL1107" t="s">
        <v>18478</v>
      </c>
      <c r="BM1107" t="s">
        <v>18479</v>
      </c>
      <c r="BN1107" t="s">
        <v>154</v>
      </c>
      <c r="BO1107">
        <v>58</v>
      </c>
      <c r="BP1107" s="1" t="s">
        <v>18480</v>
      </c>
      <c r="BQ1107">
        <v>0</v>
      </c>
      <c r="BR1107" t="s">
        <v>18481</v>
      </c>
      <c r="BS1107" t="s">
        <v>3242</v>
      </c>
      <c r="CD1107" t="s">
        <v>2294</v>
      </c>
      <c r="CO1107" s="1" t="s">
        <v>18482</v>
      </c>
    </row>
    <row r="1108" spans="1:124">
      <c r="A1108" t="s">
        <v>18483</v>
      </c>
      <c r="B1108">
        <v>1.29224959447012E+17</v>
      </c>
      <c r="C1108" s="4">
        <f t="shared" si="17"/>
        <v>12922495944.7012</v>
      </c>
      <c r="D1108" s="2">
        <f>(Sheet1!$F$2-mattsout!C1108)/3600</f>
        <v>5571.7931385554211</v>
      </c>
      <c r="E1108" t="str">
        <f>IF(D1108&gt;3595120, "", IF(D1108&gt;1400, "******", ""))</f>
        <v>******</v>
      </c>
      <c r="F1108" t="s">
        <v>122</v>
      </c>
      <c r="G1108" t="s">
        <v>18484</v>
      </c>
      <c r="H1108" t="s">
        <v>18485</v>
      </c>
      <c r="I1108" t="s">
        <v>656</v>
      </c>
      <c r="J1108" t="s">
        <v>4871</v>
      </c>
      <c r="K1108" t="s">
        <v>18486</v>
      </c>
      <c r="L1108" t="s">
        <v>5777</v>
      </c>
      <c r="M1108" t="s">
        <v>6542</v>
      </c>
      <c r="O1108" t="s">
        <v>18487</v>
      </c>
      <c r="P1108" t="s">
        <v>7389</v>
      </c>
      <c r="Q1108" t="s">
        <v>18483</v>
      </c>
      <c r="R1108">
        <v>4</v>
      </c>
      <c r="S1108" t="s">
        <v>18488</v>
      </c>
      <c r="T1108" t="s">
        <v>18489</v>
      </c>
      <c r="U1108" t="s">
        <v>18484</v>
      </c>
      <c r="V1108">
        <v>13383677</v>
      </c>
      <c r="W1108" s="1" t="s">
        <v>18490</v>
      </c>
      <c r="X1108">
        <v>33214127</v>
      </c>
      <c r="AA1108" t="s">
        <v>136</v>
      </c>
      <c r="AB1108" t="s">
        <v>665</v>
      </c>
      <c r="AC1108" t="s">
        <v>138</v>
      </c>
      <c r="AE1108" t="s">
        <v>18491</v>
      </c>
      <c r="AF1108" t="s">
        <v>717</v>
      </c>
      <c r="AI1108" t="b">
        <v>1</v>
      </c>
      <c r="AJ1108" t="s">
        <v>18492</v>
      </c>
      <c r="AL1108" t="s">
        <v>18484</v>
      </c>
      <c r="AM1108" t="s">
        <v>18493</v>
      </c>
      <c r="AN1108">
        <v>512</v>
      </c>
      <c r="AO1108">
        <v>99</v>
      </c>
      <c r="AP1108">
        <v>0</v>
      </c>
      <c r="AQ1108">
        <v>0</v>
      </c>
      <c r="AT1108">
        <v>1.2937345606398899E+17</v>
      </c>
      <c r="AU1108">
        <v>0</v>
      </c>
      <c r="AV1108">
        <v>1.2918693318834301E+17</v>
      </c>
      <c r="AW1108">
        <v>513</v>
      </c>
      <c r="AX1108" t="s">
        <v>18494</v>
      </c>
      <c r="AZ1108">
        <v>9.2233720368547697E+18</v>
      </c>
      <c r="BA1108">
        <v>77</v>
      </c>
      <c r="BB1108" t="s">
        <v>18492</v>
      </c>
      <c r="BC1108">
        <v>805306368</v>
      </c>
      <c r="BD1108" s="1" t="s">
        <v>148</v>
      </c>
      <c r="BE1108" t="s">
        <v>18495</v>
      </c>
      <c r="BF1108" t="s">
        <v>18496</v>
      </c>
      <c r="BG1108">
        <v>1.29373613502608E+17</v>
      </c>
      <c r="BH1108" t="s">
        <v>151</v>
      </c>
      <c r="BI1108">
        <v>1.29227546507988E+17</v>
      </c>
      <c r="BL1108" t="s">
        <v>18497</v>
      </c>
      <c r="BN1108" t="s">
        <v>154</v>
      </c>
      <c r="BO1108">
        <v>66</v>
      </c>
      <c r="BP1108" s="1" t="s">
        <v>16130</v>
      </c>
      <c r="BQ1108">
        <v>0</v>
      </c>
      <c r="BR1108" t="s">
        <v>18498</v>
      </c>
      <c r="BS1108" t="s">
        <v>157</v>
      </c>
      <c r="BT1108" t="s">
        <v>158</v>
      </c>
      <c r="CD1108" t="s">
        <v>677</v>
      </c>
      <c r="CH1108" t="s">
        <v>224</v>
      </c>
    </row>
    <row r="1109" spans="1:124">
      <c r="A1109" t="s">
        <v>18499</v>
      </c>
      <c r="B1109">
        <v>1.2941589359711299E+17</v>
      </c>
      <c r="C1109" s="4">
        <f t="shared" si="17"/>
        <v>12941589359.7113</v>
      </c>
      <c r="D1109" s="2">
        <f>(Sheet1!$F$2-mattsout!C1109)/3600</f>
        <v>268.06674686113996</v>
      </c>
      <c r="E1109" t="str">
        <f>IF(D1109&gt;3595120, "", IF(D1109&gt;1400, "******", ""))</f>
        <v/>
      </c>
      <c r="F1109" t="s">
        <v>122</v>
      </c>
      <c r="G1109" t="s">
        <v>18500</v>
      </c>
      <c r="H1109" t="s">
        <v>18501</v>
      </c>
      <c r="I1109" t="s">
        <v>656</v>
      </c>
      <c r="J1109" t="s">
        <v>1845</v>
      </c>
      <c r="K1109" t="s">
        <v>1845</v>
      </c>
      <c r="L1109" t="s">
        <v>656</v>
      </c>
      <c r="M1109" t="s">
        <v>18502</v>
      </c>
      <c r="N1109" t="s">
        <v>3426</v>
      </c>
      <c r="O1109" t="s">
        <v>18503</v>
      </c>
      <c r="P1109" t="s">
        <v>7865</v>
      </c>
      <c r="Q1109" t="s">
        <v>18499</v>
      </c>
      <c r="R1109">
        <v>4</v>
      </c>
      <c r="S1109" t="s">
        <v>18504</v>
      </c>
      <c r="T1109" t="s">
        <v>18505</v>
      </c>
      <c r="U1109" t="s">
        <v>18506</v>
      </c>
      <c r="V1109">
        <v>13389092</v>
      </c>
      <c r="W1109" s="1" t="s">
        <v>3864</v>
      </c>
      <c r="X1109">
        <v>35517592</v>
      </c>
      <c r="AA1109" t="s">
        <v>690</v>
      </c>
      <c r="AB1109" t="s">
        <v>3554</v>
      </c>
      <c r="AC1109" t="s">
        <v>138</v>
      </c>
      <c r="AD1109" t="b">
        <v>0</v>
      </c>
      <c r="AE1109" t="s">
        <v>18507</v>
      </c>
      <c r="AF1109" t="s">
        <v>667</v>
      </c>
      <c r="AI1109" t="b">
        <v>1</v>
      </c>
      <c r="AJ1109" t="s">
        <v>18508</v>
      </c>
      <c r="AL1109" t="s">
        <v>18500</v>
      </c>
      <c r="AM1109" t="s">
        <v>18509</v>
      </c>
      <c r="AN1109">
        <v>512</v>
      </c>
      <c r="AO1109">
        <v>0</v>
      </c>
      <c r="AP1109">
        <v>0</v>
      </c>
      <c r="AQ1109">
        <v>0</v>
      </c>
      <c r="AT1109">
        <v>1.29373456301024E+17</v>
      </c>
      <c r="AU1109">
        <v>0</v>
      </c>
      <c r="AV1109">
        <v>1.29415893781542E+17</v>
      </c>
      <c r="AW1109">
        <v>513</v>
      </c>
      <c r="AX1109" t="s">
        <v>18510</v>
      </c>
      <c r="AZ1109">
        <v>9.2233720368547697E+18</v>
      </c>
      <c r="BA1109">
        <v>192</v>
      </c>
      <c r="BB1109" t="s">
        <v>18508</v>
      </c>
      <c r="BC1109">
        <v>805306368</v>
      </c>
      <c r="BD1109" s="1" t="s">
        <v>148</v>
      </c>
      <c r="BE1109" t="s">
        <v>18511</v>
      </c>
      <c r="BF1109" t="s">
        <v>18512</v>
      </c>
      <c r="BG1109">
        <v>0</v>
      </c>
      <c r="BH1109" t="s">
        <v>151</v>
      </c>
      <c r="BI1109">
        <v>1.2941504246905299E+17</v>
      </c>
      <c r="BK1109" t="s">
        <v>18513</v>
      </c>
      <c r="BL1109" t="s">
        <v>18514</v>
      </c>
      <c r="BM1109" t="s">
        <v>18515</v>
      </c>
      <c r="BN1109" t="s">
        <v>154</v>
      </c>
      <c r="BO1109">
        <v>55</v>
      </c>
      <c r="BP1109" s="1" t="s">
        <v>18516</v>
      </c>
      <c r="BQ1109">
        <v>0</v>
      </c>
      <c r="BR1109" t="s">
        <v>18517</v>
      </c>
      <c r="BS1109" t="s">
        <v>3242</v>
      </c>
      <c r="CD1109" t="s">
        <v>333</v>
      </c>
      <c r="DF1109" t="s">
        <v>18506</v>
      </c>
    </row>
    <row r="1110" spans="1:124">
      <c r="A1110" t="s">
        <v>18518</v>
      </c>
      <c r="B1110">
        <v>1.29097185613066E+17</v>
      </c>
      <c r="C1110" s="4">
        <f t="shared" si="17"/>
        <v>12909718561.306601</v>
      </c>
      <c r="D1110" s="2">
        <f>(Sheet1!$F$2-mattsout!C1110)/3600</f>
        <v>9121.0663037220638</v>
      </c>
      <c r="E1110" t="str">
        <f>IF(D1110&gt;3595120, "", IF(D1110&gt;1400, "******", ""))</f>
        <v>******</v>
      </c>
      <c r="F1110" t="s">
        <v>122</v>
      </c>
      <c r="G1110" t="s">
        <v>18519</v>
      </c>
      <c r="H1110" t="s">
        <v>18520</v>
      </c>
      <c r="I1110" t="s">
        <v>267</v>
      </c>
      <c r="J1110" t="s">
        <v>1845</v>
      </c>
      <c r="K1110" t="s">
        <v>1845</v>
      </c>
      <c r="L1110" t="s">
        <v>267</v>
      </c>
      <c r="M1110" t="s">
        <v>18521</v>
      </c>
      <c r="O1110" t="s">
        <v>18522</v>
      </c>
      <c r="Q1110" t="s">
        <v>18518</v>
      </c>
      <c r="R1110">
        <v>4</v>
      </c>
      <c r="S1110" t="s">
        <v>18523</v>
      </c>
      <c r="T1110" t="s">
        <v>18524</v>
      </c>
      <c r="U1110" t="s">
        <v>18519</v>
      </c>
      <c r="V1110">
        <v>13389152</v>
      </c>
      <c r="W1110" s="1" t="s">
        <v>14034</v>
      </c>
      <c r="X1110">
        <v>33510692</v>
      </c>
      <c r="AA1110" t="s">
        <v>690</v>
      </c>
      <c r="AB1110" t="s">
        <v>952</v>
      </c>
      <c r="AC1110" t="s">
        <v>138</v>
      </c>
      <c r="AE1110" t="s">
        <v>18525</v>
      </c>
      <c r="AF1110" t="s">
        <v>667</v>
      </c>
      <c r="AI1110" t="b">
        <v>1</v>
      </c>
      <c r="AJ1110" t="s">
        <v>18526</v>
      </c>
      <c r="AL1110" t="s">
        <v>18519</v>
      </c>
      <c r="AM1110" t="s">
        <v>18527</v>
      </c>
      <c r="AN1110">
        <v>512</v>
      </c>
      <c r="AO1110">
        <v>99</v>
      </c>
      <c r="AP1110">
        <v>0</v>
      </c>
      <c r="AQ1110">
        <v>0</v>
      </c>
      <c r="AT1110">
        <v>1.2937372971531101E+17</v>
      </c>
      <c r="AU1110">
        <v>0</v>
      </c>
      <c r="AV1110">
        <v>1.2909212812237501E+17</v>
      </c>
      <c r="AW1110">
        <v>513</v>
      </c>
      <c r="AX1110" t="s">
        <v>18528</v>
      </c>
      <c r="AZ1110">
        <v>9.2233720368547697E+18</v>
      </c>
      <c r="BA1110">
        <v>10</v>
      </c>
      <c r="BB1110" t="s">
        <v>18526</v>
      </c>
      <c r="BC1110">
        <v>805306368</v>
      </c>
      <c r="BD1110" s="1" t="s">
        <v>148</v>
      </c>
      <c r="BE1110" t="s">
        <v>18529</v>
      </c>
      <c r="BF1110" t="s">
        <v>18530</v>
      </c>
      <c r="BG1110">
        <v>1.2937372971534301E+17</v>
      </c>
      <c r="BH1110" t="s">
        <v>151</v>
      </c>
      <c r="BI1110">
        <v>1.2909213197243299E+17</v>
      </c>
      <c r="BL1110" t="s">
        <v>18531</v>
      </c>
      <c r="BN1110" t="s">
        <v>154</v>
      </c>
      <c r="BO1110">
        <v>84</v>
      </c>
      <c r="BP1110" s="1" t="s">
        <v>18532</v>
      </c>
      <c r="BQ1110">
        <v>0</v>
      </c>
      <c r="BR1110" t="s">
        <v>18533</v>
      </c>
      <c r="BS1110" t="s">
        <v>157</v>
      </c>
      <c r="BT1110" t="s">
        <v>158</v>
      </c>
      <c r="CD1110" t="s">
        <v>919</v>
      </c>
    </row>
    <row r="1111" spans="1:124">
      <c r="A1111" t="s">
        <v>10163</v>
      </c>
      <c r="B1111">
        <v>1.2941015030643501E+17</v>
      </c>
      <c r="C1111" s="4">
        <f t="shared" si="17"/>
        <v>12941015030.643501</v>
      </c>
      <c r="D1111" s="2">
        <f>(Sheet1!$F$2-mattsout!C1111)/3600</f>
        <v>427.60259902742172</v>
      </c>
      <c r="E1111" t="str">
        <f>IF(D1111&gt;3595120, "", IF(D1111&gt;1400, "******", ""))</f>
        <v/>
      </c>
      <c r="F1111" t="s">
        <v>122</v>
      </c>
      <c r="G1111" t="s">
        <v>18534</v>
      </c>
      <c r="H1111" t="s">
        <v>1781</v>
      </c>
      <c r="I1111" t="s">
        <v>1734</v>
      </c>
      <c r="J1111" t="s">
        <v>15752</v>
      </c>
      <c r="K1111" t="s">
        <v>5942</v>
      </c>
      <c r="L1111" t="s">
        <v>1734</v>
      </c>
      <c r="M1111" t="s">
        <v>18535</v>
      </c>
      <c r="N1111" t="s">
        <v>8051</v>
      </c>
      <c r="O1111" t="s">
        <v>18536</v>
      </c>
      <c r="P1111" t="s">
        <v>1786</v>
      </c>
      <c r="Q1111" t="s">
        <v>10163</v>
      </c>
      <c r="R1111">
        <v>4</v>
      </c>
      <c r="S1111" t="s">
        <v>18537</v>
      </c>
      <c r="T1111" t="s">
        <v>18538</v>
      </c>
      <c r="U1111" t="s">
        <v>18534</v>
      </c>
      <c r="V1111">
        <v>13519342</v>
      </c>
      <c r="W1111" s="1" t="s">
        <v>18539</v>
      </c>
      <c r="X1111">
        <v>35608343</v>
      </c>
      <c r="AA1111" t="s">
        <v>10164</v>
      </c>
      <c r="AB1111" t="s">
        <v>2283</v>
      </c>
      <c r="AC1111" t="s">
        <v>138</v>
      </c>
      <c r="AE1111" s="1" t="s">
        <v>18540</v>
      </c>
      <c r="AF1111" t="s">
        <v>717</v>
      </c>
      <c r="AI1111" t="b">
        <v>1</v>
      </c>
      <c r="AJ1111" t="s">
        <v>18541</v>
      </c>
      <c r="AL1111" t="s">
        <v>18534</v>
      </c>
      <c r="AM1111" t="s">
        <v>18542</v>
      </c>
      <c r="AN1111">
        <v>512</v>
      </c>
      <c r="AO1111">
        <v>0</v>
      </c>
      <c r="AP1111">
        <v>0</v>
      </c>
      <c r="AQ1111">
        <v>0</v>
      </c>
      <c r="AT1111">
        <v>1.2937544152589901E+17</v>
      </c>
      <c r="AV1111">
        <v>1.2941589711277101E+17</v>
      </c>
      <c r="AW1111">
        <v>513</v>
      </c>
      <c r="AX1111" t="s">
        <v>18543</v>
      </c>
      <c r="AZ1111">
        <v>9.2233720368547697E+18</v>
      </c>
      <c r="BA1111">
        <v>374</v>
      </c>
      <c r="BB1111" t="s">
        <v>18541</v>
      </c>
      <c r="BC1111">
        <v>805306368</v>
      </c>
      <c r="BD1111" s="1" t="s">
        <v>148</v>
      </c>
      <c r="BE1111" t="s">
        <v>18544</v>
      </c>
      <c r="BF1111" t="s">
        <v>18545</v>
      </c>
      <c r="BG1111">
        <v>0</v>
      </c>
      <c r="BH1111" t="s">
        <v>151</v>
      </c>
      <c r="BI1111">
        <v>1.29418471052356E+17</v>
      </c>
      <c r="BK1111" t="s">
        <v>18546</v>
      </c>
      <c r="BL1111" t="s">
        <v>18547</v>
      </c>
      <c r="BN1111" t="s">
        <v>154</v>
      </c>
      <c r="BO1111">
        <v>54</v>
      </c>
      <c r="BP1111" s="1" t="s">
        <v>18548</v>
      </c>
      <c r="BQ1111">
        <v>0</v>
      </c>
      <c r="BR1111" t="s">
        <v>18549</v>
      </c>
      <c r="BS1111" t="s">
        <v>3242</v>
      </c>
      <c r="CD1111" t="s">
        <v>2294</v>
      </c>
      <c r="CV1111" t="s">
        <v>10154</v>
      </c>
    </row>
    <row r="1112" spans="1:124">
      <c r="A1112" t="s">
        <v>18550</v>
      </c>
      <c r="B1112">
        <v>1.2935730144101E+17</v>
      </c>
      <c r="C1112" s="4">
        <f t="shared" si="17"/>
        <v>12935730144.101</v>
      </c>
      <c r="D1112" s="2">
        <f>(Sheet1!$F$2-mattsout!C1112)/3600</f>
        <v>1895.6266386111577</v>
      </c>
      <c r="E1112" t="str">
        <f>IF(D1112&gt;3595120, "", IF(D1112&gt;1400, "******", ""))</f>
        <v>******</v>
      </c>
      <c r="F1112" t="s">
        <v>122</v>
      </c>
      <c r="G1112" t="s">
        <v>18551</v>
      </c>
      <c r="H1112" t="s">
        <v>18552</v>
      </c>
      <c r="I1112" t="s">
        <v>3467</v>
      </c>
      <c r="J1112" t="s">
        <v>1641</v>
      </c>
      <c r="K1112" t="s">
        <v>1641</v>
      </c>
      <c r="L1112" t="s">
        <v>3467</v>
      </c>
      <c r="M1112" t="s">
        <v>10200</v>
      </c>
      <c r="N1112" t="s">
        <v>1736</v>
      </c>
      <c r="O1112" t="s">
        <v>18142</v>
      </c>
      <c r="P1112" t="s">
        <v>969</v>
      </c>
      <c r="Q1112" t="s">
        <v>18550</v>
      </c>
      <c r="R1112">
        <v>4</v>
      </c>
      <c r="S1112" t="s">
        <v>18553</v>
      </c>
      <c r="T1112" t="s">
        <v>15679</v>
      </c>
      <c r="U1112" t="s">
        <v>18551</v>
      </c>
      <c r="V1112">
        <v>13520136</v>
      </c>
      <c r="W1112" s="1" t="s">
        <v>18554</v>
      </c>
      <c r="X1112">
        <v>35115577</v>
      </c>
      <c r="AA1112" t="s">
        <v>136</v>
      </c>
      <c r="AB1112" t="s">
        <v>1765</v>
      </c>
      <c r="AC1112" t="s">
        <v>138</v>
      </c>
      <c r="AD1112" t="b">
        <v>0</v>
      </c>
      <c r="AE1112" t="s">
        <v>18555</v>
      </c>
      <c r="AF1112" t="s">
        <v>667</v>
      </c>
      <c r="AI1112" t="b">
        <v>1</v>
      </c>
      <c r="AJ1112" t="s">
        <v>18556</v>
      </c>
      <c r="AL1112" t="s">
        <v>18551</v>
      </c>
      <c r="AM1112" t="s">
        <v>18557</v>
      </c>
      <c r="AN1112">
        <v>512</v>
      </c>
      <c r="AO1112">
        <v>99</v>
      </c>
      <c r="AP1112">
        <v>0</v>
      </c>
      <c r="AQ1112">
        <v>0</v>
      </c>
      <c r="AT1112">
        <v>1.29373456999626E+17</v>
      </c>
      <c r="AU1112">
        <v>0</v>
      </c>
      <c r="AV1112">
        <v>1.2940130870124899E+17</v>
      </c>
      <c r="AW1112">
        <v>513</v>
      </c>
      <c r="AX1112" t="s">
        <v>18558</v>
      </c>
      <c r="AZ1112">
        <v>9.2233720368547697E+18</v>
      </c>
      <c r="BA1112">
        <v>89</v>
      </c>
      <c r="BB1112" t="s">
        <v>18559</v>
      </c>
      <c r="BC1112">
        <v>805306368</v>
      </c>
      <c r="BD1112" s="1" t="s">
        <v>148</v>
      </c>
      <c r="BE1112" t="s">
        <v>18560</v>
      </c>
      <c r="BF1112" t="s">
        <v>18561</v>
      </c>
      <c r="BG1112">
        <v>1.2937361430701901E+17</v>
      </c>
      <c r="BH1112" t="s">
        <v>151</v>
      </c>
      <c r="BI1112">
        <v>1.2935138877748E+17</v>
      </c>
      <c r="BK1112" t="s">
        <v>18562</v>
      </c>
      <c r="BL1112" t="s">
        <v>18563</v>
      </c>
      <c r="BN1112" t="s">
        <v>154</v>
      </c>
      <c r="BO1112">
        <v>55</v>
      </c>
      <c r="BP1112" s="1" t="s">
        <v>18564</v>
      </c>
      <c r="BQ1112">
        <v>0</v>
      </c>
      <c r="BR1112" t="s">
        <v>18565</v>
      </c>
      <c r="BS1112" t="s">
        <v>3242</v>
      </c>
      <c r="CD1112" t="s">
        <v>18566</v>
      </c>
    </row>
    <row r="1113" spans="1:124">
      <c r="A1113" t="s">
        <v>18567</v>
      </c>
      <c r="B1113">
        <v>1.29097179518142E+17</v>
      </c>
      <c r="C1113" s="4">
        <f t="shared" si="17"/>
        <v>12909717951.814199</v>
      </c>
      <c r="D1113" s="2">
        <f>(Sheet1!$F$2-mattsout!C1113)/3600</f>
        <v>9121.23560716682</v>
      </c>
      <c r="E1113" t="str">
        <f>IF(D1113&gt;3595120, "", IF(D1113&gt;1400, "******", ""))</f>
        <v>******</v>
      </c>
      <c r="F1113" t="s">
        <v>122</v>
      </c>
      <c r="G1113" t="s">
        <v>18568</v>
      </c>
      <c r="H1113" t="s">
        <v>18569</v>
      </c>
      <c r="I1113" t="s">
        <v>1061</v>
      </c>
      <c r="J1113" t="s">
        <v>8148</v>
      </c>
      <c r="K1113" t="s">
        <v>8148</v>
      </c>
      <c r="L1113" t="s">
        <v>1061</v>
      </c>
      <c r="N1113" t="s">
        <v>1064</v>
      </c>
      <c r="O1113" t="s">
        <v>18570</v>
      </c>
      <c r="P1113" t="s">
        <v>2460</v>
      </c>
      <c r="Q1113" t="s">
        <v>18567</v>
      </c>
      <c r="R1113">
        <v>4</v>
      </c>
      <c r="S1113" t="s">
        <v>18571</v>
      </c>
      <c r="T1113" t="s">
        <v>18572</v>
      </c>
      <c r="U1113" t="s">
        <v>18568</v>
      </c>
      <c r="V1113">
        <v>13521073</v>
      </c>
      <c r="W1113" s="1" t="s">
        <v>18573</v>
      </c>
      <c r="X1113">
        <v>33308524</v>
      </c>
      <c r="Y1113" t="s">
        <v>18574</v>
      </c>
      <c r="AA1113" t="s">
        <v>690</v>
      </c>
      <c r="AB1113" t="s">
        <v>1071</v>
      </c>
      <c r="AC1113" t="s">
        <v>138</v>
      </c>
      <c r="AE1113" t="s">
        <v>18575</v>
      </c>
      <c r="AF1113" t="s">
        <v>667</v>
      </c>
      <c r="AI1113" t="b">
        <v>1</v>
      </c>
      <c r="AJ1113" t="s">
        <v>18576</v>
      </c>
      <c r="AL1113" t="s">
        <v>18568</v>
      </c>
      <c r="AM1113" t="s">
        <v>18577</v>
      </c>
      <c r="AN1113">
        <v>512</v>
      </c>
      <c r="AO1113">
        <v>99</v>
      </c>
      <c r="AP1113">
        <v>0</v>
      </c>
      <c r="AQ1113">
        <v>0</v>
      </c>
      <c r="AT1113">
        <v>1.29373502946848E+17</v>
      </c>
      <c r="AV1113">
        <v>1.2909483688592E+17</v>
      </c>
      <c r="AW1113">
        <v>513</v>
      </c>
      <c r="AX1113" t="s">
        <v>18578</v>
      </c>
      <c r="AZ1113">
        <v>9.2233720368547697E+18</v>
      </c>
      <c r="BA1113">
        <v>2</v>
      </c>
      <c r="BB1113" t="s">
        <v>18576</v>
      </c>
      <c r="BC1113">
        <v>805306368</v>
      </c>
      <c r="BD1113" s="1" t="s">
        <v>148</v>
      </c>
      <c r="BE1113" t="s">
        <v>18579</v>
      </c>
      <c r="BF1113" t="s">
        <v>18580</v>
      </c>
      <c r="BG1113">
        <v>1.29373652561568E+17</v>
      </c>
      <c r="BH1113" t="s">
        <v>151</v>
      </c>
      <c r="BI1113">
        <v>1.29120562140854E+17</v>
      </c>
      <c r="BK1113" t="s">
        <v>18581</v>
      </c>
      <c r="BL1113" t="s">
        <v>18582</v>
      </c>
      <c r="BN1113" t="s">
        <v>154</v>
      </c>
      <c r="BO1113">
        <v>68</v>
      </c>
      <c r="BP1113" s="1" t="s">
        <v>18583</v>
      </c>
      <c r="BQ1113">
        <v>0</v>
      </c>
      <c r="BR1113" t="s">
        <v>18584</v>
      </c>
      <c r="BS1113" t="s">
        <v>157</v>
      </c>
      <c r="BT1113" t="s">
        <v>158</v>
      </c>
      <c r="CD1113" t="s">
        <v>14906</v>
      </c>
    </row>
    <row r="1114" spans="1:124">
      <c r="A1114" t="s">
        <v>11553</v>
      </c>
      <c r="B1114">
        <v>1.2913371645588499E+17</v>
      </c>
      <c r="C1114" s="4">
        <f t="shared" si="17"/>
        <v>12913371645.588499</v>
      </c>
      <c r="D1114" s="2">
        <f>(Sheet1!$F$2-mattsout!C1114)/3600</f>
        <v>8106.3206698613694</v>
      </c>
      <c r="E1114" t="str">
        <f>IF(D1114&gt;3595120, "", IF(D1114&gt;1400, "******", ""))</f>
        <v>******</v>
      </c>
      <c r="F1114" t="s">
        <v>122</v>
      </c>
      <c r="G1114" t="s">
        <v>18585</v>
      </c>
      <c r="H1114" t="s">
        <v>18586</v>
      </c>
      <c r="I1114" t="s">
        <v>1061</v>
      </c>
      <c r="J1114" t="s">
        <v>8148</v>
      </c>
      <c r="K1114" t="s">
        <v>8148</v>
      </c>
      <c r="L1114" t="s">
        <v>1061</v>
      </c>
      <c r="N1114" t="s">
        <v>1064</v>
      </c>
      <c r="O1114" t="s">
        <v>15143</v>
      </c>
      <c r="P1114" t="s">
        <v>1948</v>
      </c>
      <c r="Q1114" t="s">
        <v>11553</v>
      </c>
      <c r="R1114">
        <v>4</v>
      </c>
      <c r="S1114" t="s">
        <v>18587</v>
      </c>
      <c r="T1114" t="s">
        <v>18588</v>
      </c>
      <c r="U1114" t="s">
        <v>18585</v>
      </c>
      <c r="V1114">
        <v>13521285</v>
      </c>
      <c r="W1114" s="1" t="s">
        <v>11524</v>
      </c>
      <c r="X1114">
        <v>33308869</v>
      </c>
      <c r="Y1114" t="s">
        <v>11536</v>
      </c>
      <c r="AA1114" t="s">
        <v>690</v>
      </c>
      <c r="AB1114" t="s">
        <v>1071</v>
      </c>
      <c r="AC1114" t="s">
        <v>138</v>
      </c>
      <c r="AE1114" t="s">
        <v>18589</v>
      </c>
      <c r="AF1114" t="s">
        <v>667</v>
      </c>
      <c r="AI1114" t="b">
        <v>1</v>
      </c>
      <c r="AJ1114" t="s">
        <v>18590</v>
      </c>
      <c r="AL1114" t="s">
        <v>18585</v>
      </c>
      <c r="AM1114" t="s">
        <v>18591</v>
      </c>
      <c r="AN1114">
        <v>512</v>
      </c>
      <c r="AO1114">
        <v>99</v>
      </c>
      <c r="AP1114">
        <v>0</v>
      </c>
      <c r="AQ1114">
        <v>0</v>
      </c>
      <c r="AT1114">
        <v>1.29373503190914E+17</v>
      </c>
      <c r="AV1114">
        <v>1.29094836949674E+17</v>
      </c>
      <c r="AW1114">
        <v>513</v>
      </c>
      <c r="AX1114" t="s">
        <v>18592</v>
      </c>
      <c r="AZ1114">
        <v>9.2233720368547697E+18</v>
      </c>
      <c r="BA1114">
        <v>34</v>
      </c>
      <c r="BB1114" t="s">
        <v>18590</v>
      </c>
      <c r="BC1114">
        <v>805306368</v>
      </c>
      <c r="BD1114" s="1" t="s">
        <v>148</v>
      </c>
      <c r="BE1114" t="s">
        <v>18593</v>
      </c>
      <c r="BF1114" t="s">
        <v>18594</v>
      </c>
      <c r="BG1114">
        <v>1.29373652760952E+17</v>
      </c>
      <c r="BH1114" t="s">
        <v>151</v>
      </c>
      <c r="BI1114">
        <v>1.2913163911876899E+17</v>
      </c>
      <c r="BL1114" t="s">
        <v>18595</v>
      </c>
      <c r="BN1114" t="s">
        <v>154</v>
      </c>
      <c r="BO1114">
        <v>60</v>
      </c>
      <c r="BP1114" s="1" t="s">
        <v>18596</v>
      </c>
      <c r="BQ1114">
        <v>0</v>
      </c>
      <c r="BR1114" t="s">
        <v>18597</v>
      </c>
      <c r="BS1114" t="s">
        <v>157</v>
      </c>
      <c r="BT1114" t="s">
        <v>158</v>
      </c>
      <c r="CD1114" t="s">
        <v>14906</v>
      </c>
    </row>
    <row r="1115" spans="1:124">
      <c r="A1115" t="s">
        <v>7744</v>
      </c>
      <c r="B1115">
        <v>1.2939199591168099E+17</v>
      </c>
      <c r="C1115" s="4">
        <f t="shared" si="17"/>
        <v>12939199591.168098</v>
      </c>
      <c r="D1115" s="2">
        <f>(Sheet1!$F$2-mattsout!C1115)/3600</f>
        <v>931.89134219487505</v>
      </c>
      <c r="E1115" t="str">
        <f>IF(D1115&gt;3595120, "", IF(D1115&gt;1400, "******", ""))</f>
        <v/>
      </c>
      <c r="F1115" t="s">
        <v>122</v>
      </c>
      <c r="G1115" t="s">
        <v>18598</v>
      </c>
      <c r="H1115" t="s">
        <v>18599</v>
      </c>
      <c r="I1115" t="s">
        <v>1821</v>
      </c>
      <c r="J1115" t="s">
        <v>733</v>
      </c>
      <c r="K1115" t="s">
        <v>733</v>
      </c>
      <c r="L1115" t="s">
        <v>1821</v>
      </c>
      <c r="M1115" t="s">
        <v>9914</v>
      </c>
      <c r="N1115" t="s">
        <v>7739</v>
      </c>
      <c r="O1115" t="s">
        <v>7017</v>
      </c>
      <c r="P1115" t="s">
        <v>3037</v>
      </c>
      <c r="Q1115" t="s">
        <v>7744</v>
      </c>
      <c r="R1115">
        <v>4</v>
      </c>
      <c r="S1115" t="s">
        <v>18600</v>
      </c>
      <c r="T1115" t="s">
        <v>18601</v>
      </c>
      <c r="U1115" t="s">
        <v>18598</v>
      </c>
      <c r="V1115">
        <v>13523370</v>
      </c>
      <c r="W1115" s="1" t="s">
        <v>18602</v>
      </c>
      <c r="X1115">
        <v>35414551</v>
      </c>
      <c r="AA1115" t="s">
        <v>714</v>
      </c>
      <c r="AB1115" t="s">
        <v>1828</v>
      </c>
      <c r="AC1115" t="s">
        <v>138</v>
      </c>
      <c r="AE1115" t="s">
        <v>18603</v>
      </c>
      <c r="AF1115" t="s">
        <v>667</v>
      </c>
      <c r="AI1115" t="b">
        <v>1</v>
      </c>
      <c r="AJ1115" t="s">
        <v>18604</v>
      </c>
      <c r="AL1115" t="s">
        <v>18598</v>
      </c>
      <c r="AM1115" t="s">
        <v>18605</v>
      </c>
      <c r="AN1115">
        <v>512</v>
      </c>
      <c r="AO1115">
        <v>0</v>
      </c>
      <c r="AP1115">
        <v>0</v>
      </c>
      <c r="AQ1115">
        <v>0</v>
      </c>
      <c r="AT1115">
        <v>1.29373457218848E+17</v>
      </c>
      <c r="AU1115">
        <v>0</v>
      </c>
      <c r="AV1115">
        <v>1.2938644631019299E+17</v>
      </c>
      <c r="AW1115">
        <v>513</v>
      </c>
      <c r="AX1115" t="s">
        <v>18606</v>
      </c>
      <c r="AZ1115">
        <v>9.2233720368547697E+18</v>
      </c>
      <c r="BA1115">
        <v>115</v>
      </c>
      <c r="BB1115" t="s">
        <v>18604</v>
      </c>
      <c r="BC1115">
        <v>805306368</v>
      </c>
      <c r="BD1115" s="1" t="s">
        <v>148</v>
      </c>
      <c r="BE1115" t="s">
        <v>18607</v>
      </c>
      <c r="BF1115" t="s">
        <v>18608</v>
      </c>
      <c r="BG1115">
        <v>0</v>
      </c>
      <c r="BH1115" t="s">
        <v>151</v>
      </c>
      <c r="BI1115">
        <v>1.29390775670846E+17</v>
      </c>
      <c r="BK1115" t="s">
        <v>18609</v>
      </c>
      <c r="BL1115" t="s">
        <v>18610</v>
      </c>
      <c r="BN1115" t="s">
        <v>154</v>
      </c>
      <c r="BO1115">
        <v>54</v>
      </c>
      <c r="BP1115" s="1" t="s">
        <v>16130</v>
      </c>
      <c r="BQ1115">
        <v>0</v>
      </c>
      <c r="BR1115" t="s">
        <v>18611</v>
      </c>
      <c r="BS1115" t="s">
        <v>3242</v>
      </c>
      <c r="CD1115" t="s">
        <v>14906</v>
      </c>
      <c r="CV1115" t="s">
        <v>7734</v>
      </c>
    </row>
    <row r="1116" spans="1:124">
      <c r="A1116" t="s">
        <v>18612</v>
      </c>
      <c r="B1116">
        <v>1.29419490497046E+17</v>
      </c>
      <c r="C1116" s="4">
        <f t="shared" si="17"/>
        <v>12941949049.704599</v>
      </c>
      <c r="D1116" s="2">
        <f>(Sheet1!$F$2-mattsout!C1116)/3600</f>
        <v>168.15285983350543</v>
      </c>
      <c r="E1116" t="str">
        <f>IF(D1116&gt;3595120, "", IF(D1116&gt;1400, "******", ""))</f>
        <v/>
      </c>
      <c r="F1116" t="s">
        <v>122</v>
      </c>
      <c r="G1116" t="s">
        <v>18613</v>
      </c>
      <c r="H1116" t="s">
        <v>18614</v>
      </c>
      <c r="I1116" t="s">
        <v>732</v>
      </c>
      <c r="J1116" t="s">
        <v>1845</v>
      </c>
      <c r="K1116" t="s">
        <v>1845</v>
      </c>
      <c r="L1116" t="s">
        <v>18615</v>
      </c>
      <c r="M1116" t="s">
        <v>18616</v>
      </c>
      <c r="N1116" t="s">
        <v>761</v>
      </c>
      <c r="O1116" t="s">
        <v>10126</v>
      </c>
      <c r="P1116" t="s">
        <v>3336</v>
      </c>
      <c r="Q1116" t="s">
        <v>18612</v>
      </c>
      <c r="R1116">
        <v>4</v>
      </c>
      <c r="S1116" t="s">
        <v>18617</v>
      </c>
      <c r="T1116" t="s">
        <v>18618</v>
      </c>
      <c r="U1116" t="s">
        <v>18613</v>
      </c>
      <c r="V1116">
        <v>13526154</v>
      </c>
      <c r="W1116" s="1" t="s">
        <v>11964</v>
      </c>
      <c r="X1116">
        <v>35520265</v>
      </c>
      <c r="AA1116" t="s">
        <v>690</v>
      </c>
      <c r="AB1116" t="s">
        <v>740</v>
      </c>
      <c r="AC1116" t="s">
        <v>138</v>
      </c>
      <c r="AE1116" t="s">
        <v>18619</v>
      </c>
      <c r="AF1116" t="s">
        <v>717</v>
      </c>
      <c r="AI1116" t="b">
        <v>1</v>
      </c>
      <c r="AJ1116" t="s">
        <v>18620</v>
      </c>
      <c r="AL1116" t="s">
        <v>18613</v>
      </c>
      <c r="AM1116" t="s">
        <v>18621</v>
      </c>
      <c r="AN1116">
        <v>512</v>
      </c>
      <c r="AO1116">
        <v>0</v>
      </c>
      <c r="AP1116">
        <v>0</v>
      </c>
      <c r="AQ1116">
        <v>0</v>
      </c>
      <c r="AT1116">
        <v>1.29373457448226E+17</v>
      </c>
      <c r="AU1116">
        <v>0</v>
      </c>
      <c r="AV1116">
        <v>1.2939773389026899E+17</v>
      </c>
      <c r="AW1116">
        <v>513</v>
      </c>
      <c r="AX1116" t="s">
        <v>18622</v>
      </c>
      <c r="AZ1116">
        <v>9.2233720368547697E+18</v>
      </c>
      <c r="BA1116">
        <v>242</v>
      </c>
      <c r="BB1116" t="s">
        <v>18620</v>
      </c>
      <c r="BC1116">
        <v>805306368</v>
      </c>
      <c r="BD1116" s="1" t="s">
        <v>148</v>
      </c>
      <c r="BE1116" t="s">
        <v>18623</v>
      </c>
      <c r="BF1116" t="s">
        <v>18624</v>
      </c>
      <c r="BG1116">
        <v>0</v>
      </c>
      <c r="BH1116" t="s">
        <v>151</v>
      </c>
      <c r="BI1116">
        <v>1.2941593600771901E+17</v>
      </c>
      <c r="BK1116" t="s">
        <v>18625</v>
      </c>
      <c r="BL1116" t="s">
        <v>18626</v>
      </c>
      <c r="BM1116" t="s">
        <v>18627</v>
      </c>
      <c r="BN1116" t="s">
        <v>154</v>
      </c>
      <c r="BO1116">
        <v>55</v>
      </c>
      <c r="BP1116" s="1" t="s">
        <v>17331</v>
      </c>
      <c r="BQ1116">
        <v>0</v>
      </c>
      <c r="BR1116" t="s">
        <v>18628</v>
      </c>
      <c r="BS1116" t="s">
        <v>3242</v>
      </c>
      <c r="CD1116" t="s">
        <v>15022</v>
      </c>
    </row>
    <row r="1117" spans="1:124">
      <c r="A1117" t="s">
        <v>18629</v>
      </c>
      <c r="B1117">
        <v>1.2942128771171501E+17</v>
      </c>
      <c r="C1117" s="4">
        <f t="shared" si="17"/>
        <v>12942128771.171501</v>
      </c>
      <c r="D1117" s="2">
        <f>(Sheet1!$F$2-mattsout!C1117)/3600</f>
        <v>118.23023013856675</v>
      </c>
      <c r="E1117" t="str">
        <f>IF(D1117&gt;3595120, "", IF(D1117&gt;1400, "******", ""))</f>
        <v/>
      </c>
      <c r="F1117" t="s">
        <v>122</v>
      </c>
      <c r="G1117" t="s">
        <v>18630</v>
      </c>
      <c r="H1117" t="s">
        <v>18631</v>
      </c>
      <c r="I1117" t="s">
        <v>656</v>
      </c>
      <c r="J1117" t="s">
        <v>13605</v>
      </c>
      <c r="K1117" t="s">
        <v>13605</v>
      </c>
      <c r="L1117" t="s">
        <v>656</v>
      </c>
      <c r="M1117" t="s">
        <v>18632</v>
      </c>
      <c r="N1117" t="s">
        <v>685</v>
      </c>
      <c r="O1117" t="s">
        <v>6363</v>
      </c>
      <c r="P1117" t="s">
        <v>5893</v>
      </c>
      <c r="Q1117" t="s">
        <v>18629</v>
      </c>
      <c r="R1117">
        <v>4</v>
      </c>
      <c r="S1117" t="s">
        <v>18633</v>
      </c>
      <c r="T1117" t="s">
        <v>18634</v>
      </c>
      <c r="U1117" t="s">
        <v>18630</v>
      </c>
      <c r="V1117">
        <v>13530207</v>
      </c>
      <c r="W1117" s="1" t="s">
        <v>18635</v>
      </c>
      <c r="X1117">
        <v>35517544</v>
      </c>
      <c r="AA1117" t="s">
        <v>690</v>
      </c>
      <c r="AB1117" t="s">
        <v>665</v>
      </c>
      <c r="AC1117" t="s">
        <v>138</v>
      </c>
      <c r="AE1117" t="s">
        <v>18636</v>
      </c>
      <c r="AF1117" t="s">
        <v>667</v>
      </c>
      <c r="AI1117" t="b">
        <v>1</v>
      </c>
      <c r="AJ1117" t="s">
        <v>18637</v>
      </c>
      <c r="AL1117" t="s">
        <v>18630</v>
      </c>
      <c r="AM1117" t="s">
        <v>18638</v>
      </c>
      <c r="AN1117">
        <v>512</v>
      </c>
      <c r="AO1117">
        <v>0</v>
      </c>
      <c r="AP1117">
        <v>0</v>
      </c>
      <c r="AQ1117">
        <v>0</v>
      </c>
      <c r="AT1117">
        <v>1.29373457677604E+17</v>
      </c>
      <c r="AU1117">
        <v>0</v>
      </c>
      <c r="AV1117">
        <v>1.2940293950414499E+17</v>
      </c>
      <c r="AW1117">
        <v>513</v>
      </c>
      <c r="AX1117" t="s">
        <v>18639</v>
      </c>
      <c r="AZ1117">
        <v>9.2233720368547697E+18</v>
      </c>
      <c r="BA1117">
        <v>268</v>
      </c>
      <c r="BB1117" t="s">
        <v>18637</v>
      </c>
      <c r="BC1117">
        <v>805306368</v>
      </c>
      <c r="BD1117" s="1" t="s">
        <v>148</v>
      </c>
      <c r="BE1117" t="s">
        <v>18640</v>
      </c>
      <c r="BF1117" t="s">
        <v>18641</v>
      </c>
      <c r="BG1117">
        <v>0</v>
      </c>
      <c r="BH1117" t="s">
        <v>151</v>
      </c>
      <c r="BI1117">
        <v>1.2941589304904701E+17</v>
      </c>
      <c r="BK1117" t="s">
        <v>18642</v>
      </c>
      <c r="BL1117" t="s">
        <v>18643</v>
      </c>
      <c r="BM1117" t="s">
        <v>18644</v>
      </c>
      <c r="BN1117" t="s">
        <v>154</v>
      </c>
      <c r="BO1117">
        <v>54</v>
      </c>
      <c r="BP1117" s="1" t="s">
        <v>17331</v>
      </c>
      <c r="BQ1117">
        <v>0</v>
      </c>
      <c r="BR1117" t="s">
        <v>18645</v>
      </c>
      <c r="BS1117" t="s">
        <v>3242</v>
      </c>
      <c r="CD1117" t="s">
        <v>677</v>
      </c>
    </row>
    <row r="1118" spans="1:124">
      <c r="A1118" t="s">
        <v>18646</v>
      </c>
      <c r="B1118">
        <v>1.2917076449017901E+17</v>
      </c>
      <c r="C1118" s="4">
        <f t="shared" si="17"/>
        <v>12917076449.0179</v>
      </c>
      <c r="D1118" s="2">
        <f>(Sheet1!$F$2-mattsout!C1118)/3600</f>
        <v>7077.208606138759</v>
      </c>
      <c r="E1118" t="str">
        <f>IF(D1118&gt;3595120, "", IF(D1118&gt;1400, "******", ""))</f>
        <v>******</v>
      </c>
      <c r="F1118" t="s">
        <v>122</v>
      </c>
      <c r="G1118" t="s">
        <v>18647</v>
      </c>
      <c r="H1118" t="s">
        <v>18648</v>
      </c>
      <c r="I1118" t="s">
        <v>656</v>
      </c>
      <c r="J1118" t="s">
        <v>13605</v>
      </c>
      <c r="K1118" t="s">
        <v>13605</v>
      </c>
      <c r="L1118" t="s">
        <v>656</v>
      </c>
      <c r="M1118" t="s">
        <v>18649</v>
      </c>
      <c r="N1118" t="s">
        <v>5074</v>
      </c>
      <c r="O1118" t="s">
        <v>2481</v>
      </c>
      <c r="P1118" t="s">
        <v>10774</v>
      </c>
      <c r="Q1118" t="s">
        <v>18646</v>
      </c>
      <c r="R1118">
        <v>4</v>
      </c>
      <c r="S1118" t="s">
        <v>18650</v>
      </c>
      <c r="T1118" t="s">
        <v>18651</v>
      </c>
      <c r="U1118" t="s">
        <v>18647</v>
      </c>
      <c r="V1118">
        <v>13558814</v>
      </c>
      <c r="W1118" s="1" t="s">
        <v>8153</v>
      </c>
      <c r="X1118">
        <v>33215217</v>
      </c>
      <c r="AA1118" t="s">
        <v>690</v>
      </c>
      <c r="AB1118" t="s">
        <v>665</v>
      </c>
      <c r="AC1118" t="s">
        <v>138</v>
      </c>
      <c r="AE1118" t="s">
        <v>18652</v>
      </c>
      <c r="AF1118" t="s">
        <v>717</v>
      </c>
      <c r="AI1118" t="b">
        <v>1</v>
      </c>
      <c r="AJ1118" t="s">
        <v>18653</v>
      </c>
      <c r="AL1118" t="s">
        <v>18647</v>
      </c>
      <c r="AM1118" t="s">
        <v>18654</v>
      </c>
      <c r="AN1118">
        <v>512</v>
      </c>
      <c r="AO1118">
        <v>99</v>
      </c>
      <c r="AP1118">
        <v>0</v>
      </c>
      <c r="AQ1118">
        <v>0</v>
      </c>
      <c r="AT1118">
        <v>1.2937345789323101E+17</v>
      </c>
      <c r="AU1118">
        <v>0</v>
      </c>
      <c r="AV1118">
        <v>1.29168801757338E+17</v>
      </c>
      <c r="AW1118">
        <v>513</v>
      </c>
      <c r="AX1118" t="s">
        <v>18655</v>
      </c>
      <c r="AZ1118">
        <v>9.2233720368547697E+18</v>
      </c>
      <c r="BA1118">
        <v>40</v>
      </c>
      <c r="BB1118" t="s">
        <v>18653</v>
      </c>
      <c r="BC1118">
        <v>805306368</v>
      </c>
      <c r="BD1118" s="1" t="s">
        <v>148</v>
      </c>
      <c r="BE1118" t="s">
        <v>18656</v>
      </c>
      <c r="BF1118" t="s">
        <v>18657</v>
      </c>
      <c r="BG1118">
        <v>1.29373615130806E+17</v>
      </c>
      <c r="BH1118" t="s">
        <v>151</v>
      </c>
      <c r="BI1118">
        <v>1.29164462394788E+17</v>
      </c>
      <c r="BK1118" t="s">
        <v>18658</v>
      </c>
      <c r="BL1118" t="s">
        <v>18659</v>
      </c>
      <c r="BM1118" t="s">
        <v>18660</v>
      </c>
      <c r="BN1118" t="s">
        <v>154</v>
      </c>
      <c r="BO1118">
        <v>54</v>
      </c>
      <c r="BP1118" s="1" t="s">
        <v>16130</v>
      </c>
      <c r="BQ1118">
        <v>0</v>
      </c>
      <c r="BR1118" t="s">
        <v>18661</v>
      </c>
      <c r="BS1118" t="s">
        <v>3242</v>
      </c>
      <c r="CD1118" t="s">
        <v>677</v>
      </c>
    </row>
    <row r="1119" spans="1:124">
      <c r="A1119" t="s">
        <v>18662</v>
      </c>
      <c r="B1119">
        <v>0</v>
      </c>
      <c r="C1119" s="4">
        <f t="shared" si="17"/>
        <v>0</v>
      </c>
      <c r="D1119" s="2">
        <f>(Sheet1!$F$2-mattsout!C1119)/3600</f>
        <v>3595154</v>
      </c>
      <c r="E1119" t="str">
        <f>IF(D1119&gt;3595120, "", IF(D1119&gt;1400, "******", ""))</f>
        <v/>
      </c>
      <c r="F1119" t="s">
        <v>122</v>
      </c>
      <c r="G1119" t="s">
        <v>18663</v>
      </c>
      <c r="Q1119" t="s">
        <v>18662</v>
      </c>
      <c r="R1119">
        <v>4</v>
      </c>
      <c r="S1119" t="s">
        <v>18664</v>
      </c>
      <c r="T1119" t="s">
        <v>18665</v>
      </c>
      <c r="U1119" t="s">
        <v>18663</v>
      </c>
      <c r="V1119">
        <v>13559769</v>
      </c>
      <c r="X1119">
        <v>13559817</v>
      </c>
      <c r="AC1119" t="s">
        <v>138</v>
      </c>
      <c r="AE1119" s="1" t="s">
        <v>18666</v>
      </c>
      <c r="AF1119" t="s">
        <v>14972</v>
      </c>
      <c r="AJ1119" t="s">
        <v>18663</v>
      </c>
      <c r="AL1119" t="s">
        <v>18663</v>
      </c>
      <c r="AM1119" t="s">
        <v>18667</v>
      </c>
      <c r="AN1119">
        <v>514</v>
      </c>
      <c r="AO1119">
        <v>0</v>
      </c>
      <c r="AP1119">
        <v>0</v>
      </c>
      <c r="AQ1119">
        <v>0</v>
      </c>
      <c r="AT1119">
        <v>0</v>
      </c>
      <c r="AU1119">
        <v>0</v>
      </c>
      <c r="AV1119">
        <v>1.29095577583802E+17</v>
      </c>
      <c r="AW1119">
        <v>513</v>
      </c>
      <c r="AX1119" t="s">
        <v>18668</v>
      </c>
      <c r="AZ1119">
        <v>9.2233720368547697E+18</v>
      </c>
      <c r="BA1119">
        <v>0</v>
      </c>
      <c r="BB1119" t="s">
        <v>18669</v>
      </c>
      <c r="BC1119">
        <v>805306368</v>
      </c>
      <c r="BE1119" t="s">
        <v>18670</v>
      </c>
      <c r="BH1119" t="s">
        <v>151</v>
      </c>
      <c r="BK1119" t="s">
        <v>18671</v>
      </c>
      <c r="BL1119" t="s">
        <v>18672</v>
      </c>
      <c r="BN1119" t="s">
        <v>154</v>
      </c>
      <c r="BO1119">
        <v>45</v>
      </c>
      <c r="BP1119" s="1" t="s">
        <v>18673</v>
      </c>
      <c r="BQ1119">
        <v>2</v>
      </c>
      <c r="BR1119" t="s">
        <v>18667</v>
      </c>
      <c r="BS1119" t="s">
        <v>3242</v>
      </c>
      <c r="CD1119" t="s">
        <v>15077</v>
      </c>
      <c r="CP1119" t="b">
        <v>1</v>
      </c>
      <c r="DE1119" t="s">
        <v>18668</v>
      </c>
      <c r="DS1119">
        <v>0</v>
      </c>
      <c r="DT1119">
        <v>1610612736</v>
      </c>
    </row>
    <row r="1120" spans="1:124">
      <c r="A1120" t="s">
        <v>18674</v>
      </c>
      <c r="B1120">
        <v>1.2941762349646701E+17</v>
      </c>
      <c r="C1120" s="4">
        <f t="shared" si="17"/>
        <v>12941762349.6467</v>
      </c>
      <c r="D1120" s="2">
        <f>(Sheet1!$F$2-mattsout!C1120)/3600</f>
        <v>220.01398702780406</v>
      </c>
      <c r="E1120" t="str">
        <f>IF(D1120&gt;3595120, "", IF(D1120&gt;1400, "******", ""))</f>
        <v/>
      </c>
      <c r="F1120" t="s">
        <v>122</v>
      </c>
      <c r="G1120" t="s">
        <v>18675</v>
      </c>
      <c r="H1120" t="s">
        <v>1982</v>
      </c>
      <c r="I1120" t="s">
        <v>682</v>
      </c>
      <c r="J1120" t="s">
        <v>1845</v>
      </c>
      <c r="K1120" t="s">
        <v>1845</v>
      </c>
      <c r="L1120" t="s">
        <v>682</v>
      </c>
      <c r="M1120" t="s">
        <v>18676</v>
      </c>
      <c r="N1120" t="s">
        <v>1947</v>
      </c>
      <c r="O1120" t="s">
        <v>5589</v>
      </c>
      <c r="P1120" t="s">
        <v>3753</v>
      </c>
      <c r="Q1120" t="s">
        <v>18674</v>
      </c>
      <c r="R1120">
        <v>4</v>
      </c>
      <c r="S1120" t="s">
        <v>18677</v>
      </c>
      <c r="T1120" t="s">
        <v>18678</v>
      </c>
      <c r="U1120" t="s">
        <v>18675</v>
      </c>
      <c r="V1120">
        <v>13560367</v>
      </c>
      <c r="W1120" s="1" t="s">
        <v>18679</v>
      </c>
      <c r="X1120">
        <v>35668344</v>
      </c>
      <c r="AA1120" t="s">
        <v>690</v>
      </c>
      <c r="AB1120" t="s">
        <v>1952</v>
      </c>
      <c r="AC1120" t="s">
        <v>138</v>
      </c>
      <c r="AE1120" t="s">
        <v>18680</v>
      </c>
      <c r="AF1120" t="s">
        <v>717</v>
      </c>
      <c r="AI1120" t="b">
        <v>1</v>
      </c>
      <c r="AJ1120" t="s">
        <v>18681</v>
      </c>
      <c r="AL1120" t="s">
        <v>18675</v>
      </c>
      <c r="AM1120" t="s">
        <v>18682</v>
      </c>
      <c r="AN1120">
        <v>512</v>
      </c>
      <c r="AO1120">
        <v>0</v>
      </c>
      <c r="AP1120">
        <v>0</v>
      </c>
      <c r="AQ1120">
        <v>0</v>
      </c>
      <c r="AT1120">
        <v>1.2938135294717101E+17</v>
      </c>
      <c r="AU1120">
        <v>0</v>
      </c>
      <c r="AV1120">
        <v>1.2941516716357699E+17</v>
      </c>
      <c r="AW1120">
        <v>513</v>
      </c>
      <c r="AX1120" t="s">
        <v>18683</v>
      </c>
      <c r="AZ1120">
        <v>9.2233720368547697E+18</v>
      </c>
      <c r="BA1120">
        <v>2267</v>
      </c>
      <c r="BB1120" t="s">
        <v>18681</v>
      </c>
      <c r="BC1120">
        <v>805306368</v>
      </c>
      <c r="BD1120" s="1" t="s">
        <v>148</v>
      </c>
      <c r="BE1120" t="s">
        <v>18684</v>
      </c>
      <c r="BF1120" t="s">
        <v>18685</v>
      </c>
      <c r="BG1120">
        <v>0</v>
      </c>
      <c r="BH1120" t="s">
        <v>151</v>
      </c>
      <c r="BI1120">
        <v>1.29421066173808E+17</v>
      </c>
      <c r="BK1120" t="s">
        <v>18686</v>
      </c>
      <c r="BL1120" t="s">
        <v>18687</v>
      </c>
      <c r="BM1120" t="s">
        <v>18688</v>
      </c>
      <c r="BN1120" t="s">
        <v>154</v>
      </c>
      <c r="BO1120">
        <v>54</v>
      </c>
      <c r="BP1120" s="1" t="s">
        <v>18689</v>
      </c>
      <c r="BQ1120">
        <v>0</v>
      </c>
      <c r="BR1120" t="s">
        <v>18690</v>
      </c>
      <c r="BS1120" t="s">
        <v>3242</v>
      </c>
      <c r="CD1120" t="s">
        <v>333</v>
      </c>
    </row>
    <row r="1121" spans="1:86">
      <c r="A1121" t="s">
        <v>18691</v>
      </c>
      <c r="B1121">
        <v>1.29210238445674E+17</v>
      </c>
      <c r="C1121" s="4">
        <f t="shared" si="17"/>
        <v>12921023844.5674</v>
      </c>
      <c r="D1121" s="2">
        <f>(Sheet1!$F$2-mattsout!C1121)/3600</f>
        <v>5980.7098423888947</v>
      </c>
      <c r="E1121" t="str">
        <f>IF(D1121&gt;3595120, "", IF(D1121&gt;1400, "******", ""))</f>
        <v>******</v>
      </c>
      <c r="F1121" t="s">
        <v>122</v>
      </c>
      <c r="G1121" t="s">
        <v>18692</v>
      </c>
      <c r="H1121" t="s">
        <v>18693</v>
      </c>
      <c r="I1121" t="s">
        <v>895</v>
      </c>
      <c r="J1121" t="s">
        <v>5607</v>
      </c>
      <c r="K1121" t="s">
        <v>5607</v>
      </c>
      <c r="M1121" t="s">
        <v>5607</v>
      </c>
      <c r="O1121" t="s">
        <v>12002</v>
      </c>
      <c r="Q1121" t="s">
        <v>18691</v>
      </c>
      <c r="R1121">
        <v>4</v>
      </c>
      <c r="S1121" t="s">
        <v>18694</v>
      </c>
      <c r="T1121" t="s">
        <v>18695</v>
      </c>
      <c r="U1121" t="s">
        <v>18692</v>
      </c>
      <c r="V1121">
        <v>13561214</v>
      </c>
      <c r="W1121" s="1" t="s">
        <v>5866</v>
      </c>
      <c r="X1121">
        <v>33215950</v>
      </c>
      <c r="AA1121" t="s">
        <v>714</v>
      </c>
      <c r="AB1121" t="s">
        <v>906</v>
      </c>
      <c r="AC1121" t="s">
        <v>138</v>
      </c>
      <c r="AD1121" t="b">
        <v>0</v>
      </c>
      <c r="AE1121" t="s">
        <v>18696</v>
      </c>
      <c r="AF1121" t="s">
        <v>667</v>
      </c>
      <c r="AI1121" t="b">
        <v>1</v>
      </c>
      <c r="AJ1121" t="s">
        <v>18697</v>
      </c>
      <c r="AL1121" t="s">
        <v>18692</v>
      </c>
      <c r="AM1121" t="s">
        <v>18698</v>
      </c>
      <c r="AN1121">
        <v>512</v>
      </c>
      <c r="AO1121">
        <v>99</v>
      </c>
      <c r="AP1121">
        <v>0</v>
      </c>
      <c r="AQ1121">
        <v>0</v>
      </c>
      <c r="AT1121">
        <v>1.29373458354956E+17</v>
      </c>
      <c r="AV1121">
        <v>1.2917950027754701E+17</v>
      </c>
      <c r="AW1121">
        <v>513</v>
      </c>
      <c r="AX1121" t="s">
        <v>18699</v>
      </c>
      <c r="AZ1121">
        <v>9.2233720368547697E+18</v>
      </c>
      <c r="BA1121">
        <v>61</v>
      </c>
      <c r="BB1121" t="s">
        <v>18697</v>
      </c>
      <c r="BC1121">
        <v>805306368</v>
      </c>
      <c r="BD1121" s="1" t="s">
        <v>148</v>
      </c>
      <c r="BE1121" t="s">
        <v>18700</v>
      </c>
      <c r="BF1121" t="s">
        <v>18701</v>
      </c>
      <c r="BG1121">
        <v>1.2937361553629299E+17</v>
      </c>
      <c r="BH1121" t="s">
        <v>151</v>
      </c>
      <c r="BI1121">
        <v>1.29210238445674E+17</v>
      </c>
      <c r="BK1121" t="s">
        <v>18702</v>
      </c>
      <c r="BL1121" t="s">
        <v>18703</v>
      </c>
      <c r="BN1121" t="s">
        <v>154</v>
      </c>
      <c r="BO1121">
        <v>55</v>
      </c>
      <c r="BP1121" s="1" t="s">
        <v>18704</v>
      </c>
      <c r="BQ1121">
        <v>0</v>
      </c>
      <c r="BR1121" t="s">
        <v>18705</v>
      </c>
      <c r="BS1121" t="s">
        <v>3242</v>
      </c>
      <c r="CD1121" t="s">
        <v>919</v>
      </c>
    </row>
    <row r="1122" spans="1:86">
      <c r="A1122" t="s">
        <v>18706</v>
      </c>
      <c r="B1122">
        <v>1.2909803362323E+17</v>
      </c>
      <c r="C1122" s="4">
        <f t="shared" si="17"/>
        <v>12909803362.323</v>
      </c>
      <c r="D1122" s="2">
        <f>(Sheet1!$F$2-mattsout!C1122)/3600</f>
        <v>9097.5104658333457</v>
      </c>
      <c r="E1122" t="str">
        <f>IF(D1122&gt;3595120, "", IF(D1122&gt;1400, "******", ""))</f>
        <v>******</v>
      </c>
      <c r="F1122" t="s">
        <v>122</v>
      </c>
      <c r="G1122" t="s">
        <v>18707</v>
      </c>
      <c r="K1122" t="s">
        <v>18708</v>
      </c>
      <c r="O1122" t="s">
        <v>18707</v>
      </c>
      <c r="Q1122" t="s">
        <v>18706</v>
      </c>
      <c r="R1122">
        <v>4</v>
      </c>
      <c r="S1122" t="s">
        <v>18709</v>
      </c>
      <c r="T1122" t="s">
        <v>18710</v>
      </c>
      <c r="U1122" t="s">
        <v>18707</v>
      </c>
      <c r="V1122">
        <v>13582928</v>
      </c>
      <c r="X1122">
        <v>33309717</v>
      </c>
      <c r="AA1122" t="s">
        <v>136</v>
      </c>
      <c r="AB1122" t="s">
        <v>137</v>
      </c>
      <c r="AC1122" t="s">
        <v>138</v>
      </c>
      <c r="AE1122" t="s">
        <v>18711</v>
      </c>
      <c r="AF1122" t="s">
        <v>140</v>
      </c>
      <c r="AI1122" t="b">
        <v>1</v>
      </c>
      <c r="AJ1122" t="s">
        <v>18707</v>
      </c>
      <c r="AL1122" t="s">
        <v>18707</v>
      </c>
      <c r="AM1122" t="s">
        <v>18712</v>
      </c>
      <c r="AN1122">
        <v>66048</v>
      </c>
      <c r="AO1122">
        <v>99</v>
      </c>
      <c r="AP1122">
        <v>0</v>
      </c>
      <c r="AQ1122">
        <v>0</v>
      </c>
      <c r="AT1122">
        <v>1.29373503435136E+17</v>
      </c>
      <c r="AV1122">
        <v>1.2918878175620099E+17</v>
      </c>
      <c r="AW1122">
        <v>513</v>
      </c>
      <c r="AX1122" t="s">
        <v>18713</v>
      </c>
      <c r="AZ1122">
        <v>9.2233720368547697E+18</v>
      </c>
      <c r="BA1122">
        <v>3</v>
      </c>
      <c r="BB1122" t="s">
        <v>18707</v>
      </c>
      <c r="BC1122">
        <v>805306368</v>
      </c>
      <c r="BD1122" s="1" t="s">
        <v>148</v>
      </c>
      <c r="BE1122" t="s">
        <v>18714</v>
      </c>
      <c r="BF1122" t="s">
        <v>18715</v>
      </c>
      <c r="BG1122">
        <v>1.2937365296955501E+17</v>
      </c>
      <c r="BH1122" t="s">
        <v>151</v>
      </c>
      <c r="BI1122">
        <v>1.2922503227023501E+17</v>
      </c>
      <c r="BK1122" t="s">
        <v>18716</v>
      </c>
      <c r="BL1122" t="s">
        <v>18715</v>
      </c>
      <c r="BN1122" t="s">
        <v>154</v>
      </c>
      <c r="BO1122">
        <v>49</v>
      </c>
      <c r="BP1122" s="1" t="s">
        <v>18717</v>
      </c>
      <c r="BQ1122">
        <v>0</v>
      </c>
      <c r="BR1122" t="s">
        <v>18718</v>
      </c>
      <c r="BS1122" t="s">
        <v>3242</v>
      </c>
      <c r="CD1122" t="s">
        <v>18719</v>
      </c>
    </row>
    <row r="1123" spans="1:86">
      <c r="A1123" t="s">
        <v>7657</v>
      </c>
      <c r="B1123">
        <v>1.29376117009292E+17</v>
      </c>
      <c r="C1123" s="4">
        <f t="shared" si="17"/>
        <v>12937611700.929199</v>
      </c>
      <c r="D1123" s="2">
        <f>(Sheet1!$F$2-mattsout!C1123)/3600</f>
        <v>1372.9719641113281</v>
      </c>
      <c r="E1123" t="str">
        <f>IF(D1123&gt;3595120, "", IF(D1123&gt;1400, "******", ""))</f>
        <v/>
      </c>
      <c r="F1123" t="s">
        <v>122</v>
      </c>
      <c r="G1123" t="s">
        <v>18720</v>
      </c>
      <c r="H1123" t="s">
        <v>18721</v>
      </c>
      <c r="I1123" t="s">
        <v>682</v>
      </c>
      <c r="J1123" t="s">
        <v>1208</v>
      </c>
      <c r="K1123" t="s">
        <v>1208</v>
      </c>
      <c r="L1123" t="s">
        <v>682</v>
      </c>
      <c r="M1123" t="s">
        <v>18722</v>
      </c>
      <c r="N1123" t="s">
        <v>14158</v>
      </c>
      <c r="O1123" t="s">
        <v>18723</v>
      </c>
      <c r="P1123" t="s">
        <v>948</v>
      </c>
      <c r="Q1123" t="s">
        <v>7657</v>
      </c>
      <c r="R1123">
        <v>4</v>
      </c>
      <c r="S1123" t="s">
        <v>18724</v>
      </c>
      <c r="T1123" t="s">
        <v>18725</v>
      </c>
      <c r="U1123" t="s">
        <v>18720</v>
      </c>
      <c r="V1123">
        <v>13592783</v>
      </c>
      <c r="W1123" s="1" t="s">
        <v>18726</v>
      </c>
      <c r="X1123">
        <v>34724222</v>
      </c>
      <c r="Y1123" t="s">
        <v>7638</v>
      </c>
      <c r="AA1123" t="s">
        <v>714</v>
      </c>
      <c r="AB1123" t="s">
        <v>3554</v>
      </c>
      <c r="AC1123" t="s">
        <v>138</v>
      </c>
      <c r="AD1123" t="b">
        <v>0</v>
      </c>
      <c r="AE1123" t="s">
        <v>18727</v>
      </c>
      <c r="AF1123" t="s">
        <v>742</v>
      </c>
      <c r="AI1123" t="b">
        <v>1</v>
      </c>
      <c r="AJ1123" t="s">
        <v>18728</v>
      </c>
      <c r="AL1123" t="s">
        <v>18720</v>
      </c>
      <c r="AM1123" t="s">
        <v>18729</v>
      </c>
      <c r="AN1123">
        <v>512</v>
      </c>
      <c r="AO1123">
        <v>0</v>
      </c>
      <c r="AP1123">
        <v>0</v>
      </c>
      <c r="AQ1123">
        <v>0</v>
      </c>
      <c r="AT1123">
        <v>1.29376116951948E+17</v>
      </c>
      <c r="AU1123">
        <v>0</v>
      </c>
      <c r="AV1123">
        <v>1.29387701727914E+17</v>
      </c>
      <c r="AW1123">
        <v>513</v>
      </c>
      <c r="AX1123" t="s">
        <v>18730</v>
      </c>
      <c r="AZ1123">
        <v>9.2233720368547697E+18</v>
      </c>
      <c r="BA1123">
        <v>161</v>
      </c>
      <c r="BB1123" t="s">
        <v>18731</v>
      </c>
      <c r="BC1123">
        <v>805306368</v>
      </c>
      <c r="BD1123" s="1" t="s">
        <v>148</v>
      </c>
      <c r="BE1123" t="s">
        <v>18732</v>
      </c>
      <c r="BF1123" t="s">
        <v>18733</v>
      </c>
      <c r="BG1123">
        <v>0</v>
      </c>
      <c r="BH1123" t="s">
        <v>151</v>
      </c>
      <c r="BI1123">
        <v>1.2938144157248E+17</v>
      </c>
      <c r="BL1123" t="s">
        <v>18734</v>
      </c>
      <c r="BM1123" t="s">
        <v>18735</v>
      </c>
      <c r="BN1123" t="s">
        <v>154</v>
      </c>
      <c r="BO1123">
        <v>63</v>
      </c>
      <c r="BP1123" s="1" t="s">
        <v>18736</v>
      </c>
      <c r="BQ1123">
        <v>0</v>
      </c>
      <c r="BR1123" t="s">
        <v>18737</v>
      </c>
      <c r="BS1123" t="s">
        <v>157</v>
      </c>
      <c r="BT1123" t="s">
        <v>158</v>
      </c>
      <c r="CD1123" t="s">
        <v>18738</v>
      </c>
    </row>
    <row r="1124" spans="1:86">
      <c r="A1124" t="s">
        <v>18739</v>
      </c>
      <c r="B1124">
        <v>1.29113496726716E+17</v>
      </c>
      <c r="C1124" s="4">
        <f t="shared" si="17"/>
        <v>12911349672.6716</v>
      </c>
      <c r="D1124" s="2">
        <f>(Sheet1!$F$2-mattsout!C1124)/3600</f>
        <v>8667.9798134443499</v>
      </c>
      <c r="E1124" t="str">
        <f>IF(D1124&gt;3595120, "", IF(D1124&gt;1400, "******", ""))</f>
        <v>******</v>
      </c>
      <c r="F1124" t="s">
        <v>122</v>
      </c>
      <c r="G1124" t="s">
        <v>18740</v>
      </c>
      <c r="H1124" t="s">
        <v>18741</v>
      </c>
      <c r="I1124" t="s">
        <v>1821</v>
      </c>
      <c r="J1124" t="s">
        <v>1845</v>
      </c>
      <c r="K1124" t="s">
        <v>1845</v>
      </c>
      <c r="L1124" t="s">
        <v>1821</v>
      </c>
      <c r="M1124" t="s">
        <v>18742</v>
      </c>
      <c r="N1124" t="s">
        <v>1823</v>
      </c>
      <c r="O1124" t="s">
        <v>13150</v>
      </c>
      <c r="P1124" t="s">
        <v>16808</v>
      </c>
      <c r="Q1124" t="s">
        <v>18739</v>
      </c>
      <c r="R1124">
        <v>4</v>
      </c>
      <c r="S1124" t="s">
        <v>18743</v>
      </c>
      <c r="T1124" t="s">
        <v>18744</v>
      </c>
      <c r="U1124" t="s">
        <v>18740</v>
      </c>
      <c r="V1124">
        <v>13651387</v>
      </c>
      <c r="W1124" s="1" t="s">
        <v>11443</v>
      </c>
      <c r="X1124">
        <v>33216447</v>
      </c>
      <c r="AA1124" t="s">
        <v>690</v>
      </c>
      <c r="AB1124" t="s">
        <v>1828</v>
      </c>
      <c r="AC1124" t="s">
        <v>138</v>
      </c>
      <c r="AE1124" t="s">
        <v>18745</v>
      </c>
      <c r="AF1124" t="s">
        <v>667</v>
      </c>
      <c r="AI1124" t="b">
        <v>1</v>
      </c>
      <c r="AJ1124" t="s">
        <v>18746</v>
      </c>
      <c r="AL1124" t="s">
        <v>18740</v>
      </c>
      <c r="AM1124" t="s">
        <v>18747</v>
      </c>
      <c r="AN1124">
        <v>512</v>
      </c>
      <c r="AO1124">
        <v>99</v>
      </c>
      <c r="AP1124">
        <v>0</v>
      </c>
      <c r="AQ1124">
        <v>0</v>
      </c>
      <c r="AT1124">
        <v>1.2937345858964701E+17</v>
      </c>
      <c r="AV1124">
        <v>1.2912740503815101E+17</v>
      </c>
      <c r="AW1124">
        <v>513</v>
      </c>
      <c r="AX1124" t="s">
        <v>18748</v>
      </c>
      <c r="AZ1124">
        <v>9.2233720368547697E+18</v>
      </c>
      <c r="BA1124">
        <v>16</v>
      </c>
      <c r="BB1124" t="s">
        <v>18746</v>
      </c>
      <c r="BC1124">
        <v>805306368</v>
      </c>
      <c r="BD1124" s="1" t="s">
        <v>148</v>
      </c>
      <c r="BE1124" t="s">
        <v>18749</v>
      </c>
      <c r="BF1124" t="s">
        <v>18750</v>
      </c>
      <c r="BG1124">
        <v>1.29373615734426E+17</v>
      </c>
      <c r="BH1124" t="s">
        <v>151</v>
      </c>
      <c r="BI1124">
        <v>1.2912740556084099E+17</v>
      </c>
      <c r="BK1124" t="s">
        <v>18751</v>
      </c>
      <c r="BL1124" t="s">
        <v>18752</v>
      </c>
      <c r="BM1124" t="s">
        <v>18753</v>
      </c>
      <c r="BN1124" t="s">
        <v>154</v>
      </c>
      <c r="BO1124">
        <v>54</v>
      </c>
      <c r="BP1124" s="1" t="s">
        <v>17331</v>
      </c>
      <c r="BQ1124">
        <v>0</v>
      </c>
      <c r="BR1124" t="s">
        <v>18754</v>
      </c>
      <c r="BS1124" t="s">
        <v>3242</v>
      </c>
      <c r="CD1124" t="s">
        <v>14906</v>
      </c>
    </row>
    <row r="1125" spans="1:86">
      <c r="A1125" t="s">
        <v>18755</v>
      </c>
      <c r="B1125">
        <v>1.29415345202484E+17</v>
      </c>
      <c r="C1125" s="4">
        <f t="shared" si="17"/>
        <v>12941534520.2484</v>
      </c>
      <c r="D1125" s="2">
        <f>(Sheet1!$F$2-mattsout!C1125)/3600</f>
        <v>283.29993100007374</v>
      </c>
      <c r="E1125" t="str">
        <f>IF(D1125&gt;3595120, "", IF(D1125&gt;1400, "******", ""))</f>
        <v/>
      </c>
      <c r="F1125" t="s">
        <v>122</v>
      </c>
      <c r="G1125" t="s">
        <v>18756</v>
      </c>
      <c r="H1125" t="s">
        <v>4042</v>
      </c>
      <c r="I1125" t="s">
        <v>267</v>
      </c>
      <c r="J1125" t="s">
        <v>1845</v>
      </c>
      <c r="K1125" t="s">
        <v>18757</v>
      </c>
      <c r="L1125" t="s">
        <v>267</v>
      </c>
      <c r="M1125" t="s">
        <v>18758</v>
      </c>
      <c r="N1125" t="s">
        <v>4046</v>
      </c>
      <c r="O1125" t="s">
        <v>18759</v>
      </c>
      <c r="P1125" t="s">
        <v>12943</v>
      </c>
      <c r="Q1125" t="s">
        <v>18755</v>
      </c>
      <c r="R1125">
        <v>4</v>
      </c>
      <c r="S1125" t="s">
        <v>18760</v>
      </c>
      <c r="T1125" t="s">
        <v>18761</v>
      </c>
      <c r="U1125" t="s">
        <v>18756</v>
      </c>
      <c r="V1125">
        <v>13762720</v>
      </c>
      <c r="W1125" s="1" t="s">
        <v>14034</v>
      </c>
      <c r="X1125">
        <v>35644234</v>
      </c>
      <c r="AA1125" t="s">
        <v>690</v>
      </c>
      <c r="AB1125" t="s">
        <v>952</v>
      </c>
      <c r="AC1125" t="s">
        <v>138</v>
      </c>
      <c r="AE1125" t="s">
        <v>18762</v>
      </c>
      <c r="AF1125" t="s">
        <v>717</v>
      </c>
      <c r="AI1125" t="b">
        <v>1</v>
      </c>
      <c r="AJ1125" t="s">
        <v>18763</v>
      </c>
      <c r="AL1125" t="s">
        <v>18756</v>
      </c>
      <c r="AM1125" t="s">
        <v>18764</v>
      </c>
      <c r="AN1125">
        <v>512</v>
      </c>
      <c r="AO1125">
        <v>0</v>
      </c>
      <c r="AP1125">
        <v>0</v>
      </c>
      <c r="AQ1125">
        <v>0</v>
      </c>
      <c r="AT1125">
        <v>1.2941532277760899E+17</v>
      </c>
      <c r="AU1125">
        <v>0</v>
      </c>
      <c r="AV1125">
        <v>1.2939689863734701E+17</v>
      </c>
      <c r="AW1125">
        <v>513</v>
      </c>
      <c r="AX1125" t="s">
        <v>18765</v>
      </c>
      <c r="AZ1125">
        <v>9.2233720368547697E+18</v>
      </c>
      <c r="BA1125">
        <v>420</v>
      </c>
      <c r="BB1125" t="s">
        <v>18763</v>
      </c>
      <c r="BC1125">
        <v>805306368</v>
      </c>
      <c r="BD1125" s="1" t="s">
        <v>148</v>
      </c>
      <c r="BE1125" t="s">
        <v>18766</v>
      </c>
      <c r="BF1125" t="s">
        <v>18767</v>
      </c>
      <c r="BG1125">
        <v>0</v>
      </c>
      <c r="BH1125" t="s">
        <v>151</v>
      </c>
      <c r="BI1125">
        <v>1.294195946031E+17</v>
      </c>
      <c r="BK1125" t="s">
        <v>18768</v>
      </c>
      <c r="BL1125" t="s">
        <v>18769</v>
      </c>
      <c r="BN1125" t="s">
        <v>154</v>
      </c>
      <c r="BO1125">
        <v>54</v>
      </c>
      <c r="BP1125" s="1" t="s">
        <v>18770</v>
      </c>
      <c r="BQ1125">
        <v>0</v>
      </c>
      <c r="BR1125" t="s">
        <v>18771</v>
      </c>
      <c r="BS1125" t="s">
        <v>3242</v>
      </c>
      <c r="CD1125" t="s">
        <v>919</v>
      </c>
    </row>
    <row r="1126" spans="1:86">
      <c r="A1126" t="s">
        <v>18772</v>
      </c>
      <c r="C1126" s="4">
        <f t="shared" si="17"/>
        <v>0</v>
      </c>
      <c r="D1126" s="2">
        <f>(Sheet1!$F$2-mattsout!C1126)/3600</f>
        <v>3595154</v>
      </c>
      <c r="E1126" t="str">
        <f>IF(D1126&gt;3595120, "", IF(D1126&gt;1400, "******", ""))</f>
        <v/>
      </c>
      <c r="F1126" t="s">
        <v>122</v>
      </c>
      <c r="G1126" t="s">
        <v>18773</v>
      </c>
      <c r="H1126" t="s">
        <v>18774</v>
      </c>
      <c r="I1126" t="s">
        <v>606</v>
      </c>
      <c r="J1126" t="s">
        <v>17998</v>
      </c>
      <c r="K1126" t="s">
        <v>17998</v>
      </c>
      <c r="L1126" t="s">
        <v>606</v>
      </c>
      <c r="M1126" t="s">
        <v>12764</v>
      </c>
      <c r="O1126" t="s">
        <v>4671</v>
      </c>
      <c r="P1126" t="s">
        <v>4970</v>
      </c>
      <c r="Q1126" t="s">
        <v>18772</v>
      </c>
      <c r="R1126">
        <v>4</v>
      </c>
      <c r="S1126" t="s">
        <v>18775</v>
      </c>
      <c r="T1126" t="s">
        <v>18776</v>
      </c>
      <c r="U1126" t="s">
        <v>18773</v>
      </c>
      <c r="V1126">
        <v>13856928</v>
      </c>
      <c r="W1126" s="1" t="s">
        <v>18345</v>
      </c>
      <c r="X1126">
        <v>33310600</v>
      </c>
      <c r="AA1126" t="s">
        <v>690</v>
      </c>
      <c r="AB1126" t="s">
        <v>12770</v>
      </c>
      <c r="AC1126" t="s">
        <v>138</v>
      </c>
      <c r="AE1126" t="s">
        <v>18777</v>
      </c>
      <c r="AF1126" t="s">
        <v>667</v>
      </c>
      <c r="AI1126" t="b">
        <v>1</v>
      </c>
      <c r="AJ1126" t="s">
        <v>18778</v>
      </c>
      <c r="AL1126" t="s">
        <v>18773</v>
      </c>
      <c r="AM1126" t="s">
        <v>18779</v>
      </c>
      <c r="AN1126">
        <v>512</v>
      </c>
      <c r="AO1126">
        <v>99</v>
      </c>
      <c r="AP1126">
        <v>0</v>
      </c>
      <c r="AQ1126">
        <v>0</v>
      </c>
      <c r="AT1126">
        <v>1.29373503885E+17</v>
      </c>
      <c r="AV1126">
        <v>1.2910399939377699E+17</v>
      </c>
      <c r="AW1126">
        <v>513</v>
      </c>
      <c r="AX1126" t="s">
        <v>18780</v>
      </c>
      <c r="AZ1126">
        <v>9.2233720368547697E+18</v>
      </c>
      <c r="BB1126" t="s">
        <v>18778</v>
      </c>
      <c r="BC1126">
        <v>805306368</v>
      </c>
      <c r="BD1126" s="1" t="s">
        <v>148</v>
      </c>
      <c r="BE1126" t="s">
        <v>18781</v>
      </c>
      <c r="BF1126" t="s">
        <v>18782</v>
      </c>
      <c r="BG1126">
        <v>1.2937365341910701E+17</v>
      </c>
      <c r="BH1126" t="s">
        <v>151</v>
      </c>
      <c r="BL1126" t="s">
        <v>18783</v>
      </c>
      <c r="BN1126" t="s">
        <v>154</v>
      </c>
      <c r="BO1126">
        <v>59</v>
      </c>
      <c r="BP1126" s="1" t="s">
        <v>18784</v>
      </c>
      <c r="BQ1126">
        <v>0</v>
      </c>
      <c r="BR1126" t="s">
        <v>18785</v>
      </c>
      <c r="BS1126" t="s">
        <v>157</v>
      </c>
      <c r="BT1126" t="s">
        <v>158</v>
      </c>
      <c r="CD1126" t="s">
        <v>333</v>
      </c>
    </row>
    <row r="1127" spans="1:86">
      <c r="A1127" t="s">
        <v>18786</v>
      </c>
      <c r="B1127">
        <v>1.29421291137028E+17</v>
      </c>
      <c r="C1127" s="4">
        <f t="shared" si="17"/>
        <v>12942129113.702801</v>
      </c>
      <c r="D1127" s="2">
        <f>(Sheet1!$F$2-mattsout!C1127)/3600</f>
        <v>118.13508255534703</v>
      </c>
      <c r="E1127" t="str">
        <f>IF(D1127&gt;3595120, "", IF(D1127&gt;1400, "******", ""))</f>
        <v/>
      </c>
      <c r="F1127" t="s">
        <v>122</v>
      </c>
      <c r="G1127" t="s">
        <v>18787</v>
      </c>
      <c r="H1127" t="s">
        <v>18788</v>
      </c>
      <c r="I1127" t="s">
        <v>606</v>
      </c>
      <c r="J1127" t="s">
        <v>18789</v>
      </c>
      <c r="K1127" t="s">
        <v>18790</v>
      </c>
      <c r="L1127" t="s">
        <v>606</v>
      </c>
      <c r="M1127" t="s">
        <v>18791</v>
      </c>
      <c r="N1127" t="s">
        <v>608</v>
      </c>
      <c r="O1127" t="s">
        <v>18792</v>
      </c>
      <c r="P1127" t="s">
        <v>11978</v>
      </c>
      <c r="Q1127" t="s">
        <v>18786</v>
      </c>
      <c r="R1127">
        <v>4</v>
      </c>
      <c r="S1127" t="s">
        <v>18793</v>
      </c>
      <c r="T1127" t="s">
        <v>18794</v>
      </c>
      <c r="U1127" t="s">
        <v>18787</v>
      </c>
      <c r="V1127">
        <v>13869786</v>
      </c>
      <c r="W1127" s="1" t="s">
        <v>18795</v>
      </c>
      <c r="X1127">
        <v>35523816</v>
      </c>
      <c r="AA1127" t="s">
        <v>614</v>
      </c>
      <c r="AB1127" t="s">
        <v>615</v>
      </c>
      <c r="AC1127" t="s">
        <v>138</v>
      </c>
      <c r="AE1127" t="s">
        <v>18796</v>
      </c>
      <c r="AF1127" t="s">
        <v>717</v>
      </c>
      <c r="AI1127" t="b">
        <v>1</v>
      </c>
      <c r="AJ1127" t="s">
        <v>18797</v>
      </c>
      <c r="AL1127" t="s">
        <v>18787</v>
      </c>
      <c r="AM1127" t="s">
        <v>18798</v>
      </c>
      <c r="AN1127">
        <v>512</v>
      </c>
      <c r="AO1127">
        <v>0</v>
      </c>
      <c r="AP1127">
        <v>0</v>
      </c>
      <c r="AQ1127">
        <v>0</v>
      </c>
      <c r="AT1127">
        <v>1.2937350415453501E+17</v>
      </c>
      <c r="AU1127">
        <v>0</v>
      </c>
      <c r="AV1127">
        <v>1.2940898070015901E+17</v>
      </c>
      <c r="AW1127">
        <v>513</v>
      </c>
      <c r="AX1127" t="s">
        <v>18799</v>
      </c>
      <c r="AZ1127">
        <v>9.2233720368547697E+18</v>
      </c>
      <c r="BA1127">
        <v>295</v>
      </c>
      <c r="BB1127" t="s">
        <v>18797</v>
      </c>
      <c r="BC1127">
        <v>805306368</v>
      </c>
      <c r="BD1127" s="1" t="s">
        <v>148</v>
      </c>
      <c r="BE1127" t="s">
        <v>18800</v>
      </c>
      <c r="BF1127" t="s">
        <v>18801</v>
      </c>
      <c r="BG1127">
        <v>0</v>
      </c>
      <c r="BH1127" t="s">
        <v>151</v>
      </c>
      <c r="BI1127">
        <v>1.29415997678546E+17</v>
      </c>
      <c r="BK1127" t="s">
        <v>18802</v>
      </c>
      <c r="BL1127" t="s">
        <v>18801</v>
      </c>
      <c r="BN1127" t="s">
        <v>154</v>
      </c>
      <c r="BO1127">
        <v>51</v>
      </c>
      <c r="BP1127" s="1" t="s">
        <v>18803</v>
      </c>
      <c r="BQ1127">
        <v>0</v>
      </c>
      <c r="BR1127" t="s">
        <v>18804</v>
      </c>
      <c r="BS1127" t="s">
        <v>3242</v>
      </c>
      <c r="CD1127" t="s">
        <v>14906</v>
      </c>
    </row>
    <row r="1128" spans="1:86">
      <c r="A1128" t="s">
        <v>18805</v>
      </c>
      <c r="B1128">
        <v>1.2942090691359299E+17</v>
      </c>
      <c r="C1128" s="4">
        <f t="shared" si="17"/>
        <v>12942090691.359299</v>
      </c>
      <c r="D1128" s="2">
        <f>(Sheet1!$F$2-mattsout!C1128)/3600</f>
        <v>128.80795575035944</v>
      </c>
      <c r="E1128" t="str">
        <f>IF(D1128&gt;3595120, "", IF(D1128&gt;1400, "******", ""))</f>
        <v/>
      </c>
      <c r="F1128" t="s">
        <v>122</v>
      </c>
      <c r="G1128" t="s">
        <v>18806</v>
      </c>
      <c r="H1128" t="s">
        <v>12180</v>
      </c>
      <c r="I1128" t="s">
        <v>1734</v>
      </c>
      <c r="J1128" t="s">
        <v>7257</v>
      </c>
      <c r="K1128" t="s">
        <v>7257</v>
      </c>
      <c r="L1128" t="s">
        <v>1734</v>
      </c>
      <c r="M1128" t="s">
        <v>18807</v>
      </c>
      <c r="N1128" t="s">
        <v>8846</v>
      </c>
      <c r="O1128" t="s">
        <v>9430</v>
      </c>
      <c r="P1128" t="s">
        <v>12183</v>
      </c>
      <c r="Q1128" t="s">
        <v>18805</v>
      </c>
      <c r="R1128">
        <v>4</v>
      </c>
      <c r="S1128" t="s">
        <v>18808</v>
      </c>
      <c r="T1128" t="s">
        <v>9588</v>
      </c>
      <c r="U1128" t="s">
        <v>18806</v>
      </c>
      <c r="V1128">
        <v>13940943</v>
      </c>
      <c r="W1128" s="1" t="s">
        <v>9165</v>
      </c>
      <c r="X1128">
        <v>35673259</v>
      </c>
      <c r="AA1128" t="s">
        <v>714</v>
      </c>
      <c r="AB1128" t="s">
        <v>2283</v>
      </c>
      <c r="AC1128" t="s">
        <v>138</v>
      </c>
      <c r="AE1128" t="s">
        <v>18809</v>
      </c>
      <c r="AF1128" t="s">
        <v>667</v>
      </c>
      <c r="AI1128" t="b">
        <v>1</v>
      </c>
      <c r="AJ1128" t="s">
        <v>18810</v>
      </c>
      <c r="AL1128" t="s">
        <v>18806</v>
      </c>
      <c r="AM1128" t="s">
        <v>18811</v>
      </c>
      <c r="AN1128">
        <v>512</v>
      </c>
      <c r="AO1128">
        <v>0</v>
      </c>
      <c r="AP1128">
        <v>0</v>
      </c>
      <c r="AQ1128">
        <v>0</v>
      </c>
      <c r="AT1128">
        <v>1.29373459256374E+17</v>
      </c>
      <c r="AU1128">
        <v>0</v>
      </c>
      <c r="AV1128">
        <v>1.2941078289116E+17</v>
      </c>
      <c r="AW1128">
        <v>513</v>
      </c>
      <c r="AX1128" t="s">
        <v>18812</v>
      </c>
      <c r="AZ1128">
        <v>9.2233720368547697E+18</v>
      </c>
      <c r="BA1128">
        <v>222</v>
      </c>
      <c r="BB1128" t="s">
        <v>18810</v>
      </c>
      <c r="BC1128">
        <v>805306368</v>
      </c>
      <c r="BD1128" s="1" t="s">
        <v>148</v>
      </c>
      <c r="BE1128" t="s">
        <v>18813</v>
      </c>
      <c r="BF1128" t="s">
        <v>18814</v>
      </c>
      <c r="BG1128">
        <v>0</v>
      </c>
      <c r="BH1128" t="s">
        <v>151</v>
      </c>
      <c r="BI1128">
        <v>1.2942114436140099E+17</v>
      </c>
      <c r="BK1128" t="s">
        <v>18815</v>
      </c>
      <c r="BL1128" t="s">
        <v>18816</v>
      </c>
      <c r="BN1128" t="s">
        <v>154</v>
      </c>
      <c r="BO1128">
        <v>55</v>
      </c>
      <c r="BP1128" s="1" t="s">
        <v>18817</v>
      </c>
      <c r="BQ1128">
        <v>0</v>
      </c>
      <c r="BR1128" t="s">
        <v>18818</v>
      </c>
      <c r="BS1128" t="s">
        <v>3242</v>
      </c>
      <c r="CD1128" t="s">
        <v>2294</v>
      </c>
    </row>
    <row r="1129" spans="1:86">
      <c r="A1129" t="s">
        <v>10535</v>
      </c>
      <c r="B1129">
        <v>1.29409122553444E+17</v>
      </c>
      <c r="C1129" s="4">
        <f t="shared" si="17"/>
        <v>12940912255.3444</v>
      </c>
      <c r="D1129" s="2">
        <f>(Sheet1!$F$2-mattsout!C1129)/3600</f>
        <v>456.15129322210947</v>
      </c>
      <c r="E1129" t="str">
        <f>IF(D1129&gt;3595120, "", IF(D1129&gt;1400, "******", ""))</f>
        <v/>
      </c>
      <c r="F1129" t="s">
        <v>122</v>
      </c>
      <c r="G1129" t="s">
        <v>13688</v>
      </c>
      <c r="H1129" t="s">
        <v>13689</v>
      </c>
      <c r="I1129" t="s">
        <v>682</v>
      </c>
      <c r="J1129" t="s">
        <v>8049</v>
      </c>
      <c r="K1129" t="s">
        <v>8049</v>
      </c>
      <c r="L1129" t="s">
        <v>682</v>
      </c>
      <c r="M1129" t="s">
        <v>18819</v>
      </c>
      <c r="N1129" t="s">
        <v>18820</v>
      </c>
      <c r="O1129" t="s">
        <v>4262</v>
      </c>
      <c r="P1129" t="s">
        <v>2258</v>
      </c>
      <c r="Q1129" t="s">
        <v>10535</v>
      </c>
      <c r="R1129">
        <v>4</v>
      </c>
      <c r="S1129" t="s">
        <v>18821</v>
      </c>
      <c r="T1129" t="s">
        <v>18822</v>
      </c>
      <c r="U1129" t="s">
        <v>13688</v>
      </c>
      <c r="V1129">
        <v>13943311</v>
      </c>
      <c r="W1129" s="1" t="s">
        <v>18823</v>
      </c>
      <c r="X1129">
        <v>35636520</v>
      </c>
      <c r="Y1129" t="s">
        <v>10518</v>
      </c>
      <c r="AA1129" t="s">
        <v>690</v>
      </c>
      <c r="AB1129" t="s">
        <v>3515</v>
      </c>
      <c r="AC1129" t="s">
        <v>138</v>
      </c>
      <c r="AD1129" t="b">
        <v>1</v>
      </c>
      <c r="AE1129" t="s">
        <v>18824</v>
      </c>
      <c r="AF1129" t="s">
        <v>667</v>
      </c>
      <c r="AI1129" t="b">
        <v>1</v>
      </c>
      <c r="AJ1129" t="s">
        <v>13695</v>
      </c>
      <c r="AL1129" t="s">
        <v>13688</v>
      </c>
      <c r="AM1129" t="s">
        <v>18825</v>
      </c>
      <c r="AN1129">
        <v>512</v>
      </c>
      <c r="AO1129">
        <v>0</v>
      </c>
      <c r="AP1129">
        <v>0</v>
      </c>
      <c r="AQ1129">
        <v>0</v>
      </c>
      <c r="AT1129">
        <v>1.29409122470788E+17</v>
      </c>
      <c r="AU1129">
        <v>0</v>
      </c>
      <c r="AV1129">
        <v>1.2941588071398099E+17</v>
      </c>
      <c r="AW1129">
        <v>513</v>
      </c>
      <c r="AX1129" t="s">
        <v>18826</v>
      </c>
      <c r="AZ1129">
        <v>9.2233720368547697E+18</v>
      </c>
      <c r="BA1129">
        <v>369</v>
      </c>
      <c r="BB1129" t="s">
        <v>13695</v>
      </c>
      <c r="BC1129">
        <v>805306368</v>
      </c>
      <c r="BD1129" s="1" t="s">
        <v>148</v>
      </c>
      <c r="BE1129" t="s">
        <v>18827</v>
      </c>
      <c r="BF1129" t="s">
        <v>18828</v>
      </c>
      <c r="BG1129">
        <v>0</v>
      </c>
      <c r="BH1129" t="s">
        <v>151</v>
      </c>
      <c r="BI1129">
        <v>1.29419362884832E+17</v>
      </c>
      <c r="BL1129" t="s">
        <v>18829</v>
      </c>
      <c r="BM1129" t="s">
        <v>13702</v>
      </c>
      <c r="BN1129" t="s">
        <v>154</v>
      </c>
      <c r="BO1129">
        <v>66</v>
      </c>
      <c r="BP1129" s="1" t="s">
        <v>18830</v>
      </c>
      <c r="BQ1129">
        <v>0</v>
      </c>
      <c r="BR1129" t="s">
        <v>18831</v>
      </c>
      <c r="BS1129" t="s">
        <v>157</v>
      </c>
      <c r="BT1129" t="s">
        <v>158</v>
      </c>
      <c r="CD1129" t="s">
        <v>15022</v>
      </c>
    </row>
    <row r="1130" spans="1:86">
      <c r="A1130" t="s">
        <v>18832</v>
      </c>
      <c r="B1130">
        <v>1.2941992316102301E+17</v>
      </c>
      <c r="C1130" s="4">
        <f t="shared" si="17"/>
        <v>12941992316.102301</v>
      </c>
      <c r="D1130" s="2">
        <f>(Sheet1!$F$2-mattsout!C1130)/3600</f>
        <v>156.13441602759892</v>
      </c>
      <c r="E1130" t="str">
        <f>IF(D1130&gt;3595120, "", IF(D1130&gt;1400, "******", ""))</f>
        <v/>
      </c>
      <c r="F1130" t="s">
        <v>122</v>
      </c>
      <c r="G1130" t="s">
        <v>18833</v>
      </c>
      <c r="H1130" t="s">
        <v>2710</v>
      </c>
      <c r="I1130" t="s">
        <v>656</v>
      </c>
      <c r="J1130" t="s">
        <v>1845</v>
      </c>
      <c r="K1130" t="s">
        <v>1845</v>
      </c>
      <c r="L1130" t="s">
        <v>656</v>
      </c>
      <c r="M1130" t="s">
        <v>18834</v>
      </c>
      <c r="N1130" t="s">
        <v>11137</v>
      </c>
      <c r="O1130" t="s">
        <v>1611</v>
      </c>
      <c r="P1130" t="s">
        <v>3861</v>
      </c>
      <c r="Q1130" t="s">
        <v>18832</v>
      </c>
      <c r="R1130">
        <v>4</v>
      </c>
      <c r="S1130" t="s">
        <v>18835</v>
      </c>
      <c r="T1130" t="s">
        <v>18836</v>
      </c>
      <c r="U1130" t="s">
        <v>18833</v>
      </c>
      <c r="V1130">
        <v>13943564</v>
      </c>
      <c r="W1130" s="1" t="s">
        <v>11141</v>
      </c>
      <c r="X1130">
        <v>35498256</v>
      </c>
      <c r="AA1130" t="s">
        <v>690</v>
      </c>
      <c r="AB1130" t="s">
        <v>715</v>
      </c>
      <c r="AC1130" t="s">
        <v>138</v>
      </c>
      <c r="AE1130" s="1" t="s">
        <v>18837</v>
      </c>
      <c r="AF1130" t="s">
        <v>667</v>
      </c>
      <c r="AI1130" t="b">
        <v>1</v>
      </c>
      <c r="AJ1130" t="s">
        <v>18838</v>
      </c>
      <c r="AL1130" t="s">
        <v>18833</v>
      </c>
      <c r="AM1130" t="s">
        <v>18839</v>
      </c>
      <c r="AN1130">
        <v>512</v>
      </c>
      <c r="AO1130">
        <v>0</v>
      </c>
      <c r="AP1130">
        <v>0</v>
      </c>
      <c r="AQ1130">
        <v>0</v>
      </c>
      <c r="AT1130">
        <v>1.29373459488408E+17</v>
      </c>
      <c r="AU1130">
        <v>0</v>
      </c>
      <c r="AV1130">
        <v>1.2938740770809299E+17</v>
      </c>
      <c r="AW1130">
        <v>513</v>
      </c>
      <c r="AX1130" t="s">
        <v>18840</v>
      </c>
      <c r="AZ1130">
        <v>9.2233720368547697E+18</v>
      </c>
      <c r="BA1130">
        <v>183</v>
      </c>
      <c r="BB1130" t="s">
        <v>18838</v>
      </c>
      <c r="BC1130">
        <v>805306368</v>
      </c>
      <c r="BD1130" s="1" t="s">
        <v>148</v>
      </c>
      <c r="BE1130" t="s">
        <v>18841</v>
      </c>
      <c r="BF1130" t="s">
        <v>18842</v>
      </c>
      <c r="BG1130">
        <v>0</v>
      </c>
      <c r="BH1130" t="s">
        <v>151</v>
      </c>
      <c r="BI1130">
        <v>1.2941517822803901E+17</v>
      </c>
      <c r="BK1130" t="s">
        <v>18843</v>
      </c>
      <c r="BL1130" t="s">
        <v>18844</v>
      </c>
      <c r="BM1130" t="s">
        <v>18845</v>
      </c>
      <c r="BN1130" t="s">
        <v>154</v>
      </c>
      <c r="BO1130">
        <v>53</v>
      </c>
      <c r="BP1130" s="1" t="s">
        <v>18770</v>
      </c>
      <c r="BQ1130">
        <v>0</v>
      </c>
      <c r="BR1130" t="s">
        <v>18846</v>
      </c>
      <c r="BS1130" t="s">
        <v>3242</v>
      </c>
      <c r="CD1130" t="s">
        <v>333</v>
      </c>
    </row>
    <row r="1131" spans="1:86">
      <c r="A1131" t="s">
        <v>18847</v>
      </c>
      <c r="B1131">
        <v>1.29414989245948E+17</v>
      </c>
      <c r="C1131" s="4">
        <f t="shared" si="17"/>
        <v>12941498924.594801</v>
      </c>
      <c r="D1131" s="2">
        <f>(Sheet1!$F$2-mattsout!C1131)/3600</f>
        <v>293.18761255529193</v>
      </c>
      <c r="E1131" t="str">
        <f>IF(D1131&gt;3595120, "", IF(D1131&gt;1400, "******", ""))</f>
        <v/>
      </c>
      <c r="F1131" t="s">
        <v>122</v>
      </c>
      <c r="G1131" t="s">
        <v>18848</v>
      </c>
      <c r="H1131" t="s">
        <v>18849</v>
      </c>
      <c r="I1131" t="s">
        <v>682</v>
      </c>
      <c r="J1131" t="s">
        <v>4480</v>
      </c>
      <c r="K1131" t="s">
        <v>2730</v>
      </c>
      <c r="L1131" t="s">
        <v>682</v>
      </c>
      <c r="M1131" t="s">
        <v>18850</v>
      </c>
      <c r="N1131" t="s">
        <v>4137</v>
      </c>
      <c r="O1131" t="s">
        <v>18851</v>
      </c>
      <c r="P1131" t="s">
        <v>8109</v>
      </c>
      <c r="Q1131" t="s">
        <v>18847</v>
      </c>
      <c r="R1131">
        <v>4</v>
      </c>
      <c r="S1131" t="s">
        <v>18852</v>
      </c>
      <c r="T1131" t="s">
        <v>18853</v>
      </c>
      <c r="U1131" t="s">
        <v>18848</v>
      </c>
      <c r="V1131">
        <v>13980934</v>
      </c>
      <c r="W1131" s="1" t="s">
        <v>18452</v>
      </c>
      <c r="X1131">
        <v>35607382</v>
      </c>
      <c r="AA1131" t="s">
        <v>714</v>
      </c>
      <c r="AB1131" t="s">
        <v>1931</v>
      </c>
      <c r="AC1131" t="s">
        <v>138</v>
      </c>
      <c r="AE1131" t="s">
        <v>18854</v>
      </c>
      <c r="AF1131" t="s">
        <v>667</v>
      </c>
      <c r="AI1131" t="b">
        <v>1</v>
      </c>
      <c r="AJ1131" t="s">
        <v>18855</v>
      </c>
      <c r="AL1131" t="s">
        <v>18848</v>
      </c>
      <c r="AM1131" t="s">
        <v>18856</v>
      </c>
      <c r="AN1131">
        <v>512</v>
      </c>
      <c r="AO1131">
        <v>0</v>
      </c>
      <c r="AP1131">
        <v>0</v>
      </c>
      <c r="AQ1131">
        <v>0</v>
      </c>
      <c r="AT1131">
        <v>1.2937350471516701E+17</v>
      </c>
      <c r="AU1131">
        <v>0</v>
      </c>
      <c r="AV1131">
        <v>1.29370037861078E+17</v>
      </c>
      <c r="AW1131">
        <v>513</v>
      </c>
      <c r="AX1131" t="s">
        <v>18857</v>
      </c>
      <c r="AZ1131">
        <v>9.2233720368547697E+18</v>
      </c>
      <c r="BA1131">
        <v>137</v>
      </c>
      <c r="BB1131" t="s">
        <v>18855</v>
      </c>
      <c r="BC1131">
        <v>805306368</v>
      </c>
      <c r="BD1131" s="1" t="s">
        <v>148</v>
      </c>
      <c r="BE1131" t="s">
        <v>18858</v>
      </c>
      <c r="BF1131" t="s">
        <v>18859</v>
      </c>
      <c r="BG1131">
        <v>0</v>
      </c>
      <c r="BH1131" t="s">
        <v>151</v>
      </c>
      <c r="BI1131">
        <v>1.2941845141545E+17</v>
      </c>
      <c r="BL1131" t="s">
        <v>18860</v>
      </c>
      <c r="BN1131" t="s">
        <v>154</v>
      </c>
      <c r="BO1131">
        <v>59</v>
      </c>
      <c r="BP1131" s="1" t="s">
        <v>18861</v>
      </c>
      <c r="BQ1131">
        <v>0</v>
      </c>
      <c r="BR1131" t="s">
        <v>18862</v>
      </c>
      <c r="BS1131" t="s">
        <v>157</v>
      </c>
      <c r="BT1131" t="s">
        <v>158</v>
      </c>
      <c r="CD1131" t="s">
        <v>333</v>
      </c>
    </row>
    <row r="1132" spans="1:86">
      <c r="A1132" t="s">
        <v>18863</v>
      </c>
      <c r="B1132">
        <v>1.29415110256974E+17</v>
      </c>
      <c r="C1132" s="4">
        <f t="shared" si="17"/>
        <v>12941511025.697399</v>
      </c>
      <c r="D1132" s="2">
        <f>(Sheet1!$F$2-mattsout!C1132)/3600</f>
        <v>289.82619516690573</v>
      </c>
      <c r="E1132" t="str">
        <f>IF(D1132&gt;3595120, "", IF(D1132&gt;1400, "******", ""))</f>
        <v/>
      </c>
      <c r="F1132" t="s">
        <v>122</v>
      </c>
      <c r="G1132" t="s">
        <v>18864</v>
      </c>
      <c r="H1132" t="s">
        <v>18865</v>
      </c>
      <c r="I1132" t="s">
        <v>682</v>
      </c>
      <c r="J1132" t="s">
        <v>18866</v>
      </c>
      <c r="K1132" t="s">
        <v>2730</v>
      </c>
      <c r="L1132" t="s">
        <v>682</v>
      </c>
      <c r="M1132" t="s">
        <v>9989</v>
      </c>
      <c r="N1132" t="s">
        <v>4137</v>
      </c>
      <c r="O1132" t="s">
        <v>609</v>
      </c>
      <c r="P1132" t="s">
        <v>4545</v>
      </c>
      <c r="Q1132" t="s">
        <v>18863</v>
      </c>
      <c r="R1132">
        <v>4</v>
      </c>
      <c r="S1132" t="s">
        <v>18867</v>
      </c>
      <c r="T1132" t="s">
        <v>18868</v>
      </c>
      <c r="U1132" t="s">
        <v>18864</v>
      </c>
      <c r="V1132">
        <v>13981041</v>
      </c>
      <c r="W1132" s="1" t="s">
        <v>18869</v>
      </c>
      <c r="X1132">
        <v>35667339</v>
      </c>
      <c r="AA1132" t="s">
        <v>714</v>
      </c>
      <c r="AB1132" t="s">
        <v>1931</v>
      </c>
      <c r="AC1132" t="s">
        <v>138</v>
      </c>
      <c r="AE1132" t="s">
        <v>18870</v>
      </c>
      <c r="AF1132" t="s">
        <v>667</v>
      </c>
      <c r="AI1132" t="b">
        <v>1</v>
      </c>
      <c r="AJ1132" t="s">
        <v>18871</v>
      </c>
      <c r="AL1132" t="s">
        <v>18864</v>
      </c>
      <c r="AM1132" t="s">
        <v>18872</v>
      </c>
      <c r="AN1132">
        <v>512</v>
      </c>
      <c r="AO1132">
        <v>0</v>
      </c>
      <c r="AP1132">
        <v>0</v>
      </c>
      <c r="AQ1132">
        <v>0</v>
      </c>
      <c r="AT1132">
        <v>1.2937350495673299E+17</v>
      </c>
      <c r="AU1132">
        <v>0</v>
      </c>
      <c r="AV1132">
        <v>1.29388196833532E+17</v>
      </c>
      <c r="AW1132">
        <v>513</v>
      </c>
      <c r="AX1132" t="s">
        <v>18873</v>
      </c>
      <c r="AZ1132">
        <v>9.2233720368547697E+18</v>
      </c>
      <c r="BA1132">
        <v>177</v>
      </c>
      <c r="BB1132" t="s">
        <v>18871</v>
      </c>
      <c r="BC1132">
        <v>805306368</v>
      </c>
      <c r="BD1132" s="1" t="s">
        <v>148</v>
      </c>
      <c r="BE1132" t="s">
        <v>18874</v>
      </c>
      <c r="BF1132" t="s">
        <v>18875</v>
      </c>
      <c r="BG1132">
        <v>0</v>
      </c>
      <c r="BH1132" t="s">
        <v>151</v>
      </c>
      <c r="BI1132">
        <v>1.29421048757114E+17</v>
      </c>
      <c r="BL1132" t="s">
        <v>18876</v>
      </c>
      <c r="BN1132" t="s">
        <v>154</v>
      </c>
      <c r="BO1132">
        <v>58</v>
      </c>
      <c r="BP1132" s="1" t="s">
        <v>18462</v>
      </c>
      <c r="BQ1132">
        <v>0</v>
      </c>
      <c r="BR1132" t="s">
        <v>18877</v>
      </c>
      <c r="BS1132" t="s">
        <v>157</v>
      </c>
      <c r="BT1132" t="s">
        <v>158</v>
      </c>
      <c r="CD1132" t="s">
        <v>333</v>
      </c>
    </row>
    <row r="1133" spans="1:86">
      <c r="A1133" t="s">
        <v>18878</v>
      </c>
      <c r="B1133">
        <v>1.2935798896642701E+17</v>
      </c>
      <c r="C1133" s="4">
        <f t="shared" si="17"/>
        <v>12935798896.6427</v>
      </c>
      <c r="D1133" s="2">
        <f>(Sheet1!$F$2-mattsout!C1133)/3600</f>
        <v>1876.5287103610569</v>
      </c>
      <c r="E1133" t="str">
        <f>IF(D1133&gt;3595120, "", IF(D1133&gt;1400, "******", ""))</f>
        <v>******</v>
      </c>
      <c r="F1133" t="s">
        <v>122</v>
      </c>
      <c r="G1133" t="s">
        <v>18879</v>
      </c>
      <c r="H1133" t="s">
        <v>14292</v>
      </c>
      <c r="J1133" t="s">
        <v>4543</v>
      </c>
      <c r="K1133" t="s">
        <v>4543</v>
      </c>
      <c r="L1133" t="s">
        <v>606</v>
      </c>
      <c r="M1133" t="s">
        <v>18880</v>
      </c>
      <c r="N1133" t="s">
        <v>608</v>
      </c>
      <c r="O1133" t="s">
        <v>18881</v>
      </c>
      <c r="P1133" t="s">
        <v>18882</v>
      </c>
      <c r="Q1133" t="s">
        <v>18878</v>
      </c>
      <c r="R1133">
        <v>4</v>
      </c>
      <c r="S1133" t="s">
        <v>18883</v>
      </c>
      <c r="T1133" t="s">
        <v>18884</v>
      </c>
      <c r="U1133" t="s">
        <v>18879</v>
      </c>
      <c r="V1133">
        <v>14008286</v>
      </c>
      <c r="W1133" t="s">
        <v>4748</v>
      </c>
      <c r="X1133">
        <v>33221222</v>
      </c>
      <c r="AA1133" t="s">
        <v>614</v>
      </c>
      <c r="AB1133" t="s">
        <v>615</v>
      </c>
      <c r="AC1133" t="s">
        <v>138</v>
      </c>
      <c r="AE1133" t="s">
        <v>18885</v>
      </c>
      <c r="AF1133" t="s">
        <v>667</v>
      </c>
      <c r="AI1133" t="b">
        <v>1</v>
      </c>
      <c r="AJ1133" t="s">
        <v>18886</v>
      </c>
      <c r="AL1133" t="s">
        <v>18879</v>
      </c>
      <c r="AM1133" t="s">
        <v>18887</v>
      </c>
      <c r="AN1133">
        <v>512</v>
      </c>
      <c r="AO1133">
        <v>99</v>
      </c>
      <c r="AP1133">
        <v>0</v>
      </c>
      <c r="AQ1133">
        <v>0</v>
      </c>
      <c r="AT1133">
        <v>1.29373459724036E+17</v>
      </c>
      <c r="AU1133">
        <v>0</v>
      </c>
      <c r="AV1133">
        <v>1.29333118954334E+17</v>
      </c>
      <c r="AW1133">
        <v>513</v>
      </c>
      <c r="AX1133" t="s">
        <v>18888</v>
      </c>
      <c r="AZ1133">
        <v>9.2233720368547697E+18</v>
      </c>
      <c r="BA1133">
        <v>120</v>
      </c>
      <c r="BB1133" t="s">
        <v>18886</v>
      </c>
      <c r="BC1133">
        <v>805306368</v>
      </c>
      <c r="BD1133" s="1" t="s">
        <v>148</v>
      </c>
      <c r="BE1133" t="s">
        <v>18889</v>
      </c>
      <c r="BF1133" t="s">
        <v>18890</v>
      </c>
      <c r="BG1133">
        <v>1.29373616885782E+17</v>
      </c>
      <c r="BH1133" t="s">
        <v>151</v>
      </c>
      <c r="BI1133">
        <v>1.29358168934924E+17</v>
      </c>
      <c r="BK1133" t="s">
        <v>18891</v>
      </c>
      <c r="BL1133" t="s">
        <v>18892</v>
      </c>
      <c r="BN1133" t="s">
        <v>154</v>
      </c>
      <c r="BO1133">
        <v>53</v>
      </c>
      <c r="BP1133" s="1" t="s">
        <v>18770</v>
      </c>
      <c r="BQ1133">
        <v>0</v>
      </c>
      <c r="BR1133" t="s">
        <v>18893</v>
      </c>
      <c r="BS1133" t="s">
        <v>3242</v>
      </c>
      <c r="CD1133" t="s">
        <v>14906</v>
      </c>
      <c r="CH1133" t="s">
        <v>224</v>
      </c>
    </row>
    <row r="1134" spans="1:86">
      <c r="A1134" t="s">
        <v>18894</v>
      </c>
      <c r="B1134">
        <v>1.2913529484553501E+17</v>
      </c>
      <c r="C1134" s="4">
        <f t="shared" si="17"/>
        <v>12913529484.553501</v>
      </c>
      <c r="D1134" s="2">
        <f>(Sheet1!$F$2-mattsout!C1134)/3600</f>
        <v>8062.4765129163534</v>
      </c>
      <c r="E1134" t="str">
        <f>IF(D1134&gt;3595120, "", IF(D1134&gt;1400, "******", ""))</f>
        <v>******</v>
      </c>
      <c r="F1134" t="s">
        <v>122</v>
      </c>
      <c r="G1134" t="s">
        <v>1108</v>
      </c>
      <c r="H1134" t="s">
        <v>18895</v>
      </c>
      <c r="I1134" t="s">
        <v>682</v>
      </c>
      <c r="J1134" t="s">
        <v>1108</v>
      </c>
      <c r="K1134" t="s">
        <v>16714</v>
      </c>
      <c r="L1134" t="s">
        <v>682</v>
      </c>
      <c r="M1134" t="s">
        <v>2606</v>
      </c>
      <c r="O1134" t="s">
        <v>18896</v>
      </c>
      <c r="Q1134" t="s">
        <v>18894</v>
      </c>
      <c r="R1134">
        <v>4</v>
      </c>
      <c r="S1134" t="s">
        <v>18897</v>
      </c>
      <c r="T1134" t="s">
        <v>18898</v>
      </c>
      <c r="U1134" t="s">
        <v>1108</v>
      </c>
      <c r="V1134">
        <v>14029764</v>
      </c>
      <c r="W1134" s="1" t="s">
        <v>11344</v>
      </c>
      <c r="X1134">
        <v>33313886</v>
      </c>
      <c r="AA1134" t="s">
        <v>136</v>
      </c>
      <c r="AB1134" t="s">
        <v>879</v>
      </c>
      <c r="AC1134" t="s">
        <v>138</v>
      </c>
      <c r="AD1134" t="b">
        <v>0</v>
      </c>
      <c r="AE1134" t="s">
        <v>18899</v>
      </c>
      <c r="AF1134" t="s">
        <v>667</v>
      </c>
      <c r="AI1134" t="b">
        <v>1</v>
      </c>
      <c r="AJ1134" t="s">
        <v>18900</v>
      </c>
      <c r="AL1134" t="s">
        <v>1108</v>
      </c>
      <c r="AM1134" t="s">
        <v>18901</v>
      </c>
      <c r="AN1134">
        <v>512</v>
      </c>
      <c r="AO1134">
        <v>99</v>
      </c>
      <c r="AP1134">
        <v>0</v>
      </c>
      <c r="AQ1134">
        <v>0</v>
      </c>
      <c r="AT1134">
        <v>1.2937350518251699E+17</v>
      </c>
      <c r="AU1134">
        <v>0</v>
      </c>
      <c r="AV1134">
        <v>1.29155010732246E+17</v>
      </c>
      <c r="AW1134">
        <v>513</v>
      </c>
      <c r="AX1134" t="s">
        <v>18902</v>
      </c>
      <c r="AZ1134">
        <v>9.2233720368547697E+18</v>
      </c>
      <c r="BA1134">
        <v>14</v>
      </c>
      <c r="BB1134" t="s">
        <v>18900</v>
      </c>
      <c r="BC1134">
        <v>805306368</v>
      </c>
      <c r="BD1134" s="1" t="s">
        <v>148</v>
      </c>
      <c r="BE1134" t="s">
        <v>18903</v>
      </c>
      <c r="BF1134" t="s">
        <v>18904</v>
      </c>
      <c r="BG1134">
        <v>1.2937365444180899E+17</v>
      </c>
      <c r="BH1134" t="s">
        <v>151</v>
      </c>
      <c r="BI1134">
        <v>1.2917405863680099E+17</v>
      </c>
      <c r="BL1134" t="s">
        <v>18905</v>
      </c>
      <c r="BN1134" t="s">
        <v>154</v>
      </c>
      <c r="BO1134">
        <v>60</v>
      </c>
      <c r="BP1134" s="1" t="s">
        <v>18906</v>
      </c>
      <c r="BQ1134">
        <v>0</v>
      </c>
      <c r="BR1134" t="s">
        <v>18907</v>
      </c>
      <c r="BS1134" t="s">
        <v>157</v>
      </c>
      <c r="BT1134" t="s">
        <v>158</v>
      </c>
      <c r="CD1134" t="s">
        <v>333</v>
      </c>
      <c r="CH1134" t="s">
        <v>224</v>
      </c>
    </row>
    <row r="1135" spans="1:86">
      <c r="A1135" t="s">
        <v>18908</v>
      </c>
      <c r="B1135">
        <v>1.2917759363336499E+17</v>
      </c>
      <c r="C1135" s="4">
        <f t="shared" si="17"/>
        <v>12917759363.336498</v>
      </c>
      <c r="D1135" s="2">
        <f>(Sheet1!$F$2-mattsout!C1135)/3600</f>
        <v>6887.5101843060384</v>
      </c>
      <c r="E1135" t="str">
        <f>IF(D1135&gt;3595120, "", IF(D1135&gt;1400, "******", ""))</f>
        <v>******</v>
      </c>
      <c r="F1135" t="s">
        <v>122</v>
      </c>
      <c r="G1135" t="s">
        <v>18909</v>
      </c>
      <c r="H1135" t="s">
        <v>18910</v>
      </c>
      <c r="I1135" t="s">
        <v>895</v>
      </c>
      <c r="J1135" t="s">
        <v>1108</v>
      </c>
      <c r="K1135" t="s">
        <v>1108</v>
      </c>
      <c r="L1135" t="s">
        <v>895</v>
      </c>
      <c r="M1135" t="s">
        <v>18911</v>
      </c>
      <c r="N1135" t="s">
        <v>927</v>
      </c>
      <c r="O1135" t="s">
        <v>18912</v>
      </c>
      <c r="Q1135" t="s">
        <v>18908</v>
      </c>
      <c r="R1135">
        <v>4</v>
      </c>
      <c r="S1135" t="s">
        <v>18913</v>
      </c>
      <c r="T1135" t="s">
        <v>18914</v>
      </c>
      <c r="U1135" t="s">
        <v>18909</v>
      </c>
      <c r="V1135">
        <v>14032955</v>
      </c>
      <c r="W1135" s="1" t="s">
        <v>5866</v>
      </c>
      <c r="X1135">
        <v>33314718</v>
      </c>
      <c r="AA1135" t="s">
        <v>690</v>
      </c>
      <c r="AB1135" t="s">
        <v>906</v>
      </c>
      <c r="AC1135" t="s">
        <v>138</v>
      </c>
      <c r="AE1135" t="s">
        <v>18915</v>
      </c>
      <c r="AF1135" t="s">
        <v>667</v>
      </c>
      <c r="AI1135" t="b">
        <v>1</v>
      </c>
      <c r="AJ1135" t="s">
        <v>18916</v>
      </c>
      <c r="AL1135" t="s">
        <v>18909</v>
      </c>
      <c r="AM1135" t="s">
        <v>18917</v>
      </c>
      <c r="AN1135">
        <v>512</v>
      </c>
      <c r="AO1135">
        <v>99</v>
      </c>
      <c r="AP1135">
        <v>0</v>
      </c>
      <c r="AQ1135">
        <v>0</v>
      </c>
      <c r="AT1135">
        <v>1.29373505402832E+17</v>
      </c>
      <c r="AU1135">
        <v>0</v>
      </c>
      <c r="AV1135">
        <v>1.29161036535184E+17</v>
      </c>
      <c r="AW1135">
        <v>513</v>
      </c>
      <c r="AX1135" t="s">
        <v>18918</v>
      </c>
      <c r="AZ1135">
        <v>9.2233720368547697E+18</v>
      </c>
      <c r="BA1135">
        <v>71</v>
      </c>
      <c r="BB1135" t="s">
        <v>18916</v>
      </c>
      <c r="BC1135">
        <v>805306368</v>
      </c>
      <c r="BD1135" s="1" t="s">
        <v>148</v>
      </c>
      <c r="BE1135" t="s">
        <v>18919</v>
      </c>
      <c r="BF1135" t="s">
        <v>18920</v>
      </c>
      <c r="BG1135">
        <v>1.2937365463916099E+17</v>
      </c>
      <c r="BH1135" t="s">
        <v>151</v>
      </c>
      <c r="BI1135">
        <v>1.2917921862307101E+17</v>
      </c>
      <c r="BL1135" t="s">
        <v>18921</v>
      </c>
      <c r="BM1135" t="s">
        <v>18922</v>
      </c>
      <c r="BN1135" t="s">
        <v>154</v>
      </c>
      <c r="BO1135">
        <v>61</v>
      </c>
      <c r="BP1135" s="1" t="s">
        <v>18462</v>
      </c>
      <c r="BQ1135">
        <v>0</v>
      </c>
      <c r="BR1135" t="s">
        <v>18923</v>
      </c>
      <c r="BS1135" t="s">
        <v>157</v>
      </c>
      <c r="BT1135" t="s">
        <v>158</v>
      </c>
      <c r="CD1135" t="s">
        <v>919</v>
      </c>
    </row>
    <row r="1136" spans="1:86">
      <c r="A1136" t="s">
        <v>18924</v>
      </c>
      <c r="B1136">
        <v>1.29418808700196E+17</v>
      </c>
      <c r="C1136" s="4">
        <f t="shared" si="17"/>
        <v>12941880870.0196</v>
      </c>
      <c r="D1136" s="2">
        <f>(Sheet1!$F$2-mattsout!C1136)/3600</f>
        <v>187.09166122224596</v>
      </c>
      <c r="E1136" t="str">
        <f>IF(D1136&gt;3595120, "", IF(D1136&gt;1400, "******", ""))</f>
        <v/>
      </c>
      <c r="F1136" t="s">
        <v>122</v>
      </c>
      <c r="G1136" t="s">
        <v>18925</v>
      </c>
      <c r="H1136" t="s">
        <v>18926</v>
      </c>
      <c r="I1136" t="s">
        <v>267</v>
      </c>
      <c r="J1136" t="s">
        <v>2730</v>
      </c>
      <c r="K1136" t="s">
        <v>2730</v>
      </c>
      <c r="L1136" t="s">
        <v>267</v>
      </c>
      <c r="M1136" t="s">
        <v>18927</v>
      </c>
      <c r="O1136" t="s">
        <v>5519</v>
      </c>
      <c r="P1136" t="s">
        <v>385</v>
      </c>
      <c r="Q1136" t="s">
        <v>18924</v>
      </c>
      <c r="R1136">
        <v>4</v>
      </c>
      <c r="S1136" t="s">
        <v>18928</v>
      </c>
      <c r="T1136" t="s">
        <v>18929</v>
      </c>
      <c r="U1136" t="s">
        <v>18925</v>
      </c>
      <c r="V1136">
        <v>14129549</v>
      </c>
      <c r="W1136" s="1" t="s">
        <v>7997</v>
      </c>
      <c r="X1136">
        <v>35606944</v>
      </c>
      <c r="AA1136" t="s">
        <v>714</v>
      </c>
      <c r="AB1136" t="s">
        <v>1991</v>
      </c>
      <c r="AC1136" t="s">
        <v>138</v>
      </c>
      <c r="AE1136" t="s">
        <v>18930</v>
      </c>
      <c r="AF1136" t="s">
        <v>667</v>
      </c>
      <c r="AI1136" t="b">
        <v>1</v>
      </c>
      <c r="AJ1136" t="s">
        <v>18931</v>
      </c>
      <c r="AL1136" t="s">
        <v>18925</v>
      </c>
      <c r="AM1136" t="s">
        <v>18932</v>
      </c>
      <c r="AN1136">
        <v>512</v>
      </c>
      <c r="AO1136">
        <v>0</v>
      </c>
      <c r="AP1136">
        <v>0</v>
      </c>
      <c r="AQ1136">
        <v>0</v>
      </c>
      <c r="AT1136">
        <v>1.2938214798983901E+17</v>
      </c>
      <c r="AV1136">
        <v>1.29397707959588E+17</v>
      </c>
      <c r="AW1136">
        <v>513</v>
      </c>
      <c r="AX1136" t="s">
        <v>18933</v>
      </c>
      <c r="AZ1136">
        <v>9.2233720368547697E+18</v>
      </c>
      <c r="BA1136">
        <v>134</v>
      </c>
      <c r="BB1136" t="s">
        <v>18931</v>
      </c>
      <c r="BC1136">
        <v>805306368</v>
      </c>
      <c r="BD1136" s="1" t="s">
        <v>148</v>
      </c>
      <c r="BE1136" t="s">
        <v>18934</v>
      </c>
      <c r="BF1136" t="s">
        <v>18935</v>
      </c>
      <c r="BG1136">
        <v>0</v>
      </c>
      <c r="BH1136" t="s">
        <v>151</v>
      </c>
      <c r="BI1136">
        <v>1.2941843911677699E+17</v>
      </c>
      <c r="BK1136" t="s">
        <v>18936</v>
      </c>
      <c r="BL1136" t="s">
        <v>18937</v>
      </c>
      <c r="BN1136" t="s">
        <v>154</v>
      </c>
      <c r="BO1136">
        <v>54</v>
      </c>
      <c r="BP1136" s="1" t="s">
        <v>18938</v>
      </c>
      <c r="BQ1136">
        <v>0</v>
      </c>
      <c r="BR1136" t="s">
        <v>18939</v>
      </c>
      <c r="BS1136" t="s">
        <v>3242</v>
      </c>
      <c r="CD1136" t="s">
        <v>18940</v>
      </c>
    </row>
    <row r="1137" spans="1:100">
      <c r="A1137" t="s">
        <v>18941</v>
      </c>
      <c r="B1137">
        <v>1.29390989785026E+17</v>
      </c>
      <c r="C1137" s="4">
        <f t="shared" si="17"/>
        <v>12939098978.5026</v>
      </c>
      <c r="D1137" s="2">
        <f>(Sheet1!$F$2-mattsout!C1137)/3600</f>
        <v>959.83930483341214</v>
      </c>
      <c r="E1137" t="str">
        <f>IF(D1137&gt;3595120, "", IF(D1137&gt;1400, "******", ""))</f>
        <v/>
      </c>
      <c r="F1137" t="s">
        <v>122</v>
      </c>
      <c r="G1137" t="s">
        <v>18942</v>
      </c>
      <c r="I1137" t="s">
        <v>267</v>
      </c>
      <c r="J1137" t="s">
        <v>2730</v>
      </c>
      <c r="K1137" t="s">
        <v>18943</v>
      </c>
      <c r="O1137" t="s">
        <v>18942</v>
      </c>
      <c r="Q1137" t="s">
        <v>18941</v>
      </c>
      <c r="R1137">
        <v>4</v>
      </c>
      <c r="S1137" t="s">
        <v>18944</v>
      </c>
      <c r="T1137" t="s">
        <v>18945</v>
      </c>
      <c r="U1137" t="s">
        <v>18942</v>
      </c>
      <c r="V1137">
        <v>14129602</v>
      </c>
      <c r="W1137" s="1" t="s">
        <v>18946</v>
      </c>
      <c r="X1137">
        <v>34821689</v>
      </c>
      <c r="AA1137" t="s">
        <v>714</v>
      </c>
      <c r="AB1137" t="s">
        <v>1991</v>
      </c>
      <c r="AC1137" t="s">
        <v>138</v>
      </c>
      <c r="AE1137" t="s">
        <v>18947</v>
      </c>
      <c r="AF1137" t="s">
        <v>717</v>
      </c>
      <c r="AI1137" t="b">
        <v>1</v>
      </c>
      <c r="AJ1137" t="s">
        <v>18942</v>
      </c>
      <c r="AL1137" t="s">
        <v>18942</v>
      </c>
      <c r="AM1137" t="s">
        <v>18948</v>
      </c>
      <c r="AN1137">
        <v>512</v>
      </c>
      <c r="AO1137">
        <v>0</v>
      </c>
      <c r="AP1137">
        <v>0</v>
      </c>
      <c r="AQ1137">
        <v>0</v>
      </c>
      <c r="AT1137">
        <v>1.2937346018560499E+17</v>
      </c>
      <c r="AU1137">
        <v>0</v>
      </c>
      <c r="AV1137">
        <v>1.2938131064180099E+17</v>
      </c>
      <c r="AW1137">
        <v>513</v>
      </c>
      <c r="AX1137" t="s">
        <v>18949</v>
      </c>
      <c r="AZ1137">
        <v>9.2233720368547697E+18</v>
      </c>
      <c r="BA1137">
        <v>18</v>
      </c>
      <c r="BB1137" t="s">
        <v>18942</v>
      </c>
      <c r="BC1137">
        <v>805306368</v>
      </c>
      <c r="BD1137" s="1" t="s">
        <v>148</v>
      </c>
      <c r="BE1137" t="s">
        <v>18950</v>
      </c>
      <c r="BF1137" t="s">
        <v>18951</v>
      </c>
      <c r="BG1137">
        <v>0</v>
      </c>
      <c r="BH1137" t="s">
        <v>151</v>
      </c>
      <c r="BI1137">
        <v>1.2939099198262499E+17</v>
      </c>
      <c r="BK1137" t="s">
        <v>18952</v>
      </c>
      <c r="BL1137" t="s">
        <v>18953</v>
      </c>
      <c r="BN1137" t="s">
        <v>154</v>
      </c>
      <c r="BO1137">
        <v>53</v>
      </c>
      <c r="BP1137" s="1" t="s">
        <v>16130</v>
      </c>
      <c r="BQ1137">
        <v>0</v>
      </c>
      <c r="BR1137" t="s">
        <v>18954</v>
      </c>
      <c r="BS1137" t="s">
        <v>3242</v>
      </c>
      <c r="CD1137" t="s">
        <v>15022</v>
      </c>
    </row>
    <row r="1138" spans="1:100">
      <c r="A1138" t="s">
        <v>18955</v>
      </c>
      <c r="B1138">
        <v>1.29421072663586E+17</v>
      </c>
      <c r="C1138" s="4">
        <f t="shared" si="17"/>
        <v>12942107266.358601</v>
      </c>
      <c r="D1138" s="2">
        <f>(Sheet1!$F$2-mattsout!C1138)/3600</f>
        <v>124.20378927760655</v>
      </c>
      <c r="E1138" t="str">
        <f>IF(D1138&gt;3595120, "", IF(D1138&gt;1400, "******", ""))</f>
        <v/>
      </c>
      <c r="F1138" t="s">
        <v>122</v>
      </c>
      <c r="G1138" t="s">
        <v>18956</v>
      </c>
      <c r="H1138" t="s">
        <v>2524</v>
      </c>
      <c r="I1138" t="s">
        <v>682</v>
      </c>
      <c r="J1138" t="s">
        <v>1641</v>
      </c>
      <c r="K1138" t="s">
        <v>1641</v>
      </c>
      <c r="L1138" t="s">
        <v>682</v>
      </c>
      <c r="M1138" t="s">
        <v>18957</v>
      </c>
      <c r="N1138" t="s">
        <v>1111</v>
      </c>
      <c r="O1138" t="s">
        <v>1015</v>
      </c>
      <c r="P1138" t="s">
        <v>10372</v>
      </c>
      <c r="Q1138" t="s">
        <v>18955</v>
      </c>
      <c r="R1138">
        <v>4</v>
      </c>
      <c r="S1138" t="s">
        <v>18958</v>
      </c>
      <c r="T1138" t="s">
        <v>18959</v>
      </c>
      <c r="U1138" t="s">
        <v>18956</v>
      </c>
      <c r="V1138">
        <v>14131595</v>
      </c>
      <c r="W1138" s="1" t="s">
        <v>18960</v>
      </c>
      <c r="X1138">
        <v>35579086</v>
      </c>
      <c r="AA1138" t="s">
        <v>136</v>
      </c>
      <c r="AB1138" t="s">
        <v>1280</v>
      </c>
      <c r="AC1138" t="s">
        <v>138</v>
      </c>
      <c r="AD1138" t="b">
        <v>0</v>
      </c>
      <c r="AE1138" t="s">
        <v>18961</v>
      </c>
      <c r="AF1138" t="s">
        <v>742</v>
      </c>
      <c r="AI1138" t="b">
        <v>1</v>
      </c>
      <c r="AJ1138" t="s">
        <v>18962</v>
      </c>
      <c r="AL1138" t="s">
        <v>18956</v>
      </c>
      <c r="AM1138" t="s">
        <v>18963</v>
      </c>
      <c r="AN1138">
        <v>512</v>
      </c>
      <c r="AO1138">
        <v>0</v>
      </c>
      <c r="AP1138">
        <v>0</v>
      </c>
      <c r="AQ1138">
        <v>0</v>
      </c>
      <c r="AT1138">
        <v>1.29373729935626E+17</v>
      </c>
      <c r="AU1138">
        <v>0</v>
      </c>
      <c r="AV1138">
        <v>1.2941502368053101E+17</v>
      </c>
      <c r="AW1138">
        <v>513</v>
      </c>
      <c r="AX1138" t="s">
        <v>18964</v>
      </c>
      <c r="AZ1138">
        <v>9.2233720368547697E+18</v>
      </c>
      <c r="BA1138">
        <v>93</v>
      </c>
      <c r="BB1138" t="s">
        <v>18962</v>
      </c>
      <c r="BC1138">
        <v>805306368</v>
      </c>
      <c r="BD1138" s="1" t="s">
        <v>148</v>
      </c>
      <c r="BE1138" t="s">
        <v>18965</v>
      </c>
      <c r="BF1138" t="s">
        <v>18966</v>
      </c>
      <c r="BG1138">
        <v>0</v>
      </c>
      <c r="BH1138" t="s">
        <v>151</v>
      </c>
      <c r="BI1138">
        <v>1.29417612607754E+17</v>
      </c>
      <c r="BL1138" t="s">
        <v>18967</v>
      </c>
      <c r="BN1138" t="s">
        <v>154</v>
      </c>
      <c r="BO1138">
        <v>85</v>
      </c>
      <c r="BP1138" s="1" t="s">
        <v>18968</v>
      </c>
      <c r="BQ1138">
        <v>0</v>
      </c>
      <c r="BR1138" t="s">
        <v>18969</v>
      </c>
      <c r="BS1138" t="s">
        <v>157</v>
      </c>
      <c r="BT1138" t="s">
        <v>158</v>
      </c>
      <c r="CD1138" t="s">
        <v>14906</v>
      </c>
    </row>
    <row r="1139" spans="1:100">
      <c r="A1139" t="s">
        <v>18970</v>
      </c>
      <c r="B1139">
        <v>1.29419340905728E+17</v>
      </c>
      <c r="C1139" s="4">
        <f t="shared" si="17"/>
        <v>12941934090.5728</v>
      </c>
      <c r="D1139" s="2">
        <f>(Sheet1!$F$2-mattsout!C1139)/3600</f>
        <v>172.30817422231038</v>
      </c>
      <c r="E1139" t="str">
        <f>IF(D1139&gt;3595120, "", IF(D1139&gt;1400, "******", ""))</f>
        <v/>
      </c>
      <c r="F1139" t="s">
        <v>122</v>
      </c>
      <c r="G1139" t="s">
        <v>18971</v>
      </c>
      <c r="H1139" t="s">
        <v>18972</v>
      </c>
      <c r="I1139" t="s">
        <v>2690</v>
      </c>
      <c r="J1139" t="s">
        <v>1845</v>
      </c>
      <c r="K1139" t="s">
        <v>18973</v>
      </c>
      <c r="L1139" t="s">
        <v>1712</v>
      </c>
      <c r="M1139" t="s">
        <v>18974</v>
      </c>
      <c r="N1139" t="s">
        <v>5469</v>
      </c>
      <c r="O1139" t="s">
        <v>7577</v>
      </c>
      <c r="P1139" t="s">
        <v>10990</v>
      </c>
      <c r="Q1139" t="s">
        <v>18970</v>
      </c>
      <c r="R1139">
        <v>4</v>
      </c>
      <c r="S1139" t="s">
        <v>18975</v>
      </c>
      <c r="T1139" t="s">
        <v>18976</v>
      </c>
      <c r="U1139" t="s">
        <v>18971</v>
      </c>
      <c r="V1139">
        <v>14153485</v>
      </c>
      <c r="W1139" s="1" t="s">
        <v>6492</v>
      </c>
      <c r="X1139">
        <v>35637761</v>
      </c>
      <c r="AA1139" t="s">
        <v>2122</v>
      </c>
      <c r="AB1139" t="s">
        <v>1712</v>
      </c>
      <c r="AC1139" t="s">
        <v>138</v>
      </c>
      <c r="AE1139" t="s">
        <v>18977</v>
      </c>
      <c r="AF1139" t="s">
        <v>717</v>
      </c>
      <c r="AI1139" t="b">
        <v>1</v>
      </c>
      <c r="AJ1139" t="s">
        <v>18978</v>
      </c>
      <c r="AL1139" t="s">
        <v>18971</v>
      </c>
      <c r="AM1139" t="s">
        <v>18979</v>
      </c>
      <c r="AN1139">
        <v>512</v>
      </c>
      <c r="AO1139">
        <v>0</v>
      </c>
      <c r="AP1139">
        <v>0</v>
      </c>
      <c r="AQ1139">
        <v>0</v>
      </c>
      <c r="AT1139">
        <v>1.2937346043404499E+17</v>
      </c>
      <c r="AU1139">
        <v>0</v>
      </c>
      <c r="AV1139">
        <v>1.29402999130898E+17</v>
      </c>
      <c r="AW1139">
        <v>513</v>
      </c>
      <c r="AX1139" t="s">
        <v>18980</v>
      </c>
      <c r="AZ1139">
        <v>9.2233720368547697E+18</v>
      </c>
      <c r="BA1139">
        <v>401</v>
      </c>
      <c r="BB1139" t="s">
        <v>18978</v>
      </c>
      <c r="BC1139">
        <v>805306368</v>
      </c>
      <c r="BD1139" s="1" t="s">
        <v>148</v>
      </c>
      <c r="BE1139" t="s">
        <v>18981</v>
      </c>
      <c r="BF1139" t="s">
        <v>18982</v>
      </c>
      <c r="BG1139">
        <v>0</v>
      </c>
      <c r="BH1139" t="s">
        <v>151</v>
      </c>
      <c r="BI1139">
        <v>1.29419392863814E+17</v>
      </c>
      <c r="BK1139" t="s">
        <v>18983</v>
      </c>
      <c r="BL1139" t="s">
        <v>18984</v>
      </c>
      <c r="BM1139" t="s">
        <v>18985</v>
      </c>
      <c r="BN1139" t="s">
        <v>154</v>
      </c>
      <c r="BO1139">
        <v>55</v>
      </c>
      <c r="BP1139" s="1" t="s">
        <v>18986</v>
      </c>
      <c r="BQ1139">
        <v>0</v>
      </c>
      <c r="BR1139" t="s">
        <v>18987</v>
      </c>
      <c r="BS1139" t="s">
        <v>3242</v>
      </c>
      <c r="CD1139" t="s">
        <v>1729</v>
      </c>
    </row>
    <row r="1140" spans="1:100">
      <c r="A1140" t="s">
        <v>18988</v>
      </c>
      <c r="B1140">
        <v>1.29217370961274E+17</v>
      </c>
      <c r="C1140" s="4">
        <f t="shared" si="17"/>
        <v>12921737096.127399</v>
      </c>
      <c r="D1140" s="2">
        <f>(Sheet1!$F$2-mattsout!C1140)/3600</f>
        <v>5782.5844090557102</v>
      </c>
      <c r="E1140" t="str">
        <f>IF(D1140&gt;3595120, "", IF(D1140&gt;1400, "******", ""))</f>
        <v>******</v>
      </c>
      <c r="F1140" t="s">
        <v>122</v>
      </c>
      <c r="G1140" t="s">
        <v>18989</v>
      </c>
      <c r="H1140" t="s">
        <v>18990</v>
      </c>
      <c r="I1140" t="s">
        <v>2690</v>
      </c>
      <c r="J1140" t="s">
        <v>1845</v>
      </c>
      <c r="K1140" t="s">
        <v>1845</v>
      </c>
      <c r="L1140" t="s">
        <v>2690</v>
      </c>
      <c r="O1140" t="s">
        <v>7060</v>
      </c>
      <c r="P1140" t="s">
        <v>9532</v>
      </c>
      <c r="Q1140" t="s">
        <v>18988</v>
      </c>
      <c r="R1140">
        <v>4</v>
      </c>
      <c r="S1140" t="s">
        <v>18991</v>
      </c>
      <c r="T1140" t="s">
        <v>18992</v>
      </c>
      <c r="U1140" t="s">
        <v>18989</v>
      </c>
      <c r="V1140">
        <v>14156596</v>
      </c>
      <c r="W1140" s="1" t="s">
        <v>5817</v>
      </c>
      <c r="X1140">
        <v>33223981</v>
      </c>
      <c r="AA1140" t="s">
        <v>690</v>
      </c>
      <c r="AB1140" t="s">
        <v>1694</v>
      </c>
      <c r="AC1140" t="s">
        <v>138</v>
      </c>
      <c r="AD1140" t="b">
        <v>0</v>
      </c>
      <c r="AE1140" t="s">
        <v>18993</v>
      </c>
      <c r="AF1140" t="s">
        <v>717</v>
      </c>
      <c r="AI1140" t="b">
        <v>1</v>
      </c>
      <c r="AJ1140" t="s">
        <v>18994</v>
      </c>
      <c r="AK1140" s="1" t="s">
        <v>8253</v>
      </c>
      <c r="AL1140" t="s">
        <v>18989</v>
      </c>
      <c r="AM1140" t="s">
        <v>18995</v>
      </c>
      <c r="AN1140">
        <v>512</v>
      </c>
      <c r="AO1140">
        <v>99</v>
      </c>
      <c r="AP1140">
        <v>0</v>
      </c>
      <c r="AQ1140">
        <v>0</v>
      </c>
      <c r="AT1140">
        <v>1.29373460664204E+17</v>
      </c>
      <c r="AV1140">
        <v>1.2922507981150499E+17</v>
      </c>
      <c r="AW1140">
        <v>513</v>
      </c>
      <c r="AX1140" t="s">
        <v>18996</v>
      </c>
      <c r="AZ1140">
        <v>9.2233720368547697E+18</v>
      </c>
      <c r="BA1140">
        <v>87</v>
      </c>
      <c r="BB1140" t="s">
        <v>18994</v>
      </c>
      <c r="BC1140">
        <v>805306368</v>
      </c>
      <c r="BD1140" s="1" t="s">
        <v>148</v>
      </c>
      <c r="BE1140" t="s">
        <v>18997</v>
      </c>
      <c r="BF1140" t="s">
        <v>18998</v>
      </c>
      <c r="BG1140">
        <v>1.29373617730766E+17</v>
      </c>
      <c r="BH1140" t="s">
        <v>151</v>
      </c>
      <c r="BI1140">
        <v>1.29241418170878E+17</v>
      </c>
      <c r="BK1140" t="s">
        <v>18999</v>
      </c>
      <c r="BL1140" t="s">
        <v>19000</v>
      </c>
      <c r="BN1140" t="s">
        <v>154</v>
      </c>
      <c r="BO1140">
        <v>58</v>
      </c>
      <c r="BP1140" s="1" t="s">
        <v>19001</v>
      </c>
      <c r="BQ1140">
        <v>0</v>
      </c>
      <c r="BR1140" t="s">
        <v>19002</v>
      </c>
      <c r="BS1140" t="s">
        <v>3242</v>
      </c>
      <c r="CD1140" t="s">
        <v>1706</v>
      </c>
      <c r="CH1140" t="s">
        <v>224</v>
      </c>
      <c r="CI1140">
        <v>0</v>
      </c>
      <c r="CL1140">
        <v>0</v>
      </c>
    </row>
    <row r="1141" spans="1:100">
      <c r="A1141" t="s">
        <v>19003</v>
      </c>
      <c r="B1141">
        <v>1.29343888327746E+17</v>
      </c>
      <c r="C1141" s="4">
        <f t="shared" si="17"/>
        <v>12934388832.774599</v>
      </c>
      <c r="D1141" s="2">
        <f>(Sheet1!$F$2-mattsout!C1141)/3600</f>
        <v>2268.2131181669233</v>
      </c>
      <c r="E1141" t="str">
        <f>IF(D1141&gt;3595120, "", IF(D1141&gt;1400, "******", ""))</f>
        <v>******</v>
      </c>
      <c r="F1141" t="s">
        <v>122</v>
      </c>
      <c r="G1141" t="s">
        <v>19004</v>
      </c>
      <c r="H1141" t="s">
        <v>4910</v>
      </c>
      <c r="I1141" t="s">
        <v>870</v>
      </c>
      <c r="J1141" t="s">
        <v>1845</v>
      </c>
      <c r="K1141" t="s">
        <v>2373</v>
      </c>
      <c r="O1141" t="s">
        <v>19005</v>
      </c>
      <c r="Q1141" t="s">
        <v>19003</v>
      </c>
      <c r="R1141">
        <v>4</v>
      </c>
      <c r="S1141" t="s">
        <v>19006</v>
      </c>
      <c r="T1141" t="s">
        <v>19007</v>
      </c>
      <c r="U1141" t="s">
        <v>19004</v>
      </c>
      <c r="V1141">
        <v>14163172</v>
      </c>
      <c r="W1141" s="1" t="s">
        <v>19008</v>
      </c>
      <c r="X1141">
        <v>35363254</v>
      </c>
      <c r="AA1141" t="s">
        <v>690</v>
      </c>
      <c r="AB1141" t="s">
        <v>3515</v>
      </c>
      <c r="AC1141" t="s">
        <v>138</v>
      </c>
      <c r="AE1141" s="1" t="s">
        <v>19009</v>
      </c>
      <c r="AF1141" t="s">
        <v>667</v>
      </c>
      <c r="AI1141" t="b">
        <v>1</v>
      </c>
      <c r="AJ1141" t="s">
        <v>19010</v>
      </c>
      <c r="AL1141" t="s">
        <v>19004</v>
      </c>
      <c r="AM1141" t="s">
        <v>19011</v>
      </c>
      <c r="AN1141">
        <v>512</v>
      </c>
      <c r="AO1141">
        <v>0</v>
      </c>
      <c r="AP1141">
        <v>0</v>
      </c>
      <c r="AQ1141">
        <v>0</v>
      </c>
      <c r="AT1141">
        <v>1.2937346088998899E+17</v>
      </c>
      <c r="AU1141">
        <v>0</v>
      </c>
      <c r="AV1141">
        <v>1.29405601380872E+17</v>
      </c>
      <c r="AW1141">
        <v>513</v>
      </c>
      <c r="AX1141" t="s">
        <v>19012</v>
      </c>
      <c r="AZ1141">
        <v>9.2233720368547697E+18</v>
      </c>
      <c r="BA1141">
        <v>204</v>
      </c>
      <c r="BB1141" t="s">
        <v>19010</v>
      </c>
      <c r="BC1141">
        <v>805306368</v>
      </c>
      <c r="BD1141" s="1" t="s">
        <v>148</v>
      </c>
      <c r="BE1141" t="s">
        <v>19013</v>
      </c>
      <c r="BF1141" t="s">
        <v>19014</v>
      </c>
      <c r="BG1141">
        <v>0</v>
      </c>
      <c r="BH1141" t="s">
        <v>151</v>
      </c>
      <c r="BI1141">
        <v>1.2941026655537901E+17</v>
      </c>
      <c r="BK1141" t="s">
        <v>19015</v>
      </c>
      <c r="BL1141" t="s">
        <v>19016</v>
      </c>
      <c r="BN1141" t="s">
        <v>154</v>
      </c>
      <c r="BO1141">
        <v>60</v>
      </c>
      <c r="BP1141" s="1" t="s">
        <v>16130</v>
      </c>
      <c r="BQ1141">
        <v>0</v>
      </c>
      <c r="BR1141" t="s">
        <v>19017</v>
      </c>
      <c r="BS1141" t="s">
        <v>3242</v>
      </c>
      <c r="CD1141" t="s">
        <v>15022</v>
      </c>
    </row>
    <row r="1142" spans="1:100">
      <c r="A1142" t="s">
        <v>19018</v>
      </c>
      <c r="B1142">
        <v>1.29128335317396E+17</v>
      </c>
      <c r="C1142" s="4">
        <f t="shared" si="17"/>
        <v>12912833531.739599</v>
      </c>
      <c r="D1142" s="2">
        <f>(Sheet1!$F$2-mattsout!C1142)/3600</f>
        <v>8255.7967390002141</v>
      </c>
      <c r="E1142" t="str">
        <f>IF(D1142&gt;3595120, "", IF(D1142&gt;1400, "******", ""))</f>
        <v>******</v>
      </c>
      <c r="F1142" t="s">
        <v>122</v>
      </c>
      <c r="G1142" t="s">
        <v>19019</v>
      </c>
      <c r="H1142" t="s">
        <v>19020</v>
      </c>
      <c r="I1142" t="s">
        <v>682</v>
      </c>
      <c r="J1142" t="s">
        <v>19021</v>
      </c>
      <c r="K1142" t="s">
        <v>19021</v>
      </c>
      <c r="L1142" t="s">
        <v>682</v>
      </c>
      <c r="M1142" t="s">
        <v>1946</v>
      </c>
      <c r="O1142" t="s">
        <v>1970</v>
      </c>
      <c r="Q1142" t="s">
        <v>19018</v>
      </c>
      <c r="R1142">
        <v>4</v>
      </c>
      <c r="S1142" t="s">
        <v>19022</v>
      </c>
      <c r="T1142" t="s">
        <v>19023</v>
      </c>
      <c r="U1142" t="s">
        <v>19019</v>
      </c>
      <c r="V1142">
        <v>14250479</v>
      </c>
      <c r="W1142" s="1" t="s">
        <v>13340</v>
      </c>
      <c r="X1142">
        <v>33226174</v>
      </c>
      <c r="AA1142" t="s">
        <v>714</v>
      </c>
      <c r="AB1142" t="s">
        <v>1931</v>
      </c>
      <c r="AC1142" t="s">
        <v>138</v>
      </c>
      <c r="AE1142" t="s">
        <v>19024</v>
      </c>
      <c r="AF1142" t="s">
        <v>667</v>
      </c>
      <c r="AI1142" t="b">
        <v>1</v>
      </c>
      <c r="AJ1142" t="s">
        <v>19025</v>
      </c>
      <c r="AL1142" t="s">
        <v>19019</v>
      </c>
      <c r="AM1142" t="s">
        <v>19026</v>
      </c>
      <c r="AN1142">
        <v>512</v>
      </c>
      <c r="AO1142">
        <v>99</v>
      </c>
      <c r="AP1142">
        <v>0</v>
      </c>
      <c r="AQ1142">
        <v>0</v>
      </c>
      <c r="AT1142">
        <v>1.2937346114342899E+17</v>
      </c>
      <c r="AV1142">
        <v>1.2919220545799E+17</v>
      </c>
      <c r="AW1142">
        <v>513</v>
      </c>
      <c r="AX1142" t="s">
        <v>19027</v>
      </c>
      <c r="AZ1142">
        <v>9.2233720368547697E+18</v>
      </c>
      <c r="BA1142">
        <v>11</v>
      </c>
      <c r="BB1142" t="s">
        <v>19025</v>
      </c>
      <c r="BC1142">
        <v>805306368</v>
      </c>
      <c r="BD1142" s="1" t="s">
        <v>148</v>
      </c>
      <c r="BE1142" t="s">
        <v>19028</v>
      </c>
      <c r="BF1142" t="s">
        <v>19029</v>
      </c>
      <c r="BG1142">
        <v>1.2937361825657101E+17</v>
      </c>
      <c r="BH1142" t="s">
        <v>151</v>
      </c>
      <c r="BI1142">
        <v>1.29126507483128E+17</v>
      </c>
      <c r="BK1142" t="s">
        <v>19030</v>
      </c>
      <c r="BL1142" t="s">
        <v>19029</v>
      </c>
      <c r="BN1142" t="s">
        <v>154</v>
      </c>
      <c r="BO1142">
        <v>52</v>
      </c>
      <c r="BP1142" s="1" t="s">
        <v>19031</v>
      </c>
      <c r="BQ1142">
        <v>0</v>
      </c>
      <c r="BR1142" t="s">
        <v>19032</v>
      </c>
      <c r="BS1142" t="s">
        <v>3242</v>
      </c>
      <c r="CD1142" t="s">
        <v>333</v>
      </c>
    </row>
    <row r="1143" spans="1:100">
      <c r="A1143" t="s">
        <v>19033</v>
      </c>
      <c r="B1143">
        <v>1.29419377171978E+17</v>
      </c>
      <c r="C1143" s="4">
        <f t="shared" si="17"/>
        <v>12941937717.1978</v>
      </c>
      <c r="D1143" s="2">
        <f>(Sheet1!$F$2-mattsout!C1143)/3600</f>
        <v>171.30077838897705</v>
      </c>
      <c r="E1143" t="str">
        <f>IF(D1143&gt;3595120, "", IF(D1143&gt;1400, "******", ""))</f>
        <v/>
      </c>
      <c r="F1143" t="s">
        <v>122</v>
      </c>
      <c r="G1143" t="s">
        <v>19034</v>
      </c>
      <c r="H1143" t="s">
        <v>17590</v>
      </c>
      <c r="I1143" t="s">
        <v>19035</v>
      </c>
      <c r="J1143" t="s">
        <v>3248</v>
      </c>
      <c r="K1143" t="s">
        <v>3248</v>
      </c>
      <c r="L1143" t="s">
        <v>19036</v>
      </c>
      <c r="M1143" t="s">
        <v>10972</v>
      </c>
      <c r="N1143" t="s">
        <v>11026</v>
      </c>
      <c r="O1143" t="s">
        <v>19037</v>
      </c>
      <c r="P1143" t="s">
        <v>9079</v>
      </c>
      <c r="Q1143" t="s">
        <v>19033</v>
      </c>
      <c r="R1143">
        <v>4</v>
      </c>
      <c r="S1143" t="s">
        <v>19038</v>
      </c>
      <c r="T1143" t="s">
        <v>19039</v>
      </c>
      <c r="U1143" t="s">
        <v>19034</v>
      </c>
      <c r="V1143">
        <v>14311442</v>
      </c>
      <c r="W1143" s="1" t="s">
        <v>19040</v>
      </c>
      <c r="X1143">
        <v>35502747</v>
      </c>
      <c r="AA1143" t="s">
        <v>690</v>
      </c>
      <c r="AB1143" t="s">
        <v>10958</v>
      </c>
      <c r="AC1143" t="s">
        <v>138</v>
      </c>
      <c r="AE1143" t="s">
        <v>19041</v>
      </c>
      <c r="AF1143" t="s">
        <v>667</v>
      </c>
      <c r="AI1143" t="b">
        <v>1</v>
      </c>
      <c r="AJ1143" t="s">
        <v>19042</v>
      </c>
      <c r="AL1143" t="s">
        <v>19034</v>
      </c>
      <c r="AM1143" t="s">
        <v>19043</v>
      </c>
      <c r="AN1143">
        <v>512</v>
      </c>
      <c r="AO1143">
        <v>0</v>
      </c>
      <c r="AP1143">
        <v>0</v>
      </c>
      <c r="AQ1143">
        <v>0</v>
      </c>
      <c r="AT1143">
        <v>1.2938913707847901E+17</v>
      </c>
      <c r="AU1143">
        <v>0</v>
      </c>
      <c r="AV1143">
        <v>1.29390853470298E+17</v>
      </c>
      <c r="AW1143">
        <v>513</v>
      </c>
      <c r="AX1143" t="s">
        <v>19044</v>
      </c>
      <c r="AZ1143">
        <v>9.2233720368547697E+18</v>
      </c>
      <c r="BA1143">
        <v>325</v>
      </c>
      <c r="BB1143" t="s">
        <v>19042</v>
      </c>
      <c r="BC1143">
        <v>805306368</v>
      </c>
      <c r="BD1143" s="1" t="s">
        <v>148</v>
      </c>
      <c r="BE1143" t="s">
        <v>19045</v>
      </c>
      <c r="BF1143" t="s">
        <v>19046</v>
      </c>
      <c r="BG1143">
        <v>0</v>
      </c>
      <c r="BH1143" t="s">
        <v>151</v>
      </c>
      <c r="BI1143">
        <v>1.2941527758083699E+17</v>
      </c>
      <c r="BK1143" t="s">
        <v>19047</v>
      </c>
      <c r="BL1143" t="s">
        <v>19048</v>
      </c>
      <c r="BM1143" t="s">
        <v>19049</v>
      </c>
      <c r="BN1143" t="s">
        <v>154</v>
      </c>
      <c r="BO1143">
        <v>52</v>
      </c>
      <c r="BP1143" s="1" t="s">
        <v>18803</v>
      </c>
      <c r="BQ1143">
        <v>0</v>
      </c>
      <c r="BR1143" t="s">
        <v>19050</v>
      </c>
      <c r="BS1143" t="s">
        <v>3242</v>
      </c>
      <c r="CD1143" t="s">
        <v>333</v>
      </c>
    </row>
    <row r="1144" spans="1:100">
      <c r="A1144" t="s">
        <v>19051</v>
      </c>
      <c r="C1144" s="4">
        <f t="shared" si="17"/>
        <v>0</v>
      </c>
      <c r="D1144" s="2">
        <f>(Sheet1!$F$2-mattsout!C1144)/3600</f>
        <v>3595154</v>
      </c>
      <c r="E1144" t="str">
        <f>IF(D1144&gt;3595120, "", IF(D1144&gt;1400, "******", ""))</f>
        <v/>
      </c>
      <c r="F1144" t="s">
        <v>122</v>
      </c>
      <c r="G1144" t="s">
        <v>19052</v>
      </c>
      <c r="H1144" t="s">
        <v>15751</v>
      </c>
      <c r="I1144" t="s">
        <v>1061</v>
      </c>
      <c r="J1144" t="s">
        <v>11556</v>
      </c>
      <c r="K1144" t="s">
        <v>11556</v>
      </c>
      <c r="O1144" t="s">
        <v>10126</v>
      </c>
      <c r="Q1144" t="s">
        <v>19051</v>
      </c>
      <c r="R1144">
        <v>4</v>
      </c>
      <c r="S1144" t="s">
        <v>19053</v>
      </c>
      <c r="T1144" t="s">
        <v>19054</v>
      </c>
      <c r="U1144" t="s">
        <v>19052</v>
      </c>
      <c r="V1144">
        <v>14368449</v>
      </c>
      <c r="W1144" s="1" t="s">
        <v>19055</v>
      </c>
      <c r="X1144">
        <v>33226863</v>
      </c>
      <c r="AA1144" t="s">
        <v>690</v>
      </c>
      <c r="AB1144" t="s">
        <v>1071</v>
      </c>
      <c r="AC1144" t="s">
        <v>138</v>
      </c>
      <c r="AE1144" t="s">
        <v>19056</v>
      </c>
      <c r="AF1144" t="s">
        <v>667</v>
      </c>
      <c r="AI1144" t="b">
        <v>1</v>
      </c>
      <c r="AJ1144" t="s">
        <v>19057</v>
      </c>
      <c r="AL1144" t="s">
        <v>19052</v>
      </c>
      <c r="AM1144" t="s">
        <v>19058</v>
      </c>
      <c r="AN1144">
        <v>512</v>
      </c>
      <c r="AO1144">
        <v>99</v>
      </c>
      <c r="AP1144">
        <v>0</v>
      </c>
      <c r="AQ1144">
        <v>0</v>
      </c>
      <c r="AT1144">
        <v>1.2937346139937E+17</v>
      </c>
      <c r="AV1144">
        <v>1.29120541246124E+17</v>
      </c>
      <c r="AW1144">
        <v>513</v>
      </c>
      <c r="AX1144" t="s">
        <v>19059</v>
      </c>
      <c r="AZ1144">
        <v>9.2233720368547697E+18</v>
      </c>
      <c r="BB1144" t="s">
        <v>19057</v>
      </c>
      <c r="BC1144">
        <v>805306368</v>
      </c>
      <c r="BD1144" s="1" t="s">
        <v>148</v>
      </c>
      <c r="BE1144" t="s">
        <v>19060</v>
      </c>
      <c r="BF1144" t="s">
        <v>19061</v>
      </c>
      <c r="BG1144">
        <v>1.29373618453454E+17</v>
      </c>
      <c r="BH1144" t="s">
        <v>151</v>
      </c>
      <c r="BI1144">
        <v>1.2912057735743101E+17</v>
      </c>
      <c r="BK1144" t="s">
        <v>19062</v>
      </c>
      <c r="BL1144" t="s">
        <v>19063</v>
      </c>
      <c r="BN1144" t="s">
        <v>154</v>
      </c>
      <c r="BO1144">
        <v>62</v>
      </c>
      <c r="BP1144" s="1" t="s">
        <v>15826</v>
      </c>
      <c r="BQ1144">
        <v>0</v>
      </c>
      <c r="BR1144" t="s">
        <v>19064</v>
      </c>
      <c r="BS1144" t="s">
        <v>3242</v>
      </c>
      <c r="CD1144" t="s">
        <v>14906</v>
      </c>
    </row>
    <row r="1145" spans="1:100">
      <c r="A1145" t="s">
        <v>18574</v>
      </c>
      <c r="B1145">
        <v>1.2941765034712899E+17</v>
      </c>
      <c r="C1145" s="4">
        <f t="shared" si="17"/>
        <v>12941765034.712898</v>
      </c>
      <c r="D1145" s="2">
        <f>(Sheet1!$F$2-mattsout!C1145)/3600</f>
        <v>219.26813530604045</v>
      </c>
      <c r="E1145" t="str">
        <f>IF(D1145&gt;3595120, "", IF(D1145&gt;1400, "******", ""))</f>
        <v/>
      </c>
      <c r="F1145" t="s">
        <v>122</v>
      </c>
      <c r="G1145" t="s">
        <v>19065</v>
      </c>
      <c r="H1145" t="s">
        <v>11520</v>
      </c>
      <c r="I1145" t="s">
        <v>1061</v>
      </c>
      <c r="J1145" t="s">
        <v>8148</v>
      </c>
      <c r="K1145" t="s">
        <v>1845</v>
      </c>
      <c r="L1145" t="s">
        <v>1061</v>
      </c>
      <c r="M1145" t="s">
        <v>19066</v>
      </c>
      <c r="N1145" t="s">
        <v>1064</v>
      </c>
      <c r="O1145">
        <v>6711</v>
      </c>
      <c r="P1145" t="s">
        <v>1212</v>
      </c>
      <c r="Q1145" t="s">
        <v>18574</v>
      </c>
      <c r="R1145">
        <v>4</v>
      </c>
      <c r="S1145" t="s">
        <v>19067</v>
      </c>
      <c r="T1145" t="s">
        <v>19068</v>
      </c>
      <c r="U1145" t="s">
        <v>19065</v>
      </c>
      <c r="V1145">
        <v>14368602</v>
      </c>
      <c r="W1145" s="1" t="s">
        <v>11524</v>
      </c>
      <c r="X1145">
        <v>35595622</v>
      </c>
      <c r="AA1145" t="s">
        <v>690</v>
      </c>
      <c r="AB1145" t="s">
        <v>1071</v>
      </c>
      <c r="AC1145" t="s">
        <v>138</v>
      </c>
      <c r="AE1145" t="s">
        <v>19069</v>
      </c>
      <c r="AF1145" t="s">
        <v>717</v>
      </c>
      <c r="AI1145" t="b">
        <v>1</v>
      </c>
      <c r="AJ1145" t="s">
        <v>19070</v>
      </c>
      <c r="AL1145" t="s">
        <v>19065</v>
      </c>
      <c r="AM1145" t="s">
        <v>19071</v>
      </c>
      <c r="AN1145">
        <v>512</v>
      </c>
      <c r="AO1145">
        <v>0</v>
      </c>
      <c r="AP1145">
        <v>0</v>
      </c>
      <c r="AQ1145">
        <v>0</v>
      </c>
      <c r="AT1145">
        <v>1.2937346161687299E+17</v>
      </c>
      <c r="AU1145">
        <v>0</v>
      </c>
      <c r="AV1145">
        <v>1.2941503393320701E+17</v>
      </c>
      <c r="AW1145">
        <v>513</v>
      </c>
      <c r="AX1145" t="s">
        <v>19072</v>
      </c>
      <c r="AZ1145">
        <v>9.2233720368547697E+18</v>
      </c>
      <c r="BA1145">
        <v>190</v>
      </c>
      <c r="BB1145" t="s">
        <v>19070</v>
      </c>
      <c r="BC1145">
        <v>805306368</v>
      </c>
      <c r="BD1145" s="1" t="s">
        <v>148</v>
      </c>
      <c r="BE1145" t="s">
        <v>19073</v>
      </c>
      <c r="BF1145" t="s">
        <v>19074</v>
      </c>
      <c r="BG1145">
        <v>0</v>
      </c>
      <c r="BH1145" t="s">
        <v>151</v>
      </c>
      <c r="BI1145">
        <v>1.2941795480859699E+17</v>
      </c>
      <c r="BK1145" t="s">
        <v>19075</v>
      </c>
      <c r="BL1145" t="s">
        <v>19076</v>
      </c>
      <c r="BN1145" t="s">
        <v>154</v>
      </c>
      <c r="BO1145">
        <v>61</v>
      </c>
      <c r="BP1145" s="1" t="s">
        <v>18770</v>
      </c>
      <c r="BQ1145">
        <v>0</v>
      </c>
      <c r="BR1145" t="s">
        <v>19077</v>
      </c>
      <c r="BS1145" t="s">
        <v>3242</v>
      </c>
      <c r="CD1145" t="s">
        <v>14906</v>
      </c>
      <c r="CV1145" t="s">
        <v>18567</v>
      </c>
    </row>
    <row r="1146" spans="1:100">
      <c r="A1146" t="s">
        <v>19078</v>
      </c>
      <c r="B1146">
        <v>1.2941866069358301E+17</v>
      </c>
      <c r="C1146" s="4">
        <f t="shared" si="17"/>
        <v>12941866069.358301</v>
      </c>
      <c r="D1146" s="2">
        <f>(Sheet1!$F$2-mattsout!C1146)/3600</f>
        <v>191.2029560274548</v>
      </c>
      <c r="E1146" t="str">
        <f>IF(D1146&gt;3595120, "", IF(D1146&gt;1400, "******", ""))</f>
        <v/>
      </c>
      <c r="F1146" t="s">
        <v>122</v>
      </c>
      <c r="G1146" t="s">
        <v>19079</v>
      </c>
      <c r="H1146" t="s">
        <v>19080</v>
      </c>
      <c r="I1146" t="s">
        <v>732</v>
      </c>
      <c r="J1146" t="s">
        <v>2588</v>
      </c>
      <c r="K1146" t="s">
        <v>2588</v>
      </c>
      <c r="L1146" t="s">
        <v>732</v>
      </c>
      <c r="M1146" t="s">
        <v>19081</v>
      </c>
      <c r="N1146" t="s">
        <v>761</v>
      </c>
      <c r="O1146" t="s">
        <v>4445</v>
      </c>
      <c r="P1146" t="s">
        <v>15487</v>
      </c>
      <c r="Q1146" t="s">
        <v>19078</v>
      </c>
      <c r="R1146">
        <v>4</v>
      </c>
      <c r="S1146" t="s">
        <v>19082</v>
      </c>
      <c r="T1146" t="s">
        <v>19083</v>
      </c>
      <c r="U1146" t="s">
        <v>19079</v>
      </c>
      <c r="V1146">
        <v>14370991</v>
      </c>
      <c r="W1146" s="1" t="s">
        <v>4939</v>
      </c>
      <c r="X1146">
        <v>35490298</v>
      </c>
      <c r="AA1146" t="s">
        <v>714</v>
      </c>
      <c r="AB1146" t="s">
        <v>740</v>
      </c>
      <c r="AC1146" t="s">
        <v>138</v>
      </c>
      <c r="AE1146" t="s">
        <v>19084</v>
      </c>
      <c r="AF1146" t="s">
        <v>717</v>
      </c>
      <c r="AI1146" t="b">
        <v>1</v>
      </c>
      <c r="AJ1146" t="s">
        <v>19085</v>
      </c>
      <c r="AL1146" t="s">
        <v>19079</v>
      </c>
      <c r="AM1146" t="s">
        <v>19086</v>
      </c>
      <c r="AN1146">
        <v>512</v>
      </c>
      <c r="AO1146">
        <v>0</v>
      </c>
      <c r="AP1146">
        <v>0</v>
      </c>
      <c r="AQ1146">
        <v>0</v>
      </c>
      <c r="AT1146">
        <v>1.29418483509808E+17</v>
      </c>
      <c r="AV1146">
        <v>1.2940294054710701E+17</v>
      </c>
      <c r="AW1146">
        <v>513</v>
      </c>
      <c r="AX1146" t="s">
        <v>19087</v>
      </c>
      <c r="AZ1146">
        <v>9.2233720368547697E+18</v>
      </c>
      <c r="BA1146">
        <v>149</v>
      </c>
      <c r="BB1146" t="s">
        <v>19085</v>
      </c>
      <c r="BC1146">
        <v>805306368</v>
      </c>
      <c r="BD1146" s="1" t="s">
        <v>148</v>
      </c>
      <c r="BE1146" t="s">
        <v>19088</v>
      </c>
      <c r="BF1146" t="s">
        <v>19089</v>
      </c>
      <c r="BG1146">
        <v>0</v>
      </c>
      <c r="BH1146" t="s">
        <v>151</v>
      </c>
      <c r="BI1146">
        <v>1.2941503563206499E+17</v>
      </c>
      <c r="BK1146" t="s">
        <v>19090</v>
      </c>
      <c r="BL1146" t="s">
        <v>19091</v>
      </c>
      <c r="BN1146" t="s">
        <v>154</v>
      </c>
      <c r="BO1146">
        <v>54</v>
      </c>
      <c r="BP1146" s="1" t="s">
        <v>18770</v>
      </c>
      <c r="BQ1146">
        <v>0</v>
      </c>
      <c r="BR1146" t="s">
        <v>19092</v>
      </c>
      <c r="BS1146" t="s">
        <v>3242</v>
      </c>
      <c r="CD1146" t="s">
        <v>15022</v>
      </c>
    </row>
    <row r="1147" spans="1:100">
      <c r="A1147" t="s">
        <v>19093</v>
      </c>
      <c r="B1147">
        <v>1.2942107174968E+17</v>
      </c>
      <c r="C1147" s="4">
        <f t="shared" si="17"/>
        <v>12942107174.968</v>
      </c>
      <c r="D1147" s="2">
        <f>(Sheet1!$F$2-mattsout!C1147)/3600</f>
        <v>124.22917555544112</v>
      </c>
      <c r="E1147" t="str">
        <f>IF(D1147&gt;3595120, "", IF(D1147&gt;1400, "******", ""))</f>
        <v/>
      </c>
      <c r="F1147" t="s">
        <v>122</v>
      </c>
      <c r="G1147" t="s">
        <v>19094</v>
      </c>
      <c r="H1147" t="s">
        <v>19095</v>
      </c>
      <c r="I1147" t="s">
        <v>3449</v>
      </c>
      <c r="J1147" t="s">
        <v>1845</v>
      </c>
      <c r="K1147" t="s">
        <v>1845</v>
      </c>
      <c r="L1147" t="s">
        <v>682</v>
      </c>
      <c r="M1147" t="s">
        <v>12598</v>
      </c>
      <c r="O1147" t="s">
        <v>19096</v>
      </c>
      <c r="P1147" t="s">
        <v>3879</v>
      </c>
      <c r="Q1147" t="s">
        <v>19093</v>
      </c>
      <c r="R1147">
        <v>4</v>
      </c>
      <c r="S1147" t="s">
        <v>19097</v>
      </c>
      <c r="T1147" t="s">
        <v>19098</v>
      </c>
      <c r="U1147" t="s">
        <v>19094</v>
      </c>
      <c r="V1147">
        <v>14374804</v>
      </c>
      <c r="W1147" s="1" t="s">
        <v>7560</v>
      </c>
      <c r="X1147">
        <v>35463905</v>
      </c>
      <c r="AA1147" t="s">
        <v>690</v>
      </c>
      <c r="AB1147" t="s">
        <v>3455</v>
      </c>
      <c r="AC1147" t="s">
        <v>138</v>
      </c>
      <c r="AE1147" t="s">
        <v>19099</v>
      </c>
      <c r="AF1147" t="s">
        <v>667</v>
      </c>
      <c r="AI1147" t="b">
        <v>1</v>
      </c>
      <c r="AJ1147" t="s">
        <v>19100</v>
      </c>
      <c r="AL1147" t="s">
        <v>19094</v>
      </c>
      <c r="AM1147" t="s">
        <v>19101</v>
      </c>
      <c r="AN1147">
        <v>512</v>
      </c>
      <c r="AO1147">
        <v>0</v>
      </c>
      <c r="AP1147">
        <v>0</v>
      </c>
      <c r="AQ1147">
        <v>0</v>
      </c>
      <c r="AT1147">
        <v>1.2940573715384701E+17</v>
      </c>
      <c r="AU1147">
        <v>0</v>
      </c>
      <c r="AV1147">
        <v>1.29385638315152E+17</v>
      </c>
      <c r="AW1147">
        <v>513</v>
      </c>
      <c r="AX1147" t="s">
        <v>19102</v>
      </c>
      <c r="AZ1147">
        <v>9.2233720368547697E+18</v>
      </c>
      <c r="BA1147">
        <v>331</v>
      </c>
      <c r="BB1147" t="s">
        <v>19100</v>
      </c>
      <c r="BC1147">
        <v>805306368</v>
      </c>
      <c r="BD1147" s="1" t="s">
        <v>148</v>
      </c>
      <c r="BE1147" t="s">
        <v>19103</v>
      </c>
      <c r="BF1147" t="s">
        <v>19104</v>
      </c>
      <c r="BG1147">
        <v>0</v>
      </c>
      <c r="BH1147" t="s">
        <v>151</v>
      </c>
      <c r="BI1147">
        <v>1.29413519549768E+17</v>
      </c>
      <c r="BK1147" t="s">
        <v>19105</v>
      </c>
      <c r="BL1147" t="s">
        <v>19106</v>
      </c>
      <c r="BM1147" t="s">
        <v>19107</v>
      </c>
      <c r="BN1147" t="s">
        <v>154</v>
      </c>
      <c r="BO1147">
        <v>1204</v>
      </c>
      <c r="BP1147" s="1" t="s">
        <v>18770</v>
      </c>
      <c r="BQ1147">
        <v>0</v>
      </c>
      <c r="BR1147" t="s">
        <v>19108</v>
      </c>
      <c r="BS1147" t="s">
        <v>157</v>
      </c>
      <c r="BT1147" t="s">
        <v>158</v>
      </c>
      <c r="CD1147" t="s">
        <v>15022</v>
      </c>
    </row>
    <row r="1148" spans="1:100">
      <c r="A1148" t="s">
        <v>19109</v>
      </c>
      <c r="B1148">
        <v>1.29419344868072E+17</v>
      </c>
      <c r="C1148" s="4">
        <f t="shared" si="17"/>
        <v>12941934486.807199</v>
      </c>
      <c r="D1148" s="2">
        <f>(Sheet1!$F$2-mattsout!C1148)/3600</f>
        <v>172.19810911125606</v>
      </c>
      <c r="E1148" t="str">
        <f>IF(D1148&gt;3595120, "", IF(D1148&gt;1400, "******", ""))</f>
        <v/>
      </c>
      <c r="F1148" t="s">
        <v>122</v>
      </c>
      <c r="G1148" t="s">
        <v>19110</v>
      </c>
      <c r="H1148" t="s">
        <v>19111</v>
      </c>
      <c r="I1148" t="s">
        <v>682</v>
      </c>
      <c r="J1148" t="s">
        <v>3247</v>
      </c>
      <c r="K1148" t="s">
        <v>3248</v>
      </c>
      <c r="L1148" t="s">
        <v>682</v>
      </c>
      <c r="M1148" t="s">
        <v>19112</v>
      </c>
      <c r="N1148" t="s">
        <v>19113</v>
      </c>
      <c r="O1148" t="s">
        <v>1183</v>
      </c>
      <c r="P1148" t="s">
        <v>1948</v>
      </c>
      <c r="Q1148" t="s">
        <v>19109</v>
      </c>
      <c r="R1148">
        <v>4</v>
      </c>
      <c r="S1148" t="s">
        <v>19114</v>
      </c>
      <c r="T1148" t="s">
        <v>19115</v>
      </c>
      <c r="U1148" t="s">
        <v>19110</v>
      </c>
      <c r="V1148">
        <v>14375791</v>
      </c>
      <c r="W1148" s="1" t="s">
        <v>19116</v>
      </c>
      <c r="X1148">
        <v>35517289</v>
      </c>
      <c r="AA1148" t="s">
        <v>7505</v>
      </c>
      <c r="AB1148" t="s">
        <v>1189</v>
      </c>
      <c r="AC1148" t="s">
        <v>138</v>
      </c>
      <c r="AE1148" t="s">
        <v>19117</v>
      </c>
      <c r="AF1148" t="s">
        <v>742</v>
      </c>
      <c r="AI1148" t="b">
        <v>1</v>
      </c>
      <c r="AJ1148" t="s">
        <v>19118</v>
      </c>
      <c r="AL1148" t="s">
        <v>19110</v>
      </c>
      <c r="AM1148" t="s">
        <v>19119</v>
      </c>
      <c r="AN1148">
        <v>512</v>
      </c>
      <c r="AO1148">
        <v>0</v>
      </c>
      <c r="AP1148">
        <v>0</v>
      </c>
      <c r="AQ1148">
        <v>0</v>
      </c>
      <c r="AT1148">
        <v>1.2940035473264701E+17</v>
      </c>
      <c r="AU1148">
        <v>0</v>
      </c>
      <c r="AV1148">
        <v>1.2938045458524499E+17</v>
      </c>
      <c r="AW1148">
        <v>513</v>
      </c>
      <c r="AX1148" t="s">
        <v>19120</v>
      </c>
      <c r="AZ1148">
        <v>9.2233720368547697E+18</v>
      </c>
      <c r="BA1148">
        <v>369</v>
      </c>
      <c r="BB1148" t="s">
        <v>19118</v>
      </c>
      <c r="BC1148">
        <v>805306368</v>
      </c>
      <c r="BD1148" s="1" t="s">
        <v>148</v>
      </c>
      <c r="BE1148" t="s">
        <v>19121</v>
      </c>
      <c r="BF1148" t="s">
        <v>19122</v>
      </c>
      <c r="BG1148">
        <v>0</v>
      </c>
      <c r="BH1148" t="s">
        <v>151</v>
      </c>
      <c r="BI1148">
        <v>1.29415889254228E+17</v>
      </c>
      <c r="BK1148" t="s">
        <v>19123</v>
      </c>
      <c r="BL1148" t="s">
        <v>19124</v>
      </c>
      <c r="BN1148" t="s">
        <v>154</v>
      </c>
      <c r="BO1148">
        <v>62</v>
      </c>
      <c r="BP1148" s="1" t="s">
        <v>18770</v>
      </c>
      <c r="BQ1148">
        <v>0</v>
      </c>
      <c r="BR1148" t="s">
        <v>19125</v>
      </c>
      <c r="BS1148" t="s">
        <v>3242</v>
      </c>
      <c r="CD1148" t="s">
        <v>19126</v>
      </c>
    </row>
    <row r="1149" spans="1:100">
      <c r="A1149" t="s">
        <v>19127</v>
      </c>
      <c r="B1149">
        <v>1.2927080313701E+17</v>
      </c>
      <c r="C1149" s="4">
        <f t="shared" si="17"/>
        <v>12927080313.701</v>
      </c>
      <c r="D1149" s="2">
        <f>(Sheet1!$F$2-mattsout!C1149)/3600</f>
        <v>4298.3573052777183</v>
      </c>
      <c r="E1149" t="str">
        <f>IF(D1149&gt;3595120, "", IF(D1149&gt;1400, "******", ""))</f>
        <v>******</v>
      </c>
      <c r="F1149" t="s">
        <v>122</v>
      </c>
      <c r="G1149" t="s">
        <v>19128</v>
      </c>
      <c r="H1149" t="s">
        <v>9888</v>
      </c>
      <c r="K1149" t="s">
        <v>19129</v>
      </c>
      <c r="O1149" t="s">
        <v>19130</v>
      </c>
      <c r="Q1149" t="s">
        <v>19127</v>
      </c>
      <c r="R1149">
        <v>4</v>
      </c>
      <c r="S1149" t="s">
        <v>19131</v>
      </c>
      <c r="T1149" t="s">
        <v>19132</v>
      </c>
      <c r="U1149" t="s">
        <v>19133</v>
      </c>
      <c r="V1149">
        <v>14378558</v>
      </c>
      <c r="W1149" t="s">
        <v>17176</v>
      </c>
      <c r="X1149">
        <v>33229222</v>
      </c>
      <c r="Y1149" t="s">
        <v>16150</v>
      </c>
      <c r="AB1149" t="s">
        <v>1765</v>
      </c>
      <c r="AC1149" t="s">
        <v>138</v>
      </c>
      <c r="AD1149" t="b">
        <v>1</v>
      </c>
      <c r="AE1149" t="s">
        <v>19134</v>
      </c>
      <c r="AF1149" t="s">
        <v>717</v>
      </c>
      <c r="AI1149" t="b">
        <v>1</v>
      </c>
      <c r="AJ1149" t="s">
        <v>19135</v>
      </c>
      <c r="AL1149" t="s">
        <v>19128</v>
      </c>
      <c r="AM1149" t="s">
        <v>19136</v>
      </c>
      <c r="AN1149">
        <v>66048</v>
      </c>
      <c r="AO1149">
        <v>99</v>
      </c>
      <c r="AP1149">
        <v>0</v>
      </c>
      <c r="AQ1149">
        <v>0</v>
      </c>
      <c r="AT1149">
        <v>1.29373462566426E+17</v>
      </c>
      <c r="AV1149">
        <v>1.2912141846104301E+17</v>
      </c>
      <c r="AW1149">
        <v>513</v>
      </c>
      <c r="AX1149" t="s">
        <v>19137</v>
      </c>
      <c r="AZ1149">
        <v>9.2233720368547697E+18</v>
      </c>
      <c r="BA1149">
        <v>3814</v>
      </c>
      <c r="BB1149" t="s">
        <v>19135</v>
      </c>
      <c r="BC1149">
        <v>805306368</v>
      </c>
      <c r="BD1149" s="1" t="s">
        <v>148</v>
      </c>
      <c r="BE1149" t="s">
        <v>19138</v>
      </c>
      <c r="BF1149" t="s">
        <v>19139</v>
      </c>
      <c r="BG1149">
        <v>1.2937361946209299E+17</v>
      </c>
      <c r="BH1149" t="s">
        <v>151</v>
      </c>
      <c r="BI1149">
        <v>1.2926474419050301E+17</v>
      </c>
      <c r="BK1149" t="s">
        <v>19140</v>
      </c>
      <c r="BL1149" t="s">
        <v>19141</v>
      </c>
      <c r="BN1149" t="s">
        <v>154</v>
      </c>
      <c r="BO1149">
        <v>50</v>
      </c>
      <c r="BP1149" s="1" t="s">
        <v>16130</v>
      </c>
      <c r="BQ1149">
        <v>0</v>
      </c>
      <c r="BR1149" t="s">
        <v>19142</v>
      </c>
      <c r="BS1149" t="s">
        <v>3242</v>
      </c>
      <c r="CD1149" t="s">
        <v>1777</v>
      </c>
    </row>
    <row r="1150" spans="1:100">
      <c r="A1150" t="s">
        <v>19143</v>
      </c>
      <c r="B1150">
        <v>1.29421294794282E+17</v>
      </c>
      <c r="C1150" s="4">
        <f t="shared" si="17"/>
        <v>12942129479.4282</v>
      </c>
      <c r="D1150" s="2">
        <f>(Sheet1!$F$2-mattsout!C1150)/3600</f>
        <v>118.03349216673109</v>
      </c>
      <c r="E1150" t="str">
        <f>IF(D1150&gt;3595120, "", IF(D1150&gt;1400, "******", ""))</f>
        <v/>
      </c>
      <c r="F1150" t="s">
        <v>122</v>
      </c>
      <c r="G1150" t="s">
        <v>19144</v>
      </c>
      <c r="H1150" t="s">
        <v>19145</v>
      </c>
      <c r="J1150" t="s">
        <v>19146</v>
      </c>
      <c r="K1150" t="s">
        <v>1888</v>
      </c>
      <c r="L1150" t="s">
        <v>5256</v>
      </c>
      <c r="M1150" t="s">
        <v>19147</v>
      </c>
      <c r="O1150" t="s">
        <v>13150</v>
      </c>
      <c r="P1150" t="s">
        <v>18198</v>
      </c>
      <c r="Q1150" t="s">
        <v>19143</v>
      </c>
      <c r="R1150">
        <v>4</v>
      </c>
      <c r="S1150" t="s">
        <v>19148</v>
      </c>
      <c r="T1150" t="s">
        <v>2591</v>
      </c>
      <c r="U1150" t="s">
        <v>19144</v>
      </c>
      <c r="V1150">
        <v>14402361</v>
      </c>
      <c r="W1150" s="1" t="s">
        <v>19149</v>
      </c>
      <c r="X1150">
        <v>35490177</v>
      </c>
      <c r="AA1150" t="s">
        <v>136</v>
      </c>
      <c r="AB1150" t="s">
        <v>5265</v>
      </c>
      <c r="AC1150" t="s">
        <v>138</v>
      </c>
      <c r="AE1150" s="1" t="s">
        <v>19150</v>
      </c>
      <c r="AF1150" t="s">
        <v>742</v>
      </c>
      <c r="AI1150" t="b">
        <v>1</v>
      </c>
      <c r="AJ1150" t="s">
        <v>19151</v>
      </c>
      <c r="AL1150" t="s">
        <v>19144</v>
      </c>
      <c r="AM1150" t="s">
        <v>19152</v>
      </c>
      <c r="AN1150">
        <v>512</v>
      </c>
      <c r="AO1150">
        <v>0</v>
      </c>
      <c r="AP1150">
        <v>0</v>
      </c>
      <c r="AQ1150">
        <v>0</v>
      </c>
      <c r="AT1150">
        <v>1.2941612367273501E+17</v>
      </c>
      <c r="AU1150">
        <v>0</v>
      </c>
      <c r="AV1150">
        <v>1.29415034101154E+17</v>
      </c>
      <c r="AW1150">
        <v>513</v>
      </c>
      <c r="AX1150" t="s">
        <v>19153</v>
      </c>
      <c r="AZ1150">
        <v>9.2233720368547697E+18</v>
      </c>
      <c r="BA1150">
        <v>269</v>
      </c>
      <c r="BB1150" t="s">
        <v>19151</v>
      </c>
      <c r="BC1150">
        <v>805306368</v>
      </c>
      <c r="BD1150" s="1" t="s">
        <v>148</v>
      </c>
      <c r="BE1150" t="s">
        <v>19154</v>
      </c>
      <c r="BF1150" t="s">
        <v>19155</v>
      </c>
      <c r="BG1150">
        <v>0</v>
      </c>
      <c r="BH1150" t="s">
        <v>151</v>
      </c>
      <c r="BI1150">
        <v>1.2941251812829901E+17</v>
      </c>
      <c r="BK1150" t="s">
        <v>19156</v>
      </c>
      <c r="BL1150" t="s">
        <v>19157</v>
      </c>
      <c r="BM1150">
        <v>412173572</v>
      </c>
      <c r="BN1150" t="s">
        <v>154</v>
      </c>
      <c r="BO1150">
        <v>81</v>
      </c>
      <c r="BP1150" s="1" t="s">
        <v>18532</v>
      </c>
      <c r="BQ1150">
        <v>0</v>
      </c>
      <c r="BR1150" t="s">
        <v>19158</v>
      </c>
      <c r="BS1150" t="s">
        <v>3242</v>
      </c>
      <c r="CD1150" t="s">
        <v>333</v>
      </c>
      <c r="CJ1150" t="s">
        <v>19159</v>
      </c>
    </row>
    <row r="1151" spans="1:100">
      <c r="A1151" t="s">
        <v>19160</v>
      </c>
      <c r="B1151">
        <v>1.2927074500024E+17</v>
      </c>
      <c r="C1151" s="4">
        <f t="shared" si="17"/>
        <v>12927074500.024</v>
      </c>
      <c r="D1151" s="2">
        <f>(Sheet1!$F$2-mattsout!C1151)/3600</f>
        <v>4299.9722155555091</v>
      </c>
      <c r="E1151" t="str">
        <f>IF(D1151&gt;3595120, "", IF(D1151&gt;1400, "******", ""))</f>
        <v>******</v>
      </c>
      <c r="F1151" t="s">
        <v>122</v>
      </c>
      <c r="G1151" t="s">
        <v>19161</v>
      </c>
      <c r="H1151" t="s">
        <v>19162</v>
      </c>
      <c r="I1151" t="s">
        <v>732</v>
      </c>
      <c r="J1151" t="s">
        <v>3247</v>
      </c>
      <c r="K1151" t="s">
        <v>3248</v>
      </c>
      <c r="L1151" t="s">
        <v>732</v>
      </c>
      <c r="M1151" t="s">
        <v>19163</v>
      </c>
      <c r="N1151" t="s">
        <v>19164</v>
      </c>
      <c r="O1151" t="s">
        <v>609</v>
      </c>
      <c r="P1151" t="s">
        <v>1847</v>
      </c>
      <c r="Q1151" t="s">
        <v>19160</v>
      </c>
      <c r="R1151">
        <v>4</v>
      </c>
      <c r="S1151" t="s">
        <v>19165</v>
      </c>
      <c r="T1151" t="s">
        <v>19166</v>
      </c>
      <c r="U1151" t="s">
        <v>19161</v>
      </c>
      <c r="V1151">
        <v>14426695</v>
      </c>
      <c r="W1151" s="1" t="s">
        <v>19167</v>
      </c>
      <c r="X1151">
        <v>33229472</v>
      </c>
      <c r="AA1151" t="s">
        <v>905</v>
      </c>
      <c r="AB1151" t="s">
        <v>740</v>
      </c>
      <c r="AC1151" t="s">
        <v>138</v>
      </c>
      <c r="AE1151" t="s">
        <v>19168</v>
      </c>
      <c r="AF1151" t="s">
        <v>667</v>
      </c>
      <c r="AI1151" t="b">
        <v>1</v>
      </c>
      <c r="AJ1151" t="s">
        <v>19169</v>
      </c>
      <c r="AL1151" t="s">
        <v>19161</v>
      </c>
      <c r="AM1151" t="s">
        <v>19170</v>
      </c>
      <c r="AN1151">
        <v>512</v>
      </c>
      <c r="AO1151">
        <v>99</v>
      </c>
      <c r="AP1151">
        <v>0</v>
      </c>
      <c r="AQ1151">
        <v>0</v>
      </c>
      <c r="AT1151">
        <v>1.29373462797384E+17</v>
      </c>
      <c r="AU1151">
        <v>0</v>
      </c>
      <c r="AV1151">
        <v>1.2928575404288E+17</v>
      </c>
      <c r="AW1151">
        <v>513</v>
      </c>
      <c r="AX1151" t="s">
        <v>19171</v>
      </c>
      <c r="AZ1151">
        <v>9.2233720368547697E+18</v>
      </c>
      <c r="BA1151">
        <v>81</v>
      </c>
      <c r="BB1151" t="s">
        <v>19169</v>
      </c>
      <c r="BC1151">
        <v>805306368</v>
      </c>
      <c r="BD1151" s="1" t="s">
        <v>148</v>
      </c>
      <c r="BE1151" t="s">
        <v>19172</v>
      </c>
      <c r="BF1151" t="s">
        <v>19173</v>
      </c>
      <c r="BG1151">
        <v>1.2937361969288499E+17</v>
      </c>
      <c r="BH1151" t="s">
        <v>151</v>
      </c>
      <c r="BI1151">
        <v>1.29285754043348E+17</v>
      </c>
      <c r="BK1151" t="s">
        <v>19174</v>
      </c>
      <c r="BL1151" t="s">
        <v>19175</v>
      </c>
      <c r="BM1151" t="s">
        <v>19176</v>
      </c>
      <c r="BN1151" t="s">
        <v>154</v>
      </c>
      <c r="BO1151">
        <v>54</v>
      </c>
      <c r="BP1151" s="1" t="s">
        <v>16130</v>
      </c>
      <c r="BQ1151">
        <v>0</v>
      </c>
      <c r="BR1151" t="s">
        <v>19177</v>
      </c>
      <c r="BS1151" t="s">
        <v>3242</v>
      </c>
      <c r="CD1151" t="s">
        <v>15022</v>
      </c>
    </row>
    <row r="1152" spans="1:100">
      <c r="A1152" t="s">
        <v>19178</v>
      </c>
      <c r="B1152">
        <v>1.29133412010088E+17</v>
      </c>
      <c r="C1152" s="4">
        <f t="shared" si="17"/>
        <v>12913341201.008801</v>
      </c>
      <c r="D1152" s="2">
        <f>(Sheet1!$F$2-mattsout!C1152)/3600</f>
        <v>8114.7774975554148</v>
      </c>
      <c r="E1152" t="str">
        <f>IF(D1152&gt;3595120, "", IF(D1152&gt;1400, "******", ""))</f>
        <v>******</v>
      </c>
      <c r="F1152" t="s">
        <v>122</v>
      </c>
      <c r="G1152" t="s">
        <v>19179</v>
      </c>
      <c r="H1152" t="s">
        <v>19180</v>
      </c>
      <c r="I1152" t="s">
        <v>682</v>
      </c>
      <c r="K1152" t="s">
        <v>19181</v>
      </c>
      <c r="O1152" t="s">
        <v>19182</v>
      </c>
      <c r="Q1152" t="s">
        <v>19178</v>
      </c>
      <c r="R1152">
        <v>4</v>
      </c>
      <c r="S1152" t="s">
        <v>19183</v>
      </c>
      <c r="T1152" t="s">
        <v>19184</v>
      </c>
      <c r="U1152" t="s">
        <v>19179</v>
      </c>
      <c r="V1152">
        <v>14482996</v>
      </c>
      <c r="W1152" s="1" t="s">
        <v>19185</v>
      </c>
      <c r="X1152">
        <v>33370117</v>
      </c>
      <c r="AA1152" t="s">
        <v>136</v>
      </c>
      <c r="AB1152" t="s">
        <v>1915</v>
      </c>
      <c r="AC1152" t="s">
        <v>138</v>
      </c>
      <c r="AE1152" t="s">
        <v>19186</v>
      </c>
      <c r="AF1152" t="s">
        <v>2314</v>
      </c>
      <c r="AI1152" t="b">
        <v>1</v>
      </c>
      <c r="AJ1152" t="s">
        <v>19187</v>
      </c>
      <c r="AL1152" t="s">
        <v>19179</v>
      </c>
      <c r="AM1152" t="s">
        <v>19188</v>
      </c>
      <c r="AN1152">
        <v>512</v>
      </c>
      <c r="AO1152">
        <v>99</v>
      </c>
      <c r="AP1152">
        <v>0</v>
      </c>
      <c r="AQ1152">
        <v>0</v>
      </c>
      <c r="AT1152">
        <v>1.29373530138962E+17</v>
      </c>
      <c r="AV1152">
        <v>1.2912484626303E+17</v>
      </c>
      <c r="AW1152">
        <v>513</v>
      </c>
      <c r="AX1152" t="s">
        <v>19189</v>
      </c>
      <c r="AZ1152">
        <v>9.2233720368547697E+18</v>
      </c>
      <c r="BA1152">
        <v>3</v>
      </c>
      <c r="BB1152" t="s">
        <v>19187</v>
      </c>
      <c r="BC1152">
        <v>805306368</v>
      </c>
      <c r="BD1152" s="1" t="s">
        <v>148</v>
      </c>
      <c r="BE1152" t="s">
        <v>19190</v>
      </c>
      <c r="BF1152" t="s">
        <v>19191</v>
      </c>
      <c r="BG1152">
        <v>1.2937367580792099E+17</v>
      </c>
      <c r="BH1152" t="s">
        <v>151</v>
      </c>
      <c r="BI1152">
        <v>1.29124848506536E+17</v>
      </c>
      <c r="BK1152" t="s">
        <v>19192</v>
      </c>
      <c r="BL1152" t="s">
        <v>19191</v>
      </c>
      <c r="BN1152" t="s">
        <v>154</v>
      </c>
      <c r="BO1152">
        <v>65</v>
      </c>
      <c r="BP1152" s="1" t="s">
        <v>19193</v>
      </c>
      <c r="BQ1152">
        <v>0</v>
      </c>
      <c r="BR1152" t="s">
        <v>19194</v>
      </c>
      <c r="BS1152" t="s">
        <v>3242</v>
      </c>
      <c r="CD1152" t="s">
        <v>14906</v>
      </c>
    </row>
    <row r="1153" spans="1:100">
      <c r="A1153" t="s">
        <v>19195</v>
      </c>
      <c r="B1153">
        <v>1.29416101016108E+17</v>
      </c>
      <c r="C1153" s="4">
        <f t="shared" si="17"/>
        <v>12941610101.6108</v>
      </c>
      <c r="D1153" s="2">
        <f>(Sheet1!$F$2-mattsout!C1153)/3600</f>
        <v>262.3051081111696</v>
      </c>
      <c r="E1153" t="str">
        <f>IF(D1153&gt;3595120, "", IF(D1153&gt;1400, "******", ""))</f>
        <v/>
      </c>
      <c r="F1153" t="s">
        <v>122</v>
      </c>
      <c r="G1153" t="s">
        <v>19196</v>
      </c>
      <c r="H1153" t="s">
        <v>6685</v>
      </c>
      <c r="I1153" t="s">
        <v>656</v>
      </c>
      <c r="J1153" t="s">
        <v>1845</v>
      </c>
      <c r="K1153" t="s">
        <v>1845</v>
      </c>
      <c r="L1153" t="s">
        <v>656</v>
      </c>
      <c r="M1153" t="s">
        <v>19197</v>
      </c>
      <c r="N1153" t="s">
        <v>3426</v>
      </c>
      <c r="O1153" t="s">
        <v>609</v>
      </c>
      <c r="P1153" t="s">
        <v>19198</v>
      </c>
      <c r="Q1153" t="s">
        <v>19195</v>
      </c>
      <c r="R1153">
        <v>4</v>
      </c>
      <c r="S1153" t="s">
        <v>19199</v>
      </c>
      <c r="T1153" t="s">
        <v>19200</v>
      </c>
      <c r="U1153" t="s">
        <v>19196</v>
      </c>
      <c r="V1153">
        <v>14491153</v>
      </c>
      <c r="W1153" s="1" t="s">
        <v>19201</v>
      </c>
      <c r="X1153">
        <v>35490656</v>
      </c>
      <c r="AA1153" t="s">
        <v>690</v>
      </c>
      <c r="AB1153" t="s">
        <v>3554</v>
      </c>
      <c r="AC1153" t="s">
        <v>138</v>
      </c>
      <c r="AD1153" t="b">
        <v>0</v>
      </c>
      <c r="AE1153" t="s">
        <v>19202</v>
      </c>
      <c r="AF1153" t="s">
        <v>717</v>
      </c>
      <c r="AI1153" t="b">
        <v>1</v>
      </c>
      <c r="AJ1153" t="s">
        <v>19203</v>
      </c>
      <c r="AL1153" t="s">
        <v>19196</v>
      </c>
      <c r="AM1153" t="s">
        <v>19204</v>
      </c>
      <c r="AN1153">
        <v>512</v>
      </c>
      <c r="AO1153">
        <v>0</v>
      </c>
      <c r="AP1153">
        <v>0</v>
      </c>
      <c r="AQ1153">
        <v>0</v>
      </c>
      <c r="AT1153">
        <v>1.2937353037302701E+17</v>
      </c>
      <c r="AU1153">
        <v>0</v>
      </c>
      <c r="AV1153">
        <v>1.2937011113891101E+17</v>
      </c>
      <c r="AW1153">
        <v>513</v>
      </c>
      <c r="AX1153" t="s">
        <v>19205</v>
      </c>
      <c r="AZ1153">
        <v>9.2233720368547697E+18</v>
      </c>
      <c r="BA1153">
        <v>177</v>
      </c>
      <c r="BB1153" t="s">
        <v>19203</v>
      </c>
      <c r="BC1153">
        <v>805306368</v>
      </c>
      <c r="BD1153" s="1" t="s">
        <v>148</v>
      </c>
      <c r="BE1153" t="s">
        <v>19206</v>
      </c>
      <c r="BF1153" t="s">
        <v>19207</v>
      </c>
      <c r="BG1153">
        <v>0</v>
      </c>
      <c r="BH1153" t="s">
        <v>151</v>
      </c>
      <c r="BI1153">
        <v>1.2941504112039901E+17</v>
      </c>
      <c r="BK1153" t="s">
        <v>19208</v>
      </c>
      <c r="BL1153" t="s">
        <v>19209</v>
      </c>
      <c r="BN1153" t="s">
        <v>154</v>
      </c>
      <c r="BO1153">
        <v>62</v>
      </c>
      <c r="BP1153" s="1" t="s">
        <v>19210</v>
      </c>
      <c r="BQ1153">
        <v>0</v>
      </c>
      <c r="BR1153" t="s">
        <v>19211</v>
      </c>
      <c r="BS1153" t="s">
        <v>3242</v>
      </c>
      <c r="CD1153" t="s">
        <v>333</v>
      </c>
    </row>
    <row r="1154" spans="1:100">
      <c r="A1154" t="s">
        <v>19212</v>
      </c>
      <c r="B1154">
        <v>1.29406700383314E+17</v>
      </c>
      <c r="C1154" s="4">
        <f t="shared" si="17"/>
        <v>12940670038.3314</v>
      </c>
      <c r="D1154" s="2">
        <f>(Sheet1!$F$2-mattsout!C1154)/3600</f>
        <v>523.43379683335627</v>
      </c>
      <c r="E1154" t="str">
        <f>IF(D1154&gt;3595120, "", IF(D1154&gt;1400, "******", ""))</f>
        <v/>
      </c>
      <c r="F1154" t="s">
        <v>122</v>
      </c>
      <c r="G1154" t="s">
        <v>19213</v>
      </c>
      <c r="H1154" t="s">
        <v>19214</v>
      </c>
      <c r="I1154" t="s">
        <v>682</v>
      </c>
      <c r="J1154" t="s">
        <v>3717</v>
      </c>
      <c r="K1154" t="s">
        <v>19215</v>
      </c>
      <c r="L1154" t="s">
        <v>682</v>
      </c>
      <c r="O1154" t="s">
        <v>874</v>
      </c>
      <c r="P1154" t="s">
        <v>5669</v>
      </c>
      <c r="Q1154" t="s">
        <v>19212</v>
      </c>
      <c r="R1154">
        <v>4</v>
      </c>
      <c r="S1154" t="s">
        <v>19216</v>
      </c>
      <c r="T1154" t="s">
        <v>19217</v>
      </c>
      <c r="U1154" t="s">
        <v>19213</v>
      </c>
      <c r="V1154">
        <v>14520044</v>
      </c>
      <c r="W1154" s="1" t="s">
        <v>19218</v>
      </c>
      <c r="X1154">
        <v>35445361</v>
      </c>
      <c r="AA1154" t="s">
        <v>790</v>
      </c>
      <c r="AB1154" t="s">
        <v>1258</v>
      </c>
      <c r="AC1154" t="s">
        <v>138</v>
      </c>
      <c r="AE1154" t="s">
        <v>19219</v>
      </c>
      <c r="AF1154" t="s">
        <v>667</v>
      </c>
      <c r="AI1154" t="b">
        <v>1</v>
      </c>
      <c r="AJ1154" t="s">
        <v>19220</v>
      </c>
      <c r="AL1154" t="s">
        <v>19213</v>
      </c>
      <c r="AM1154" t="s">
        <v>19221</v>
      </c>
      <c r="AN1154">
        <v>512</v>
      </c>
      <c r="AO1154">
        <v>0</v>
      </c>
      <c r="AP1154">
        <v>0</v>
      </c>
      <c r="AQ1154">
        <v>0</v>
      </c>
      <c r="AT1154">
        <v>1.29405540897386E+17</v>
      </c>
      <c r="AU1154">
        <v>0</v>
      </c>
      <c r="AV1154">
        <v>1.2937727710308701E+17</v>
      </c>
      <c r="AW1154">
        <v>513</v>
      </c>
      <c r="AX1154" t="s">
        <v>19222</v>
      </c>
      <c r="AZ1154">
        <v>0</v>
      </c>
      <c r="BA1154">
        <v>2386</v>
      </c>
      <c r="BB1154" t="s">
        <v>19220</v>
      </c>
      <c r="BC1154">
        <v>805306368</v>
      </c>
      <c r="BD1154" s="1" t="s">
        <v>148</v>
      </c>
      <c r="BE1154" t="s">
        <v>19223</v>
      </c>
      <c r="BF1154" t="s">
        <v>19224</v>
      </c>
      <c r="BG1154">
        <v>0</v>
      </c>
      <c r="BH1154" t="s">
        <v>151</v>
      </c>
      <c r="BI1154">
        <v>1.2941274082113501E+17</v>
      </c>
      <c r="BK1154" t="s">
        <v>19225</v>
      </c>
      <c r="BL1154" t="s">
        <v>19226</v>
      </c>
      <c r="BN1154" t="s">
        <v>154</v>
      </c>
      <c r="BO1154">
        <v>52</v>
      </c>
      <c r="BP1154" s="1" t="s">
        <v>19227</v>
      </c>
      <c r="BQ1154">
        <v>0</v>
      </c>
      <c r="BR1154" t="s">
        <v>19228</v>
      </c>
      <c r="BS1154" t="s">
        <v>3242</v>
      </c>
      <c r="CD1154" t="s">
        <v>14906</v>
      </c>
    </row>
    <row r="1155" spans="1:100">
      <c r="A1155" t="s">
        <v>19229</v>
      </c>
      <c r="B1155">
        <v>1.2941767855507699E+17</v>
      </c>
      <c r="C1155" s="4">
        <f t="shared" ref="C1155:C1218" si="18">B1155/10000000</f>
        <v>12941767855.5077</v>
      </c>
      <c r="D1155" s="2">
        <f>(Sheet1!$F$2-mattsout!C1155)/3600</f>
        <v>218.48458119445377</v>
      </c>
      <c r="E1155" t="str">
        <f>IF(D1155&gt;3595120, "", IF(D1155&gt;1400, "******", ""))</f>
        <v/>
      </c>
      <c r="F1155" t="s">
        <v>122</v>
      </c>
      <c r="G1155" t="s">
        <v>19230</v>
      </c>
      <c r="H1155" t="s">
        <v>19231</v>
      </c>
      <c r="O1155" t="s">
        <v>9430</v>
      </c>
      <c r="Q1155" t="s">
        <v>19229</v>
      </c>
      <c r="R1155">
        <v>4</v>
      </c>
      <c r="S1155" t="s">
        <v>19232</v>
      </c>
      <c r="T1155" t="s">
        <v>19233</v>
      </c>
      <c r="U1155" t="s">
        <v>19230</v>
      </c>
      <c r="V1155">
        <v>14539794</v>
      </c>
      <c r="X1155">
        <v>35582369</v>
      </c>
      <c r="AL1155" t="s">
        <v>19230</v>
      </c>
      <c r="AM1155" t="s">
        <v>19234</v>
      </c>
      <c r="AN1155">
        <v>66048</v>
      </c>
      <c r="AO1155">
        <v>0</v>
      </c>
      <c r="AP1155">
        <v>0</v>
      </c>
      <c r="AQ1155">
        <v>0</v>
      </c>
      <c r="AT1155">
        <v>1.29373530844908E+17</v>
      </c>
      <c r="AV1155">
        <v>1.2912654441718099E+17</v>
      </c>
      <c r="AW1155">
        <v>513</v>
      </c>
      <c r="AX1155" t="s">
        <v>19235</v>
      </c>
      <c r="AZ1155">
        <v>9.2233720368547697E+18</v>
      </c>
      <c r="BA1155">
        <v>235</v>
      </c>
      <c r="BB1155" t="s">
        <v>19236</v>
      </c>
      <c r="BC1155">
        <v>805306368</v>
      </c>
      <c r="BF1155" t="s">
        <v>19237</v>
      </c>
      <c r="BG1155">
        <v>0</v>
      </c>
      <c r="BH1155" t="s">
        <v>151</v>
      </c>
      <c r="BI1155">
        <v>1.2941766362092499E+17</v>
      </c>
      <c r="CD1155" t="s">
        <v>333</v>
      </c>
    </row>
    <row r="1156" spans="1:100">
      <c r="A1156" t="s">
        <v>5307</v>
      </c>
      <c r="B1156">
        <v>1.2941850845524701E+17</v>
      </c>
      <c r="C1156" s="4">
        <f t="shared" si="18"/>
        <v>12941850845.5247</v>
      </c>
      <c r="D1156" s="2">
        <f>(Sheet1!$F$2-mattsout!C1156)/3600</f>
        <v>195.43179869439868</v>
      </c>
      <c r="E1156" t="str">
        <f>IF(D1156&gt;3595120, "", IF(D1156&gt;1400, "******", ""))</f>
        <v/>
      </c>
      <c r="F1156" t="s">
        <v>122</v>
      </c>
      <c r="G1156" t="s">
        <v>19238</v>
      </c>
      <c r="H1156" t="s">
        <v>2667</v>
      </c>
      <c r="I1156" t="s">
        <v>682</v>
      </c>
      <c r="J1156" t="s">
        <v>19239</v>
      </c>
      <c r="K1156" t="s">
        <v>657</v>
      </c>
      <c r="L1156" t="s">
        <v>682</v>
      </c>
      <c r="M1156" t="s">
        <v>19240</v>
      </c>
      <c r="O1156" t="s">
        <v>19241</v>
      </c>
      <c r="P1156" t="s">
        <v>1948</v>
      </c>
      <c r="Q1156" t="s">
        <v>5307</v>
      </c>
      <c r="R1156">
        <v>4</v>
      </c>
      <c r="S1156" t="s">
        <v>19242</v>
      </c>
      <c r="T1156" t="s">
        <v>19243</v>
      </c>
      <c r="U1156" t="s">
        <v>19238</v>
      </c>
      <c r="V1156">
        <v>14603630</v>
      </c>
      <c r="W1156" s="1" t="s">
        <v>19244</v>
      </c>
      <c r="X1156">
        <v>35670494</v>
      </c>
      <c r="AA1156" t="s">
        <v>136</v>
      </c>
      <c r="AB1156" t="s">
        <v>1931</v>
      </c>
      <c r="AC1156" t="s">
        <v>138</v>
      </c>
      <c r="AE1156" t="s">
        <v>19245</v>
      </c>
      <c r="AF1156" t="s">
        <v>667</v>
      </c>
      <c r="AI1156" t="b">
        <v>1</v>
      </c>
      <c r="AJ1156" t="s">
        <v>19246</v>
      </c>
      <c r="AL1156" t="s">
        <v>19238</v>
      </c>
      <c r="AM1156" t="s">
        <v>19247</v>
      </c>
      <c r="AN1156">
        <v>512</v>
      </c>
      <c r="AO1156">
        <v>0</v>
      </c>
      <c r="AP1156">
        <v>0</v>
      </c>
      <c r="AQ1156">
        <v>0</v>
      </c>
      <c r="AT1156">
        <v>1.2940987270724499E+17</v>
      </c>
      <c r="AU1156">
        <v>0</v>
      </c>
      <c r="AV1156">
        <v>1.2940037488995101E+17</v>
      </c>
      <c r="AW1156">
        <v>513</v>
      </c>
      <c r="AX1156" t="s">
        <v>19248</v>
      </c>
      <c r="AZ1156">
        <v>9.2233720368547697E+18</v>
      </c>
      <c r="BA1156">
        <v>417</v>
      </c>
      <c r="BB1156" t="s">
        <v>19246</v>
      </c>
      <c r="BC1156">
        <v>805306368</v>
      </c>
      <c r="BD1156" s="1" t="s">
        <v>148</v>
      </c>
      <c r="BE1156" t="s">
        <v>19249</v>
      </c>
      <c r="BF1156" t="s">
        <v>19250</v>
      </c>
      <c r="BG1156">
        <v>0</v>
      </c>
      <c r="BH1156" t="s">
        <v>151</v>
      </c>
      <c r="BI1156">
        <v>1.29421098186008E+17</v>
      </c>
      <c r="BK1156" t="s">
        <v>19251</v>
      </c>
      <c r="BL1156" t="s">
        <v>19252</v>
      </c>
      <c r="BN1156" t="s">
        <v>154</v>
      </c>
      <c r="BO1156">
        <v>60</v>
      </c>
      <c r="BP1156" s="1" t="s">
        <v>19253</v>
      </c>
      <c r="BQ1156">
        <v>0</v>
      </c>
      <c r="BR1156" t="s">
        <v>19254</v>
      </c>
      <c r="BS1156" t="s">
        <v>3242</v>
      </c>
      <c r="CD1156" t="s">
        <v>3073</v>
      </c>
      <c r="CV1156" t="s">
        <v>5297</v>
      </c>
    </row>
    <row r="1157" spans="1:100">
      <c r="A1157" t="s">
        <v>19255</v>
      </c>
      <c r="B1157">
        <v>1.2940981576622301E+17</v>
      </c>
      <c r="C1157" s="4">
        <f t="shared" si="18"/>
        <v>12940981576.622301</v>
      </c>
      <c r="D1157" s="2">
        <f>(Sheet1!$F$2-mattsout!C1157)/3600</f>
        <v>436.89538269413845</v>
      </c>
      <c r="E1157" t="str">
        <f>IF(D1157&gt;3595120, "", IF(D1157&gt;1400, "******", ""))</f>
        <v/>
      </c>
      <c r="F1157" t="s">
        <v>122</v>
      </c>
      <c r="G1157" t="s">
        <v>19256</v>
      </c>
      <c r="H1157" t="s">
        <v>3033</v>
      </c>
      <c r="I1157" t="s">
        <v>2690</v>
      </c>
      <c r="J1157" t="s">
        <v>664</v>
      </c>
      <c r="K1157" t="s">
        <v>19257</v>
      </c>
      <c r="L1157" t="s">
        <v>3467</v>
      </c>
      <c r="M1157" t="s">
        <v>19258</v>
      </c>
      <c r="O1157" t="s">
        <v>19259</v>
      </c>
      <c r="P1157" t="s">
        <v>3037</v>
      </c>
      <c r="Q1157" t="s">
        <v>19255</v>
      </c>
      <c r="R1157">
        <v>4</v>
      </c>
      <c r="S1157" t="s">
        <v>19260</v>
      </c>
      <c r="T1157" t="s">
        <v>19261</v>
      </c>
      <c r="U1157" t="s">
        <v>19256</v>
      </c>
      <c r="V1157">
        <v>14607379</v>
      </c>
      <c r="W1157" s="1" t="s">
        <v>19262</v>
      </c>
      <c r="X1157">
        <v>35669724</v>
      </c>
      <c r="AA1157" t="s">
        <v>136</v>
      </c>
      <c r="AB1157" t="s">
        <v>4118</v>
      </c>
      <c r="AC1157" t="s">
        <v>138</v>
      </c>
      <c r="AE1157" t="s">
        <v>19263</v>
      </c>
      <c r="AF1157" t="s">
        <v>667</v>
      </c>
      <c r="AI1157" t="b">
        <v>1</v>
      </c>
      <c r="AJ1157" t="s">
        <v>19264</v>
      </c>
      <c r="AL1157" t="s">
        <v>19256</v>
      </c>
      <c r="AM1157" t="s">
        <v>19265</v>
      </c>
      <c r="AN1157">
        <v>512</v>
      </c>
      <c r="AO1157">
        <v>0</v>
      </c>
      <c r="AP1157">
        <v>0</v>
      </c>
      <c r="AQ1157">
        <v>0</v>
      </c>
      <c r="AT1157">
        <v>1.2937353128303901E+17</v>
      </c>
      <c r="AV1157">
        <v>1.29394295058972E+17</v>
      </c>
      <c r="AW1157">
        <v>513</v>
      </c>
      <c r="AX1157" t="s">
        <v>19266</v>
      </c>
      <c r="AZ1157">
        <v>9.2233720368547697E+18</v>
      </c>
      <c r="BA1157">
        <v>239</v>
      </c>
      <c r="BB1157" t="s">
        <v>19264</v>
      </c>
      <c r="BC1157">
        <v>805306368</v>
      </c>
      <c r="BD1157" s="1" t="s">
        <v>148</v>
      </c>
      <c r="BE1157" t="s">
        <v>19267</v>
      </c>
      <c r="BF1157" t="s">
        <v>19268</v>
      </c>
      <c r="BG1157">
        <v>0</v>
      </c>
      <c r="BH1157" t="s">
        <v>151</v>
      </c>
      <c r="BI1157">
        <v>1.29421085452358E+17</v>
      </c>
      <c r="BK1157" t="s">
        <v>19269</v>
      </c>
      <c r="BL1157" t="s">
        <v>19270</v>
      </c>
      <c r="BN1157" t="s">
        <v>154</v>
      </c>
      <c r="BO1157">
        <v>56</v>
      </c>
      <c r="BP1157" s="1" t="s">
        <v>17745</v>
      </c>
      <c r="BQ1157">
        <v>0</v>
      </c>
      <c r="BR1157" t="s">
        <v>19271</v>
      </c>
      <c r="BS1157" t="s">
        <v>3242</v>
      </c>
      <c r="CD1157" t="s">
        <v>15505</v>
      </c>
    </row>
    <row r="1158" spans="1:100">
      <c r="A1158" t="s">
        <v>19272</v>
      </c>
      <c r="B1158">
        <v>1.2941693046738099E+17</v>
      </c>
      <c r="C1158" s="4">
        <f t="shared" si="18"/>
        <v>12941693046.7381</v>
      </c>
      <c r="D1158" s="2">
        <f>(Sheet1!$F$2-mattsout!C1158)/3600</f>
        <v>239.26479497220782</v>
      </c>
      <c r="E1158" t="str">
        <f>IF(D1158&gt;3595120, "", IF(D1158&gt;1400, "******", ""))</f>
        <v/>
      </c>
      <c r="F1158" t="s">
        <v>122</v>
      </c>
      <c r="G1158" t="s">
        <v>19273</v>
      </c>
      <c r="H1158" t="s">
        <v>19274</v>
      </c>
      <c r="I1158" t="s">
        <v>656</v>
      </c>
      <c r="J1158" t="s">
        <v>3247</v>
      </c>
      <c r="K1158" t="s">
        <v>3247</v>
      </c>
      <c r="L1158" t="s">
        <v>656</v>
      </c>
      <c r="M1158" t="s">
        <v>19275</v>
      </c>
      <c r="O1158" t="s">
        <v>609</v>
      </c>
      <c r="P1158" t="s">
        <v>4545</v>
      </c>
      <c r="Q1158" t="s">
        <v>19272</v>
      </c>
      <c r="R1158">
        <v>4</v>
      </c>
      <c r="S1158" t="s">
        <v>19276</v>
      </c>
      <c r="T1158" t="s">
        <v>19277</v>
      </c>
      <c r="U1158" t="s">
        <v>19273</v>
      </c>
      <c r="V1158">
        <v>14720944</v>
      </c>
      <c r="W1158" s="1" t="s">
        <v>19278</v>
      </c>
      <c r="X1158">
        <v>35492166</v>
      </c>
      <c r="AA1158" t="s">
        <v>136</v>
      </c>
      <c r="AB1158" t="s">
        <v>1915</v>
      </c>
      <c r="AC1158" t="s">
        <v>138</v>
      </c>
      <c r="AE1158" t="s">
        <v>19279</v>
      </c>
      <c r="AF1158" t="s">
        <v>2314</v>
      </c>
      <c r="AI1158" t="b">
        <v>1</v>
      </c>
      <c r="AJ1158" t="s">
        <v>19280</v>
      </c>
      <c r="AL1158" t="s">
        <v>19273</v>
      </c>
      <c r="AM1158" t="s">
        <v>19281</v>
      </c>
      <c r="AN1158">
        <v>66048</v>
      </c>
      <c r="AO1158">
        <v>0</v>
      </c>
      <c r="AP1158">
        <v>0</v>
      </c>
      <c r="AQ1158">
        <v>0</v>
      </c>
      <c r="AT1158">
        <v>1.2941678935547E+17</v>
      </c>
      <c r="AU1158">
        <v>0</v>
      </c>
      <c r="AV1158">
        <v>1.29132627029084E+17</v>
      </c>
      <c r="AW1158">
        <v>513</v>
      </c>
      <c r="AX1158" t="s">
        <v>19282</v>
      </c>
      <c r="AZ1158">
        <v>9.2233720368547697E+18</v>
      </c>
      <c r="BA1158">
        <v>179</v>
      </c>
      <c r="BB1158" t="s">
        <v>19280</v>
      </c>
      <c r="BC1158">
        <v>805306368</v>
      </c>
      <c r="BD1158" s="1" t="s">
        <v>148</v>
      </c>
      <c r="BE1158" t="s">
        <v>19283</v>
      </c>
      <c r="BF1158" t="s">
        <v>19284</v>
      </c>
      <c r="BG1158">
        <v>0</v>
      </c>
      <c r="BH1158" t="s">
        <v>151</v>
      </c>
      <c r="BI1158">
        <v>1.2941506516225699E+17</v>
      </c>
      <c r="BK1158" t="s">
        <v>19285</v>
      </c>
      <c r="BL1158" t="s">
        <v>19284</v>
      </c>
      <c r="BM1158" t="s">
        <v>19275</v>
      </c>
      <c r="BN1158" t="s">
        <v>154</v>
      </c>
      <c r="BO1158">
        <v>56</v>
      </c>
      <c r="BP1158" s="1" t="s">
        <v>19286</v>
      </c>
      <c r="BQ1158">
        <v>0</v>
      </c>
      <c r="BR1158" t="s">
        <v>19287</v>
      </c>
      <c r="BS1158" t="s">
        <v>3242</v>
      </c>
      <c r="CD1158" t="s">
        <v>14906</v>
      </c>
    </row>
    <row r="1159" spans="1:100">
      <c r="A1159" t="s">
        <v>19288</v>
      </c>
      <c r="B1159">
        <v>1.2941456005723901E+17</v>
      </c>
      <c r="C1159" s="4">
        <f t="shared" si="18"/>
        <v>12941456005.723902</v>
      </c>
      <c r="D1159" s="2">
        <f>(Sheet1!$F$2-mattsout!C1159)/3600</f>
        <v>305.10952113840312</v>
      </c>
      <c r="E1159" t="str">
        <f>IF(D1159&gt;3595120, "", IF(D1159&gt;1400, "******", ""))</f>
        <v/>
      </c>
      <c r="F1159" t="s">
        <v>122</v>
      </c>
      <c r="G1159" t="s">
        <v>19289</v>
      </c>
      <c r="H1159" t="s">
        <v>19290</v>
      </c>
      <c r="I1159" t="s">
        <v>732</v>
      </c>
      <c r="J1159" t="s">
        <v>1845</v>
      </c>
      <c r="K1159" t="s">
        <v>1845</v>
      </c>
      <c r="L1159" t="s">
        <v>732</v>
      </c>
      <c r="M1159" t="s">
        <v>19291</v>
      </c>
      <c r="N1159" t="s">
        <v>761</v>
      </c>
      <c r="O1159" t="s">
        <v>1183</v>
      </c>
      <c r="P1159" t="s">
        <v>1452</v>
      </c>
      <c r="Q1159" t="s">
        <v>19288</v>
      </c>
      <c r="R1159">
        <v>4</v>
      </c>
      <c r="S1159" t="s">
        <v>19292</v>
      </c>
      <c r="T1159" t="s">
        <v>19293</v>
      </c>
      <c r="U1159" t="s">
        <v>19289</v>
      </c>
      <c r="V1159">
        <v>14756091</v>
      </c>
      <c r="W1159" s="1" t="s">
        <v>11964</v>
      </c>
      <c r="X1159">
        <v>35475830</v>
      </c>
      <c r="AA1159" t="s">
        <v>690</v>
      </c>
      <c r="AB1159" t="s">
        <v>740</v>
      </c>
      <c r="AC1159" t="s">
        <v>138</v>
      </c>
      <c r="AE1159" t="s">
        <v>19294</v>
      </c>
      <c r="AF1159" t="s">
        <v>667</v>
      </c>
      <c r="AI1159" t="b">
        <v>1</v>
      </c>
      <c r="AJ1159" t="s">
        <v>19295</v>
      </c>
      <c r="AL1159" t="s">
        <v>19289</v>
      </c>
      <c r="AM1159" t="s">
        <v>19296</v>
      </c>
      <c r="AN1159">
        <v>512</v>
      </c>
      <c r="AO1159">
        <v>0</v>
      </c>
      <c r="AP1159">
        <v>0</v>
      </c>
      <c r="AQ1159">
        <v>0</v>
      </c>
      <c r="AT1159">
        <v>1.2937350619971699E+17</v>
      </c>
      <c r="AV1159">
        <v>1.29387380927838E+17</v>
      </c>
      <c r="AW1159">
        <v>513</v>
      </c>
      <c r="AX1159" t="s">
        <v>19297</v>
      </c>
      <c r="AZ1159">
        <v>9.2233720368547697E+18</v>
      </c>
      <c r="BA1159">
        <v>272</v>
      </c>
      <c r="BB1159" t="s">
        <v>19295</v>
      </c>
      <c r="BC1159">
        <v>805306368</v>
      </c>
      <c r="BD1159" s="1" t="s">
        <v>148</v>
      </c>
      <c r="BE1159" t="s">
        <v>19298</v>
      </c>
      <c r="BF1159" t="s">
        <v>19299</v>
      </c>
      <c r="BG1159">
        <v>0</v>
      </c>
      <c r="BH1159" t="s">
        <v>151</v>
      </c>
      <c r="BI1159">
        <v>1.2941418682700499E+17</v>
      </c>
      <c r="BL1159" t="s">
        <v>19300</v>
      </c>
      <c r="BM1159" t="s">
        <v>19301</v>
      </c>
      <c r="BN1159" t="s">
        <v>154</v>
      </c>
      <c r="BO1159">
        <v>61</v>
      </c>
      <c r="BP1159" s="1" t="s">
        <v>19302</v>
      </c>
      <c r="BQ1159">
        <v>0</v>
      </c>
      <c r="BR1159" t="s">
        <v>19303</v>
      </c>
      <c r="BS1159" t="s">
        <v>157</v>
      </c>
      <c r="BT1159" t="s">
        <v>158</v>
      </c>
      <c r="CD1159" t="s">
        <v>15022</v>
      </c>
    </row>
    <row r="1160" spans="1:100">
      <c r="A1160" t="s">
        <v>19304</v>
      </c>
      <c r="B1160">
        <v>1.2941862388665501E+17</v>
      </c>
      <c r="C1160" s="4">
        <f t="shared" si="18"/>
        <v>12941862388.665501</v>
      </c>
      <c r="D1160" s="2">
        <f>(Sheet1!$F$2-mattsout!C1160)/3600</f>
        <v>192.22537069426642</v>
      </c>
      <c r="E1160" t="str">
        <f>IF(D1160&gt;3595120, "", IF(D1160&gt;1400, "******", ""))</f>
        <v/>
      </c>
      <c r="F1160" t="s">
        <v>122</v>
      </c>
      <c r="G1160" t="s">
        <v>19305</v>
      </c>
      <c r="H1160" t="s">
        <v>19306</v>
      </c>
      <c r="I1160" t="s">
        <v>267</v>
      </c>
      <c r="J1160" t="s">
        <v>1845</v>
      </c>
      <c r="K1160" t="s">
        <v>1845</v>
      </c>
      <c r="L1160" t="s">
        <v>267</v>
      </c>
      <c r="M1160" t="s">
        <v>19307</v>
      </c>
      <c r="O1160" t="s">
        <v>1982</v>
      </c>
      <c r="P1160" t="s">
        <v>901</v>
      </c>
      <c r="Q1160" t="s">
        <v>19304</v>
      </c>
      <c r="R1160">
        <v>4</v>
      </c>
      <c r="S1160" t="s">
        <v>19308</v>
      </c>
      <c r="T1160" t="s">
        <v>19309</v>
      </c>
      <c r="U1160" t="s">
        <v>19305</v>
      </c>
      <c r="V1160">
        <v>14882884</v>
      </c>
      <c r="W1160" s="1" t="s">
        <v>13938</v>
      </c>
      <c r="X1160">
        <v>35609518</v>
      </c>
      <c r="AA1160" t="s">
        <v>690</v>
      </c>
      <c r="AB1160" t="s">
        <v>952</v>
      </c>
      <c r="AC1160" t="s">
        <v>138</v>
      </c>
      <c r="AE1160" t="s">
        <v>19310</v>
      </c>
      <c r="AF1160" t="s">
        <v>667</v>
      </c>
      <c r="AI1160" t="b">
        <v>1</v>
      </c>
      <c r="AJ1160" t="s">
        <v>19311</v>
      </c>
      <c r="AL1160" t="s">
        <v>19305</v>
      </c>
      <c r="AM1160" t="s">
        <v>19312</v>
      </c>
      <c r="AN1160">
        <v>512</v>
      </c>
      <c r="AO1160">
        <v>0</v>
      </c>
      <c r="AP1160">
        <v>0</v>
      </c>
      <c r="AQ1160">
        <v>0</v>
      </c>
      <c r="AT1160">
        <v>1.2937353176242E+17</v>
      </c>
      <c r="AU1160">
        <v>0</v>
      </c>
      <c r="AV1160">
        <v>1.2938569420145699E+17</v>
      </c>
      <c r="AW1160">
        <v>513</v>
      </c>
      <c r="AX1160" t="s">
        <v>19313</v>
      </c>
      <c r="AZ1160">
        <v>9.2233720368547697E+18</v>
      </c>
      <c r="BA1160">
        <v>297</v>
      </c>
      <c r="BB1160" t="s">
        <v>19311</v>
      </c>
      <c r="BC1160">
        <v>805306368</v>
      </c>
      <c r="BD1160" s="1" t="s">
        <v>148</v>
      </c>
      <c r="BE1160" t="s">
        <v>19314</v>
      </c>
      <c r="BF1160" t="s">
        <v>19315</v>
      </c>
      <c r="BG1160">
        <v>0</v>
      </c>
      <c r="BH1160" t="s">
        <v>151</v>
      </c>
      <c r="BI1160">
        <v>1.29418489031646E+17</v>
      </c>
      <c r="BL1160" t="s">
        <v>19316</v>
      </c>
      <c r="BN1160" t="s">
        <v>154</v>
      </c>
      <c r="BO1160">
        <v>62</v>
      </c>
      <c r="BP1160" s="1" t="s">
        <v>19317</v>
      </c>
      <c r="BQ1160">
        <v>0</v>
      </c>
      <c r="BR1160" t="s">
        <v>19318</v>
      </c>
      <c r="BS1160" t="s">
        <v>157</v>
      </c>
      <c r="BT1160" t="s">
        <v>158</v>
      </c>
      <c r="CD1160" t="s">
        <v>19319</v>
      </c>
    </row>
    <row r="1161" spans="1:100">
      <c r="A1161" t="s">
        <v>19320</v>
      </c>
      <c r="B1161">
        <v>1.29201023083674E+17</v>
      </c>
      <c r="C1161" s="4">
        <f t="shared" si="18"/>
        <v>12920102308.367399</v>
      </c>
      <c r="D1161" s="2">
        <f>(Sheet1!$F$2-mattsout!C1161)/3600</f>
        <v>6236.6921201668847</v>
      </c>
      <c r="E1161" t="str">
        <f>IF(D1161&gt;3595120, "", IF(D1161&gt;1400, "******", ""))</f>
        <v>******</v>
      </c>
      <c r="F1161" t="s">
        <v>122</v>
      </c>
      <c r="G1161" t="s">
        <v>19321</v>
      </c>
      <c r="H1161" t="s">
        <v>7354</v>
      </c>
      <c r="I1161" t="s">
        <v>267</v>
      </c>
      <c r="J1161" t="s">
        <v>3248</v>
      </c>
      <c r="K1161" t="s">
        <v>3248</v>
      </c>
      <c r="L1161" t="s">
        <v>267</v>
      </c>
      <c r="M1161" t="s">
        <v>19322</v>
      </c>
      <c r="O1161" t="s">
        <v>19323</v>
      </c>
      <c r="P1161" t="s">
        <v>875</v>
      </c>
      <c r="Q1161" t="s">
        <v>19320</v>
      </c>
      <c r="R1161">
        <v>4</v>
      </c>
      <c r="S1161" t="s">
        <v>19324</v>
      </c>
      <c r="T1161" t="s">
        <v>19325</v>
      </c>
      <c r="U1161" t="s">
        <v>19321</v>
      </c>
      <c r="V1161">
        <v>14883644</v>
      </c>
      <c r="W1161" s="1" t="s">
        <v>19326</v>
      </c>
      <c r="X1161">
        <v>33152968</v>
      </c>
      <c r="Y1161" t="s">
        <v>19327</v>
      </c>
      <c r="AA1161" t="s">
        <v>690</v>
      </c>
      <c r="AB1161" t="s">
        <v>906</v>
      </c>
      <c r="AC1161" t="s">
        <v>138</v>
      </c>
      <c r="AD1161" t="b">
        <v>0</v>
      </c>
      <c r="AE1161" t="s">
        <v>19328</v>
      </c>
      <c r="AF1161" t="s">
        <v>742</v>
      </c>
      <c r="AI1161" t="b">
        <v>1</v>
      </c>
      <c r="AJ1161" t="s">
        <v>19329</v>
      </c>
      <c r="AL1161" t="s">
        <v>19321</v>
      </c>
      <c r="AM1161" t="s">
        <v>19330</v>
      </c>
      <c r="AN1161">
        <v>512</v>
      </c>
      <c r="AO1161">
        <v>99</v>
      </c>
      <c r="AP1161">
        <v>0</v>
      </c>
      <c r="AQ1161">
        <v>0</v>
      </c>
      <c r="AT1161">
        <v>1.29373532008204E+17</v>
      </c>
      <c r="AV1161">
        <v>1.2918892148640899E+17</v>
      </c>
      <c r="AW1161">
        <v>513</v>
      </c>
      <c r="AX1161" t="s">
        <v>19331</v>
      </c>
      <c r="AZ1161">
        <v>9.2233720368547697E+18</v>
      </c>
      <c r="BA1161">
        <v>49</v>
      </c>
      <c r="BB1161" t="s">
        <v>19329</v>
      </c>
      <c r="BC1161">
        <v>805306368</v>
      </c>
      <c r="BD1161" s="1" t="s">
        <v>148</v>
      </c>
      <c r="BE1161" t="s">
        <v>19332</v>
      </c>
      <c r="BF1161" t="s">
        <v>19333</v>
      </c>
      <c r="BG1161">
        <v>1.2937357179323901E+17</v>
      </c>
      <c r="BH1161" t="s">
        <v>151</v>
      </c>
      <c r="BI1161">
        <v>1.2919821961024899E+17</v>
      </c>
      <c r="BL1161" t="s">
        <v>19334</v>
      </c>
      <c r="BN1161" t="s">
        <v>154</v>
      </c>
      <c r="BO1161">
        <v>61</v>
      </c>
      <c r="BP1161" s="1" t="s">
        <v>19335</v>
      </c>
      <c r="BQ1161">
        <v>0</v>
      </c>
      <c r="BR1161" t="s">
        <v>19336</v>
      </c>
      <c r="BS1161" t="s">
        <v>157</v>
      </c>
      <c r="BT1161" t="s">
        <v>158</v>
      </c>
      <c r="CD1161" t="s">
        <v>919</v>
      </c>
    </row>
    <row r="1162" spans="1:100">
      <c r="A1162" t="s">
        <v>1070</v>
      </c>
      <c r="B1162">
        <v>1.29417716210228E+17</v>
      </c>
      <c r="C1162" s="4">
        <f t="shared" si="18"/>
        <v>12941771621.0228</v>
      </c>
      <c r="D1162" s="2">
        <f>(Sheet1!$F$2-mattsout!C1162)/3600</f>
        <v>217.43860477765401</v>
      </c>
      <c r="E1162" t="str">
        <f>IF(D1162&gt;3595120, "", IF(D1162&gt;1400, "******", ""))</f>
        <v/>
      </c>
      <c r="F1162" t="s">
        <v>122</v>
      </c>
      <c r="G1162" t="s">
        <v>19337</v>
      </c>
      <c r="H1162" t="s">
        <v>19338</v>
      </c>
      <c r="I1162" t="s">
        <v>1061</v>
      </c>
      <c r="J1162" t="s">
        <v>8888</v>
      </c>
      <c r="K1162" t="s">
        <v>8888</v>
      </c>
      <c r="L1162" t="s">
        <v>1061</v>
      </c>
      <c r="M1162" t="s">
        <v>1063</v>
      </c>
      <c r="N1162" t="s">
        <v>1064</v>
      </c>
      <c r="O1162" t="s">
        <v>19339</v>
      </c>
      <c r="Q1162" t="s">
        <v>1070</v>
      </c>
      <c r="R1162">
        <v>4</v>
      </c>
      <c r="S1162" t="s">
        <v>19340</v>
      </c>
      <c r="T1162" t="s">
        <v>19341</v>
      </c>
      <c r="U1162" t="s">
        <v>19337</v>
      </c>
      <c r="V1162">
        <v>14928955</v>
      </c>
      <c r="W1162" s="1" t="s">
        <v>1069</v>
      </c>
      <c r="X1162">
        <v>35459514</v>
      </c>
      <c r="AA1162" t="s">
        <v>690</v>
      </c>
      <c r="AB1162" t="s">
        <v>1071</v>
      </c>
      <c r="AC1162" t="s">
        <v>138</v>
      </c>
      <c r="AD1162" t="b">
        <v>0</v>
      </c>
      <c r="AE1162" t="s">
        <v>19342</v>
      </c>
      <c r="AF1162" t="s">
        <v>667</v>
      </c>
      <c r="AI1162" t="b">
        <v>1</v>
      </c>
      <c r="AJ1162" t="s">
        <v>19343</v>
      </c>
      <c r="AL1162" t="s">
        <v>19337</v>
      </c>
      <c r="AM1162" t="s">
        <v>19344</v>
      </c>
      <c r="AN1162">
        <v>512</v>
      </c>
      <c r="AO1162">
        <v>0</v>
      </c>
      <c r="AP1162">
        <v>0</v>
      </c>
      <c r="AQ1162">
        <v>0</v>
      </c>
      <c r="AT1162">
        <v>1.29401254946814E+17</v>
      </c>
      <c r="AU1162">
        <v>0</v>
      </c>
      <c r="AV1162">
        <v>1.29385799809612E+17</v>
      </c>
      <c r="AW1162">
        <v>513</v>
      </c>
      <c r="AX1162" t="s">
        <v>19345</v>
      </c>
      <c r="AZ1162">
        <v>9.2233720368547697E+18</v>
      </c>
      <c r="BA1162">
        <v>171</v>
      </c>
      <c r="BB1162" t="s">
        <v>19343</v>
      </c>
      <c r="BC1162">
        <v>805306368</v>
      </c>
      <c r="BD1162" s="1" t="s">
        <v>148</v>
      </c>
      <c r="BE1162" t="s">
        <v>19346</v>
      </c>
      <c r="BF1162" t="s">
        <v>19347</v>
      </c>
      <c r="BG1162">
        <v>0</v>
      </c>
      <c r="BH1162" t="s">
        <v>151</v>
      </c>
      <c r="BI1162">
        <v>1.2941337472988099E+17</v>
      </c>
      <c r="BL1162" t="s">
        <v>19348</v>
      </c>
      <c r="BN1162" t="s">
        <v>154</v>
      </c>
      <c r="BO1162">
        <v>63</v>
      </c>
      <c r="BP1162" s="1" t="s">
        <v>19349</v>
      </c>
      <c r="BQ1162">
        <v>0</v>
      </c>
      <c r="BR1162" t="s">
        <v>19350</v>
      </c>
      <c r="BS1162" t="s">
        <v>157</v>
      </c>
      <c r="BT1162" t="s">
        <v>158</v>
      </c>
      <c r="CD1162" t="s">
        <v>14906</v>
      </c>
      <c r="CH1162" t="s">
        <v>224</v>
      </c>
      <c r="CV1162" t="s">
        <v>1058</v>
      </c>
    </row>
    <row r="1163" spans="1:100">
      <c r="A1163" t="s">
        <v>19351</v>
      </c>
      <c r="B1163">
        <v>1.29405826876842E+17</v>
      </c>
      <c r="C1163" s="4">
        <f t="shared" si="18"/>
        <v>12940582687.6842</v>
      </c>
      <c r="D1163" s="2">
        <f>(Sheet1!$F$2-mattsout!C1163)/3600</f>
        <v>547.69786549992034</v>
      </c>
      <c r="E1163" t="str">
        <f>IF(D1163&gt;3595120, "", IF(D1163&gt;1400, "******", ""))</f>
        <v/>
      </c>
      <c r="F1163" t="s">
        <v>122</v>
      </c>
      <c r="G1163" t="s">
        <v>19352</v>
      </c>
      <c r="H1163" t="s">
        <v>19353</v>
      </c>
      <c r="I1163" t="s">
        <v>125</v>
      </c>
      <c r="J1163" t="s">
        <v>19354</v>
      </c>
      <c r="K1163" t="s">
        <v>19354</v>
      </c>
      <c r="L1163" t="s">
        <v>125</v>
      </c>
      <c r="M1163" t="s">
        <v>19355</v>
      </c>
      <c r="O1163" t="s">
        <v>6704</v>
      </c>
      <c r="P1163" t="s">
        <v>200</v>
      </c>
      <c r="Q1163" t="s">
        <v>19351</v>
      </c>
      <c r="R1163">
        <v>4</v>
      </c>
      <c r="S1163" t="s">
        <v>19356</v>
      </c>
      <c r="T1163" t="s">
        <v>19357</v>
      </c>
      <c r="U1163" t="s">
        <v>19352</v>
      </c>
      <c r="V1163">
        <v>14957344</v>
      </c>
      <c r="W1163" s="1" t="s">
        <v>19358</v>
      </c>
      <c r="X1163">
        <v>35606622</v>
      </c>
      <c r="Y1163" t="s">
        <v>19359</v>
      </c>
      <c r="AA1163" t="s">
        <v>136</v>
      </c>
      <c r="AB1163" t="s">
        <v>1915</v>
      </c>
      <c r="AC1163" t="s">
        <v>138</v>
      </c>
      <c r="AD1163" t="b">
        <v>1</v>
      </c>
      <c r="AE1163" t="s">
        <v>19360</v>
      </c>
      <c r="AF1163" t="s">
        <v>617</v>
      </c>
      <c r="AH1163" t="s">
        <v>14980</v>
      </c>
      <c r="AI1163" t="b">
        <v>1</v>
      </c>
      <c r="AJ1163" t="s">
        <v>19361</v>
      </c>
      <c r="AL1163" t="s">
        <v>19352</v>
      </c>
      <c r="AM1163" t="s">
        <v>19362</v>
      </c>
      <c r="AN1163">
        <v>66048</v>
      </c>
      <c r="AO1163">
        <v>0</v>
      </c>
      <c r="AP1163">
        <v>0</v>
      </c>
      <c r="AQ1163">
        <v>0</v>
      </c>
      <c r="AT1163">
        <v>1.29405826857624E+17</v>
      </c>
      <c r="AU1163">
        <v>0</v>
      </c>
      <c r="AV1163">
        <v>1.2914374524340499E+17</v>
      </c>
      <c r="AW1163">
        <v>513</v>
      </c>
      <c r="AX1163" t="s">
        <v>19363</v>
      </c>
      <c r="AZ1163">
        <v>9.2233720368547697E+18</v>
      </c>
      <c r="BA1163">
        <v>359</v>
      </c>
      <c r="BB1163" t="s">
        <v>19361</v>
      </c>
      <c r="BC1163">
        <v>805306368</v>
      </c>
      <c r="BD1163" s="1" t="s">
        <v>148</v>
      </c>
      <c r="BE1163" t="s">
        <v>19364</v>
      </c>
      <c r="BF1163" t="s">
        <v>19365</v>
      </c>
      <c r="BG1163">
        <v>0</v>
      </c>
      <c r="BH1163" t="s">
        <v>151</v>
      </c>
      <c r="BI1163">
        <v>1.29418427654706E+17</v>
      </c>
      <c r="BK1163" t="s">
        <v>19366</v>
      </c>
      <c r="BL1163" t="s">
        <v>19365</v>
      </c>
      <c r="BM1163" t="s">
        <v>19355</v>
      </c>
      <c r="BN1163" t="s">
        <v>154</v>
      </c>
      <c r="BO1163">
        <v>50</v>
      </c>
      <c r="BP1163" s="1" t="s">
        <v>19367</v>
      </c>
      <c r="BQ1163">
        <v>0</v>
      </c>
      <c r="BR1163" t="s">
        <v>19368</v>
      </c>
      <c r="BS1163" t="s">
        <v>3242</v>
      </c>
      <c r="CD1163" t="s">
        <v>14906</v>
      </c>
    </row>
    <row r="1164" spans="1:100">
      <c r="A1164" t="s">
        <v>11561</v>
      </c>
      <c r="B1164">
        <v>1.2941941871759699E+17</v>
      </c>
      <c r="C1164" s="4">
        <f t="shared" si="18"/>
        <v>12941941871.759699</v>
      </c>
      <c r="D1164" s="2">
        <f>(Sheet1!$F$2-mattsout!C1164)/3600</f>
        <v>170.14673341698116</v>
      </c>
      <c r="E1164" t="str">
        <f>IF(D1164&gt;3595120, "", IF(D1164&gt;1400, "******", ""))</f>
        <v/>
      </c>
      <c r="F1164" t="s">
        <v>122</v>
      </c>
      <c r="G1164" t="s">
        <v>19369</v>
      </c>
      <c r="H1164" t="s">
        <v>19370</v>
      </c>
      <c r="I1164" t="s">
        <v>1061</v>
      </c>
      <c r="J1164" t="s">
        <v>11556</v>
      </c>
      <c r="K1164" t="s">
        <v>11556</v>
      </c>
      <c r="L1164" t="s">
        <v>1061</v>
      </c>
      <c r="M1164" t="s">
        <v>19371</v>
      </c>
      <c r="N1164" t="s">
        <v>1064</v>
      </c>
      <c r="O1164" t="s">
        <v>19372</v>
      </c>
      <c r="P1164" t="s">
        <v>6095</v>
      </c>
      <c r="Q1164" t="s">
        <v>11561</v>
      </c>
      <c r="R1164">
        <v>4</v>
      </c>
      <c r="S1164" t="s">
        <v>19373</v>
      </c>
      <c r="T1164" t="s">
        <v>19374</v>
      </c>
      <c r="U1164" t="s">
        <v>19369</v>
      </c>
      <c r="V1164">
        <v>14960064</v>
      </c>
      <c r="W1164" s="1" t="s">
        <v>11560</v>
      </c>
      <c r="X1164">
        <v>35672447</v>
      </c>
      <c r="AA1164" t="s">
        <v>690</v>
      </c>
      <c r="AB1164" t="s">
        <v>1071</v>
      </c>
      <c r="AC1164" t="s">
        <v>138</v>
      </c>
      <c r="AE1164" t="s">
        <v>19375</v>
      </c>
      <c r="AF1164" t="s">
        <v>667</v>
      </c>
      <c r="AI1164" t="b">
        <v>1</v>
      </c>
      <c r="AJ1164" t="s">
        <v>19376</v>
      </c>
      <c r="AL1164" t="s">
        <v>19369</v>
      </c>
      <c r="AM1164" t="s">
        <v>19377</v>
      </c>
      <c r="AN1164">
        <v>512</v>
      </c>
      <c r="AO1164">
        <v>0</v>
      </c>
      <c r="AP1164">
        <v>0</v>
      </c>
      <c r="AQ1164">
        <v>0</v>
      </c>
      <c r="AT1164">
        <v>1.2940741608981101E+17</v>
      </c>
      <c r="AU1164">
        <v>0</v>
      </c>
      <c r="AV1164">
        <v>1.29405697731924E+17</v>
      </c>
      <c r="AW1164">
        <v>513</v>
      </c>
      <c r="AX1164" t="s">
        <v>19378</v>
      </c>
      <c r="AZ1164">
        <v>9.2233720368547697E+18</v>
      </c>
      <c r="BA1164">
        <v>203</v>
      </c>
      <c r="BB1164" t="s">
        <v>19376</v>
      </c>
      <c r="BC1164">
        <v>805306368</v>
      </c>
      <c r="BD1164" s="1" t="s">
        <v>148</v>
      </c>
      <c r="BE1164" t="s">
        <v>19379</v>
      </c>
      <c r="BF1164" t="s">
        <v>19380</v>
      </c>
      <c r="BG1164">
        <v>0</v>
      </c>
      <c r="BH1164" t="s">
        <v>151</v>
      </c>
      <c r="BI1164">
        <v>1.29421131663554E+17</v>
      </c>
      <c r="BL1164" t="s">
        <v>19381</v>
      </c>
      <c r="BM1164" t="s">
        <v>19382</v>
      </c>
      <c r="BN1164" t="s">
        <v>154</v>
      </c>
      <c r="BO1164">
        <v>59</v>
      </c>
      <c r="BP1164" s="1" t="s">
        <v>19367</v>
      </c>
      <c r="BQ1164">
        <v>0</v>
      </c>
      <c r="BR1164" t="s">
        <v>19383</v>
      </c>
      <c r="BS1164" t="s">
        <v>157</v>
      </c>
      <c r="BT1164" t="s">
        <v>158</v>
      </c>
      <c r="CD1164" t="s">
        <v>14906</v>
      </c>
      <c r="CV1164" t="s">
        <v>11554</v>
      </c>
    </row>
    <row r="1165" spans="1:100">
      <c r="A1165" t="s">
        <v>19384</v>
      </c>
      <c r="B1165">
        <v>1.2941761843742701E+17</v>
      </c>
      <c r="C1165" s="4">
        <f t="shared" si="18"/>
        <v>12941761843.742701</v>
      </c>
      <c r="D1165" s="2">
        <f>(Sheet1!$F$2-mattsout!C1165)/3600</f>
        <v>220.15451591650645</v>
      </c>
      <c r="E1165" t="str">
        <f>IF(D1165&gt;3595120, "", IF(D1165&gt;1400, "******", ""))</f>
        <v/>
      </c>
      <c r="F1165" t="s">
        <v>122</v>
      </c>
      <c r="G1165" t="s">
        <v>19385</v>
      </c>
      <c r="H1165" t="s">
        <v>19386</v>
      </c>
      <c r="I1165" t="s">
        <v>267</v>
      </c>
      <c r="J1165" t="s">
        <v>807</v>
      </c>
      <c r="K1165" t="s">
        <v>807</v>
      </c>
      <c r="L1165" t="s">
        <v>267</v>
      </c>
      <c r="M1165" t="s">
        <v>19387</v>
      </c>
      <c r="N1165" t="s">
        <v>16806</v>
      </c>
      <c r="O1165" t="s">
        <v>3101</v>
      </c>
      <c r="Q1165" t="s">
        <v>19384</v>
      </c>
      <c r="R1165">
        <v>4</v>
      </c>
      <c r="S1165" t="s">
        <v>19388</v>
      </c>
      <c r="T1165" t="s">
        <v>19389</v>
      </c>
      <c r="U1165" t="s">
        <v>19385</v>
      </c>
      <c r="V1165">
        <v>15029289</v>
      </c>
      <c r="W1165" s="1" t="s">
        <v>4328</v>
      </c>
      <c r="X1165">
        <v>35580323</v>
      </c>
      <c r="AA1165" t="s">
        <v>790</v>
      </c>
      <c r="AB1165" t="s">
        <v>952</v>
      </c>
      <c r="AC1165" t="s">
        <v>138</v>
      </c>
      <c r="AE1165" t="s">
        <v>19390</v>
      </c>
      <c r="AF1165" t="s">
        <v>667</v>
      </c>
      <c r="AI1165" t="b">
        <v>1</v>
      </c>
      <c r="AJ1165" t="s">
        <v>19391</v>
      </c>
      <c r="AL1165" t="s">
        <v>19385</v>
      </c>
      <c r="AM1165" t="s">
        <v>19392</v>
      </c>
      <c r="AN1165">
        <v>512</v>
      </c>
      <c r="AO1165">
        <v>0</v>
      </c>
      <c r="AP1165">
        <v>0</v>
      </c>
      <c r="AQ1165">
        <v>0</v>
      </c>
      <c r="AT1165">
        <v>1.2937353297181E+17</v>
      </c>
      <c r="AU1165">
        <v>0</v>
      </c>
      <c r="AV1165">
        <v>1.29415210763818E+17</v>
      </c>
      <c r="AW1165">
        <v>513</v>
      </c>
      <c r="AX1165" t="s">
        <v>19393</v>
      </c>
      <c r="AZ1165">
        <v>9.2233720368547697E+18</v>
      </c>
      <c r="BA1165">
        <v>535</v>
      </c>
      <c r="BB1165" t="s">
        <v>19391</v>
      </c>
      <c r="BC1165">
        <v>805306368</v>
      </c>
      <c r="BD1165" s="1" t="s">
        <v>148</v>
      </c>
      <c r="BE1165" t="s">
        <v>19394</v>
      </c>
      <c r="BF1165" t="s">
        <v>19395</v>
      </c>
      <c r="BG1165">
        <v>0</v>
      </c>
      <c r="BH1165" t="s">
        <v>151</v>
      </c>
      <c r="BI1165">
        <v>1.29417631445054E+17</v>
      </c>
      <c r="BL1165" t="s">
        <v>19396</v>
      </c>
      <c r="BN1165" t="s">
        <v>154</v>
      </c>
      <c r="BO1165">
        <v>58</v>
      </c>
      <c r="BP1165" s="1" t="s">
        <v>19397</v>
      </c>
      <c r="BQ1165">
        <v>0</v>
      </c>
      <c r="BR1165" t="s">
        <v>19398</v>
      </c>
      <c r="BS1165" t="s">
        <v>157</v>
      </c>
      <c r="BT1165" t="s">
        <v>158</v>
      </c>
      <c r="CD1165" t="s">
        <v>919</v>
      </c>
    </row>
    <row r="1166" spans="1:100">
      <c r="A1166" t="s">
        <v>19399</v>
      </c>
      <c r="B1166">
        <v>1.2941762841803E+17</v>
      </c>
      <c r="C1166" s="4">
        <f t="shared" si="18"/>
        <v>12941762841.802999</v>
      </c>
      <c r="D1166" s="2">
        <f>(Sheet1!$F$2-mattsout!C1166)/3600</f>
        <v>219.87727694458431</v>
      </c>
      <c r="E1166" t="str">
        <f>IF(D1166&gt;3595120, "", IF(D1166&gt;1400, "******", ""))</f>
        <v/>
      </c>
      <c r="F1166" t="s">
        <v>122</v>
      </c>
      <c r="G1166" t="s">
        <v>19400</v>
      </c>
      <c r="H1166" t="s">
        <v>19095</v>
      </c>
      <c r="I1166" t="s">
        <v>682</v>
      </c>
      <c r="J1166" t="s">
        <v>807</v>
      </c>
      <c r="K1166" t="s">
        <v>807</v>
      </c>
      <c r="L1166" t="s">
        <v>682</v>
      </c>
      <c r="M1166" t="s">
        <v>19401</v>
      </c>
      <c r="N1166" t="s">
        <v>967</v>
      </c>
      <c r="O1166" t="s">
        <v>1034</v>
      </c>
      <c r="P1166" t="s">
        <v>686</v>
      </c>
      <c r="Q1166" t="s">
        <v>19399</v>
      </c>
      <c r="R1166">
        <v>4</v>
      </c>
      <c r="S1166" t="s">
        <v>19402</v>
      </c>
      <c r="T1166" t="s">
        <v>19403</v>
      </c>
      <c r="U1166" t="s">
        <v>19400</v>
      </c>
      <c r="V1166">
        <v>15029483</v>
      </c>
      <c r="W1166" s="1" t="s">
        <v>19404</v>
      </c>
      <c r="X1166">
        <v>35490237</v>
      </c>
      <c r="AA1166" t="s">
        <v>614</v>
      </c>
      <c r="AB1166" t="s">
        <v>1931</v>
      </c>
      <c r="AC1166" t="s">
        <v>138</v>
      </c>
      <c r="AE1166" t="s">
        <v>19405</v>
      </c>
      <c r="AF1166" t="s">
        <v>667</v>
      </c>
      <c r="AI1166" t="b">
        <v>1</v>
      </c>
      <c r="AJ1166" t="s">
        <v>19406</v>
      </c>
      <c r="AL1166" t="s">
        <v>19400</v>
      </c>
      <c r="AM1166" t="s">
        <v>19407</v>
      </c>
      <c r="AN1166">
        <v>512</v>
      </c>
      <c r="AO1166">
        <v>0</v>
      </c>
      <c r="AP1166">
        <v>0</v>
      </c>
      <c r="AQ1166">
        <v>0</v>
      </c>
      <c r="AT1166">
        <v>1.2937353320806301E+17</v>
      </c>
      <c r="AU1166">
        <v>0</v>
      </c>
      <c r="AV1166">
        <v>1.2937268166703901E+17</v>
      </c>
      <c r="AW1166">
        <v>513</v>
      </c>
      <c r="AX1166" t="s">
        <v>19408</v>
      </c>
      <c r="AZ1166">
        <v>9.2233720368547697E+18</v>
      </c>
      <c r="BA1166">
        <v>61</v>
      </c>
      <c r="BB1166" t="s">
        <v>19406</v>
      </c>
      <c r="BC1166">
        <v>805306368</v>
      </c>
      <c r="BD1166" s="1" t="s">
        <v>148</v>
      </c>
      <c r="BE1166" t="s">
        <v>19409</v>
      </c>
      <c r="BF1166" t="s">
        <v>19410</v>
      </c>
      <c r="BG1166">
        <v>0</v>
      </c>
      <c r="BH1166" t="s">
        <v>151</v>
      </c>
      <c r="BI1166">
        <v>1.2941503486084E+17</v>
      </c>
      <c r="BL1166" t="s">
        <v>19411</v>
      </c>
      <c r="BN1166" t="s">
        <v>154</v>
      </c>
      <c r="BO1166">
        <v>58</v>
      </c>
      <c r="BP1166" s="1" t="s">
        <v>19412</v>
      </c>
      <c r="BQ1166">
        <v>0</v>
      </c>
      <c r="BR1166" t="s">
        <v>19413</v>
      </c>
      <c r="BS1166" t="s">
        <v>157</v>
      </c>
      <c r="BT1166" t="s">
        <v>158</v>
      </c>
      <c r="CD1166" t="s">
        <v>19414</v>
      </c>
    </row>
    <row r="1167" spans="1:100">
      <c r="A1167" t="s">
        <v>19415</v>
      </c>
      <c r="B1167">
        <v>1.2941963508373299E+17</v>
      </c>
      <c r="C1167" s="4">
        <f t="shared" si="18"/>
        <v>12941963508.373299</v>
      </c>
      <c r="D1167" s="2">
        <f>(Sheet1!$F$2-mattsout!C1167)/3600</f>
        <v>164.1365629725986</v>
      </c>
      <c r="E1167" t="str">
        <f>IF(D1167&gt;3595120, "", IF(D1167&gt;1400, "******", ""))</f>
        <v/>
      </c>
      <c r="F1167" t="s">
        <v>122</v>
      </c>
      <c r="G1167" t="s">
        <v>19416</v>
      </c>
      <c r="H1167" t="s">
        <v>19417</v>
      </c>
      <c r="I1167" t="s">
        <v>267</v>
      </c>
      <c r="J1167" t="s">
        <v>1320</v>
      </c>
      <c r="K1167" t="s">
        <v>1320</v>
      </c>
      <c r="L1167" t="s">
        <v>267</v>
      </c>
      <c r="M1167" t="s">
        <v>14060</v>
      </c>
      <c r="O1167" t="s">
        <v>19096</v>
      </c>
      <c r="P1167" t="s">
        <v>6705</v>
      </c>
      <c r="Q1167" t="s">
        <v>19415</v>
      </c>
      <c r="R1167">
        <v>4</v>
      </c>
      <c r="S1167" t="s">
        <v>19418</v>
      </c>
      <c r="T1167" t="s">
        <v>19419</v>
      </c>
      <c r="U1167" t="s">
        <v>19416</v>
      </c>
      <c r="V1167">
        <v>15029648</v>
      </c>
      <c r="W1167" s="1" t="s">
        <v>2058</v>
      </c>
      <c r="X1167">
        <v>35620842</v>
      </c>
      <c r="AA1167" t="s">
        <v>690</v>
      </c>
      <c r="AB1167" t="s">
        <v>952</v>
      </c>
      <c r="AC1167" t="s">
        <v>138</v>
      </c>
      <c r="AE1167" t="s">
        <v>19420</v>
      </c>
      <c r="AF1167" t="s">
        <v>667</v>
      </c>
      <c r="AI1167" t="b">
        <v>1</v>
      </c>
      <c r="AJ1167" t="s">
        <v>19421</v>
      </c>
      <c r="AL1167" t="s">
        <v>19416</v>
      </c>
      <c r="AM1167" t="s">
        <v>19422</v>
      </c>
      <c r="AN1167">
        <v>512</v>
      </c>
      <c r="AO1167">
        <v>0</v>
      </c>
      <c r="AP1167">
        <v>0</v>
      </c>
      <c r="AQ1167">
        <v>0</v>
      </c>
      <c r="AT1167">
        <v>1.2938742286086099E+17</v>
      </c>
      <c r="AV1167">
        <v>1.294177810003E+17</v>
      </c>
      <c r="AW1167">
        <v>513</v>
      </c>
      <c r="AX1167" t="s">
        <v>19423</v>
      </c>
      <c r="AZ1167">
        <v>9.2233720368547697E+18</v>
      </c>
      <c r="BA1167">
        <v>135</v>
      </c>
      <c r="BB1167" t="s">
        <v>19424</v>
      </c>
      <c r="BC1167">
        <v>805306368</v>
      </c>
      <c r="BD1167" s="1" t="s">
        <v>148</v>
      </c>
      <c r="BE1167" t="s">
        <v>19425</v>
      </c>
      <c r="BF1167" t="s">
        <v>19426</v>
      </c>
      <c r="BG1167">
        <v>0</v>
      </c>
      <c r="BH1167" t="s">
        <v>151</v>
      </c>
      <c r="BI1167">
        <v>1.29418669524116E+17</v>
      </c>
      <c r="BL1167" t="s">
        <v>19427</v>
      </c>
      <c r="BN1167" t="s">
        <v>154</v>
      </c>
      <c r="BO1167">
        <v>64</v>
      </c>
      <c r="BP1167" s="1" t="s">
        <v>19428</v>
      </c>
      <c r="BQ1167">
        <v>0</v>
      </c>
      <c r="BR1167" t="s">
        <v>19429</v>
      </c>
      <c r="BS1167" t="s">
        <v>157</v>
      </c>
      <c r="BT1167" t="s">
        <v>158</v>
      </c>
      <c r="CD1167" t="s">
        <v>919</v>
      </c>
    </row>
    <row r="1168" spans="1:100">
      <c r="A1168" t="s">
        <v>19430</v>
      </c>
      <c r="B1168">
        <v>1.2937427820594899E+17</v>
      </c>
      <c r="C1168" s="4">
        <f t="shared" si="18"/>
        <v>12937427820.5949</v>
      </c>
      <c r="D1168" s="2">
        <f>(Sheet1!$F$2-mattsout!C1168)/3600</f>
        <v>1424.0498347499636</v>
      </c>
      <c r="E1168" t="str">
        <f>IF(D1168&gt;3595120, "", IF(D1168&gt;1400, "******", ""))</f>
        <v>******</v>
      </c>
      <c r="F1168" t="s">
        <v>122</v>
      </c>
      <c r="G1168" t="s">
        <v>19431</v>
      </c>
      <c r="H1168" t="s">
        <v>19432</v>
      </c>
      <c r="I1168" t="s">
        <v>682</v>
      </c>
      <c r="J1168" t="s">
        <v>2502</v>
      </c>
      <c r="K1168" t="s">
        <v>19433</v>
      </c>
      <c r="L1168" t="s">
        <v>682</v>
      </c>
      <c r="M1168" t="s">
        <v>19434</v>
      </c>
      <c r="N1168" t="s">
        <v>1925</v>
      </c>
      <c r="O1168" t="s">
        <v>19435</v>
      </c>
      <c r="P1168" t="s">
        <v>6524</v>
      </c>
      <c r="Q1168" t="s">
        <v>19430</v>
      </c>
      <c r="R1168">
        <v>4</v>
      </c>
      <c r="S1168" t="s">
        <v>19436</v>
      </c>
      <c r="T1168" t="s">
        <v>19437</v>
      </c>
      <c r="U1168" t="s">
        <v>19431</v>
      </c>
      <c r="V1168">
        <v>15032022</v>
      </c>
      <c r="W1168" s="1" t="s">
        <v>19438</v>
      </c>
      <c r="X1168">
        <v>34445718</v>
      </c>
      <c r="AA1168" t="s">
        <v>690</v>
      </c>
      <c r="AB1168" t="s">
        <v>1931</v>
      </c>
      <c r="AC1168" t="s">
        <v>138</v>
      </c>
      <c r="AD1168" t="b">
        <v>0</v>
      </c>
      <c r="AE1168" t="s">
        <v>19439</v>
      </c>
      <c r="AF1168" t="s">
        <v>667</v>
      </c>
      <c r="AI1168" t="b">
        <v>1</v>
      </c>
      <c r="AJ1168" t="s">
        <v>19440</v>
      </c>
      <c r="AL1168" t="s">
        <v>19431</v>
      </c>
      <c r="AM1168" t="s">
        <v>19441</v>
      </c>
      <c r="AN1168">
        <v>512</v>
      </c>
      <c r="AO1168">
        <v>0</v>
      </c>
      <c r="AP1168">
        <v>0</v>
      </c>
      <c r="AQ1168">
        <v>0</v>
      </c>
      <c r="AT1168">
        <v>1.2937353369275699E+17</v>
      </c>
      <c r="AU1168">
        <v>0</v>
      </c>
      <c r="AV1168">
        <v>1.2934246297586899E+17</v>
      </c>
      <c r="AW1168">
        <v>513</v>
      </c>
      <c r="AX1168" t="s">
        <v>19442</v>
      </c>
      <c r="AZ1168">
        <v>9.2233720368547697E+18</v>
      </c>
      <c r="BA1168">
        <v>296</v>
      </c>
      <c r="BB1168" t="s">
        <v>19440</v>
      </c>
      <c r="BC1168">
        <v>805306368</v>
      </c>
      <c r="BD1168" s="1" t="s">
        <v>148</v>
      </c>
      <c r="BE1168" t="s">
        <v>19443</v>
      </c>
      <c r="BF1168" t="s">
        <v>19444</v>
      </c>
      <c r="BG1168">
        <v>0</v>
      </c>
      <c r="BH1168" t="s">
        <v>151</v>
      </c>
      <c r="BI1168">
        <v>1.2937797224365E+17</v>
      </c>
      <c r="BK1168" t="s">
        <v>19445</v>
      </c>
      <c r="BL1168" t="s">
        <v>19446</v>
      </c>
      <c r="BN1168" t="s">
        <v>154</v>
      </c>
      <c r="BO1168">
        <v>60</v>
      </c>
      <c r="BP1168" s="1" t="s">
        <v>19447</v>
      </c>
      <c r="BQ1168">
        <v>0</v>
      </c>
      <c r="BR1168" t="s">
        <v>19448</v>
      </c>
      <c r="BS1168" t="s">
        <v>3242</v>
      </c>
      <c r="CD1168" t="s">
        <v>333</v>
      </c>
      <c r="CH1168" t="s">
        <v>224</v>
      </c>
      <c r="CI1168">
        <v>0</v>
      </c>
      <c r="CL1168">
        <v>0</v>
      </c>
    </row>
    <row r="1169" spans="1:112">
      <c r="A1169" t="s">
        <v>19449</v>
      </c>
      <c r="B1169">
        <v>1.2915239321621299E+17</v>
      </c>
      <c r="C1169" s="4">
        <f t="shared" si="18"/>
        <v>12915239321.6213</v>
      </c>
      <c r="D1169" s="2">
        <f>(Sheet1!$F$2-mattsout!C1169)/3600</f>
        <v>7587.5217718611821</v>
      </c>
      <c r="E1169" t="str">
        <f>IF(D1169&gt;3595120, "", IF(D1169&gt;1400, "******", ""))</f>
        <v>******</v>
      </c>
      <c r="F1169" t="s">
        <v>122</v>
      </c>
      <c r="G1169" t="s">
        <v>19450</v>
      </c>
      <c r="H1169" t="s">
        <v>19451</v>
      </c>
      <c r="I1169" t="s">
        <v>870</v>
      </c>
      <c r="J1169" t="s">
        <v>2221</v>
      </c>
      <c r="K1169" t="s">
        <v>2221</v>
      </c>
      <c r="L1169" t="s">
        <v>682</v>
      </c>
      <c r="M1169" t="s">
        <v>15770</v>
      </c>
      <c r="O1169" t="s">
        <v>11027</v>
      </c>
      <c r="Q1169" t="s">
        <v>19449</v>
      </c>
      <c r="R1169">
        <v>4</v>
      </c>
      <c r="S1169" t="s">
        <v>19452</v>
      </c>
      <c r="T1169" t="s">
        <v>19453</v>
      </c>
      <c r="U1169" t="s">
        <v>19450</v>
      </c>
      <c r="V1169">
        <v>15051720</v>
      </c>
      <c r="W1169" s="1" t="s">
        <v>19454</v>
      </c>
      <c r="X1169">
        <v>33316954</v>
      </c>
      <c r="AA1169" t="s">
        <v>690</v>
      </c>
      <c r="AB1169" t="s">
        <v>1189</v>
      </c>
      <c r="AC1169" t="s">
        <v>138</v>
      </c>
      <c r="AE1169" t="s">
        <v>19455</v>
      </c>
      <c r="AF1169" t="s">
        <v>717</v>
      </c>
      <c r="AI1169" t="b">
        <v>1</v>
      </c>
      <c r="AJ1169" t="s">
        <v>19456</v>
      </c>
      <c r="AL1169" t="s">
        <v>19450</v>
      </c>
      <c r="AM1169" t="s">
        <v>19457</v>
      </c>
      <c r="AN1169">
        <v>512</v>
      </c>
      <c r="AO1169">
        <v>99</v>
      </c>
      <c r="AP1169">
        <v>0</v>
      </c>
      <c r="AQ1169">
        <v>0</v>
      </c>
      <c r="AT1169">
        <v>1.29373506519096E+17</v>
      </c>
      <c r="AU1169">
        <v>0</v>
      </c>
      <c r="AV1169">
        <v>1.2914382007026499E+17</v>
      </c>
      <c r="AW1169">
        <v>513</v>
      </c>
      <c r="AX1169" t="s">
        <v>19458</v>
      </c>
      <c r="AZ1169">
        <v>9.2233720368547697E+18</v>
      </c>
      <c r="BA1169">
        <v>5</v>
      </c>
      <c r="BB1169" t="s">
        <v>19456</v>
      </c>
      <c r="BC1169">
        <v>805306368</v>
      </c>
      <c r="BD1169" s="1" t="s">
        <v>148</v>
      </c>
      <c r="BE1169" t="s">
        <v>19459</v>
      </c>
      <c r="BF1169" t="s">
        <v>19460</v>
      </c>
      <c r="BG1169">
        <v>1.2937365544779101E+17</v>
      </c>
      <c r="BH1169" t="s">
        <v>151</v>
      </c>
      <c r="BI1169">
        <v>1.29152490876272E+17</v>
      </c>
      <c r="BL1169" t="s">
        <v>19461</v>
      </c>
      <c r="BN1169" t="s">
        <v>154</v>
      </c>
      <c r="BO1169">
        <v>62</v>
      </c>
      <c r="BP1169" s="1" t="s">
        <v>16198</v>
      </c>
      <c r="BQ1169">
        <v>0</v>
      </c>
      <c r="BR1169" t="s">
        <v>19462</v>
      </c>
      <c r="BS1169" t="s">
        <v>157</v>
      </c>
      <c r="BT1169" t="s">
        <v>158</v>
      </c>
      <c r="CD1169" t="s">
        <v>14906</v>
      </c>
    </row>
    <row r="1170" spans="1:112">
      <c r="A1170" t="s">
        <v>19463</v>
      </c>
      <c r="B1170">
        <v>1.29400344986464E+17</v>
      </c>
      <c r="C1170" s="4">
        <f t="shared" si="18"/>
        <v>12940034498.6464</v>
      </c>
      <c r="D1170" s="2">
        <f>(Sheet1!$F$2-mattsout!C1170)/3600</f>
        <v>699.97259822209674</v>
      </c>
      <c r="E1170" t="str">
        <f>IF(D1170&gt;3595120, "", IF(D1170&gt;1400, "******", ""))</f>
        <v/>
      </c>
      <c r="F1170" t="s">
        <v>122</v>
      </c>
      <c r="G1170" t="s">
        <v>19464</v>
      </c>
      <c r="H1170" t="s">
        <v>19465</v>
      </c>
      <c r="I1170" t="s">
        <v>1711</v>
      </c>
      <c r="J1170" t="s">
        <v>19466</v>
      </c>
      <c r="K1170" t="s">
        <v>19466</v>
      </c>
      <c r="L1170" t="s">
        <v>3467</v>
      </c>
      <c r="M1170" t="s">
        <v>19467</v>
      </c>
      <c r="O1170" t="s">
        <v>19468</v>
      </c>
      <c r="P1170" t="s">
        <v>1948</v>
      </c>
      <c r="Q1170" t="s">
        <v>19463</v>
      </c>
      <c r="R1170">
        <v>4</v>
      </c>
      <c r="S1170" t="s">
        <v>19469</v>
      </c>
      <c r="T1170" t="s">
        <v>19470</v>
      </c>
      <c r="U1170" t="s">
        <v>19464</v>
      </c>
      <c r="V1170">
        <v>15051743</v>
      </c>
      <c r="W1170" s="1" t="s">
        <v>1764</v>
      </c>
      <c r="X1170">
        <v>35414569</v>
      </c>
      <c r="AA1170" t="s">
        <v>690</v>
      </c>
      <c r="AB1170" t="s">
        <v>1765</v>
      </c>
      <c r="AC1170" t="s">
        <v>138</v>
      </c>
      <c r="AE1170" t="s">
        <v>19471</v>
      </c>
      <c r="AF1170" t="s">
        <v>742</v>
      </c>
      <c r="AI1170" t="b">
        <v>1</v>
      </c>
      <c r="AJ1170" t="s">
        <v>19472</v>
      </c>
      <c r="AL1170" t="s">
        <v>19464</v>
      </c>
      <c r="AM1170" t="s">
        <v>19473</v>
      </c>
      <c r="AN1170">
        <v>512</v>
      </c>
      <c r="AO1170">
        <v>0</v>
      </c>
      <c r="AP1170">
        <v>0</v>
      </c>
      <c r="AQ1170">
        <v>0</v>
      </c>
      <c r="AT1170">
        <v>1.29373533929166E+17</v>
      </c>
      <c r="AU1170">
        <v>0</v>
      </c>
      <c r="AV1170">
        <v>1.2938480648234499E+17</v>
      </c>
      <c r="AW1170">
        <v>513</v>
      </c>
      <c r="AX1170" t="s">
        <v>19474</v>
      </c>
      <c r="AZ1170">
        <v>9.2233720368547697E+18</v>
      </c>
      <c r="BA1170">
        <v>432</v>
      </c>
      <c r="BB1170" t="s">
        <v>19472</v>
      </c>
      <c r="BC1170">
        <v>805306368</v>
      </c>
      <c r="BD1170" s="1" t="s">
        <v>148</v>
      </c>
      <c r="BE1170" t="s">
        <v>19475</v>
      </c>
      <c r="BF1170" t="s">
        <v>19476</v>
      </c>
      <c r="BG1170">
        <v>0</v>
      </c>
      <c r="BH1170" t="s">
        <v>151</v>
      </c>
      <c r="BI1170">
        <v>1.2939380629221101E+17</v>
      </c>
      <c r="BK1170" t="s">
        <v>19477</v>
      </c>
      <c r="BL1170" t="s">
        <v>19478</v>
      </c>
      <c r="BM1170" t="s">
        <v>19479</v>
      </c>
      <c r="BN1170" t="s">
        <v>154</v>
      </c>
      <c r="BO1170">
        <v>56</v>
      </c>
      <c r="BP1170" s="1" t="s">
        <v>17331</v>
      </c>
      <c r="BQ1170">
        <v>0</v>
      </c>
      <c r="BR1170" t="s">
        <v>19480</v>
      </c>
      <c r="BS1170" t="s">
        <v>3242</v>
      </c>
      <c r="CD1170" t="s">
        <v>1777</v>
      </c>
    </row>
    <row r="1171" spans="1:112">
      <c r="A1171" t="s">
        <v>10392</v>
      </c>
      <c r="B1171">
        <v>1.2941089212946099E+17</v>
      </c>
      <c r="C1171" s="4">
        <f t="shared" si="18"/>
        <v>12941089212.946098</v>
      </c>
      <c r="D1171" s="2">
        <f>(Sheet1!$F$2-mattsout!C1171)/3600</f>
        <v>406.99640386157563</v>
      </c>
      <c r="E1171" t="str">
        <f>IF(D1171&gt;3595120, "", IF(D1171&gt;1400, "******", ""))</f>
        <v/>
      </c>
      <c r="F1171" t="s">
        <v>122</v>
      </c>
      <c r="G1171" t="s">
        <v>12887</v>
      </c>
      <c r="H1171" t="s">
        <v>7736</v>
      </c>
      <c r="I1171" t="s">
        <v>3467</v>
      </c>
      <c r="J1171" t="s">
        <v>2730</v>
      </c>
      <c r="K1171" t="s">
        <v>4893</v>
      </c>
      <c r="O1171" t="s">
        <v>1183</v>
      </c>
      <c r="P1171" t="s">
        <v>2118</v>
      </c>
      <c r="Q1171" t="s">
        <v>10392</v>
      </c>
      <c r="R1171">
        <v>4</v>
      </c>
      <c r="S1171" t="s">
        <v>19481</v>
      </c>
      <c r="T1171" t="s">
        <v>19482</v>
      </c>
      <c r="U1171" t="s">
        <v>12887</v>
      </c>
      <c r="V1171">
        <v>15112842</v>
      </c>
      <c r="W1171" s="1" t="s">
        <v>19483</v>
      </c>
      <c r="X1171">
        <v>35428016</v>
      </c>
      <c r="AA1171" t="s">
        <v>714</v>
      </c>
      <c r="AB1171" t="s">
        <v>1765</v>
      </c>
      <c r="AC1171" t="s">
        <v>138</v>
      </c>
      <c r="AE1171" t="s">
        <v>19484</v>
      </c>
      <c r="AF1171" t="s">
        <v>667</v>
      </c>
      <c r="AI1171" t="b">
        <v>1</v>
      </c>
      <c r="AJ1171" t="s">
        <v>12304</v>
      </c>
      <c r="AL1171" t="s">
        <v>12887</v>
      </c>
      <c r="AM1171" t="s">
        <v>19485</v>
      </c>
      <c r="AN1171">
        <v>512</v>
      </c>
      <c r="AO1171">
        <v>0</v>
      </c>
      <c r="AP1171">
        <v>0</v>
      </c>
      <c r="AQ1171">
        <v>0</v>
      </c>
      <c r="AT1171">
        <v>1.29373534153544E+17</v>
      </c>
      <c r="AU1171">
        <v>0</v>
      </c>
      <c r="AV1171">
        <v>1.29412445821902E+17</v>
      </c>
      <c r="AW1171">
        <v>513</v>
      </c>
      <c r="AX1171" t="s">
        <v>19486</v>
      </c>
      <c r="AZ1171">
        <v>9.2233720368547697E+18</v>
      </c>
      <c r="BA1171">
        <v>219</v>
      </c>
      <c r="BB1171" t="s">
        <v>12304</v>
      </c>
      <c r="BC1171">
        <v>805306368</v>
      </c>
      <c r="BD1171" s="1" t="s">
        <v>148</v>
      </c>
      <c r="BE1171" t="s">
        <v>19487</v>
      </c>
      <c r="BF1171" t="s">
        <v>19488</v>
      </c>
      <c r="BG1171">
        <v>0</v>
      </c>
      <c r="BH1171" t="s">
        <v>151</v>
      </c>
      <c r="BI1171">
        <v>1.29410919444762E+17</v>
      </c>
      <c r="BK1171" t="s">
        <v>19489</v>
      </c>
      <c r="BL1171" t="s">
        <v>19490</v>
      </c>
      <c r="BN1171" t="s">
        <v>154</v>
      </c>
      <c r="BO1171">
        <v>56</v>
      </c>
      <c r="BP1171" s="1" t="s">
        <v>17331</v>
      </c>
      <c r="BQ1171">
        <v>0</v>
      </c>
      <c r="BR1171" t="s">
        <v>19491</v>
      </c>
      <c r="BS1171" t="s">
        <v>3242</v>
      </c>
      <c r="CD1171" t="s">
        <v>1777</v>
      </c>
      <c r="CV1171" t="s">
        <v>10385</v>
      </c>
    </row>
    <row r="1172" spans="1:112">
      <c r="A1172" t="s">
        <v>19492</v>
      </c>
      <c r="B1172">
        <v>1.2941518633094099E+17</v>
      </c>
      <c r="C1172" s="4">
        <f t="shared" si="18"/>
        <v>12941518633.094099</v>
      </c>
      <c r="D1172" s="2">
        <f>(Sheet1!$F$2-mattsout!C1172)/3600</f>
        <v>287.71302941693199</v>
      </c>
      <c r="E1172" t="str">
        <f>IF(D1172&gt;3595120, "", IF(D1172&gt;1400, "******", ""))</f>
        <v/>
      </c>
      <c r="F1172" t="s">
        <v>122</v>
      </c>
      <c r="G1172" t="s">
        <v>19493</v>
      </c>
      <c r="H1172" t="s">
        <v>8865</v>
      </c>
      <c r="I1172" t="s">
        <v>1821</v>
      </c>
      <c r="J1172" t="s">
        <v>1208</v>
      </c>
      <c r="K1172" t="s">
        <v>1208</v>
      </c>
      <c r="L1172" t="s">
        <v>1821</v>
      </c>
      <c r="M1172" t="s">
        <v>19494</v>
      </c>
      <c r="O1172" t="s">
        <v>2481</v>
      </c>
      <c r="P1172" t="s">
        <v>10388</v>
      </c>
      <c r="Q1172" t="s">
        <v>19492</v>
      </c>
      <c r="R1172">
        <v>4</v>
      </c>
      <c r="S1172" t="s">
        <v>19495</v>
      </c>
      <c r="T1172" t="s">
        <v>19496</v>
      </c>
      <c r="U1172" t="s">
        <v>19493</v>
      </c>
      <c r="V1172">
        <v>15113149</v>
      </c>
      <c r="W1172" s="1" t="s">
        <v>19497</v>
      </c>
      <c r="X1172">
        <v>35498744</v>
      </c>
      <c r="AA1172" t="s">
        <v>714</v>
      </c>
      <c r="AB1172" t="s">
        <v>1828</v>
      </c>
      <c r="AC1172" t="s">
        <v>138</v>
      </c>
      <c r="AE1172" t="s">
        <v>19498</v>
      </c>
      <c r="AF1172" t="s">
        <v>667</v>
      </c>
      <c r="AI1172" t="b">
        <v>1</v>
      </c>
      <c r="AJ1172" t="s">
        <v>10394</v>
      </c>
      <c r="AL1172" t="s">
        <v>19493</v>
      </c>
      <c r="AM1172" t="s">
        <v>19499</v>
      </c>
      <c r="AN1172">
        <v>512</v>
      </c>
      <c r="AO1172">
        <v>0</v>
      </c>
      <c r="AP1172">
        <v>0</v>
      </c>
      <c r="AQ1172">
        <v>0</v>
      </c>
      <c r="AT1172">
        <v>1.29373534414188E+17</v>
      </c>
      <c r="AU1172">
        <v>0</v>
      </c>
      <c r="AV1172">
        <v>1.29415184277766E+17</v>
      </c>
      <c r="AW1172">
        <v>513</v>
      </c>
      <c r="AX1172" t="s">
        <v>19500</v>
      </c>
      <c r="AZ1172">
        <v>9.2233720368547697E+18</v>
      </c>
      <c r="BA1172">
        <v>162</v>
      </c>
      <c r="BB1172" t="s">
        <v>19501</v>
      </c>
      <c r="BC1172">
        <v>805306368</v>
      </c>
      <c r="BD1172" s="1" t="s">
        <v>148</v>
      </c>
      <c r="BE1172" t="s">
        <v>19502</v>
      </c>
      <c r="BF1172" t="s">
        <v>19503</v>
      </c>
      <c r="BG1172">
        <v>0</v>
      </c>
      <c r="BH1172" t="s">
        <v>151</v>
      </c>
      <c r="BI1172">
        <v>1.2941518633094099E+17</v>
      </c>
      <c r="BK1172" t="s">
        <v>19504</v>
      </c>
      <c r="BL1172" t="s">
        <v>19505</v>
      </c>
      <c r="BN1172" t="s">
        <v>154</v>
      </c>
      <c r="BO1172">
        <v>61</v>
      </c>
      <c r="BP1172" s="1" t="s">
        <v>18401</v>
      </c>
      <c r="BQ1172">
        <v>0</v>
      </c>
      <c r="BR1172" t="s">
        <v>19506</v>
      </c>
      <c r="BS1172" t="s">
        <v>3242</v>
      </c>
      <c r="CD1172" t="s">
        <v>19507</v>
      </c>
    </row>
    <row r="1173" spans="1:112">
      <c r="A1173" t="s">
        <v>19508</v>
      </c>
      <c r="B1173">
        <v>1.29345151397364E+17</v>
      </c>
      <c r="C1173" s="4">
        <f t="shared" si="18"/>
        <v>12934515139.736401</v>
      </c>
      <c r="D1173" s="2">
        <f>(Sheet1!$F$2-mattsout!C1173)/3600</f>
        <v>2233.1278509998319</v>
      </c>
      <c r="E1173" t="str">
        <f>IF(D1173&gt;3595120, "", IF(D1173&gt;1400, "******", ""))</f>
        <v>******</v>
      </c>
      <c r="F1173" t="s">
        <v>122</v>
      </c>
      <c r="G1173" t="s">
        <v>19509</v>
      </c>
      <c r="H1173" t="s">
        <v>19510</v>
      </c>
      <c r="I1173" t="s">
        <v>682</v>
      </c>
      <c r="J1173" t="s">
        <v>1845</v>
      </c>
      <c r="K1173" t="s">
        <v>1845</v>
      </c>
      <c r="L1173" t="s">
        <v>682</v>
      </c>
      <c r="M1173" t="s">
        <v>19511</v>
      </c>
      <c r="O1173" t="s">
        <v>1690</v>
      </c>
      <c r="P1173" t="s">
        <v>1452</v>
      </c>
      <c r="Q1173" t="s">
        <v>19508</v>
      </c>
      <c r="R1173">
        <v>4</v>
      </c>
      <c r="S1173" t="s">
        <v>19512</v>
      </c>
      <c r="T1173" t="s">
        <v>19513</v>
      </c>
      <c r="U1173" t="s">
        <v>19509</v>
      </c>
      <c r="V1173">
        <v>15114805</v>
      </c>
      <c r="W1173" s="1" t="s">
        <v>10301</v>
      </c>
      <c r="X1173">
        <v>33158256</v>
      </c>
      <c r="AA1173" t="s">
        <v>690</v>
      </c>
      <c r="AB1173" t="s">
        <v>1931</v>
      </c>
      <c r="AC1173" t="s">
        <v>138</v>
      </c>
      <c r="AE1173" t="s">
        <v>19514</v>
      </c>
      <c r="AF1173" t="s">
        <v>667</v>
      </c>
      <c r="AI1173" t="b">
        <v>1</v>
      </c>
      <c r="AJ1173" t="s">
        <v>19515</v>
      </c>
      <c r="AL1173" t="s">
        <v>19509</v>
      </c>
      <c r="AM1173" t="s">
        <v>19516</v>
      </c>
      <c r="AN1173">
        <v>512</v>
      </c>
      <c r="AO1173">
        <v>99</v>
      </c>
      <c r="AP1173">
        <v>0</v>
      </c>
      <c r="AQ1173">
        <v>0</v>
      </c>
      <c r="AT1173">
        <v>1.2937353465531E+17</v>
      </c>
      <c r="AV1173">
        <v>1.29296691680646E+17</v>
      </c>
      <c r="AW1173">
        <v>513</v>
      </c>
      <c r="AX1173" t="s">
        <v>19517</v>
      </c>
      <c r="AZ1173">
        <v>9.2233720368547697E+18</v>
      </c>
      <c r="BA1173">
        <v>21</v>
      </c>
      <c r="BB1173" t="s">
        <v>19515</v>
      </c>
      <c r="BC1173">
        <v>805306368</v>
      </c>
      <c r="BD1173" s="1" t="s">
        <v>148</v>
      </c>
      <c r="BE1173" t="s">
        <v>19518</v>
      </c>
      <c r="BF1173" t="s">
        <v>19519</v>
      </c>
      <c r="BG1173">
        <v>1.29373573968492E+17</v>
      </c>
      <c r="BH1173" t="s">
        <v>151</v>
      </c>
      <c r="BI1173">
        <v>1.2934421564611101E+17</v>
      </c>
      <c r="BK1173" t="s">
        <v>19520</v>
      </c>
      <c r="BL1173" t="s">
        <v>19521</v>
      </c>
      <c r="BN1173" t="s">
        <v>154</v>
      </c>
      <c r="BO1173">
        <v>53</v>
      </c>
      <c r="BP1173" s="1" t="s">
        <v>17331</v>
      </c>
      <c r="BQ1173">
        <v>0</v>
      </c>
      <c r="BR1173" t="s">
        <v>19522</v>
      </c>
      <c r="BS1173" t="s">
        <v>3242</v>
      </c>
      <c r="CD1173" t="s">
        <v>333</v>
      </c>
    </row>
    <row r="1174" spans="1:112">
      <c r="A1174" t="s">
        <v>19523</v>
      </c>
      <c r="B1174">
        <v>1.2941855120976301E+17</v>
      </c>
      <c r="C1174" s="4">
        <f t="shared" si="18"/>
        <v>12941855120.976301</v>
      </c>
      <c r="D1174" s="2">
        <f>(Sheet1!$F$2-mattsout!C1174)/3600</f>
        <v>194.24417324966853</v>
      </c>
      <c r="E1174" t="str">
        <f>IF(D1174&gt;3595120, "", IF(D1174&gt;1400, "******", ""))</f>
        <v/>
      </c>
      <c r="F1174" t="s">
        <v>122</v>
      </c>
      <c r="G1174" t="s">
        <v>19524</v>
      </c>
      <c r="H1174" t="s">
        <v>19525</v>
      </c>
      <c r="I1174" t="s">
        <v>606</v>
      </c>
      <c r="J1174" t="s">
        <v>17998</v>
      </c>
      <c r="K1174" t="s">
        <v>17999</v>
      </c>
      <c r="L1174" t="s">
        <v>606</v>
      </c>
      <c r="M1174" t="s">
        <v>19526</v>
      </c>
      <c r="O1174" t="s">
        <v>15143</v>
      </c>
      <c r="P1174" t="s">
        <v>1184</v>
      </c>
      <c r="Q1174" t="s">
        <v>19523</v>
      </c>
      <c r="R1174">
        <v>4</v>
      </c>
      <c r="S1174" t="s">
        <v>19527</v>
      </c>
      <c r="T1174" t="s">
        <v>19528</v>
      </c>
      <c r="U1174" t="s">
        <v>19524</v>
      </c>
      <c r="V1174">
        <v>15123648</v>
      </c>
      <c r="W1174" s="1" t="s">
        <v>13610</v>
      </c>
      <c r="X1174">
        <v>35495467</v>
      </c>
      <c r="AA1174" t="s">
        <v>690</v>
      </c>
      <c r="AB1174" t="s">
        <v>12770</v>
      </c>
      <c r="AC1174" t="s">
        <v>138</v>
      </c>
      <c r="AE1174" t="s">
        <v>19529</v>
      </c>
      <c r="AF1174" t="s">
        <v>717</v>
      </c>
      <c r="AI1174" t="b">
        <v>1</v>
      </c>
      <c r="AJ1174" t="s">
        <v>19530</v>
      </c>
      <c r="AL1174" t="s">
        <v>19524</v>
      </c>
      <c r="AM1174" t="s">
        <v>19531</v>
      </c>
      <c r="AN1174">
        <v>512</v>
      </c>
      <c r="AO1174">
        <v>0</v>
      </c>
      <c r="AP1174">
        <v>0</v>
      </c>
      <c r="AQ1174">
        <v>0</v>
      </c>
      <c r="AT1174">
        <v>1.2939888482714499E+17</v>
      </c>
      <c r="AU1174">
        <v>0</v>
      </c>
      <c r="AV1174">
        <v>1.2939081650534E+17</v>
      </c>
      <c r="AW1174">
        <v>513</v>
      </c>
      <c r="AX1174" t="s">
        <v>19532</v>
      </c>
      <c r="AZ1174">
        <v>9.2233720368547697E+18</v>
      </c>
      <c r="BA1174">
        <v>161</v>
      </c>
      <c r="BB1174" t="s">
        <v>19530</v>
      </c>
      <c r="BC1174">
        <v>805306368</v>
      </c>
      <c r="BD1174" s="1" t="s">
        <v>148</v>
      </c>
      <c r="BE1174" t="s">
        <v>19533</v>
      </c>
      <c r="BF1174" t="s">
        <v>19534</v>
      </c>
      <c r="BG1174">
        <v>0</v>
      </c>
      <c r="BH1174" t="s">
        <v>151</v>
      </c>
      <c r="BI1174">
        <v>1.2941512238118E+17</v>
      </c>
      <c r="BK1174" t="s">
        <v>19535</v>
      </c>
      <c r="BL1174" t="s">
        <v>19536</v>
      </c>
      <c r="BM1174" t="s">
        <v>19537</v>
      </c>
      <c r="BN1174" t="s">
        <v>154</v>
      </c>
      <c r="BO1174">
        <v>53</v>
      </c>
      <c r="BP1174" s="1" t="s">
        <v>17331</v>
      </c>
      <c r="BQ1174">
        <v>0</v>
      </c>
      <c r="BR1174" t="s">
        <v>19538</v>
      </c>
      <c r="BS1174" t="s">
        <v>3242</v>
      </c>
      <c r="CD1174" t="s">
        <v>333</v>
      </c>
    </row>
    <row r="1175" spans="1:112">
      <c r="A1175" t="s">
        <v>19539</v>
      </c>
      <c r="B1175">
        <v>1.29372699890024E+17</v>
      </c>
      <c r="C1175" s="4">
        <f t="shared" si="18"/>
        <v>12937269989.002399</v>
      </c>
      <c r="D1175" s="2">
        <f>(Sheet1!$F$2-mattsout!C1175)/3600</f>
        <v>1467.8919437779321</v>
      </c>
      <c r="E1175" t="str">
        <f>IF(D1175&gt;3595120, "", IF(D1175&gt;1400, "******", ""))</f>
        <v>******</v>
      </c>
      <c r="F1175" t="s">
        <v>122</v>
      </c>
      <c r="G1175" t="s">
        <v>19540</v>
      </c>
      <c r="H1175" t="s">
        <v>19541</v>
      </c>
      <c r="K1175" t="s">
        <v>782</v>
      </c>
      <c r="O1175" t="s">
        <v>3101</v>
      </c>
      <c r="Q1175" t="s">
        <v>19539</v>
      </c>
      <c r="R1175">
        <v>4</v>
      </c>
      <c r="S1175" t="s">
        <v>19542</v>
      </c>
      <c r="T1175" t="s">
        <v>19543</v>
      </c>
      <c r="U1175" t="s">
        <v>19540</v>
      </c>
      <c r="V1175">
        <v>15230204</v>
      </c>
      <c r="W1175" s="1" t="s">
        <v>13499</v>
      </c>
      <c r="X1175">
        <v>35519986</v>
      </c>
      <c r="AL1175" t="s">
        <v>19540</v>
      </c>
      <c r="AM1175" t="s">
        <v>19544</v>
      </c>
      <c r="AN1175">
        <v>66048</v>
      </c>
      <c r="AO1175">
        <v>0</v>
      </c>
      <c r="AP1175">
        <v>0</v>
      </c>
      <c r="AQ1175">
        <v>0</v>
      </c>
      <c r="AT1175">
        <v>1.2937353516703699E+17</v>
      </c>
      <c r="AV1175">
        <v>1.2915076448717E+17</v>
      </c>
      <c r="AW1175">
        <v>513</v>
      </c>
      <c r="AX1175" t="s">
        <v>19545</v>
      </c>
      <c r="AZ1175">
        <v>9.2233720368547697E+18</v>
      </c>
      <c r="BA1175">
        <v>3</v>
      </c>
      <c r="BB1175" t="s">
        <v>19546</v>
      </c>
      <c r="BC1175">
        <v>805306368</v>
      </c>
      <c r="BF1175" t="s">
        <v>19547</v>
      </c>
      <c r="BG1175">
        <v>0</v>
      </c>
      <c r="BH1175" t="s">
        <v>151</v>
      </c>
      <c r="BI1175">
        <v>1.2941593216481699E+17</v>
      </c>
      <c r="CD1175" t="s">
        <v>15022</v>
      </c>
    </row>
    <row r="1176" spans="1:112">
      <c r="A1176" t="s">
        <v>19548</v>
      </c>
      <c r="B1176">
        <v>1.2941949798285101E+17</v>
      </c>
      <c r="C1176" s="4">
        <f t="shared" si="18"/>
        <v>12941949798.285101</v>
      </c>
      <c r="D1176" s="2">
        <f>(Sheet1!$F$2-mattsout!C1176)/3600</f>
        <v>167.94492080529531</v>
      </c>
      <c r="E1176" t="str">
        <f>IF(D1176&gt;3595120, "", IF(D1176&gt;1400, "******", ""))</f>
        <v/>
      </c>
      <c r="F1176" t="s">
        <v>122</v>
      </c>
      <c r="G1176" t="s">
        <v>19549</v>
      </c>
      <c r="H1176" t="s">
        <v>19550</v>
      </c>
      <c r="I1176" t="s">
        <v>1686</v>
      </c>
      <c r="J1176" t="s">
        <v>15355</v>
      </c>
      <c r="K1176" t="s">
        <v>15355</v>
      </c>
      <c r="L1176" t="s">
        <v>1711</v>
      </c>
      <c r="M1176" t="s">
        <v>16648</v>
      </c>
      <c r="N1176" t="s">
        <v>5469</v>
      </c>
      <c r="O1176" t="s">
        <v>19551</v>
      </c>
      <c r="P1176" t="s">
        <v>1452</v>
      </c>
      <c r="Q1176" t="s">
        <v>19548</v>
      </c>
      <c r="R1176">
        <v>4</v>
      </c>
      <c r="S1176" t="s">
        <v>19552</v>
      </c>
      <c r="T1176" t="s">
        <v>19553</v>
      </c>
      <c r="U1176" t="s">
        <v>19549</v>
      </c>
      <c r="V1176">
        <v>15234947</v>
      </c>
      <c r="W1176" s="1" t="s">
        <v>17786</v>
      </c>
      <c r="X1176">
        <v>35635107</v>
      </c>
      <c r="AA1176" t="s">
        <v>136</v>
      </c>
      <c r="AB1176" t="s">
        <v>4855</v>
      </c>
      <c r="AC1176" t="s">
        <v>138</v>
      </c>
      <c r="AE1176" t="s">
        <v>19554</v>
      </c>
      <c r="AF1176" t="s">
        <v>667</v>
      </c>
      <c r="AI1176" t="b">
        <v>1</v>
      </c>
      <c r="AJ1176" t="s">
        <v>19555</v>
      </c>
      <c r="AL1176" t="s">
        <v>19549</v>
      </c>
      <c r="AM1176" t="s">
        <v>19556</v>
      </c>
      <c r="AN1176">
        <v>512</v>
      </c>
      <c r="AO1176">
        <v>0</v>
      </c>
      <c r="AP1176">
        <v>0</v>
      </c>
      <c r="AQ1176">
        <v>0</v>
      </c>
      <c r="AT1176">
        <v>1.29419497936132E+17</v>
      </c>
      <c r="AU1176">
        <v>0</v>
      </c>
      <c r="AV1176">
        <v>1.29419324891128E+17</v>
      </c>
      <c r="AW1176">
        <v>513</v>
      </c>
      <c r="AX1176" t="s">
        <v>19557</v>
      </c>
      <c r="AZ1176">
        <v>9.2233720368547697E+18</v>
      </c>
      <c r="BA1176">
        <v>35</v>
      </c>
      <c r="BB1176" t="s">
        <v>19555</v>
      </c>
      <c r="BC1176">
        <v>805306368</v>
      </c>
      <c r="BD1176" s="1" t="s">
        <v>148</v>
      </c>
      <c r="BE1176" t="s">
        <v>19558</v>
      </c>
      <c r="BF1176" t="s">
        <v>19559</v>
      </c>
      <c r="BG1176">
        <v>0</v>
      </c>
      <c r="BH1176" t="s">
        <v>151</v>
      </c>
      <c r="BI1176">
        <v>1.29415880548294E+17</v>
      </c>
      <c r="BK1176" t="s">
        <v>19560</v>
      </c>
      <c r="BL1176" t="s">
        <v>19561</v>
      </c>
      <c r="BN1176" t="s">
        <v>154</v>
      </c>
      <c r="BO1176">
        <v>54</v>
      </c>
      <c r="BP1176" s="1" t="s">
        <v>17331</v>
      </c>
      <c r="BQ1176">
        <v>0</v>
      </c>
      <c r="BR1176" t="s">
        <v>19562</v>
      </c>
      <c r="BS1176" t="s">
        <v>3242</v>
      </c>
      <c r="CD1176" t="s">
        <v>15505</v>
      </c>
    </row>
    <row r="1177" spans="1:112">
      <c r="A1177" t="s">
        <v>19563</v>
      </c>
      <c r="B1177">
        <v>1.2938680047944499E+17</v>
      </c>
      <c r="C1177" s="4">
        <f t="shared" si="18"/>
        <v>12938680047.9445</v>
      </c>
      <c r="D1177" s="2">
        <f>(Sheet1!$F$2-mattsout!C1177)/3600</f>
        <v>1076.2089043055639</v>
      </c>
      <c r="E1177" t="str">
        <f>IF(D1177&gt;3595120, "", IF(D1177&gt;1400, "******", ""))</f>
        <v/>
      </c>
      <c r="F1177" t="s">
        <v>122</v>
      </c>
      <c r="G1177" t="s">
        <v>19564</v>
      </c>
      <c r="H1177" t="s">
        <v>19565</v>
      </c>
      <c r="I1177" t="s">
        <v>1821</v>
      </c>
      <c r="J1177" t="s">
        <v>1845</v>
      </c>
      <c r="K1177" t="s">
        <v>1845</v>
      </c>
      <c r="L1177" t="s">
        <v>1821</v>
      </c>
      <c r="M1177" t="s">
        <v>19566</v>
      </c>
      <c r="O1177" t="s">
        <v>19567</v>
      </c>
      <c r="P1177" t="s">
        <v>19568</v>
      </c>
      <c r="Q1177" t="s">
        <v>19563</v>
      </c>
      <c r="R1177">
        <v>4</v>
      </c>
      <c r="S1177" t="s">
        <v>19569</v>
      </c>
      <c r="T1177" t="s">
        <v>19570</v>
      </c>
      <c r="U1177" t="s">
        <v>19564</v>
      </c>
      <c r="V1177">
        <v>15267973</v>
      </c>
      <c r="W1177" s="1" t="s">
        <v>19571</v>
      </c>
      <c r="X1177">
        <v>34574433</v>
      </c>
      <c r="AA1177" t="s">
        <v>2122</v>
      </c>
      <c r="AB1177" t="s">
        <v>1828</v>
      </c>
      <c r="AC1177" t="s">
        <v>138</v>
      </c>
      <c r="AE1177" t="s">
        <v>19572</v>
      </c>
      <c r="AF1177" t="s">
        <v>667</v>
      </c>
      <c r="AI1177" t="b">
        <v>1</v>
      </c>
      <c r="AJ1177" t="s">
        <v>19573</v>
      </c>
      <c r="AL1177" t="s">
        <v>19564</v>
      </c>
      <c r="AM1177" t="s">
        <v>19574</v>
      </c>
      <c r="AN1177">
        <v>512</v>
      </c>
      <c r="AO1177">
        <v>0</v>
      </c>
      <c r="AP1177">
        <v>0</v>
      </c>
      <c r="AQ1177">
        <v>0</v>
      </c>
      <c r="AT1177">
        <v>1.2937353562298099E+17</v>
      </c>
      <c r="AU1177">
        <v>0</v>
      </c>
      <c r="AV1177">
        <v>1.29348523624276E+17</v>
      </c>
      <c r="AW1177">
        <v>513</v>
      </c>
      <c r="AX1177" t="s">
        <v>19575</v>
      </c>
      <c r="AZ1177">
        <v>9.2233720368547697E+18</v>
      </c>
      <c r="BA1177">
        <v>361</v>
      </c>
      <c r="BB1177" t="s">
        <v>19573</v>
      </c>
      <c r="BC1177">
        <v>805306368</v>
      </c>
      <c r="BD1177" s="1" t="s">
        <v>148</v>
      </c>
      <c r="BE1177" t="s">
        <v>19576</v>
      </c>
      <c r="BF1177" t="s">
        <v>19577</v>
      </c>
      <c r="BG1177">
        <v>0</v>
      </c>
      <c r="BH1177" t="s">
        <v>151</v>
      </c>
      <c r="BI1177">
        <v>1.29382507475782E+17</v>
      </c>
      <c r="BK1177" t="s">
        <v>19578</v>
      </c>
      <c r="BL1177" t="s">
        <v>19579</v>
      </c>
      <c r="BN1177" t="s">
        <v>154</v>
      </c>
      <c r="BO1177">
        <v>59</v>
      </c>
      <c r="BP1177" s="1" t="s">
        <v>17331</v>
      </c>
      <c r="BQ1177">
        <v>0</v>
      </c>
      <c r="BR1177" t="s">
        <v>19580</v>
      </c>
      <c r="BS1177" t="s">
        <v>3242</v>
      </c>
      <c r="CD1177" t="s">
        <v>14906</v>
      </c>
      <c r="CO1177" s="1" t="s">
        <v>592</v>
      </c>
    </row>
    <row r="1178" spans="1:112">
      <c r="A1178" t="s">
        <v>19581</v>
      </c>
      <c r="B1178">
        <v>1.2917660021837699E+17</v>
      </c>
      <c r="C1178" s="4">
        <f t="shared" si="18"/>
        <v>12917660021.8377</v>
      </c>
      <c r="D1178" s="2">
        <f>(Sheet1!$F$2-mattsout!C1178)/3600</f>
        <v>6915.1050450833636</v>
      </c>
      <c r="E1178" t="str">
        <f>IF(D1178&gt;3595120, "", IF(D1178&gt;1400, "******", ""))</f>
        <v>******</v>
      </c>
      <c r="F1178" t="s">
        <v>122</v>
      </c>
      <c r="G1178" t="s">
        <v>19582</v>
      </c>
      <c r="H1178" t="s">
        <v>19583</v>
      </c>
      <c r="I1178" t="s">
        <v>656</v>
      </c>
      <c r="J1178" t="s">
        <v>1845</v>
      </c>
      <c r="K1178" t="s">
        <v>1845</v>
      </c>
      <c r="O1178" t="s">
        <v>19584</v>
      </c>
      <c r="Q1178" t="s">
        <v>19581</v>
      </c>
      <c r="R1178">
        <v>4</v>
      </c>
      <c r="S1178" t="s">
        <v>19585</v>
      </c>
      <c r="T1178" t="s">
        <v>13788</v>
      </c>
      <c r="U1178" t="s">
        <v>19582</v>
      </c>
      <c r="V1178">
        <v>15287004</v>
      </c>
      <c r="W1178" s="1" t="s">
        <v>13441</v>
      </c>
      <c r="X1178">
        <v>33160661</v>
      </c>
      <c r="AA1178" t="s">
        <v>690</v>
      </c>
      <c r="AB1178" t="s">
        <v>3554</v>
      </c>
      <c r="AC1178" t="s">
        <v>138</v>
      </c>
      <c r="AE1178" t="s">
        <v>19586</v>
      </c>
      <c r="AF1178" t="s">
        <v>717</v>
      </c>
      <c r="AI1178" t="b">
        <v>1</v>
      </c>
      <c r="AJ1178" t="s">
        <v>19587</v>
      </c>
      <c r="AL1178" t="s">
        <v>19582</v>
      </c>
      <c r="AM1178" t="s">
        <v>19588</v>
      </c>
      <c r="AN1178">
        <v>512</v>
      </c>
      <c r="AO1178">
        <v>99</v>
      </c>
      <c r="AP1178">
        <v>0</v>
      </c>
      <c r="AQ1178">
        <v>0</v>
      </c>
      <c r="AT1178">
        <v>1.2937353586126499E+17</v>
      </c>
      <c r="AV1178">
        <v>1.29152478614022E+17</v>
      </c>
      <c r="AW1178">
        <v>513</v>
      </c>
      <c r="AX1178" t="s">
        <v>19589</v>
      </c>
      <c r="AZ1178">
        <v>9.2233720368547697E+18</v>
      </c>
      <c r="BA1178">
        <v>28</v>
      </c>
      <c r="BB1178" t="s">
        <v>19587</v>
      </c>
      <c r="BC1178">
        <v>805306368</v>
      </c>
      <c r="BD1178" s="1" t="s">
        <v>148</v>
      </c>
      <c r="BE1178" t="s">
        <v>19590</v>
      </c>
      <c r="BF1178" t="s">
        <v>19591</v>
      </c>
      <c r="BG1178">
        <v>1.29373575009008E+17</v>
      </c>
      <c r="BH1178" t="s">
        <v>151</v>
      </c>
      <c r="BI1178">
        <v>1.2916987810504E+17</v>
      </c>
      <c r="BK1178" t="s">
        <v>19592</v>
      </c>
      <c r="BL1178" t="s">
        <v>19593</v>
      </c>
      <c r="BN1178" t="s">
        <v>154</v>
      </c>
      <c r="BO1178">
        <v>56</v>
      </c>
      <c r="BP1178" s="1" t="s">
        <v>17331</v>
      </c>
      <c r="BQ1178">
        <v>0</v>
      </c>
      <c r="BR1178" t="s">
        <v>19594</v>
      </c>
      <c r="BS1178" t="s">
        <v>3242</v>
      </c>
      <c r="CD1178" t="s">
        <v>333</v>
      </c>
    </row>
    <row r="1179" spans="1:112">
      <c r="A1179" t="s">
        <v>19327</v>
      </c>
      <c r="B1179">
        <v>1.2931483193089101E+17</v>
      </c>
      <c r="C1179" s="4">
        <f t="shared" si="18"/>
        <v>12931483193.0891</v>
      </c>
      <c r="D1179" s="2">
        <f>(Sheet1!$F$2-mattsout!C1179)/3600</f>
        <v>3075.3352530278098</v>
      </c>
      <c r="E1179" t="str">
        <f>IF(D1179&gt;3595120, "", IF(D1179&gt;1400, "******", ""))</f>
        <v>******</v>
      </c>
      <c r="F1179" t="s">
        <v>122</v>
      </c>
      <c r="G1179" t="s">
        <v>19595</v>
      </c>
      <c r="H1179" t="s">
        <v>12259</v>
      </c>
      <c r="I1179" t="s">
        <v>267</v>
      </c>
      <c r="J1179" t="s">
        <v>3248</v>
      </c>
      <c r="K1179" t="s">
        <v>19596</v>
      </c>
      <c r="L1179" t="s">
        <v>267</v>
      </c>
      <c r="M1179" t="s">
        <v>19597</v>
      </c>
      <c r="N1179" t="s">
        <v>19598</v>
      </c>
      <c r="O1179" t="s">
        <v>3185</v>
      </c>
      <c r="P1179" t="s">
        <v>2672</v>
      </c>
      <c r="Q1179" t="s">
        <v>19327</v>
      </c>
      <c r="R1179">
        <v>4</v>
      </c>
      <c r="S1179" t="s">
        <v>19599</v>
      </c>
      <c r="T1179" t="s">
        <v>19600</v>
      </c>
      <c r="U1179" t="s">
        <v>19595</v>
      </c>
      <c r="V1179">
        <v>15295728</v>
      </c>
      <c r="W1179" s="1" t="s">
        <v>19601</v>
      </c>
      <c r="X1179">
        <v>33161426</v>
      </c>
      <c r="AA1179" t="s">
        <v>136</v>
      </c>
      <c r="AB1179" t="s">
        <v>1915</v>
      </c>
      <c r="AC1179" t="s">
        <v>138</v>
      </c>
      <c r="AE1179" t="s">
        <v>19602</v>
      </c>
      <c r="AF1179" t="s">
        <v>742</v>
      </c>
      <c r="AI1179" t="b">
        <v>1</v>
      </c>
      <c r="AJ1179" t="s">
        <v>19603</v>
      </c>
      <c r="AL1179" t="s">
        <v>19595</v>
      </c>
      <c r="AM1179" t="s">
        <v>19604</v>
      </c>
      <c r="AN1179">
        <v>512</v>
      </c>
      <c r="AO1179">
        <v>99</v>
      </c>
      <c r="AP1179">
        <v>0</v>
      </c>
      <c r="AQ1179">
        <v>0</v>
      </c>
      <c r="AT1179">
        <v>1.2937353608595501E+17</v>
      </c>
      <c r="AV1179">
        <v>1.2936419635737699E+17</v>
      </c>
      <c r="AW1179">
        <v>513</v>
      </c>
      <c r="AX1179" t="s">
        <v>19605</v>
      </c>
      <c r="AZ1179">
        <v>9.2233720368547697E+18</v>
      </c>
      <c r="BA1179">
        <v>183</v>
      </c>
      <c r="BB1179" t="s">
        <v>19603</v>
      </c>
      <c r="BC1179">
        <v>805306368</v>
      </c>
      <c r="BD1179" s="1" t="s">
        <v>148</v>
      </c>
      <c r="BE1179" t="s">
        <v>19606</v>
      </c>
      <c r="BF1179" t="s">
        <v>19607</v>
      </c>
      <c r="BG1179">
        <v>1.2937357519761E+17</v>
      </c>
      <c r="BH1179" t="s">
        <v>151</v>
      </c>
      <c r="BI1179">
        <v>1.29364196937624E+17</v>
      </c>
      <c r="BK1179" t="s">
        <v>19608</v>
      </c>
      <c r="BL1179" t="s">
        <v>19607</v>
      </c>
      <c r="BM1179" t="s">
        <v>19609</v>
      </c>
      <c r="BN1179" t="s">
        <v>154</v>
      </c>
      <c r="BO1179">
        <v>63</v>
      </c>
      <c r="BP1179" s="1" t="s">
        <v>17331</v>
      </c>
      <c r="BQ1179">
        <v>0</v>
      </c>
      <c r="BR1179" t="s">
        <v>19610</v>
      </c>
      <c r="BS1179" t="s">
        <v>3242</v>
      </c>
      <c r="CD1179" t="s">
        <v>14906</v>
      </c>
      <c r="CV1179" t="s">
        <v>19320</v>
      </c>
    </row>
    <row r="1180" spans="1:112">
      <c r="A1180" t="s">
        <v>19611</v>
      </c>
      <c r="B1180">
        <v>1.2941878133751501E+17</v>
      </c>
      <c r="C1180" s="4">
        <f t="shared" si="18"/>
        <v>12941878133.751501</v>
      </c>
      <c r="D1180" s="2">
        <f>(Sheet1!$F$2-mattsout!C1180)/3600</f>
        <v>187.85173569414351</v>
      </c>
      <c r="E1180" t="str">
        <f>IF(D1180&gt;3595120, "", IF(D1180&gt;1400, "******", ""))</f>
        <v/>
      </c>
      <c r="F1180" t="s">
        <v>122</v>
      </c>
      <c r="G1180" t="s">
        <v>19612</v>
      </c>
      <c r="H1180" t="s">
        <v>2667</v>
      </c>
      <c r="I1180" t="s">
        <v>682</v>
      </c>
      <c r="J1180" t="s">
        <v>4872</v>
      </c>
      <c r="K1180" t="s">
        <v>664</v>
      </c>
      <c r="L1180" t="s">
        <v>656</v>
      </c>
      <c r="M1180" t="s">
        <v>19613</v>
      </c>
      <c r="O1180" t="s">
        <v>10503</v>
      </c>
      <c r="P1180" t="s">
        <v>1088</v>
      </c>
      <c r="Q1180" t="s">
        <v>19611</v>
      </c>
      <c r="R1180">
        <v>4</v>
      </c>
      <c r="S1180" t="s">
        <v>19614</v>
      </c>
      <c r="T1180" t="s">
        <v>19615</v>
      </c>
      <c r="U1180" t="s">
        <v>19612</v>
      </c>
      <c r="V1180">
        <v>15353077</v>
      </c>
      <c r="W1180" s="1" t="s">
        <v>19616</v>
      </c>
      <c r="X1180">
        <v>35590490</v>
      </c>
      <c r="AA1180" t="s">
        <v>136</v>
      </c>
      <c r="AB1180" t="s">
        <v>19617</v>
      </c>
      <c r="AC1180" t="s">
        <v>138</v>
      </c>
      <c r="AE1180" t="s">
        <v>19618</v>
      </c>
      <c r="AF1180" t="s">
        <v>667</v>
      </c>
      <c r="AI1180" t="b">
        <v>1</v>
      </c>
      <c r="AJ1180" t="s">
        <v>1238</v>
      </c>
      <c r="AL1180" t="s">
        <v>19612</v>
      </c>
      <c r="AM1180" t="s">
        <v>19619</v>
      </c>
      <c r="AN1180">
        <v>512</v>
      </c>
      <c r="AO1180">
        <v>0</v>
      </c>
      <c r="AP1180">
        <v>0</v>
      </c>
      <c r="AQ1180">
        <v>0</v>
      </c>
      <c r="AT1180">
        <v>1.2941771062022E+17</v>
      </c>
      <c r="AU1180">
        <v>0</v>
      </c>
      <c r="AV1180">
        <v>1.29403104561528E+17</v>
      </c>
      <c r="AW1180">
        <v>513</v>
      </c>
      <c r="AX1180" t="s">
        <v>19620</v>
      </c>
      <c r="AZ1180">
        <v>9.2233720368547697E+18</v>
      </c>
      <c r="BA1180">
        <v>371</v>
      </c>
      <c r="BB1180" t="s">
        <v>1238</v>
      </c>
      <c r="BC1180">
        <v>805306368</v>
      </c>
      <c r="BD1180" s="1" t="s">
        <v>148</v>
      </c>
      <c r="BE1180" t="s">
        <v>19621</v>
      </c>
      <c r="BF1180" t="s">
        <v>19622</v>
      </c>
      <c r="BG1180">
        <v>0</v>
      </c>
      <c r="BH1180" t="s">
        <v>151</v>
      </c>
      <c r="BI1180">
        <v>1.2941782600627299E+17</v>
      </c>
      <c r="BK1180" t="s">
        <v>19623</v>
      </c>
      <c r="BL1180" t="s">
        <v>19624</v>
      </c>
      <c r="BN1180" t="s">
        <v>154</v>
      </c>
      <c r="BO1180">
        <v>58</v>
      </c>
      <c r="BP1180" s="1" t="s">
        <v>19625</v>
      </c>
      <c r="BQ1180">
        <v>0</v>
      </c>
      <c r="BR1180" t="s">
        <v>19626</v>
      </c>
      <c r="BS1180" t="s">
        <v>3242</v>
      </c>
      <c r="CD1180" t="s">
        <v>3624</v>
      </c>
      <c r="DG1180" t="s">
        <v>3427</v>
      </c>
      <c r="DH1180">
        <v>4006</v>
      </c>
    </row>
    <row r="1181" spans="1:112">
      <c r="A1181" t="s">
        <v>19627</v>
      </c>
      <c r="B1181">
        <v>1.29243399943646E+17</v>
      </c>
      <c r="C1181" s="4">
        <f t="shared" si="18"/>
        <v>12924339994.364599</v>
      </c>
      <c r="D1181" s="2">
        <f>(Sheet1!$F$2-mattsout!C1181)/3600</f>
        <v>5059.5571209446589</v>
      </c>
      <c r="E1181" t="str">
        <f>IF(D1181&gt;3595120, "", IF(D1181&gt;1400, "******", ""))</f>
        <v>******</v>
      </c>
      <c r="F1181" t="s">
        <v>122</v>
      </c>
      <c r="G1181" t="s">
        <v>19628</v>
      </c>
      <c r="H1181" t="s">
        <v>19629</v>
      </c>
      <c r="I1181" t="s">
        <v>682</v>
      </c>
      <c r="J1181" t="s">
        <v>807</v>
      </c>
      <c r="K1181" t="s">
        <v>807</v>
      </c>
      <c r="L1181" t="s">
        <v>682</v>
      </c>
      <c r="M1181" t="s">
        <v>17300</v>
      </c>
      <c r="N1181" t="s">
        <v>967</v>
      </c>
      <c r="O1181" t="s">
        <v>19468</v>
      </c>
      <c r="P1181" t="s">
        <v>1948</v>
      </c>
      <c r="Q1181" t="s">
        <v>19627</v>
      </c>
      <c r="R1181">
        <v>4</v>
      </c>
      <c r="S1181" t="s">
        <v>19630</v>
      </c>
      <c r="T1181" t="s">
        <v>19631</v>
      </c>
      <c r="U1181" t="s">
        <v>19628</v>
      </c>
      <c r="V1181">
        <v>15354605</v>
      </c>
      <c r="W1181" s="1" t="s">
        <v>2630</v>
      </c>
      <c r="X1181">
        <v>33162948</v>
      </c>
      <c r="AA1181" t="s">
        <v>614</v>
      </c>
      <c r="AB1181" t="s">
        <v>974</v>
      </c>
      <c r="AC1181" t="s">
        <v>138</v>
      </c>
      <c r="AD1181" t="b">
        <v>0</v>
      </c>
      <c r="AE1181" t="s">
        <v>19632</v>
      </c>
      <c r="AF1181" t="s">
        <v>667</v>
      </c>
      <c r="AI1181" t="b">
        <v>1</v>
      </c>
      <c r="AJ1181" t="s">
        <v>19633</v>
      </c>
      <c r="AL1181" t="s">
        <v>19628</v>
      </c>
      <c r="AM1181" t="s">
        <v>19634</v>
      </c>
      <c r="AN1181">
        <v>512</v>
      </c>
      <c r="AO1181">
        <v>99</v>
      </c>
      <c r="AP1181">
        <v>0</v>
      </c>
      <c r="AQ1181">
        <v>0</v>
      </c>
      <c r="AT1181">
        <v>1.2937353656268E+17</v>
      </c>
      <c r="AU1181">
        <v>0</v>
      </c>
      <c r="AV1181">
        <v>1.2925808527418E+17</v>
      </c>
      <c r="AW1181">
        <v>513</v>
      </c>
      <c r="AX1181" t="s">
        <v>19635</v>
      </c>
      <c r="AZ1181">
        <v>9.2233720368547697E+18</v>
      </c>
      <c r="BA1181">
        <v>20</v>
      </c>
      <c r="BB1181" t="s">
        <v>19633</v>
      </c>
      <c r="BC1181">
        <v>805306368</v>
      </c>
      <c r="BD1181" s="1" t="s">
        <v>148</v>
      </c>
      <c r="BE1181" t="s">
        <v>19636</v>
      </c>
      <c r="BF1181" t="s">
        <v>19637</v>
      </c>
      <c r="BG1181">
        <v>1.2937357558731501E+17</v>
      </c>
      <c r="BH1181" t="s">
        <v>151</v>
      </c>
      <c r="BI1181">
        <v>1.2925808527433699E+17</v>
      </c>
      <c r="BK1181" t="s">
        <v>19638</v>
      </c>
      <c r="BL1181" t="s">
        <v>19639</v>
      </c>
      <c r="BN1181" t="s">
        <v>154</v>
      </c>
      <c r="BO1181">
        <v>54</v>
      </c>
      <c r="BP1181" s="1" t="s">
        <v>17331</v>
      </c>
      <c r="BQ1181">
        <v>0</v>
      </c>
      <c r="BR1181" t="s">
        <v>19640</v>
      </c>
      <c r="BS1181" t="s">
        <v>3242</v>
      </c>
      <c r="CD1181" t="s">
        <v>333</v>
      </c>
      <c r="DA1181" t="s">
        <v>2627</v>
      </c>
    </row>
    <row r="1182" spans="1:112">
      <c r="A1182" t="s">
        <v>19641</v>
      </c>
      <c r="B1182">
        <v>1.29415230951558E+17</v>
      </c>
      <c r="C1182" s="4">
        <f t="shared" si="18"/>
        <v>12941523095.1558</v>
      </c>
      <c r="D1182" s="2">
        <f>(Sheet1!$F$2-mattsout!C1182)/3600</f>
        <v>286.47356783337062</v>
      </c>
      <c r="E1182" t="str">
        <f>IF(D1182&gt;3595120, "", IF(D1182&gt;1400, "******", ""))</f>
        <v/>
      </c>
      <c r="F1182" t="s">
        <v>122</v>
      </c>
      <c r="G1182" t="s">
        <v>19642</v>
      </c>
      <c r="H1182" t="s">
        <v>16487</v>
      </c>
      <c r="I1182" t="s">
        <v>267</v>
      </c>
      <c r="J1182" t="s">
        <v>657</v>
      </c>
      <c r="K1182" t="s">
        <v>657</v>
      </c>
      <c r="L1182" t="s">
        <v>267</v>
      </c>
      <c r="M1182" t="s">
        <v>945</v>
      </c>
      <c r="N1182" t="s">
        <v>3316</v>
      </c>
      <c r="O1182" t="s">
        <v>19643</v>
      </c>
      <c r="P1182" t="s">
        <v>17707</v>
      </c>
      <c r="Q1182" t="s">
        <v>19641</v>
      </c>
      <c r="R1182">
        <v>4</v>
      </c>
      <c r="S1182" t="s">
        <v>19644</v>
      </c>
      <c r="T1182" t="s">
        <v>19645</v>
      </c>
      <c r="U1182" t="s">
        <v>19642</v>
      </c>
      <c r="V1182">
        <v>15355064</v>
      </c>
      <c r="W1182" s="1" t="s">
        <v>951</v>
      </c>
      <c r="X1182">
        <v>35489683</v>
      </c>
      <c r="AA1182" t="s">
        <v>136</v>
      </c>
      <c r="AB1182" t="s">
        <v>952</v>
      </c>
      <c r="AC1182" t="s">
        <v>138</v>
      </c>
      <c r="AE1182" t="s">
        <v>19646</v>
      </c>
      <c r="AF1182" t="s">
        <v>717</v>
      </c>
      <c r="AI1182" t="b">
        <v>1</v>
      </c>
      <c r="AJ1182" t="s">
        <v>19647</v>
      </c>
      <c r="AL1182" t="s">
        <v>19642</v>
      </c>
      <c r="AM1182" t="s">
        <v>19648</v>
      </c>
      <c r="AN1182">
        <v>512</v>
      </c>
      <c r="AO1182">
        <v>0</v>
      </c>
      <c r="AP1182">
        <v>0</v>
      </c>
      <c r="AQ1182">
        <v>0</v>
      </c>
      <c r="AT1182">
        <v>1.2937353681159E+17</v>
      </c>
      <c r="AV1182">
        <v>1.2938825176663699E+17</v>
      </c>
      <c r="AW1182">
        <v>513</v>
      </c>
      <c r="AX1182" t="s">
        <v>19649</v>
      </c>
      <c r="AZ1182">
        <v>9.2233720368547697E+18</v>
      </c>
      <c r="BA1182">
        <v>154</v>
      </c>
      <c r="BB1182" t="s">
        <v>19647</v>
      </c>
      <c r="BC1182">
        <v>805306368</v>
      </c>
      <c r="BD1182" s="1" t="s">
        <v>148</v>
      </c>
      <c r="BE1182" t="s">
        <v>19650</v>
      </c>
      <c r="BF1182" t="s">
        <v>19651</v>
      </c>
      <c r="BG1182">
        <v>0</v>
      </c>
      <c r="BH1182" t="s">
        <v>151</v>
      </c>
      <c r="BI1182">
        <v>1.29415027570236E+17</v>
      </c>
      <c r="BK1182" t="s">
        <v>19652</v>
      </c>
      <c r="BL1182" t="s">
        <v>19653</v>
      </c>
      <c r="BN1182" t="s">
        <v>154</v>
      </c>
      <c r="BO1182">
        <v>53</v>
      </c>
      <c r="BP1182" s="1" t="s">
        <v>17331</v>
      </c>
      <c r="BQ1182">
        <v>0</v>
      </c>
      <c r="BR1182" t="s">
        <v>19654</v>
      </c>
      <c r="BS1182" t="s">
        <v>3242</v>
      </c>
      <c r="CD1182" t="s">
        <v>919</v>
      </c>
    </row>
    <row r="1183" spans="1:112">
      <c r="A1183" t="s">
        <v>19655</v>
      </c>
      <c r="B1183">
        <v>1.2941275632495501E+17</v>
      </c>
      <c r="C1183" s="4">
        <f t="shared" si="18"/>
        <v>12941275632.495501</v>
      </c>
      <c r="D1183" s="2">
        <f>(Sheet1!$F$2-mattsout!C1183)/3600</f>
        <v>355.21319569428761</v>
      </c>
      <c r="E1183" t="str">
        <f>IF(D1183&gt;3595120, "", IF(D1183&gt;1400, "******", ""))</f>
        <v/>
      </c>
      <c r="F1183" t="s">
        <v>122</v>
      </c>
      <c r="G1183" t="s">
        <v>19656</v>
      </c>
      <c r="H1183" t="s">
        <v>19657</v>
      </c>
      <c r="I1183" t="s">
        <v>895</v>
      </c>
      <c r="J1183" t="s">
        <v>2051</v>
      </c>
      <c r="K1183" t="s">
        <v>1845</v>
      </c>
      <c r="O1183" t="s">
        <v>19658</v>
      </c>
      <c r="Q1183" t="s">
        <v>19655</v>
      </c>
      <c r="R1183">
        <v>4</v>
      </c>
      <c r="S1183" t="s">
        <v>19659</v>
      </c>
      <c r="T1183" t="s">
        <v>19660</v>
      </c>
      <c r="U1183" t="s">
        <v>19656</v>
      </c>
      <c r="V1183">
        <v>15355802</v>
      </c>
      <c r="W1183" s="1" t="s">
        <v>16458</v>
      </c>
      <c r="X1183">
        <v>35345496</v>
      </c>
      <c r="AA1183" t="s">
        <v>690</v>
      </c>
      <c r="AB1183" t="s">
        <v>906</v>
      </c>
      <c r="AC1183" t="s">
        <v>138</v>
      </c>
      <c r="AD1183" t="b">
        <v>0</v>
      </c>
      <c r="AE1183" t="s">
        <v>19661</v>
      </c>
      <c r="AF1183" t="s">
        <v>667</v>
      </c>
      <c r="AI1183" t="b">
        <v>1</v>
      </c>
      <c r="AJ1183" t="s">
        <v>19662</v>
      </c>
      <c r="AL1183" t="s">
        <v>19656</v>
      </c>
      <c r="AM1183" t="s">
        <v>19663</v>
      </c>
      <c r="AN1183">
        <v>512</v>
      </c>
      <c r="AO1183">
        <v>0</v>
      </c>
      <c r="AP1183">
        <v>0</v>
      </c>
      <c r="AQ1183">
        <v>0</v>
      </c>
      <c r="AT1183">
        <v>1.2941251925475501E+17</v>
      </c>
      <c r="AU1183">
        <v>0</v>
      </c>
      <c r="AV1183">
        <v>1.29390841899134E+17</v>
      </c>
      <c r="AW1183">
        <v>513</v>
      </c>
      <c r="AX1183" t="s">
        <v>19664</v>
      </c>
      <c r="AZ1183">
        <v>9.2233720368547697E+18</v>
      </c>
      <c r="BA1183">
        <v>236</v>
      </c>
      <c r="BB1183" t="s">
        <v>19665</v>
      </c>
      <c r="BC1183">
        <v>805306368</v>
      </c>
      <c r="BD1183" s="1" t="s">
        <v>148</v>
      </c>
      <c r="BE1183" t="s">
        <v>19666</v>
      </c>
      <c r="BF1183" t="s">
        <v>19667</v>
      </c>
      <c r="BG1183">
        <v>0</v>
      </c>
      <c r="BH1183" t="s">
        <v>151</v>
      </c>
      <c r="BI1183">
        <v>1.2940984856972E+17</v>
      </c>
      <c r="BK1183" t="s">
        <v>19668</v>
      </c>
      <c r="BL1183" t="s">
        <v>19669</v>
      </c>
      <c r="BN1183" t="s">
        <v>154</v>
      </c>
      <c r="BO1183">
        <v>57</v>
      </c>
      <c r="BP1183" s="1" t="s">
        <v>17331</v>
      </c>
      <c r="BQ1183">
        <v>0</v>
      </c>
      <c r="BR1183" t="s">
        <v>19670</v>
      </c>
      <c r="BS1183" t="s">
        <v>3242</v>
      </c>
      <c r="CD1183" t="s">
        <v>919</v>
      </c>
    </row>
    <row r="1184" spans="1:112">
      <c r="A1184" t="s">
        <v>19671</v>
      </c>
      <c r="B1184">
        <v>1.2934418354828E+17</v>
      </c>
      <c r="C1184" s="4">
        <f t="shared" si="18"/>
        <v>12934418354.827999</v>
      </c>
      <c r="D1184" s="2">
        <f>(Sheet1!$F$2-mattsout!C1184)/3600</f>
        <v>2260.0125477780234</v>
      </c>
      <c r="E1184" t="str">
        <f>IF(D1184&gt;3595120, "", IF(D1184&gt;1400, "******", ""))</f>
        <v>******</v>
      </c>
      <c r="F1184" t="s">
        <v>122</v>
      </c>
      <c r="G1184" t="s">
        <v>19672</v>
      </c>
      <c r="H1184" t="s">
        <v>19673</v>
      </c>
      <c r="I1184" t="s">
        <v>682</v>
      </c>
      <c r="J1184" t="s">
        <v>10439</v>
      </c>
      <c r="K1184" t="s">
        <v>10439</v>
      </c>
      <c r="L1184" t="s">
        <v>682</v>
      </c>
      <c r="M1184" t="s">
        <v>19674</v>
      </c>
      <c r="N1184" t="s">
        <v>967</v>
      </c>
      <c r="O1184" t="s">
        <v>1611</v>
      </c>
      <c r="P1184" t="s">
        <v>686</v>
      </c>
      <c r="Q1184" t="s">
        <v>19671</v>
      </c>
      <c r="R1184">
        <v>4</v>
      </c>
      <c r="S1184" t="s">
        <v>19675</v>
      </c>
      <c r="T1184" t="s">
        <v>19676</v>
      </c>
      <c r="U1184" t="s">
        <v>19672</v>
      </c>
      <c r="V1184">
        <v>15356613</v>
      </c>
      <c r="W1184" s="1" t="s">
        <v>10444</v>
      </c>
      <c r="X1184">
        <v>35428402</v>
      </c>
      <c r="AA1184" t="s">
        <v>614</v>
      </c>
      <c r="AB1184" t="s">
        <v>974</v>
      </c>
      <c r="AC1184" t="s">
        <v>138</v>
      </c>
      <c r="AE1184" t="s">
        <v>19677</v>
      </c>
      <c r="AF1184" t="s">
        <v>667</v>
      </c>
      <c r="AI1184" t="b">
        <v>1</v>
      </c>
      <c r="AJ1184" t="s">
        <v>19678</v>
      </c>
      <c r="AL1184" t="s">
        <v>19672</v>
      </c>
      <c r="AM1184" t="s">
        <v>19679</v>
      </c>
      <c r="AN1184">
        <v>512</v>
      </c>
      <c r="AO1184">
        <v>0</v>
      </c>
      <c r="AP1184">
        <v>0</v>
      </c>
      <c r="AQ1184">
        <v>0</v>
      </c>
      <c r="AR1184" t="s">
        <v>19680</v>
      </c>
      <c r="AS1184" t="s">
        <v>146</v>
      </c>
      <c r="AT1184">
        <v>1.2937353729519E+17</v>
      </c>
      <c r="AU1184">
        <v>0</v>
      </c>
      <c r="AV1184">
        <v>1.2939083502601299E+17</v>
      </c>
      <c r="AW1184">
        <v>513</v>
      </c>
      <c r="AX1184" t="s">
        <v>19681</v>
      </c>
      <c r="AZ1184">
        <v>9.2233720368547697E+18</v>
      </c>
      <c r="BA1184">
        <v>51</v>
      </c>
      <c r="BB1184" t="s">
        <v>19678</v>
      </c>
      <c r="BC1184">
        <v>805306368</v>
      </c>
      <c r="BD1184" s="1" t="s">
        <v>148</v>
      </c>
      <c r="BE1184" t="s">
        <v>19682</v>
      </c>
      <c r="BF1184" t="s">
        <v>19683</v>
      </c>
      <c r="BG1184">
        <v>0</v>
      </c>
      <c r="BH1184" t="s">
        <v>151</v>
      </c>
      <c r="BI1184">
        <v>1.2941245201085501E+17</v>
      </c>
      <c r="BK1184" t="s">
        <v>19684</v>
      </c>
      <c r="BL1184" t="s">
        <v>19685</v>
      </c>
      <c r="BN1184" t="s">
        <v>154</v>
      </c>
      <c r="BO1184">
        <v>59</v>
      </c>
      <c r="BP1184" s="1" t="s">
        <v>17331</v>
      </c>
      <c r="BQ1184">
        <v>0</v>
      </c>
      <c r="BR1184" t="s">
        <v>19686</v>
      </c>
      <c r="BS1184" t="s">
        <v>3242</v>
      </c>
      <c r="CD1184" t="s">
        <v>333</v>
      </c>
      <c r="CO1184" s="1" t="s">
        <v>19687</v>
      </c>
      <c r="DA1184" t="s">
        <v>19688</v>
      </c>
    </row>
    <row r="1185" spans="1:100">
      <c r="A1185" t="s">
        <v>19689</v>
      </c>
      <c r="B1185">
        <v>1.2941937619541501E+17</v>
      </c>
      <c r="C1185" s="4">
        <f t="shared" si="18"/>
        <v>12941937619.5415</v>
      </c>
      <c r="D1185" s="2">
        <f>(Sheet1!$F$2-mattsout!C1185)/3600</f>
        <v>171.32790513886346</v>
      </c>
      <c r="E1185" t="str">
        <f>IF(D1185&gt;3595120, "", IF(D1185&gt;1400, "******", ""))</f>
        <v/>
      </c>
      <c r="F1185" t="s">
        <v>122</v>
      </c>
      <c r="G1185" t="s">
        <v>19690</v>
      </c>
      <c r="H1185" t="s">
        <v>19691</v>
      </c>
      <c r="I1185" t="s">
        <v>682</v>
      </c>
      <c r="J1185" t="s">
        <v>807</v>
      </c>
      <c r="K1185" t="s">
        <v>807</v>
      </c>
      <c r="L1185" t="s">
        <v>682</v>
      </c>
      <c r="M1185" t="s">
        <v>19692</v>
      </c>
      <c r="O1185" t="s">
        <v>2394</v>
      </c>
      <c r="P1185" t="s">
        <v>19693</v>
      </c>
      <c r="Q1185" t="s">
        <v>19689</v>
      </c>
      <c r="R1185">
        <v>4</v>
      </c>
      <c r="S1185" t="s">
        <v>19694</v>
      </c>
      <c r="T1185" t="s">
        <v>19695</v>
      </c>
      <c r="U1185" t="s">
        <v>19690</v>
      </c>
      <c r="V1185">
        <v>15358721</v>
      </c>
      <c r="W1185" s="1" t="s">
        <v>1596</v>
      </c>
      <c r="X1185">
        <v>35637088</v>
      </c>
      <c r="AA1185" t="s">
        <v>790</v>
      </c>
      <c r="AB1185" t="s">
        <v>1258</v>
      </c>
      <c r="AC1185" t="s">
        <v>138</v>
      </c>
      <c r="AE1185" t="s">
        <v>19696</v>
      </c>
      <c r="AF1185" t="s">
        <v>667</v>
      </c>
      <c r="AI1185" t="b">
        <v>1</v>
      </c>
      <c r="AJ1185" t="s">
        <v>19697</v>
      </c>
      <c r="AL1185" t="s">
        <v>19690</v>
      </c>
      <c r="AM1185" t="s">
        <v>19698</v>
      </c>
      <c r="AN1185">
        <v>512</v>
      </c>
      <c r="AO1185">
        <v>0</v>
      </c>
      <c r="AP1185">
        <v>0</v>
      </c>
      <c r="AQ1185">
        <v>0</v>
      </c>
      <c r="AT1185">
        <v>1.29412629671482E+17</v>
      </c>
      <c r="AU1185">
        <v>0</v>
      </c>
      <c r="AV1185">
        <v>1.2941937617630899E+17</v>
      </c>
      <c r="AW1185">
        <v>513</v>
      </c>
      <c r="AX1185" t="s">
        <v>19699</v>
      </c>
      <c r="AZ1185">
        <v>9.2233720368547697E+18</v>
      </c>
      <c r="BA1185">
        <v>144</v>
      </c>
      <c r="BB1185" t="s">
        <v>19697</v>
      </c>
      <c r="BC1185">
        <v>805306368</v>
      </c>
      <c r="BD1185" s="1" t="s">
        <v>148</v>
      </c>
      <c r="BE1185" t="s">
        <v>19700</v>
      </c>
      <c r="BF1185" t="s">
        <v>19701</v>
      </c>
      <c r="BG1185">
        <v>0</v>
      </c>
      <c r="BH1185" t="s">
        <v>151</v>
      </c>
      <c r="BI1185">
        <v>1.2941848978201699E+17</v>
      </c>
      <c r="BK1185" t="s">
        <v>19702</v>
      </c>
      <c r="BL1185" t="s">
        <v>19703</v>
      </c>
      <c r="BN1185" t="s">
        <v>154</v>
      </c>
      <c r="BO1185">
        <v>53</v>
      </c>
      <c r="BP1185" s="1" t="s">
        <v>17331</v>
      </c>
      <c r="BQ1185">
        <v>0</v>
      </c>
      <c r="BR1185" t="s">
        <v>19704</v>
      </c>
      <c r="BS1185" t="s">
        <v>3242</v>
      </c>
      <c r="CD1185" t="s">
        <v>14906</v>
      </c>
    </row>
    <row r="1186" spans="1:100">
      <c r="A1186" t="s">
        <v>19705</v>
      </c>
      <c r="B1186">
        <v>1.2922962818442899E+17</v>
      </c>
      <c r="C1186" s="4">
        <f t="shared" si="18"/>
        <v>12922962818.4429</v>
      </c>
      <c r="D1186" s="2">
        <f>(Sheet1!$F$2-mattsout!C1186)/3600</f>
        <v>5442.1059880834155</v>
      </c>
      <c r="E1186" t="str">
        <f>IF(D1186&gt;3595120, "", IF(D1186&gt;1400, "******", ""))</f>
        <v>******</v>
      </c>
      <c r="F1186" t="s">
        <v>122</v>
      </c>
      <c r="G1186" t="s">
        <v>19706</v>
      </c>
      <c r="H1186" t="s">
        <v>655</v>
      </c>
      <c r="I1186" t="s">
        <v>267</v>
      </c>
      <c r="J1186" t="s">
        <v>1845</v>
      </c>
      <c r="K1186" t="s">
        <v>1845</v>
      </c>
      <c r="M1186" t="s">
        <v>19707</v>
      </c>
      <c r="O1186" t="s">
        <v>19708</v>
      </c>
      <c r="Q1186" t="s">
        <v>19705</v>
      </c>
      <c r="R1186">
        <v>4</v>
      </c>
      <c r="S1186" t="s">
        <v>19709</v>
      </c>
      <c r="T1186" t="s">
        <v>19710</v>
      </c>
      <c r="U1186" t="s">
        <v>19706</v>
      </c>
      <c r="V1186">
        <v>15363193</v>
      </c>
      <c r="W1186" t="s">
        <v>9516</v>
      </c>
      <c r="X1186">
        <v>33166036</v>
      </c>
      <c r="AA1186" t="s">
        <v>690</v>
      </c>
      <c r="AB1186" t="s">
        <v>952</v>
      </c>
      <c r="AC1186" t="s">
        <v>138</v>
      </c>
      <c r="AE1186" t="s">
        <v>19711</v>
      </c>
      <c r="AF1186" t="s">
        <v>667</v>
      </c>
      <c r="AI1186" t="b">
        <v>1</v>
      </c>
      <c r="AJ1186" t="s">
        <v>19712</v>
      </c>
      <c r="AL1186" t="s">
        <v>19706</v>
      </c>
      <c r="AM1186" t="s">
        <v>19713</v>
      </c>
      <c r="AN1186">
        <v>512</v>
      </c>
      <c r="AO1186">
        <v>99</v>
      </c>
      <c r="AP1186">
        <v>0</v>
      </c>
      <c r="AQ1186">
        <v>0</v>
      </c>
      <c r="AT1186">
        <v>1.29373538038324E+17</v>
      </c>
      <c r="AV1186">
        <v>1.29221488098874E+17</v>
      </c>
      <c r="AW1186">
        <v>513</v>
      </c>
      <c r="AX1186" t="s">
        <v>19714</v>
      </c>
      <c r="AZ1186">
        <v>9.2233720368547697E+18</v>
      </c>
      <c r="BA1186">
        <v>56</v>
      </c>
      <c r="BB1186" t="s">
        <v>19712</v>
      </c>
      <c r="BC1186">
        <v>805306368</v>
      </c>
      <c r="BD1186" s="1" t="s">
        <v>148</v>
      </c>
      <c r="BE1186" t="s">
        <v>19715</v>
      </c>
      <c r="BF1186" t="s">
        <v>19716</v>
      </c>
      <c r="BG1186">
        <v>1.2937357654938899E+17</v>
      </c>
      <c r="BH1186" t="s">
        <v>151</v>
      </c>
      <c r="BI1186">
        <v>1.2923362666450301E+17</v>
      </c>
      <c r="BK1186" t="s">
        <v>19717</v>
      </c>
      <c r="BL1186" t="s">
        <v>19718</v>
      </c>
      <c r="BN1186" t="s">
        <v>154</v>
      </c>
      <c r="BO1186">
        <v>82</v>
      </c>
      <c r="BP1186" s="1" t="s">
        <v>17331</v>
      </c>
      <c r="BQ1186">
        <v>0</v>
      </c>
      <c r="BR1186" t="s">
        <v>19719</v>
      </c>
      <c r="BS1186" t="s">
        <v>3242</v>
      </c>
      <c r="CD1186" t="s">
        <v>19319</v>
      </c>
    </row>
    <row r="1187" spans="1:100">
      <c r="A1187" t="s">
        <v>19720</v>
      </c>
      <c r="C1187" s="4">
        <f t="shared" si="18"/>
        <v>0</v>
      </c>
      <c r="D1187" s="2">
        <f>(Sheet1!$F$2-mattsout!C1187)/3600</f>
        <v>3595154</v>
      </c>
      <c r="E1187" t="str">
        <f>IF(D1187&gt;3595120, "", IF(D1187&gt;1400, "******", ""))</f>
        <v/>
      </c>
      <c r="F1187" t="s">
        <v>122</v>
      </c>
      <c r="G1187" t="s">
        <v>19721</v>
      </c>
      <c r="H1187" t="s">
        <v>19722</v>
      </c>
      <c r="I1187" t="s">
        <v>1821</v>
      </c>
      <c r="J1187" t="s">
        <v>1845</v>
      </c>
      <c r="K1187" t="s">
        <v>1845</v>
      </c>
      <c r="O1187" t="s">
        <v>609</v>
      </c>
      <c r="Q1187" t="s">
        <v>19720</v>
      </c>
      <c r="R1187">
        <v>4</v>
      </c>
      <c r="S1187" t="s">
        <v>19723</v>
      </c>
      <c r="T1187" t="s">
        <v>19724</v>
      </c>
      <c r="U1187" t="s">
        <v>19721</v>
      </c>
      <c r="V1187">
        <v>15364962</v>
      </c>
      <c r="W1187" s="1" t="s">
        <v>19725</v>
      </c>
      <c r="X1187">
        <v>33166541</v>
      </c>
      <c r="AA1187" t="s">
        <v>2122</v>
      </c>
      <c r="AB1187" t="s">
        <v>1828</v>
      </c>
      <c r="AL1187" t="s">
        <v>19721</v>
      </c>
      <c r="AM1187" t="s">
        <v>19726</v>
      </c>
      <c r="AN1187">
        <v>512</v>
      </c>
      <c r="AO1187">
        <v>99</v>
      </c>
      <c r="AP1187">
        <v>0</v>
      </c>
      <c r="AQ1187">
        <v>0</v>
      </c>
      <c r="AR1187" t="s">
        <v>19727</v>
      </c>
      <c r="AS1187" t="s">
        <v>146</v>
      </c>
      <c r="AT1187">
        <v>1.2937353859505E+17</v>
      </c>
      <c r="AV1187">
        <v>1.2915527514535901E+17</v>
      </c>
      <c r="AW1187">
        <v>513</v>
      </c>
      <c r="AX1187" t="s">
        <v>19728</v>
      </c>
      <c r="AZ1187">
        <v>9.2233720368547697E+18</v>
      </c>
      <c r="BB1187" t="s">
        <v>19729</v>
      </c>
      <c r="BC1187">
        <v>805306368</v>
      </c>
      <c r="BF1187" t="s">
        <v>19730</v>
      </c>
      <c r="BG1187">
        <v>1.2937357675252301E+17</v>
      </c>
      <c r="BH1187" t="s">
        <v>151</v>
      </c>
      <c r="BI1187">
        <v>1.2915527678749501E+17</v>
      </c>
      <c r="BQ1187">
        <v>0</v>
      </c>
      <c r="CD1187" t="s">
        <v>14906</v>
      </c>
    </row>
    <row r="1188" spans="1:100">
      <c r="A1188" t="s">
        <v>19731</v>
      </c>
      <c r="B1188">
        <v>1.2940822387877699E+17</v>
      </c>
      <c r="C1188" s="4">
        <f t="shared" si="18"/>
        <v>12940822387.877699</v>
      </c>
      <c r="D1188" s="2">
        <f>(Sheet1!$F$2-mattsout!C1188)/3600</f>
        <v>481.1144784169727</v>
      </c>
      <c r="E1188" t="str">
        <f>IF(D1188&gt;3595120, "", IF(D1188&gt;1400, "******", ""))</f>
        <v/>
      </c>
      <c r="F1188" t="s">
        <v>122</v>
      </c>
      <c r="G1188" t="s">
        <v>19732</v>
      </c>
      <c r="H1188" t="s">
        <v>19733</v>
      </c>
      <c r="I1188" t="s">
        <v>267</v>
      </c>
      <c r="J1188" t="s">
        <v>2730</v>
      </c>
      <c r="K1188" t="s">
        <v>2730</v>
      </c>
      <c r="L1188" t="s">
        <v>267</v>
      </c>
      <c r="M1188" t="s">
        <v>11805</v>
      </c>
      <c r="O1188" t="s">
        <v>12942</v>
      </c>
      <c r="Q1188" t="s">
        <v>19731</v>
      </c>
      <c r="R1188">
        <v>4</v>
      </c>
      <c r="S1188" t="s">
        <v>19734</v>
      </c>
      <c r="T1188" t="s">
        <v>19735</v>
      </c>
      <c r="U1188" t="s">
        <v>19732</v>
      </c>
      <c r="V1188">
        <v>15384941</v>
      </c>
      <c r="W1188" s="1" t="s">
        <v>4633</v>
      </c>
      <c r="X1188">
        <v>35307591</v>
      </c>
      <c r="AA1188" t="s">
        <v>714</v>
      </c>
      <c r="AB1188" t="s">
        <v>4226</v>
      </c>
      <c r="AC1188" t="s">
        <v>138</v>
      </c>
      <c r="AE1188" t="s">
        <v>19736</v>
      </c>
      <c r="AF1188" t="s">
        <v>717</v>
      </c>
      <c r="AI1188" t="b">
        <v>1</v>
      </c>
      <c r="AJ1188" t="s">
        <v>19737</v>
      </c>
      <c r="AL1188" t="s">
        <v>19732</v>
      </c>
      <c r="AM1188" t="s">
        <v>19738</v>
      </c>
      <c r="AN1188">
        <v>512</v>
      </c>
      <c r="AO1188">
        <v>0</v>
      </c>
      <c r="AP1188">
        <v>0</v>
      </c>
      <c r="AQ1188">
        <v>0</v>
      </c>
      <c r="AT1188">
        <v>1.29400744914186E+17</v>
      </c>
      <c r="AU1188">
        <v>0</v>
      </c>
      <c r="AV1188">
        <v>1.2939975904870701E+17</v>
      </c>
      <c r="AW1188">
        <v>513</v>
      </c>
      <c r="AX1188" t="s">
        <v>19739</v>
      </c>
      <c r="AZ1188">
        <v>9.2233720368547697E+18</v>
      </c>
      <c r="BA1188">
        <v>165</v>
      </c>
      <c r="BB1188" t="s">
        <v>19737</v>
      </c>
      <c r="BC1188">
        <v>805306368</v>
      </c>
      <c r="BD1188" s="1" t="s">
        <v>148</v>
      </c>
      <c r="BE1188" t="s">
        <v>19740</v>
      </c>
      <c r="BF1188" t="s">
        <v>19741</v>
      </c>
      <c r="BG1188">
        <v>0</v>
      </c>
      <c r="BH1188" t="s">
        <v>151</v>
      </c>
      <c r="BI1188">
        <v>1.2940859530945101E+17</v>
      </c>
      <c r="BK1188" t="s">
        <v>19742</v>
      </c>
      <c r="BL1188" t="s">
        <v>19743</v>
      </c>
      <c r="BN1188" t="s">
        <v>154</v>
      </c>
      <c r="BO1188">
        <v>53</v>
      </c>
      <c r="BP1188" s="1" t="s">
        <v>17331</v>
      </c>
      <c r="BQ1188">
        <v>0</v>
      </c>
      <c r="BR1188" t="s">
        <v>19744</v>
      </c>
      <c r="BS1188" t="s">
        <v>3242</v>
      </c>
      <c r="CD1188" t="s">
        <v>919</v>
      </c>
    </row>
    <row r="1189" spans="1:100">
      <c r="A1189" t="s">
        <v>19745</v>
      </c>
      <c r="B1189">
        <v>1.29399779543238E+17</v>
      </c>
      <c r="C1189" s="4">
        <f t="shared" si="18"/>
        <v>12939977954.323799</v>
      </c>
      <c r="D1189" s="2">
        <f>(Sheet1!$F$2-mattsout!C1189)/3600</f>
        <v>715.67935450024072</v>
      </c>
      <c r="E1189" t="str">
        <f>IF(D1189&gt;3595120, "", IF(D1189&gt;1400, "******", ""))</f>
        <v/>
      </c>
      <c r="F1189" t="s">
        <v>122</v>
      </c>
      <c r="G1189" t="s">
        <v>19746</v>
      </c>
      <c r="H1189" t="s">
        <v>19747</v>
      </c>
      <c r="I1189" t="s">
        <v>682</v>
      </c>
      <c r="J1189" t="s">
        <v>19748</v>
      </c>
      <c r="K1189" t="s">
        <v>19748</v>
      </c>
      <c r="L1189" t="s">
        <v>682</v>
      </c>
      <c r="M1189" t="s">
        <v>19749</v>
      </c>
      <c r="N1189" t="s">
        <v>3570</v>
      </c>
      <c r="O1189" t="s">
        <v>19750</v>
      </c>
      <c r="P1189" t="s">
        <v>17707</v>
      </c>
      <c r="Q1189" t="s">
        <v>19745</v>
      </c>
      <c r="R1189">
        <v>4</v>
      </c>
      <c r="S1189" t="s">
        <v>19751</v>
      </c>
      <c r="T1189" t="s">
        <v>19752</v>
      </c>
      <c r="U1189" t="s">
        <v>19746</v>
      </c>
      <c r="V1189">
        <v>15410805</v>
      </c>
      <c r="W1189" s="1" t="s">
        <v>19753</v>
      </c>
      <c r="X1189">
        <v>35414581</v>
      </c>
      <c r="Y1189" t="s">
        <v>19745</v>
      </c>
      <c r="AA1189" t="s">
        <v>714</v>
      </c>
      <c r="AB1189" t="s">
        <v>3515</v>
      </c>
      <c r="AC1189" t="s">
        <v>138</v>
      </c>
      <c r="AE1189" t="s">
        <v>19754</v>
      </c>
      <c r="AF1189" t="s">
        <v>667</v>
      </c>
      <c r="AI1189" t="b">
        <v>1</v>
      </c>
      <c r="AJ1189" t="s">
        <v>19755</v>
      </c>
      <c r="AL1189" t="s">
        <v>19746</v>
      </c>
      <c r="AM1189" t="s">
        <v>19756</v>
      </c>
      <c r="AN1189">
        <v>512</v>
      </c>
      <c r="AO1189">
        <v>0</v>
      </c>
      <c r="AP1189">
        <v>0</v>
      </c>
      <c r="AQ1189">
        <v>0</v>
      </c>
      <c r="AT1189">
        <v>1.29373539814284E+17</v>
      </c>
      <c r="AU1189">
        <v>0</v>
      </c>
      <c r="AV1189">
        <v>1.2936144390178899E+17</v>
      </c>
      <c r="AW1189">
        <v>513</v>
      </c>
      <c r="AX1189" t="s">
        <v>19757</v>
      </c>
      <c r="AZ1189">
        <v>9.2233720368547697E+18</v>
      </c>
      <c r="BA1189">
        <v>78</v>
      </c>
      <c r="BB1189" t="s">
        <v>19755</v>
      </c>
      <c r="BC1189">
        <v>805306368</v>
      </c>
      <c r="BD1189" s="1" t="s">
        <v>148</v>
      </c>
      <c r="BE1189" t="s">
        <v>19758</v>
      </c>
      <c r="BF1189" t="s">
        <v>19759</v>
      </c>
      <c r="BG1189">
        <v>0</v>
      </c>
      <c r="BH1189" t="s">
        <v>151</v>
      </c>
      <c r="BI1189">
        <v>1.2939775667042E+17</v>
      </c>
      <c r="BK1189" t="s">
        <v>19760</v>
      </c>
      <c r="BL1189" t="s">
        <v>19761</v>
      </c>
      <c r="BN1189" t="s">
        <v>154</v>
      </c>
      <c r="BO1189">
        <v>192</v>
      </c>
      <c r="BP1189" s="1" t="s">
        <v>19367</v>
      </c>
      <c r="BQ1189">
        <v>0</v>
      </c>
      <c r="BR1189" t="s">
        <v>19762</v>
      </c>
      <c r="BS1189" t="s">
        <v>3242</v>
      </c>
      <c r="CD1189" t="s">
        <v>15022</v>
      </c>
      <c r="CV1189" t="s">
        <v>19745</v>
      </c>
    </row>
    <row r="1190" spans="1:100">
      <c r="A1190" t="s">
        <v>19763</v>
      </c>
      <c r="B1190">
        <v>1.29416201737634E+17</v>
      </c>
      <c r="C1190" s="4">
        <f t="shared" si="18"/>
        <v>12941620173.763399</v>
      </c>
      <c r="D1190" s="2">
        <f>(Sheet1!$F$2-mattsout!C1190)/3600</f>
        <v>259.50728794468773</v>
      </c>
      <c r="E1190" t="str">
        <f>IF(D1190&gt;3595120, "", IF(D1190&gt;1400, "******", ""))</f>
        <v/>
      </c>
      <c r="F1190" t="s">
        <v>122</v>
      </c>
      <c r="G1190" t="s">
        <v>19764</v>
      </c>
      <c r="H1190" t="s">
        <v>19765</v>
      </c>
      <c r="I1190" t="s">
        <v>606</v>
      </c>
      <c r="J1190" t="s">
        <v>12941</v>
      </c>
      <c r="K1190" t="s">
        <v>12941</v>
      </c>
      <c r="L1190" t="s">
        <v>606</v>
      </c>
      <c r="M1190" t="s">
        <v>19766</v>
      </c>
      <c r="O1190" t="s">
        <v>19767</v>
      </c>
      <c r="P1190" t="s">
        <v>19768</v>
      </c>
      <c r="Q1190" t="s">
        <v>19763</v>
      </c>
      <c r="R1190">
        <v>4</v>
      </c>
      <c r="S1190" t="s">
        <v>19769</v>
      </c>
      <c r="T1190" t="s">
        <v>19770</v>
      </c>
      <c r="U1190" t="s">
        <v>19764</v>
      </c>
      <c r="V1190">
        <v>15413046</v>
      </c>
      <c r="W1190" s="1" t="s">
        <v>19771</v>
      </c>
      <c r="X1190">
        <v>35669347</v>
      </c>
      <c r="AA1190" t="s">
        <v>690</v>
      </c>
      <c r="AB1190" t="s">
        <v>12770</v>
      </c>
      <c r="AC1190" t="s">
        <v>138</v>
      </c>
      <c r="AE1190" t="s">
        <v>19772</v>
      </c>
      <c r="AF1190" t="s">
        <v>667</v>
      </c>
      <c r="AI1190" t="b">
        <v>1</v>
      </c>
      <c r="AJ1190" t="s">
        <v>19773</v>
      </c>
      <c r="AL1190" t="s">
        <v>19764</v>
      </c>
      <c r="AM1190" t="s">
        <v>19774</v>
      </c>
      <c r="AN1190">
        <v>512</v>
      </c>
      <c r="AO1190">
        <v>0</v>
      </c>
      <c r="AP1190">
        <v>0</v>
      </c>
      <c r="AQ1190">
        <v>0</v>
      </c>
      <c r="AT1190">
        <v>1.29373540162258E+17</v>
      </c>
      <c r="AU1190">
        <v>0</v>
      </c>
      <c r="AV1190">
        <v>1.2940379994528499E+17</v>
      </c>
      <c r="AW1190">
        <v>513</v>
      </c>
      <c r="AX1190" t="s">
        <v>19775</v>
      </c>
      <c r="AZ1190">
        <v>9.2233720368547697E+18</v>
      </c>
      <c r="BA1190">
        <v>228</v>
      </c>
      <c r="BB1190" t="s">
        <v>19773</v>
      </c>
      <c r="BC1190">
        <v>805306368</v>
      </c>
      <c r="BD1190" s="1" t="s">
        <v>148</v>
      </c>
      <c r="BE1190" t="s">
        <v>19776</v>
      </c>
      <c r="BF1190" t="s">
        <v>19777</v>
      </c>
      <c r="BG1190">
        <v>0</v>
      </c>
      <c r="BH1190" t="s">
        <v>151</v>
      </c>
      <c r="BI1190">
        <v>1.2942108041004701E+17</v>
      </c>
      <c r="BL1190" t="s">
        <v>19778</v>
      </c>
      <c r="BM1190" t="s">
        <v>19779</v>
      </c>
      <c r="BN1190" t="s">
        <v>154</v>
      </c>
      <c r="BO1190">
        <v>60</v>
      </c>
      <c r="BP1190" s="1" t="s">
        <v>19780</v>
      </c>
      <c r="BQ1190">
        <v>0</v>
      </c>
      <c r="BR1190" t="s">
        <v>19781</v>
      </c>
      <c r="BS1190" t="s">
        <v>157</v>
      </c>
      <c r="BT1190" t="s">
        <v>158</v>
      </c>
      <c r="CD1190" t="s">
        <v>333</v>
      </c>
    </row>
    <row r="1191" spans="1:100">
      <c r="A1191" t="s">
        <v>19782</v>
      </c>
      <c r="B1191">
        <v>1.29421085448882E+17</v>
      </c>
      <c r="C1191" s="4">
        <f t="shared" si="18"/>
        <v>12942108544.888201</v>
      </c>
      <c r="D1191" s="2">
        <f>(Sheet1!$F$2-mattsout!C1191)/3600</f>
        <v>123.84864216645559</v>
      </c>
      <c r="E1191" t="str">
        <f>IF(D1191&gt;3595120, "", IF(D1191&gt;1400, "******", ""))</f>
        <v/>
      </c>
      <c r="F1191" t="s">
        <v>122</v>
      </c>
      <c r="G1191" t="s">
        <v>931</v>
      </c>
      <c r="J1191" t="s">
        <v>931</v>
      </c>
      <c r="K1191" t="s">
        <v>19783</v>
      </c>
      <c r="L1191" t="s">
        <v>5256</v>
      </c>
      <c r="M1191" t="s">
        <v>19784</v>
      </c>
      <c r="O1191" t="s">
        <v>931</v>
      </c>
      <c r="Q1191" t="s">
        <v>19782</v>
      </c>
      <c r="R1191">
        <v>4</v>
      </c>
      <c r="S1191" t="s">
        <v>19785</v>
      </c>
      <c r="T1191" t="s">
        <v>19786</v>
      </c>
      <c r="U1191" t="s">
        <v>19783</v>
      </c>
      <c r="V1191">
        <v>15419834</v>
      </c>
      <c r="W1191" s="1" t="s">
        <v>19787</v>
      </c>
      <c r="X1191">
        <v>35636146</v>
      </c>
      <c r="Y1191" t="s">
        <v>19788</v>
      </c>
      <c r="AB1191" t="s">
        <v>5265</v>
      </c>
      <c r="AC1191" t="s">
        <v>138</v>
      </c>
      <c r="AD1191" t="b">
        <v>1</v>
      </c>
      <c r="AE1191" t="s">
        <v>19789</v>
      </c>
      <c r="AF1191" t="s">
        <v>717</v>
      </c>
      <c r="AI1191" t="b">
        <v>1</v>
      </c>
      <c r="AJ1191" t="s">
        <v>19790</v>
      </c>
      <c r="AL1191" t="s">
        <v>931</v>
      </c>
      <c r="AM1191" t="s">
        <v>19791</v>
      </c>
      <c r="AN1191">
        <v>512</v>
      </c>
      <c r="AO1191">
        <v>0</v>
      </c>
      <c r="AP1191">
        <v>0</v>
      </c>
      <c r="AQ1191">
        <v>0</v>
      </c>
      <c r="AT1191">
        <v>1.29412104783094E+17</v>
      </c>
      <c r="AU1191">
        <v>0</v>
      </c>
      <c r="AV1191">
        <v>1.2939776210656099E+17</v>
      </c>
      <c r="AW1191">
        <v>513</v>
      </c>
      <c r="AX1191" t="s">
        <v>19792</v>
      </c>
      <c r="AZ1191">
        <v>9.2233720368547697E+18</v>
      </c>
      <c r="BA1191">
        <v>107</v>
      </c>
      <c r="BB1191" t="s">
        <v>19790</v>
      </c>
      <c r="BC1191">
        <v>805306368</v>
      </c>
      <c r="BD1191" s="1" t="s">
        <v>148</v>
      </c>
      <c r="BE1191" t="s">
        <v>19793</v>
      </c>
      <c r="BF1191" t="s">
        <v>19794</v>
      </c>
      <c r="BG1191">
        <v>0</v>
      </c>
      <c r="BH1191" t="s">
        <v>151</v>
      </c>
      <c r="BI1191">
        <v>1.2941935401989E+17</v>
      </c>
      <c r="BL1191" t="s">
        <v>19795</v>
      </c>
      <c r="BN1191" t="s">
        <v>154</v>
      </c>
      <c r="BO1191">
        <v>68</v>
      </c>
      <c r="BP1191" s="1" t="s">
        <v>19796</v>
      </c>
      <c r="BQ1191">
        <v>0</v>
      </c>
      <c r="BR1191" t="s">
        <v>19797</v>
      </c>
      <c r="BS1191" t="s">
        <v>157</v>
      </c>
      <c r="BT1191" t="s">
        <v>158</v>
      </c>
      <c r="CD1191" t="s">
        <v>333</v>
      </c>
    </row>
    <row r="1192" spans="1:100">
      <c r="A1192" t="s">
        <v>19798</v>
      </c>
      <c r="B1192">
        <v>1.2942105393465501E+17</v>
      </c>
      <c r="C1192" s="4">
        <f t="shared" si="18"/>
        <v>12942105393.4655</v>
      </c>
      <c r="D1192" s="2">
        <f>(Sheet1!$F$2-mattsout!C1192)/3600</f>
        <v>124.72403736114502</v>
      </c>
      <c r="E1192" t="str">
        <f>IF(D1192&gt;3595120, "", IF(D1192&gt;1400, "******", ""))</f>
        <v/>
      </c>
      <c r="F1192" t="s">
        <v>122</v>
      </c>
      <c r="G1192" t="s">
        <v>19799</v>
      </c>
      <c r="H1192" t="s">
        <v>2878</v>
      </c>
      <c r="I1192" t="s">
        <v>5256</v>
      </c>
      <c r="J1192" t="s">
        <v>19800</v>
      </c>
      <c r="K1192" t="s">
        <v>19801</v>
      </c>
      <c r="L1192" t="s">
        <v>5256</v>
      </c>
      <c r="M1192" t="s">
        <v>19802</v>
      </c>
      <c r="O1192" t="s">
        <v>19803</v>
      </c>
      <c r="P1192" t="s">
        <v>10058</v>
      </c>
      <c r="Q1192" t="s">
        <v>19798</v>
      </c>
      <c r="R1192">
        <v>4</v>
      </c>
      <c r="S1192" t="s">
        <v>19804</v>
      </c>
      <c r="T1192" t="s">
        <v>19805</v>
      </c>
      <c r="U1192" t="s">
        <v>19799</v>
      </c>
      <c r="V1192">
        <v>15421551</v>
      </c>
      <c r="W1192" s="1" t="s">
        <v>19806</v>
      </c>
      <c r="X1192">
        <v>35494335</v>
      </c>
      <c r="AA1192" t="s">
        <v>136</v>
      </c>
      <c r="AB1192" t="s">
        <v>5265</v>
      </c>
      <c r="AC1192" t="s">
        <v>138</v>
      </c>
      <c r="AE1192" t="s">
        <v>19807</v>
      </c>
      <c r="AF1192" t="s">
        <v>717</v>
      </c>
      <c r="AI1192" t="b">
        <v>1</v>
      </c>
      <c r="AJ1192" t="s">
        <v>19808</v>
      </c>
      <c r="AL1192" t="s">
        <v>19799</v>
      </c>
      <c r="AM1192" t="s">
        <v>19809</v>
      </c>
      <c r="AN1192">
        <v>512</v>
      </c>
      <c r="AO1192">
        <v>0</v>
      </c>
      <c r="AP1192">
        <v>0</v>
      </c>
      <c r="AQ1192">
        <v>0</v>
      </c>
      <c r="AT1192">
        <v>1.29421053886686E+17</v>
      </c>
      <c r="AU1192">
        <v>0</v>
      </c>
      <c r="AV1192">
        <v>1.2941241600186701E+17</v>
      </c>
      <c r="AW1192">
        <v>513</v>
      </c>
      <c r="AX1192" t="s">
        <v>19810</v>
      </c>
      <c r="AZ1192">
        <v>9.2233720368547697E+18</v>
      </c>
      <c r="BA1192">
        <v>164</v>
      </c>
      <c r="BB1192" t="s">
        <v>19808</v>
      </c>
      <c r="BC1192">
        <v>805306368</v>
      </c>
      <c r="BD1192" s="1" t="s">
        <v>148</v>
      </c>
      <c r="BE1192" t="s">
        <v>19811</v>
      </c>
      <c r="BF1192" t="s">
        <v>19812</v>
      </c>
      <c r="BG1192">
        <v>0</v>
      </c>
      <c r="BH1192" t="s">
        <v>151</v>
      </c>
      <c r="BI1192">
        <v>1.2941500961052499E+17</v>
      </c>
      <c r="BL1192" t="s">
        <v>19813</v>
      </c>
      <c r="BN1192" t="s">
        <v>154</v>
      </c>
      <c r="BO1192">
        <v>60</v>
      </c>
      <c r="BP1192" s="1" t="s">
        <v>19814</v>
      </c>
      <c r="BQ1192">
        <v>0</v>
      </c>
      <c r="BR1192" t="s">
        <v>19815</v>
      </c>
      <c r="BS1192" t="s">
        <v>157</v>
      </c>
      <c r="BT1192" t="s">
        <v>158</v>
      </c>
      <c r="CD1192" t="s">
        <v>333</v>
      </c>
    </row>
    <row r="1193" spans="1:100">
      <c r="A1193" t="s">
        <v>19816</v>
      </c>
      <c r="C1193" s="4">
        <f t="shared" si="18"/>
        <v>0</v>
      </c>
      <c r="D1193" s="2">
        <f>(Sheet1!$F$2-mattsout!C1193)/3600</f>
        <v>3595154</v>
      </c>
      <c r="E1193" t="str">
        <f>IF(D1193&gt;3595120, "", IF(D1193&gt;1400, "******", ""))</f>
        <v/>
      </c>
      <c r="F1193" t="s">
        <v>122</v>
      </c>
      <c r="G1193" t="s">
        <v>19817</v>
      </c>
      <c r="H1193" t="s">
        <v>2801</v>
      </c>
      <c r="L1193" t="s">
        <v>5256</v>
      </c>
      <c r="M1193" t="s">
        <v>19818</v>
      </c>
      <c r="O1193" t="s">
        <v>19819</v>
      </c>
      <c r="Q1193" t="s">
        <v>19816</v>
      </c>
      <c r="R1193">
        <v>4</v>
      </c>
      <c r="S1193" t="s">
        <v>19820</v>
      </c>
      <c r="T1193" t="s">
        <v>19821</v>
      </c>
      <c r="U1193" t="s">
        <v>19817</v>
      </c>
      <c r="V1193">
        <v>15423149</v>
      </c>
      <c r="W1193" s="1" t="s">
        <v>19787</v>
      </c>
      <c r="X1193">
        <v>33169365</v>
      </c>
      <c r="AL1193" t="s">
        <v>19817</v>
      </c>
      <c r="AM1193" t="s">
        <v>19822</v>
      </c>
      <c r="AN1193">
        <v>512</v>
      </c>
      <c r="AO1193">
        <v>99</v>
      </c>
      <c r="AP1193">
        <v>0</v>
      </c>
      <c r="AQ1193">
        <v>0</v>
      </c>
      <c r="AT1193">
        <v>1.29373540947268E+17</v>
      </c>
      <c r="AV1193">
        <v>1.2915698943813501E+17</v>
      </c>
      <c r="AW1193">
        <v>513</v>
      </c>
      <c r="AX1193" t="s">
        <v>19823</v>
      </c>
      <c r="AZ1193">
        <v>9.2233720368547697E+18</v>
      </c>
      <c r="BB1193" t="s">
        <v>19824</v>
      </c>
      <c r="BC1193">
        <v>805306368</v>
      </c>
      <c r="BF1193" t="s">
        <v>19825</v>
      </c>
      <c r="BG1193">
        <v>1.2937357789648099E+17</v>
      </c>
      <c r="BH1193" t="s">
        <v>151</v>
      </c>
      <c r="BQ1193">
        <v>0</v>
      </c>
      <c r="CD1193" t="s">
        <v>333</v>
      </c>
    </row>
    <row r="1194" spans="1:100">
      <c r="A1194" t="s">
        <v>19826</v>
      </c>
      <c r="B1194">
        <v>1.29303794978456E+17</v>
      </c>
      <c r="C1194" s="4">
        <f t="shared" si="18"/>
        <v>12930379497.8456</v>
      </c>
      <c r="D1194" s="2">
        <f>(Sheet1!$F$2-mattsout!C1194)/3600</f>
        <v>3381.9172651110757</v>
      </c>
      <c r="E1194" t="str">
        <f>IF(D1194&gt;3595120, "", IF(D1194&gt;1400, "******", ""))</f>
        <v>******</v>
      </c>
      <c r="F1194" t="s">
        <v>122</v>
      </c>
      <c r="G1194" t="s">
        <v>19827</v>
      </c>
      <c r="H1194" t="s">
        <v>19828</v>
      </c>
      <c r="I1194" t="s">
        <v>5256</v>
      </c>
      <c r="J1194" t="s">
        <v>19829</v>
      </c>
      <c r="K1194" t="s">
        <v>19829</v>
      </c>
      <c r="L1194" t="s">
        <v>5256</v>
      </c>
      <c r="M1194" t="s">
        <v>19830</v>
      </c>
      <c r="O1194" t="s">
        <v>1512</v>
      </c>
      <c r="P1194" t="s">
        <v>19831</v>
      </c>
      <c r="Q1194" t="s">
        <v>19826</v>
      </c>
      <c r="R1194">
        <v>4</v>
      </c>
      <c r="S1194" t="s">
        <v>19832</v>
      </c>
      <c r="T1194" t="s">
        <v>19833</v>
      </c>
      <c r="U1194" t="s">
        <v>19827</v>
      </c>
      <c r="V1194">
        <v>15423391</v>
      </c>
      <c r="W1194" s="1" t="s">
        <v>19834</v>
      </c>
      <c r="X1194">
        <v>33317607</v>
      </c>
      <c r="AA1194" t="s">
        <v>690</v>
      </c>
      <c r="AB1194" t="s">
        <v>5265</v>
      </c>
      <c r="AC1194" t="s">
        <v>138</v>
      </c>
      <c r="AE1194" t="s">
        <v>19835</v>
      </c>
      <c r="AF1194" t="s">
        <v>717</v>
      </c>
      <c r="AI1194" t="b">
        <v>1</v>
      </c>
      <c r="AJ1194" t="s">
        <v>19836</v>
      </c>
      <c r="AL1194" t="s">
        <v>19827</v>
      </c>
      <c r="AM1194" t="s">
        <v>19837</v>
      </c>
      <c r="AN1194">
        <v>512</v>
      </c>
      <c r="AO1194">
        <v>0</v>
      </c>
      <c r="AP1194">
        <v>0</v>
      </c>
      <c r="AQ1194">
        <v>0</v>
      </c>
      <c r="AT1194">
        <v>1.29373506795662E+17</v>
      </c>
      <c r="AU1194">
        <v>0</v>
      </c>
      <c r="AV1194">
        <v>1.29295176896546E+17</v>
      </c>
      <c r="AW1194">
        <v>513</v>
      </c>
      <c r="AX1194" t="s">
        <v>19838</v>
      </c>
      <c r="AZ1194">
        <v>9.2233720368547697E+18</v>
      </c>
      <c r="BA1194">
        <v>247</v>
      </c>
      <c r="BB1194" t="s">
        <v>19836</v>
      </c>
      <c r="BC1194">
        <v>805306368</v>
      </c>
      <c r="BD1194" s="1" t="s">
        <v>148</v>
      </c>
      <c r="BE1194" t="s">
        <v>19839</v>
      </c>
      <c r="BF1194" t="s">
        <v>19840</v>
      </c>
      <c r="BG1194">
        <v>1.29373655646394E+17</v>
      </c>
      <c r="BH1194" t="s">
        <v>151</v>
      </c>
      <c r="BI1194">
        <v>1.29318281545756E+17</v>
      </c>
      <c r="BL1194" t="s">
        <v>19841</v>
      </c>
      <c r="BN1194" t="s">
        <v>154</v>
      </c>
      <c r="BO1194">
        <v>55</v>
      </c>
      <c r="BP1194" s="1" t="s">
        <v>19842</v>
      </c>
      <c r="BQ1194">
        <v>0</v>
      </c>
      <c r="BR1194" t="s">
        <v>19843</v>
      </c>
      <c r="BS1194" t="s">
        <v>157</v>
      </c>
      <c r="BT1194" t="s">
        <v>158</v>
      </c>
      <c r="CD1194" t="s">
        <v>333</v>
      </c>
    </row>
    <row r="1195" spans="1:100">
      <c r="A1195" t="s">
        <v>19844</v>
      </c>
      <c r="B1195">
        <v>1.2940640715716E+17</v>
      </c>
      <c r="C1195" s="4">
        <f t="shared" si="18"/>
        <v>12940640715.716</v>
      </c>
      <c r="D1195" s="2">
        <f>(Sheet1!$F$2-mattsout!C1195)/3600</f>
        <v>531.57896777788801</v>
      </c>
      <c r="E1195" t="str">
        <f>IF(D1195&gt;3595120, "", IF(D1195&gt;1400, "******", ""))</f>
        <v/>
      </c>
      <c r="F1195" t="s">
        <v>122</v>
      </c>
      <c r="G1195" t="s">
        <v>19845</v>
      </c>
      <c r="H1195" t="s">
        <v>19846</v>
      </c>
      <c r="J1195" t="s">
        <v>19847</v>
      </c>
      <c r="K1195" t="s">
        <v>19847</v>
      </c>
      <c r="L1195" t="s">
        <v>5256</v>
      </c>
      <c r="M1195" t="s">
        <v>19848</v>
      </c>
      <c r="N1195" t="s">
        <v>19849</v>
      </c>
      <c r="O1195" t="s">
        <v>10548</v>
      </c>
      <c r="P1195" t="s">
        <v>8827</v>
      </c>
      <c r="Q1195" t="s">
        <v>19844</v>
      </c>
      <c r="R1195">
        <v>4</v>
      </c>
      <c r="S1195" t="s">
        <v>19850</v>
      </c>
      <c r="T1195" t="s">
        <v>19851</v>
      </c>
      <c r="U1195" t="s">
        <v>19845</v>
      </c>
      <c r="V1195">
        <v>15423444</v>
      </c>
      <c r="W1195" s="1" t="s">
        <v>19852</v>
      </c>
      <c r="X1195">
        <v>35130667</v>
      </c>
      <c r="AA1195" t="s">
        <v>690</v>
      </c>
      <c r="AB1195" t="s">
        <v>5265</v>
      </c>
      <c r="AC1195" t="s">
        <v>138</v>
      </c>
      <c r="AE1195" t="s">
        <v>19853</v>
      </c>
      <c r="AF1195" t="s">
        <v>667</v>
      </c>
      <c r="AI1195" t="b">
        <v>1</v>
      </c>
      <c r="AJ1195" t="s">
        <v>19854</v>
      </c>
      <c r="AL1195" t="s">
        <v>19845</v>
      </c>
      <c r="AM1195" t="s">
        <v>19855</v>
      </c>
      <c r="AN1195">
        <v>512</v>
      </c>
      <c r="AO1195">
        <v>1</v>
      </c>
      <c r="AP1195">
        <v>0</v>
      </c>
      <c r="AQ1195">
        <v>0</v>
      </c>
      <c r="AT1195">
        <v>1.2941156517579299E+17</v>
      </c>
      <c r="AU1195">
        <v>0</v>
      </c>
      <c r="AV1195">
        <v>1.2936177092028301E+17</v>
      </c>
      <c r="AW1195">
        <v>513</v>
      </c>
      <c r="AX1195" t="s">
        <v>19856</v>
      </c>
      <c r="AZ1195">
        <v>9.2233720368547697E+18</v>
      </c>
      <c r="BA1195">
        <v>473</v>
      </c>
      <c r="BB1195" t="s">
        <v>19857</v>
      </c>
      <c r="BC1195">
        <v>805306368</v>
      </c>
      <c r="BD1195" s="1" t="s">
        <v>148</v>
      </c>
      <c r="BE1195" t="s">
        <v>19858</v>
      </c>
      <c r="BF1195" t="s">
        <v>19859</v>
      </c>
      <c r="BG1195">
        <v>0</v>
      </c>
      <c r="BH1195" t="s">
        <v>151</v>
      </c>
      <c r="BI1195">
        <v>1.2940201012585E+17</v>
      </c>
      <c r="BL1195" t="s">
        <v>19860</v>
      </c>
      <c r="BM1195" t="s">
        <v>19861</v>
      </c>
      <c r="BN1195" t="s">
        <v>154</v>
      </c>
      <c r="BO1195">
        <v>57</v>
      </c>
      <c r="BP1195" s="1" t="s">
        <v>17331</v>
      </c>
      <c r="BQ1195">
        <v>0</v>
      </c>
      <c r="BR1195" t="s">
        <v>19862</v>
      </c>
      <c r="BS1195" t="s">
        <v>157</v>
      </c>
      <c r="BT1195" t="s">
        <v>158</v>
      </c>
      <c r="CD1195" t="s">
        <v>333</v>
      </c>
    </row>
    <row r="1196" spans="1:100">
      <c r="A1196" t="s">
        <v>19863</v>
      </c>
      <c r="B1196">
        <v>1.29410158437776E+17</v>
      </c>
      <c r="C1196" s="4">
        <f t="shared" si="18"/>
        <v>12941015843.777599</v>
      </c>
      <c r="D1196" s="2">
        <f>(Sheet1!$F$2-mattsout!C1196)/3600</f>
        <v>427.37672844462924</v>
      </c>
      <c r="E1196" t="str">
        <f>IF(D1196&gt;3595120, "", IF(D1196&gt;1400, "******", ""))</f>
        <v/>
      </c>
      <c r="F1196" t="s">
        <v>122</v>
      </c>
      <c r="G1196" t="s">
        <v>19864</v>
      </c>
      <c r="H1196" t="s">
        <v>19865</v>
      </c>
      <c r="J1196" t="s">
        <v>12150</v>
      </c>
      <c r="K1196" t="s">
        <v>19866</v>
      </c>
      <c r="L1196" t="s">
        <v>5256</v>
      </c>
      <c r="M1196" t="s">
        <v>19867</v>
      </c>
      <c r="O1196" t="s">
        <v>7354</v>
      </c>
      <c r="P1196" t="s">
        <v>7389</v>
      </c>
      <c r="Q1196" t="s">
        <v>19863</v>
      </c>
      <c r="R1196">
        <v>4</v>
      </c>
      <c r="S1196" t="s">
        <v>19868</v>
      </c>
      <c r="T1196" t="s">
        <v>19869</v>
      </c>
      <c r="U1196" t="s">
        <v>19864</v>
      </c>
      <c r="V1196">
        <v>15423518</v>
      </c>
      <c r="W1196" s="1" t="s">
        <v>19870</v>
      </c>
      <c r="X1196">
        <v>35637817</v>
      </c>
      <c r="AA1196" t="s">
        <v>690</v>
      </c>
      <c r="AB1196" t="s">
        <v>5265</v>
      </c>
      <c r="AC1196" t="s">
        <v>138</v>
      </c>
      <c r="AE1196" t="s">
        <v>19871</v>
      </c>
      <c r="AF1196" t="s">
        <v>667</v>
      </c>
      <c r="AI1196" t="b">
        <v>1</v>
      </c>
      <c r="AJ1196" t="s">
        <v>19872</v>
      </c>
      <c r="AL1196" t="s">
        <v>19864</v>
      </c>
      <c r="AM1196" t="s">
        <v>19873</v>
      </c>
      <c r="AN1196">
        <v>512</v>
      </c>
      <c r="AO1196">
        <v>0</v>
      </c>
      <c r="AP1196">
        <v>0</v>
      </c>
      <c r="AQ1196">
        <v>0</v>
      </c>
      <c r="AT1196">
        <v>1.2937354143039901E+17</v>
      </c>
      <c r="AU1196">
        <v>0</v>
      </c>
      <c r="AV1196">
        <v>1.29402935878896E+17</v>
      </c>
      <c r="AW1196">
        <v>513</v>
      </c>
      <c r="AX1196" t="s">
        <v>19874</v>
      </c>
      <c r="AZ1196">
        <v>9.2233720368547697E+18</v>
      </c>
      <c r="BA1196">
        <v>175</v>
      </c>
      <c r="BB1196" t="s">
        <v>19875</v>
      </c>
      <c r="BC1196">
        <v>805306368</v>
      </c>
      <c r="BD1196" s="1" t="s">
        <v>148</v>
      </c>
      <c r="BE1196" t="s">
        <v>19876</v>
      </c>
      <c r="BF1196" t="s">
        <v>19877</v>
      </c>
      <c r="BG1196">
        <v>0</v>
      </c>
      <c r="BH1196" t="s">
        <v>151</v>
      </c>
      <c r="BI1196">
        <v>1.2941939426521699E+17</v>
      </c>
      <c r="BL1196" t="s">
        <v>19878</v>
      </c>
      <c r="BN1196" t="s">
        <v>154</v>
      </c>
      <c r="BO1196">
        <v>52</v>
      </c>
      <c r="BP1196" s="1" t="s">
        <v>17331</v>
      </c>
      <c r="BQ1196">
        <v>0</v>
      </c>
      <c r="BR1196" t="s">
        <v>19879</v>
      </c>
      <c r="BS1196" t="s">
        <v>157</v>
      </c>
      <c r="BT1196" t="s">
        <v>158</v>
      </c>
      <c r="CD1196" t="s">
        <v>333</v>
      </c>
    </row>
    <row r="1197" spans="1:100">
      <c r="A1197" t="s">
        <v>19880</v>
      </c>
      <c r="B1197">
        <v>1.2940657833826899E+17</v>
      </c>
      <c r="C1197" s="4">
        <f t="shared" si="18"/>
        <v>12940657833.826899</v>
      </c>
      <c r="D1197" s="2">
        <f>(Sheet1!$F$2-mattsout!C1197)/3600</f>
        <v>526.82393697261807</v>
      </c>
      <c r="E1197" t="str">
        <f>IF(D1197&gt;3595120, "", IF(D1197&gt;1400, "******", ""))</f>
        <v/>
      </c>
      <c r="F1197" t="s">
        <v>122</v>
      </c>
      <c r="G1197" t="s">
        <v>19881</v>
      </c>
      <c r="H1197" t="s">
        <v>19882</v>
      </c>
      <c r="I1197" t="s">
        <v>5256</v>
      </c>
      <c r="J1197" t="s">
        <v>19883</v>
      </c>
      <c r="K1197" t="s">
        <v>19883</v>
      </c>
      <c r="L1197" t="s">
        <v>5256</v>
      </c>
      <c r="M1197" t="s">
        <v>19884</v>
      </c>
      <c r="O1197" t="s">
        <v>19885</v>
      </c>
      <c r="P1197" t="s">
        <v>1552</v>
      </c>
      <c r="Q1197" t="s">
        <v>19880</v>
      </c>
      <c r="R1197">
        <v>4</v>
      </c>
      <c r="S1197" t="s">
        <v>19886</v>
      </c>
      <c r="T1197" t="s">
        <v>19887</v>
      </c>
      <c r="U1197" t="s">
        <v>19881</v>
      </c>
      <c r="V1197">
        <v>15423613</v>
      </c>
      <c r="W1197" s="1" t="s">
        <v>19888</v>
      </c>
      <c r="X1197">
        <v>35534060</v>
      </c>
      <c r="AA1197" t="s">
        <v>714</v>
      </c>
      <c r="AB1197" t="s">
        <v>5265</v>
      </c>
      <c r="AC1197" t="s">
        <v>138</v>
      </c>
      <c r="AE1197" t="s">
        <v>19889</v>
      </c>
      <c r="AF1197" t="s">
        <v>717</v>
      </c>
      <c r="AI1197" t="b">
        <v>1</v>
      </c>
      <c r="AJ1197" t="s">
        <v>19890</v>
      </c>
      <c r="AL1197" t="s">
        <v>19881</v>
      </c>
      <c r="AM1197" t="s">
        <v>19891</v>
      </c>
      <c r="AN1197">
        <v>512</v>
      </c>
      <c r="AO1197">
        <v>0</v>
      </c>
      <c r="AP1197">
        <v>0</v>
      </c>
      <c r="AQ1197">
        <v>0</v>
      </c>
      <c r="AT1197">
        <v>1.29388445574544E+17</v>
      </c>
      <c r="AU1197">
        <v>0</v>
      </c>
      <c r="AV1197">
        <v>1.29388242571168E+17</v>
      </c>
      <c r="AW1197">
        <v>513</v>
      </c>
      <c r="AX1197" t="s">
        <v>19892</v>
      </c>
      <c r="AZ1197">
        <v>9.2233720368547697E+18</v>
      </c>
      <c r="BA1197">
        <v>119</v>
      </c>
      <c r="BB1197" t="s">
        <v>19890</v>
      </c>
      <c r="BC1197">
        <v>805306368</v>
      </c>
      <c r="BD1197" s="1" t="s">
        <v>148</v>
      </c>
      <c r="BE1197" t="s">
        <v>19893</v>
      </c>
      <c r="BF1197" t="s">
        <v>19894</v>
      </c>
      <c r="BG1197">
        <v>0</v>
      </c>
      <c r="BH1197" t="s">
        <v>151</v>
      </c>
      <c r="BI1197">
        <v>1.29416157503402E+17</v>
      </c>
      <c r="BL1197" t="s">
        <v>19895</v>
      </c>
      <c r="BN1197" t="s">
        <v>154</v>
      </c>
      <c r="BO1197">
        <v>52</v>
      </c>
      <c r="BP1197" s="1" t="s">
        <v>19842</v>
      </c>
      <c r="BQ1197">
        <v>0</v>
      </c>
      <c r="BR1197" t="s">
        <v>19896</v>
      </c>
      <c r="BS1197" t="s">
        <v>157</v>
      </c>
      <c r="BT1197" t="s">
        <v>158</v>
      </c>
      <c r="CD1197" t="s">
        <v>333</v>
      </c>
    </row>
    <row r="1198" spans="1:100">
      <c r="A1198" t="s">
        <v>19897</v>
      </c>
      <c r="B1198">
        <v>1.2941069140529299E+17</v>
      </c>
      <c r="C1198" s="4">
        <f t="shared" si="18"/>
        <v>12941069140.529299</v>
      </c>
      <c r="D1198" s="2">
        <f>(Sheet1!$F$2-mattsout!C1198)/3600</f>
        <v>412.57207519478266</v>
      </c>
      <c r="E1198" t="str">
        <f>IF(D1198&gt;3595120, "", IF(D1198&gt;1400, "******", ""))</f>
        <v/>
      </c>
      <c r="F1198" t="s">
        <v>122</v>
      </c>
      <c r="G1198" t="s">
        <v>19898</v>
      </c>
      <c r="H1198" t="s">
        <v>19899</v>
      </c>
      <c r="I1198" t="s">
        <v>5256</v>
      </c>
      <c r="J1198" t="s">
        <v>19900</v>
      </c>
      <c r="K1198" t="s">
        <v>19900</v>
      </c>
      <c r="L1198" t="s">
        <v>5256</v>
      </c>
      <c r="M1198" t="s">
        <v>19901</v>
      </c>
      <c r="O1198" t="s">
        <v>5519</v>
      </c>
      <c r="P1198" t="s">
        <v>5669</v>
      </c>
      <c r="Q1198" t="s">
        <v>19897</v>
      </c>
      <c r="R1198">
        <v>4</v>
      </c>
      <c r="S1198" t="s">
        <v>19902</v>
      </c>
      <c r="T1198" t="s">
        <v>19903</v>
      </c>
      <c r="U1198" t="s">
        <v>19898</v>
      </c>
      <c r="V1198">
        <v>15423757</v>
      </c>
      <c r="W1198" s="1" t="s">
        <v>19904</v>
      </c>
      <c r="X1198">
        <v>35488713</v>
      </c>
      <c r="AA1198" t="s">
        <v>714</v>
      </c>
      <c r="AB1198" t="s">
        <v>5265</v>
      </c>
      <c r="AC1198" t="s">
        <v>138</v>
      </c>
      <c r="AE1198" t="s">
        <v>19905</v>
      </c>
      <c r="AF1198" t="s">
        <v>667</v>
      </c>
      <c r="AI1198" t="b">
        <v>1</v>
      </c>
      <c r="AJ1198" t="s">
        <v>19906</v>
      </c>
      <c r="AL1198" t="s">
        <v>19898</v>
      </c>
      <c r="AM1198" t="s">
        <v>19907</v>
      </c>
      <c r="AN1198">
        <v>512</v>
      </c>
      <c r="AO1198">
        <v>0</v>
      </c>
      <c r="AP1198">
        <v>0</v>
      </c>
      <c r="AQ1198">
        <v>0</v>
      </c>
      <c r="AT1198">
        <v>1.2940550748311E+17</v>
      </c>
      <c r="AU1198">
        <v>0</v>
      </c>
      <c r="AV1198">
        <v>1.2938132018519699E+17</v>
      </c>
      <c r="AW1198">
        <v>513</v>
      </c>
      <c r="AX1198" t="s">
        <v>19908</v>
      </c>
      <c r="AZ1198">
        <v>9.2233720368547697E+18</v>
      </c>
      <c r="BA1198">
        <v>140</v>
      </c>
      <c r="BB1198" t="s">
        <v>19906</v>
      </c>
      <c r="BC1198">
        <v>805306368</v>
      </c>
      <c r="BD1198" s="1" t="s">
        <v>148</v>
      </c>
      <c r="BE1198" t="s">
        <v>19909</v>
      </c>
      <c r="BF1198" t="s">
        <v>19910</v>
      </c>
      <c r="BG1198">
        <v>0</v>
      </c>
      <c r="BH1198" t="s">
        <v>151</v>
      </c>
      <c r="BI1198">
        <v>1.2941501351757501E+17</v>
      </c>
      <c r="BL1198" t="s">
        <v>19911</v>
      </c>
      <c r="BN1198" t="s">
        <v>154</v>
      </c>
      <c r="BO1198">
        <v>54</v>
      </c>
      <c r="BP1198" s="1" t="s">
        <v>19842</v>
      </c>
      <c r="BQ1198">
        <v>0</v>
      </c>
      <c r="BR1198" t="s">
        <v>19912</v>
      </c>
      <c r="BS1198" t="s">
        <v>157</v>
      </c>
      <c r="BT1198" t="s">
        <v>158</v>
      </c>
      <c r="CD1198" t="s">
        <v>333</v>
      </c>
    </row>
    <row r="1199" spans="1:100">
      <c r="A1199" t="s">
        <v>19913</v>
      </c>
      <c r="B1199">
        <v>1.29421152076482E+17</v>
      </c>
      <c r="C1199" s="4">
        <f t="shared" si="18"/>
        <v>12942115207.648199</v>
      </c>
      <c r="D1199" s="2">
        <f>(Sheet1!$F$2-mattsout!C1199)/3600</f>
        <v>121.99787550025516</v>
      </c>
      <c r="E1199" t="str">
        <f>IF(D1199&gt;3595120, "", IF(D1199&gt;1400, "******", ""))</f>
        <v/>
      </c>
      <c r="F1199" t="s">
        <v>122</v>
      </c>
      <c r="G1199" t="s">
        <v>19914</v>
      </c>
      <c r="H1199" t="s">
        <v>19915</v>
      </c>
      <c r="J1199" t="s">
        <v>19916</v>
      </c>
      <c r="K1199" t="s">
        <v>19917</v>
      </c>
      <c r="L1199" t="s">
        <v>5256</v>
      </c>
      <c r="M1199" t="s">
        <v>19918</v>
      </c>
      <c r="O1199" t="s">
        <v>268</v>
      </c>
      <c r="P1199" t="s">
        <v>3060</v>
      </c>
      <c r="Q1199" t="s">
        <v>19913</v>
      </c>
      <c r="R1199">
        <v>4</v>
      </c>
      <c r="S1199" t="s">
        <v>19919</v>
      </c>
      <c r="T1199" t="s">
        <v>19920</v>
      </c>
      <c r="U1199" t="s">
        <v>19914</v>
      </c>
      <c r="V1199">
        <v>15423819</v>
      </c>
      <c r="W1199" s="1" t="s">
        <v>19921</v>
      </c>
      <c r="X1199">
        <v>35622451</v>
      </c>
      <c r="AA1199" t="s">
        <v>790</v>
      </c>
      <c r="AB1199" t="s">
        <v>5265</v>
      </c>
      <c r="AC1199" t="s">
        <v>138</v>
      </c>
      <c r="AE1199" t="s">
        <v>19922</v>
      </c>
      <c r="AF1199" t="s">
        <v>717</v>
      </c>
      <c r="AI1199" t="b">
        <v>1</v>
      </c>
      <c r="AJ1199" t="s">
        <v>19923</v>
      </c>
      <c r="AL1199" t="s">
        <v>19914</v>
      </c>
      <c r="AM1199" t="s">
        <v>19924</v>
      </c>
      <c r="AN1199">
        <v>512</v>
      </c>
      <c r="AO1199">
        <v>0</v>
      </c>
      <c r="AP1199">
        <v>0</v>
      </c>
      <c r="AQ1199">
        <v>0</v>
      </c>
      <c r="AT1199">
        <v>1.2940585435472E+17</v>
      </c>
      <c r="AU1199">
        <v>0</v>
      </c>
      <c r="AV1199">
        <v>1.2939257131701901E+17</v>
      </c>
      <c r="AW1199">
        <v>513</v>
      </c>
      <c r="AX1199" t="s">
        <v>19925</v>
      </c>
      <c r="AZ1199">
        <v>9.2233720368547697E+18</v>
      </c>
      <c r="BA1199">
        <v>173</v>
      </c>
      <c r="BB1199" t="s">
        <v>19923</v>
      </c>
      <c r="BC1199">
        <v>805306368</v>
      </c>
      <c r="BD1199" s="1" t="s">
        <v>148</v>
      </c>
      <c r="BE1199" t="s">
        <v>19926</v>
      </c>
      <c r="BF1199" t="s">
        <v>19927</v>
      </c>
      <c r="BG1199">
        <v>0</v>
      </c>
      <c r="BH1199" t="s">
        <v>151</v>
      </c>
      <c r="BI1199">
        <v>1.29418708544126E+17</v>
      </c>
      <c r="BL1199" t="s">
        <v>19928</v>
      </c>
      <c r="BN1199" t="s">
        <v>154</v>
      </c>
      <c r="BO1199">
        <v>52</v>
      </c>
      <c r="BP1199" s="1" t="s">
        <v>19842</v>
      </c>
      <c r="BQ1199">
        <v>0</v>
      </c>
      <c r="BR1199" t="s">
        <v>19929</v>
      </c>
      <c r="BS1199" t="s">
        <v>157</v>
      </c>
      <c r="BT1199" t="s">
        <v>158</v>
      </c>
      <c r="CD1199" t="s">
        <v>333</v>
      </c>
    </row>
    <row r="1200" spans="1:100">
      <c r="A1200" t="s">
        <v>19930</v>
      </c>
      <c r="B1200">
        <v>1.29364361735788E+17</v>
      </c>
      <c r="C1200" s="4">
        <f t="shared" si="18"/>
        <v>12936436173.5788</v>
      </c>
      <c r="D1200" s="2">
        <f>(Sheet1!$F$2-mattsout!C1200)/3600</f>
        <v>1699.5073392221664</v>
      </c>
      <c r="E1200" t="str">
        <f>IF(D1200&gt;3595120, "", IF(D1200&gt;1400, "******", ""))</f>
        <v>******</v>
      </c>
      <c r="F1200" t="s">
        <v>122</v>
      </c>
      <c r="G1200" t="s">
        <v>19931</v>
      </c>
      <c r="H1200" t="s">
        <v>1628</v>
      </c>
      <c r="K1200" t="s">
        <v>19917</v>
      </c>
      <c r="L1200" t="s">
        <v>5256</v>
      </c>
      <c r="M1200" t="s">
        <v>19932</v>
      </c>
      <c r="O1200" t="s">
        <v>19933</v>
      </c>
      <c r="Q1200" t="s">
        <v>19930</v>
      </c>
      <c r="R1200">
        <v>4</v>
      </c>
      <c r="S1200" t="s">
        <v>19934</v>
      </c>
      <c r="T1200" t="s">
        <v>19935</v>
      </c>
      <c r="U1200" t="s">
        <v>19931</v>
      </c>
      <c r="V1200">
        <v>15423937</v>
      </c>
      <c r="W1200" s="1" t="s">
        <v>19787</v>
      </c>
      <c r="X1200">
        <v>33320067</v>
      </c>
      <c r="AA1200" t="s">
        <v>714</v>
      </c>
      <c r="AB1200" t="s">
        <v>5265</v>
      </c>
      <c r="AC1200" t="s">
        <v>138</v>
      </c>
      <c r="AE1200" t="s">
        <v>19936</v>
      </c>
      <c r="AF1200" t="s">
        <v>667</v>
      </c>
      <c r="AI1200" t="b">
        <v>1</v>
      </c>
      <c r="AJ1200" t="s">
        <v>19937</v>
      </c>
      <c r="AL1200" t="s">
        <v>19931</v>
      </c>
      <c r="AM1200" t="s">
        <v>19938</v>
      </c>
      <c r="AN1200">
        <v>512</v>
      </c>
      <c r="AO1200">
        <v>99</v>
      </c>
      <c r="AP1200">
        <v>0</v>
      </c>
      <c r="AQ1200">
        <v>0</v>
      </c>
      <c r="AT1200">
        <v>1.2937350777208099E+17</v>
      </c>
      <c r="AU1200">
        <v>0</v>
      </c>
      <c r="AV1200">
        <v>1.2935628929992E+17</v>
      </c>
      <c r="AW1200">
        <v>513</v>
      </c>
      <c r="AX1200" t="s">
        <v>19939</v>
      </c>
      <c r="AZ1200">
        <v>9.2233720368547697E+18</v>
      </c>
      <c r="BA1200">
        <v>207</v>
      </c>
      <c r="BB1200" t="s">
        <v>19940</v>
      </c>
      <c r="BC1200">
        <v>805306368</v>
      </c>
      <c r="BD1200" s="1" t="s">
        <v>148</v>
      </c>
      <c r="BE1200" t="s">
        <v>19941</v>
      </c>
      <c r="BF1200" t="s">
        <v>19942</v>
      </c>
      <c r="BG1200">
        <v>1.29373656446274E+17</v>
      </c>
      <c r="BH1200" t="s">
        <v>151</v>
      </c>
      <c r="BI1200">
        <v>1.29358002107302E+17</v>
      </c>
      <c r="BL1200" t="s">
        <v>19943</v>
      </c>
      <c r="BN1200" t="s">
        <v>154</v>
      </c>
      <c r="BO1200">
        <v>57</v>
      </c>
      <c r="BP1200" s="1" t="s">
        <v>19842</v>
      </c>
      <c r="BQ1200">
        <v>0</v>
      </c>
      <c r="BR1200" t="s">
        <v>19944</v>
      </c>
      <c r="BS1200" t="s">
        <v>157</v>
      </c>
      <c r="BT1200" t="s">
        <v>158</v>
      </c>
      <c r="CD1200" t="s">
        <v>333</v>
      </c>
    </row>
    <row r="1201" spans="1:100">
      <c r="A1201" t="s">
        <v>19945</v>
      </c>
      <c r="B1201">
        <v>1.2942130492138701E+17</v>
      </c>
      <c r="C1201" s="4">
        <f t="shared" si="18"/>
        <v>12942130492.1387</v>
      </c>
      <c r="D1201" s="2">
        <f>(Sheet1!$F$2-mattsout!C1201)/3600</f>
        <v>117.75218369430966</v>
      </c>
      <c r="E1201" t="str">
        <f>IF(D1201&gt;3595120, "", IF(D1201&gt;1400, "******", ""))</f>
        <v/>
      </c>
      <c r="F1201" t="s">
        <v>122</v>
      </c>
      <c r="G1201" t="s">
        <v>19946</v>
      </c>
      <c r="H1201" t="s">
        <v>3989</v>
      </c>
      <c r="J1201" t="s">
        <v>1845</v>
      </c>
      <c r="K1201" t="s">
        <v>19947</v>
      </c>
      <c r="L1201" t="s">
        <v>5256</v>
      </c>
      <c r="M1201" t="s">
        <v>19948</v>
      </c>
      <c r="O1201" t="s">
        <v>130</v>
      </c>
      <c r="P1201" t="s">
        <v>17930</v>
      </c>
      <c r="Q1201" t="s">
        <v>19945</v>
      </c>
      <c r="R1201">
        <v>4</v>
      </c>
      <c r="S1201" t="s">
        <v>19949</v>
      </c>
      <c r="T1201" t="s">
        <v>19950</v>
      </c>
      <c r="U1201" t="s">
        <v>19946</v>
      </c>
      <c r="V1201">
        <v>15424025</v>
      </c>
      <c r="W1201" s="1" t="s">
        <v>19951</v>
      </c>
      <c r="X1201">
        <v>35671130</v>
      </c>
      <c r="AA1201" t="s">
        <v>19947</v>
      </c>
      <c r="AB1201" t="s">
        <v>5265</v>
      </c>
      <c r="AC1201" t="s">
        <v>138</v>
      </c>
      <c r="AE1201" t="s">
        <v>19952</v>
      </c>
      <c r="AF1201" t="s">
        <v>667</v>
      </c>
      <c r="AI1201" t="b">
        <v>1</v>
      </c>
      <c r="AJ1201" t="s">
        <v>19953</v>
      </c>
      <c r="AL1201" t="s">
        <v>19946</v>
      </c>
      <c r="AM1201" t="s">
        <v>19954</v>
      </c>
      <c r="AN1201">
        <v>512</v>
      </c>
      <c r="AO1201">
        <v>0</v>
      </c>
      <c r="AP1201">
        <v>0</v>
      </c>
      <c r="AQ1201">
        <v>0</v>
      </c>
      <c r="AT1201">
        <v>1.29386590744384E+17</v>
      </c>
      <c r="AU1201">
        <v>0</v>
      </c>
      <c r="AV1201">
        <v>1.2940643347516499E+17</v>
      </c>
      <c r="AW1201">
        <v>513</v>
      </c>
      <c r="AX1201" t="s">
        <v>19955</v>
      </c>
      <c r="AZ1201">
        <v>9.2233720368547697E+18</v>
      </c>
      <c r="BA1201">
        <v>327</v>
      </c>
      <c r="BB1201" t="s">
        <v>19953</v>
      </c>
      <c r="BC1201">
        <v>805306368</v>
      </c>
      <c r="BD1201" s="1" t="s">
        <v>148</v>
      </c>
      <c r="BE1201" t="s">
        <v>19956</v>
      </c>
      <c r="BF1201" t="s">
        <v>19957</v>
      </c>
      <c r="BG1201">
        <v>0</v>
      </c>
      <c r="BH1201" t="s">
        <v>151</v>
      </c>
      <c r="BI1201">
        <v>1.2942110798929699E+17</v>
      </c>
      <c r="BL1201" t="s">
        <v>19958</v>
      </c>
      <c r="BN1201" t="s">
        <v>154</v>
      </c>
      <c r="BO1201">
        <v>49</v>
      </c>
      <c r="BP1201" s="1" t="s">
        <v>19842</v>
      </c>
      <c r="BQ1201">
        <v>0</v>
      </c>
      <c r="BR1201" t="s">
        <v>19959</v>
      </c>
      <c r="BS1201" t="s">
        <v>157</v>
      </c>
      <c r="BT1201" t="s">
        <v>158</v>
      </c>
      <c r="CD1201" t="s">
        <v>333</v>
      </c>
    </row>
    <row r="1202" spans="1:100">
      <c r="A1202" t="s">
        <v>19960</v>
      </c>
      <c r="B1202">
        <v>1.29412151979886E+17</v>
      </c>
      <c r="C1202" s="4">
        <f t="shared" si="18"/>
        <v>12941215197.9886</v>
      </c>
      <c r="D1202" s="2">
        <f>(Sheet1!$F$2-mattsout!C1202)/3600</f>
        <v>372.0005587222841</v>
      </c>
      <c r="E1202" t="str">
        <f>IF(D1202&gt;3595120, "", IF(D1202&gt;1400, "******", ""))</f>
        <v/>
      </c>
      <c r="F1202" t="s">
        <v>122</v>
      </c>
      <c r="G1202" t="s">
        <v>19961</v>
      </c>
      <c r="H1202" t="s">
        <v>19962</v>
      </c>
      <c r="J1202" t="s">
        <v>1845</v>
      </c>
      <c r="K1202" t="s">
        <v>19963</v>
      </c>
      <c r="L1202" t="s">
        <v>5256</v>
      </c>
      <c r="M1202" t="s">
        <v>19964</v>
      </c>
      <c r="O1202" t="s">
        <v>268</v>
      </c>
      <c r="P1202" t="s">
        <v>2528</v>
      </c>
      <c r="Q1202" t="s">
        <v>19960</v>
      </c>
      <c r="R1202">
        <v>4</v>
      </c>
      <c r="S1202" t="s">
        <v>19965</v>
      </c>
      <c r="T1202" t="s">
        <v>19966</v>
      </c>
      <c r="U1202" t="s">
        <v>19961</v>
      </c>
      <c r="V1202">
        <v>15424100</v>
      </c>
      <c r="W1202" s="1" t="s">
        <v>19787</v>
      </c>
      <c r="X1202">
        <v>35412570</v>
      </c>
      <c r="AA1202" t="s">
        <v>19963</v>
      </c>
      <c r="AB1202" t="s">
        <v>5265</v>
      </c>
      <c r="AC1202" t="s">
        <v>138</v>
      </c>
      <c r="AE1202" t="s">
        <v>19967</v>
      </c>
      <c r="AF1202" t="s">
        <v>717</v>
      </c>
      <c r="AI1202" t="b">
        <v>1</v>
      </c>
      <c r="AJ1202" t="s">
        <v>19968</v>
      </c>
      <c r="AL1202" t="s">
        <v>19961</v>
      </c>
      <c r="AM1202" t="s">
        <v>19969</v>
      </c>
      <c r="AN1202">
        <v>512</v>
      </c>
      <c r="AO1202">
        <v>0</v>
      </c>
      <c r="AP1202">
        <v>0</v>
      </c>
      <c r="AQ1202">
        <v>0</v>
      </c>
      <c r="AT1202">
        <v>1.2940400639477299E+17</v>
      </c>
      <c r="AU1202">
        <v>0</v>
      </c>
      <c r="AV1202">
        <v>1.29362423525374E+17</v>
      </c>
      <c r="AW1202">
        <v>513</v>
      </c>
      <c r="AX1202" t="s">
        <v>19970</v>
      </c>
      <c r="AZ1202">
        <v>9.2233720368547697E+18</v>
      </c>
      <c r="BA1202">
        <v>379</v>
      </c>
      <c r="BB1202" t="s">
        <v>19968</v>
      </c>
      <c r="BC1202">
        <v>805306368</v>
      </c>
      <c r="BD1202" s="1" t="s">
        <v>148</v>
      </c>
      <c r="BE1202" t="s">
        <v>19971</v>
      </c>
      <c r="BF1202" t="s">
        <v>19972</v>
      </c>
      <c r="BG1202">
        <v>0</v>
      </c>
      <c r="BH1202" t="s">
        <v>151</v>
      </c>
      <c r="BI1202">
        <v>1.29406192871128E+17</v>
      </c>
      <c r="BL1202" t="s">
        <v>19973</v>
      </c>
      <c r="BN1202" t="s">
        <v>154</v>
      </c>
      <c r="BO1202">
        <v>57</v>
      </c>
      <c r="BP1202" s="1" t="s">
        <v>19842</v>
      </c>
      <c r="BQ1202">
        <v>0</v>
      </c>
      <c r="BR1202" t="s">
        <v>19974</v>
      </c>
      <c r="BS1202" t="s">
        <v>157</v>
      </c>
      <c r="BT1202" t="s">
        <v>158</v>
      </c>
      <c r="CD1202" t="s">
        <v>333</v>
      </c>
    </row>
    <row r="1203" spans="1:100">
      <c r="A1203" t="s">
        <v>19975</v>
      </c>
      <c r="B1203">
        <v>1.2941614645848499E+17</v>
      </c>
      <c r="C1203" s="4">
        <f t="shared" si="18"/>
        <v>12941614645.848499</v>
      </c>
      <c r="D1203" s="2">
        <f>(Sheet1!$F$2-mattsout!C1203)/3600</f>
        <v>261.0428198613061</v>
      </c>
      <c r="E1203" t="str">
        <f>IF(D1203&gt;3595120, "", IF(D1203&gt;1400, "******", ""))</f>
        <v/>
      </c>
      <c r="F1203" t="s">
        <v>122</v>
      </c>
      <c r="G1203" t="s">
        <v>19976</v>
      </c>
      <c r="H1203" t="s">
        <v>19977</v>
      </c>
      <c r="J1203" t="s">
        <v>19978</v>
      </c>
      <c r="K1203" t="s">
        <v>19978</v>
      </c>
      <c r="L1203" t="s">
        <v>5256</v>
      </c>
      <c r="M1203" t="s">
        <v>19979</v>
      </c>
      <c r="O1203" t="s">
        <v>4025</v>
      </c>
      <c r="P1203" t="s">
        <v>19980</v>
      </c>
      <c r="Q1203" t="s">
        <v>19975</v>
      </c>
      <c r="R1203">
        <v>4</v>
      </c>
      <c r="S1203" t="s">
        <v>19981</v>
      </c>
      <c r="T1203" t="s">
        <v>1515</v>
      </c>
      <c r="U1203" t="s">
        <v>19976</v>
      </c>
      <c r="V1203">
        <v>15424213</v>
      </c>
      <c r="W1203" s="1" t="s">
        <v>19787</v>
      </c>
      <c r="X1203">
        <v>35608787</v>
      </c>
      <c r="AA1203" t="s">
        <v>690</v>
      </c>
      <c r="AB1203" t="s">
        <v>5265</v>
      </c>
      <c r="AC1203" t="s">
        <v>138</v>
      </c>
      <c r="AE1203" t="s">
        <v>19982</v>
      </c>
      <c r="AF1203" t="s">
        <v>667</v>
      </c>
      <c r="AI1203" t="b">
        <v>1</v>
      </c>
      <c r="AJ1203" t="s">
        <v>19983</v>
      </c>
      <c r="AL1203" t="s">
        <v>19976</v>
      </c>
      <c r="AM1203" t="s">
        <v>19984</v>
      </c>
      <c r="AN1203">
        <v>512</v>
      </c>
      <c r="AO1203">
        <v>0</v>
      </c>
      <c r="AP1203">
        <v>0</v>
      </c>
      <c r="AQ1203">
        <v>0</v>
      </c>
      <c r="AT1203">
        <v>1.29411567998852E+17</v>
      </c>
      <c r="AU1203">
        <v>0</v>
      </c>
      <c r="AV1203">
        <v>1.29418478888556E+17</v>
      </c>
      <c r="AW1203">
        <v>513</v>
      </c>
      <c r="AX1203" t="s">
        <v>19985</v>
      </c>
      <c r="AZ1203">
        <v>9.2233720368547697E+18</v>
      </c>
      <c r="BA1203">
        <v>332</v>
      </c>
      <c r="BB1203" t="s">
        <v>19983</v>
      </c>
      <c r="BC1203">
        <v>805306368</v>
      </c>
      <c r="BD1203" s="1" t="s">
        <v>148</v>
      </c>
      <c r="BE1203" t="s">
        <v>19986</v>
      </c>
      <c r="BF1203" t="s">
        <v>19987</v>
      </c>
      <c r="BG1203">
        <v>0</v>
      </c>
      <c r="BH1203" t="s">
        <v>151</v>
      </c>
      <c r="BI1203">
        <v>1.29412624696146E+17</v>
      </c>
      <c r="BL1203" t="s">
        <v>19988</v>
      </c>
      <c r="BN1203" t="s">
        <v>154</v>
      </c>
      <c r="BO1203">
        <v>57</v>
      </c>
      <c r="BP1203" s="1" t="s">
        <v>19842</v>
      </c>
      <c r="BQ1203">
        <v>0</v>
      </c>
      <c r="BR1203" t="s">
        <v>19989</v>
      </c>
      <c r="BS1203" t="s">
        <v>157</v>
      </c>
      <c r="BT1203" t="s">
        <v>158</v>
      </c>
      <c r="CD1203" t="s">
        <v>333</v>
      </c>
    </row>
    <row r="1204" spans="1:100">
      <c r="A1204" t="s">
        <v>19788</v>
      </c>
      <c r="B1204">
        <v>1.2942128187974899E+17</v>
      </c>
      <c r="C1204" s="4">
        <f t="shared" si="18"/>
        <v>12942128187.974899</v>
      </c>
      <c r="D1204" s="2">
        <f>(Sheet1!$F$2-mattsout!C1204)/3600</f>
        <v>118.39222919464112</v>
      </c>
      <c r="E1204" t="str">
        <f>IF(D1204&gt;3595120, "", IF(D1204&gt;1400, "******", ""))</f>
        <v/>
      </c>
      <c r="F1204" t="s">
        <v>122</v>
      </c>
      <c r="G1204" t="s">
        <v>19990</v>
      </c>
      <c r="H1204" t="s">
        <v>9988</v>
      </c>
      <c r="I1204" t="s">
        <v>5256</v>
      </c>
      <c r="J1204" t="s">
        <v>1641</v>
      </c>
      <c r="K1204" t="s">
        <v>1641</v>
      </c>
      <c r="L1204" t="s">
        <v>5256</v>
      </c>
      <c r="M1204" t="s">
        <v>19991</v>
      </c>
      <c r="O1204" t="s">
        <v>19992</v>
      </c>
      <c r="P1204" t="s">
        <v>1927</v>
      </c>
      <c r="Q1204" t="s">
        <v>19788</v>
      </c>
      <c r="R1204">
        <v>4</v>
      </c>
      <c r="S1204" t="s">
        <v>19993</v>
      </c>
      <c r="T1204" t="s">
        <v>19994</v>
      </c>
      <c r="U1204" t="s">
        <v>19990</v>
      </c>
      <c r="V1204">
        <v>15424295</v>
      </c>
      <c r="W1204" s="1" t="s">
        <v>19995</v>
      </c>
      <c r="X1204">
        <v>35519579</v>
      </c>
      <c r="Y1204" t="s">
        <v>19996</v>
      </c>
      <c r="AA1204" t="s">
        <v>136</v>
      </c>
      <c r="AB1204" t="s">
        <v>5265</v>
      </c>
      <c r="AC1204" t="s">
        <v>138</v>
      </c>
      <c r="AD1204" t="b">
        <v>1</v>
      </c>
      <c r="AE1204" t="s">
        <v>19997</v>
      </c>
      <c r="AF1204" t="s">
        <v>667</v>
      </c>
      <c r="AI1204" t="b">
        <v>1</v>
      </c>
      <c r="AJ1204" t="s">
        <v>19998</v>
      </c>
      <c r="AL1204" t="s">
        <v>19990</v>
      </c>
      <c r="AM1204" t="s">
        <v>19999</v>
      </c>
      <c r="AN1204">
        <v>512</v>
      </c>
      <c r="AO1204">
        <v>0</v>
      </c>
      <c r="AP1204">
        <v>0</v>
      </c>
      <c r="AQ1204">
        <v>0</v>
      </c>
      <c r="AT1204">
        <v>1.29373508725062E+17</v>
      </c>
      <c r="AU1204">
        <v>0</v>
      </c>
      <c r="AV1204">
        <v>1.2939704235117101E+17</v>
      </c>
      <c r="AW1204">
        <v>513</v>
      </c>
      <c r="AX1204" t="s">
        <v>20000</v>
      </c>
      <c r="AZ1204">
        <v>9.2233720368547697E+18</v>
      </c>
      <c r="BA1204">
        <v>63</v>
      </c>
      <c r="BB1204" t="s">
        <v>19998</v>
      </c>
      <c r="BC1204">
        <v>805306368</v>
      </c>
      <c r="BD1204" s="1" t="s">
        <v>148</v>
      </c>
      <c r="BE1204" t="s">
        <v>20001</v>
      </c>
      <c r="BF1204" t="s">
        <v>20002</v>
      </c>
      <c r="BG1204">
        <v>0</v>
      </c>
      <c r="BH1204" t="s">
        <v>151</v>
      </c>
      <c r="BI1204">
        <v>1.29415924575874E+17</v>
      </c>
      <c r="BL1204" t="s">
        <v>20003</v>
      </c>
      <c r="BN1204" t="s">
        <v>154</v>
      </c>
      <c r="BO1204">
        <v>54</v>
      </c>
      <c r="BP1204" s="1" t="s">
        <v>19842</v>
      </c>
      <c r="BQ1204">
        <v>0</v>
      </c>
      <c r="BR1204" t="s">
        <v>20004</v>
      </c>
      <c r="BS1204" t="s">
        <v>157</v>
      </c>
      <c r="BT1204" t="s">
        <v>158</v>
      </c>
      <c r="CD1204" t="s">
        <v>333</v>
      </c>
      <c r="CV1204" t="s">
        <v>19782</v>
      </c>
    </row>
    <row r="1205" spans="1:100">
      <c r="A1205" t="s">
        <v>20005</v>
      </c>
      <c r="B1205">
        <v>1.29419415965878E+17</v>
      </c>
      <c r="C1205" s="4">
        <f t="shared" si="18"/>
        <v>12941941596.587799</v>
      </c>
      <c r="D1205" s="2">
        <f>(Sheet1!$F$2-mattsout!C1205)/3600</f>
        <v>170.22317005581326</v>
      </c>
      <c r="E1205" t="str">
        <f>IF(D1205&gt;3595120, "", IF(D1205&gt;1400, "******", ""))</f>
        <v/>
      </c>
      <c r="F1205" t="s">
        <v>122</v>
      </c>
      <c r="G1205" t="s">
        <v>20006</v>
      </c>
      <c r="H1205" t="s">
        <v>20007</v>
      </c>
      <c r="K1205" t="s">
        <v>20008</v>
      </c>
      <c r="L1205" t="s">
        <v>5256</v>
      </c>
      <c r="M1205" t="s">
        <v>20009</v>
      </c>
      <c r="O1205" t="s">
        <v>20010</v>
      </c>
      <c r="P1205" t="s">
        <v>20011</v>
      </c>
      <c r="Q1205" t="s">
        <v>20005</v>
      </c>
      <c r="R1205">
        <v>4</v>
      </c>
      <c r="S1205" t="s">
        <v>20012</v>
      </c>
      <c r="T1205" t="s">
        <v>20013</v>
      </c>
      <c r="U1205" t="s">
        <v>20006</v>
      </c>
      <c r="V1205">
        <v>15424312</v>
      </c>
      <c r="W1205" s="1" t="s">
        <v>20014</v>
      </c>
      <c r="X1205">
        <v>35415287</v>
      </c>
      <c r="AB1205" t="s">
        <v>5265</v>
      </c>
      <c r="AC1205" t="s">
        <v>138</v>
      </c>
      <c r="AE1205" t="s">
        <v>20015</v>
      </c>
      <c r="AF1205" t="s">
        <v>667</v>
      </c>
      <c r="AI1205" t="b">
        <v>1</v>
      </c>
      <c r="AJ1205" t="s">
        <v>20016</v>
      </c>
      <c r="AL1205" t="s">
        <v>20006</v>
      </c>
      <c r="AM1205" t="s">
        <v>20017</v>
      </c>
      <c r="AN1205">
        <v>512</v>
      </c>
      <c r="AO1205">
        <v>0</v>
      </c>
      <c r="AP1205">
        <v>0</v>
      </c>
      <c r="AQ1205">
        <v>0</v>
      </c>
      <c r="AT1205">
        <v>1.2941941587634701E+17</v>
      </c>
      <c r="AU1205">
        <v>0</v>
      </c>
      <c r="AV1205">
        <v>1.29404772359298E+17</v>
      </c>
      <c r="AW1205">
        <v>513</v>
      </c>
      <c r="AX1205" t="s">
        <v>20018</v>
      </c>
      <c r="AZ1205">
        <v>9.2233720368547697E+18</v>
      </c>
      <c r="BA1205">
        <v>180</v>
      </c>
      <c r="BB1205" t="s">
        <v>20016</v>
      </c>
      <c r="BC1205">
        <v>805306368</v>
      </c>
      <c r="BD1205" s="1" t="s">
        <v>148</v>
      </c>
      <c r="BE1205" t="s">
        <v>20019</v>
      </c>
      <c r="BF1205" t="s">
        <v>20020</v>
      </c>
      <c r="BG1205">
        <v>0</v>
      </c>
      <c r="BH1205" t="s">
        <v>151</v>
      </c>
      <c r="BI1205">
        <v>1.29411879853772E+17</v>
      </c>
      <c r="BL1205" t="s">
        <v>20021</v>
      </c>
      <c r="BN1205" t="s">
        <v>154</v>
      </c>
      <c r="BO1205">
        <v>52</v>
      </c>
      <c r="BP1205" s="1" t="s">
        <v>17331</v>
      </c>
      <c r="BQ1205">
        <v>0</v>
      </c>
      <c r="BR1205" t="s">
        <v>20022</v>
      </c>
      <c r="BS1205" t="s">
        <v>157</v>
      </c>
      <c r="BT1205" t="s">
        <v>158</v>
      </c>
      <c r="CD1205" t="s">
        <v>333</v>
      </c>
    </row>
    <row r="1206" spans="1:100">
      <c r="A1206" t="s">
        <v>20023</v>
      </c>
      <c r="B1206">
        <v>1.2941674083772701E+17</v>
      </c>
      <c r="C1206" s="4">
        <f t="shared" si="18"/>
        <v>12941674083.772701</v>
      </c>
      <c r="D1206" s="2">
        <f>(Sheet1!$F$2-mattsout!C1206)/3600</f>
        <v>244.53228536076017</v>
      </c>
      <c r="E1206" t="str">
        <f>IF(D1206&gt;3595120, "", IF(D1206&gt;1400, "******", ""))</f>
        <v/>
      </c>
      <c r="F1206" t="s">
        <v>122</v>
      </c>
      <c r="G1206" t="s">
        <v>20024</v>
      </c>
      <c r="H1206" t="s">
        <v>20025</v>
      </c>
      <c r="J1206" t="s">
        <v>2730</v>
      </c>
      <c r="K1206" t="s">
        <v>20026</v>
      </c>
      <c r="L1206" t="s">
        <v>5256</v>
      </c>
      <c r="M1206" t="s">
        <v>20027</v>
      </c>
      <c r="O1206" t="s">
        <v>1926</v>
      </c>
      <c r="P1206" t="s">
        <v>3879</v>
      </c>
      <c r="Q1206" t="s">
        <v>20023</v>
      </c>
      <c r="R1206">
        <v>4</v>
      </c>
      <c r="S1206" t="s">
        <v>20028</v>
      </c>
      <c r="T1206" t="s">
        <v>20029</v>
      </c>
      <c r="U1206" t="s">
        <v>20024</v>
      </c>
      <c r="V1206">
        <v>15424488</v>
      </c>
      <c r="W1206" s="1" t="s">
        <v>19921</v>
      </c>
      <c r="X1206">
        <v>35667519</v>
      </c>
      <c r="AA1206" t="s">
        <v>714</v>
      </c>
      <c r="AB1206" t="s">
        <v>5265</v>
      </c>
      <c r="AC1206" t="s">
        <v>138</v>
      </c>
      <c r="AE1206" t="s">
        <v>20030</v>
      </c>
      <c r="AF1206" t="s">
        <v>667</v>
      </c>
      <c r="AI1206" t="b">
        <v>1</v>
      </c>
      <c r="AJ1206" t="s">
        <v>20031</v>
      </c>
      <c r="AL1206" t="s">
        <v>20024</v>
      </c>
      <c r="AM1206" t="s">
        <v>20032</v>
      </c>
      <c r="AN1206">
        <v>512</v>
      </c>
      <c r="AO1206">
        <v>0</v>
      </c>
      <c r="AP1206">
        <v>0</v>
      </c>
      <c r="AQ1206">
        <v>0</v>
      </c>
      <c r="AT1206">
        <v>1.2940636690618301E+17</v>
      </c>
      <c r="AV1206">
        <v>1.29417596419426E+17</v>
      </c>
      <c r="AW1206">
        <v>513</v>
      </c>
      <c r="AX1206" t="s">
        <v>20033</v>
      </c>
      <c r="AZ1206">
        <v>9.2233720368547697E+18</v>
      </c>
      <c r="BA1206">
        <v>101</v>
      </c>
      <c r="BB1206" t="s">
        <v>20031</v>
      </c>
      <c r="BC1206">
        <v>805306368</v>
      </c>
      <c r="BD1206" s="1" t="s">
        <v>148</v>
      </c>
      <c r="BE1206" t="s">
        <v>20034</v>
      </c>
      <c r="BF1206" t="s">
        <v>20035</v>
      </c>
      <c r="BG1206">
        <v>0</v>
      </c>
      <c r="BH1206" t="s">
        <v>151</v>
      </c>
      <c r="BI1206">
        <v>1.2942105286334499E+17</v>
      </c>
      <c r="BL1206" t="s">
        <v>20036</v>
      </c>
      <c r="BN1206" t="s">
        <v>154</v>
      </c>
      <c r="BO1206">
        <v>54</v>
      </c>
      <c r="BP1206" s="1" t="s">
        <v>19842</v>
      </c>
      <c r="BQ1206">
        <v>0</v>
      </c>
      <c r="BR1206" t="s">
        <v>20037</v>
      </c>
      <c r="BS1206" t="s">
        <v>157</v>
      </c>
      <c r="BT1206" t="s">
        <v>158</v>
      </c>
      <c r="CD1206" t="s">
        <v>333</v>
      </c>
    </row>
    <row r="1207" spans="1:100">
      <c r="A1207" t="s">
        <v>20038</v>
      </c>
      <c r="B1207">
        <v>1.2942079972727501E+17</v>
      </c>
      <c r="C1207" s="4">
        <f t="shared" si="18"/>
        <v>12942079972.727501</v>
      </c>
      <c r="D1207" s="2">
        <f>(Sheet1!$F$2-mattsout!C1207)/3600</f>
        <v>131.78535347196791</v>
      </c>
      <c r="E1207" t="str">
        <f>IF(D1207&gt;3595120, "", IF(D1207&gt;1400, "******", ""))</f>
        <v/>
      </c>
      <c r="F1207" t="s">
        <v>122</v>
      </c>
      <c r="G1207" t="s">
        <v>20039</v>
      </c>
      <c r="H1207" t="s">
        <v>20040</v>
      </c>
      <c r="J1207" t="s">
        <v>19947</v>
      </c>
      <c r="K1207" t="s">
        <v>19947</v>
      </c>
      <c r="L1207" t="s">
        <v>5256</v>
      </c>
      <c r="M1207" t="s">
        <v>20041</v>
      </c>
      <c r="O1207" t="s">
        <v>609</v>
      </c>
      <c r="P1207" t="s">
        <v>3719</v>
      </c>
      <c r="Q1207" t="s">
        <v>20038</v>
      </c>
      <c r="R1207">
        <v>4</v>
      </c>
      <c r="S1207" t="s">
        <v>20042</v>
      </c>
      <c r="T1207" t="s">
        <v>20043</v>
      </c>
      <c r="U1207" t="s">
        <v>20039</v>
      </c>
      <c r="V1207">
        <v>15424587</v>
      </c>
      <c r="W1207" s="1" t="s">
        <v>20044</v>
      </c>
      <c r="X1207">
        <v>35481965</v>
      </c>
      <c r="AA1207" t="s">
        <v>690</v>
      </c>
      <c r="AB1207" t="s">
        <v>5265</v>
      </c>
      <c r="AC1207" t="s">
        <v>138</v>
      </c>
      <c r="AE1207" t="s">
        <v>20045</v>
      </c>
      <c r="AF1207" t="s">
        <v>667</v>
      </c>
      <c r="AI1207" t="b">
        <v>1</v>
      </c>
      <c r="AJ1207" t="s">
        <v>20046</v>
      </c>
      <c r="AL1207" t="s">
        <v>20039</v>
      </c>
      <c r="AM1207" t="s">
        <v>20047</v>
      </c>
      <c r="AN1207">
        <v>512</v>
      </c>
      <c r="AO1207">
        <v>0</v>
      </c>
      <c r="AP1207">
        <v>0</v>
      </c>
      <c r="AQ1207">
        <v>0</v>
      </c>
      <c r="AT1207">
        <v>1.2940412120591E+17</v>
      </c>
      <c r="AU1207">
        <v>0</v>
      </c>
      <c r="AV1207">
        <v>1.2939946801687501E+17</v>
      </c>
      <c r="AW1207">
        <v>513</v>
      </c>
      <c r="AX1207" t="s">
        <v>20048</v>
      </c>
      <c r="AZ1207">
        <v>9.2233720368547697E+18</v>
      </c>
      <c r="BA1207">
        <v>1218</v>
      </c>
      <c r="BB1207" t="s">
        <v>20046</v>
      </c>
      <c r="BC1207">
        <v>805306368</v>
      </c>
      <c r="BD1207" s="1" t="s">
        <v>148</v>
      </c>
      <c r="BE1207" t="s">
        <v>20049</v>
      </c>
      <c r="BF1207" t="s">
        <v>20050</v>
      </c>
      <c r="BG1207">
        <v>0</v>
      </c>
      <c r="BH1207" t="s">
        <v>151</v>
      </c>
      <c r="BI1207">
        <v>1.29414597797032E+17</v>
      </c>
      <c r="BL1207" t="s">
        <v>20051</v>
      </c>
      <c r="BN1207" t="s">
        <v>154</v>
      </c>
      <c r="BO1207">
        <v>52</v>
      </c>
      <c r="BP1207" s="1" t="s">
        <v>17331</v>
      </c>
      <c r="BQ1207">
        <v>0</v>
      </c>
      <c r="BR1207" t="s">
        <v>20052</v>
      </c>
      <c r="BS1207" t="s">
        <v>157</v>
      </c>
      <c r="BT1207" t="s">
        <v>158</v>
      </c>
      <c r="CD1207" t="s">
        <v>333</v>
      </c>
    </row>
    <row r="1208" spans="1:100">
      <c r="A1208" t="s">
        <v>20053</v>
      </c>
      <c r="B1208">
        <v>1.2936418064316701E+17</v>
      </c>
      <c r="C1208" s="4">
        <f t="shared" si="18"/>
        <v>12936418064.3167</v>
      </c>
      <c r="D1208" s="2">
        <f>(Sheet1!$F$2-mattsout!C1208)/3600</f>
        <v>1704.5376898055606</v>
      </c>
      <c r="E1208" t="str">
        <f>IF(D1208&gt;3595120, "", IF(D1208&gt;1400, "******", ""))</f>
        <v>******</v>
      </c>
      <c r="F1208" t="s">
        <v>122</v>
      </c>
      <c r="G1208" t="s">
        <v>20054</v>
      </c>
      <c r="H1208" t="s">
        <v>20055</v>
      </c>
      <c r="K1208" t="s">
        <v>20056</v>
      </c>
      <c r="L1208" t="s">
        <v>5256</v>
      </c>
      <c r="M1208" t="s">
        <v>20057</v>
      </c>
      <c r="O1208" t="s">
        <v>20058</v>
      </c>
      <c r="P1208" t="s">
        <v>5754</v>
      </c>
      <c r="Q1208" t="s">
        <v>20053</v>
      </c>
      <c r="R1208">
        <v>4</v>
      </c>
      <c r="S1208" t="s">
        <v>20059</v>
      </c>
      <c r="T1208" t="s">
        <v>20060</v>
      </c>
      <c r="U1208" t="s">
        <v>20054</v>
      </c>
      <c r="V1208">
        <v>15424671</v>
      </c>
      <c r="W1208" s="1" t="s">
        <v>20061</v>
      </c>
      <c r="X1208">
        <v>33173589</v>
      </c>
      <c r="AB1208" t="s">
        <v>5265</v>
      </c>
      <c r="AC1208" t="s">
        <v>138</v>
      </c>
      <c r="AE1208" t="s">
        <v>20062</v>
      </c>
      <c r="AF1208" t="s">
        <v>667</v>
      </c>
      <c r="AI1208" t="b">
        <v>1</v>
      </c>
      <c r="AJ1208" t="s">
        <v>20063</v>
      </c>
      <c r="AL1208" t="s">
        <v>20054</v>
      </c>
      <c r="AM1208" t="s">
        <v>20064</v>
      </c>
      <c r="AN1208">
        <v>512</v>
      </c>
      <c r="AO1208">
        <v>99</v>
      </c>
      <c r="AP1208">
        <v>0</v>
      </c>
      <c r="AQ1208">
        <v>0</v>
      </c>
      <c r="AT1208">
        <v>1.2937354305901299E+17</v>
      </c>
      <c r="AU1208">
        <v>0</v>
      </c>
      <c r="AV1208">
        <v>1.2931307676881E+17</v>
      </c>
      <c r="AW1208">
        <v>513</v>
      </c>
      <c r="AX1208" t="s">
        <v>20065</v>
      </c>
      <c r="AZ1208">
        <v>9.2233720368547697E+18</v>
      </c>
      <c r="BA1208">
        <v>218</v>
      </c>
      <c r="BB1208" t="s">
        <v>20063</v>
      </c>
      <c r="BC1208">
        <v>805306368</v>
      </c>
      <c r="BD1208" s="1" t="s">
        <v>148</v>
      </c>
      <c r="BE1208" t="s">
        <v>20066</v>
      </c>
      <c r="BF1208" t="s">
        <v>20067</v>
      </c>
      <c r="BG1208">
        <v>1.2937357910997299E+17</v>
      </c>
      <c r="BH1208" t="s">
        <v>151</v>
      </c>
      <c r="BI1208">
        <v>1.2935983362248701E+17</v>
      </c>
      <c r="BL1208" t="s">
        <v>20068</v>
      </c>
      <c r="BN1208" t="s">
        <v>154</v>
      </c>
      <c r="BO1208">
        <v>52</v>
      </c>
      <c r="BP1208" s="1" t="s">
        <v>17331</v>
      </c>
      <c r="BQ1208">
        <v>0</v>
      </c>
      <c r="BR1208" t="s">
        <v>20069</v>
      </c>
      <c r="BS1208" t="s">
        <v>157</v>
      </c>
      <c r="BT1208" t="s">
        <v>158</v>
      </c>
      <c r="CD1208" t="s">
        <v>333</v>
      </c>
    </row>
    <row r="1209" spans="1:100">
      <c r="A1209" t="s">
        <v>20070</v>
      </c>
      <c r="B1209">
        <v>1.2942108845450701E+17</v>
      </c>
      <c r="C1209" s="4">
        <f t="shared" si="18"/>
        <v>12942108845.450701</v>
      </c>
      <c r="D1209" s="2">
        <f>(Sheet1!$F$2-mattsout!C1209)/3600</f>
        <v>123.76515258312226</v>
      </c>
      <c r="E1209" t="str">
        <f>IF(D1209&gt;3595120, "", IF(D1209&gt;1400, "******", ""))</f>
        <v/>
      </c>
      <c r="F1209" t="s">
        <v>122</v>
      </c>
      <c r="G1209" t="s">
        <v>20071</v>
      </c>
      <c r="H1209" t="s">
        <v>20072</v>
      </c>
      <c r="I1209" t="s">
        <v>5256</v>
      </c>
      <c r="J1209" t="s">
        <v>20073</v>
      </c>
      <c r="K1209" t="s">
        <v>20073</v>
      </c>
      <c r="L1209" t="s">
        <v>5256</v>
      </c>
      <c r="M1209" t="s">
        <v>20074</v>
      </c>
      <c r="N1209" t="s">
        <v>5260</v>
      </c>
      <c r="O1209" t="s">
        <v>20075</v>
      </c>
      <c r="P1209" t="s">
        <v>1367</v>
      </c>
      <c r="Q1209" t="s">
        <v>20070</v>
      </c>
      <c r="R1209">
        <v>4</v>
      </c>
      <c r="S1209" t="s">
        <v>20076</v>
      </c>
      <c r="T1209" t="s">
        <v>20077</v>
      </c>
      <c r="U1209" t="s">
        <v>20071</v>
      </c>
      <c r="V1209">
        <v>15424705</v>
      </c>
      <c r="W1209" s="1" t="s">
        <v>20078</v>
      </c>
      <c r="X1209">
        <v>35490931</v>
      </c>
      <c r="AA1209" t="s">
        <v>714</v>
      </c>
      <c r="AB1209" t="s">
        <v>5265</v>
      </c>
      <c r="AC1209" t="s">
        <v>138</v>
      </c>
      <c r="AE1209" t="s">
        <v>20079</v>
      </c>
      <c r="AF1209" t="s">
        <v>717</v>
      </c>
      <c r="AI1209" t="b">
        <v>1</v>
      </c>
      <c r="AJ1209" t="s">
        <v>20080</v>
      </c>
      <c r="AL1209" t="s">
        <v>20071</v>
      </c>
      <c r="AM1209" t="s">
        <v>20081</v>
      </c>
      <c r="AN1209">
        <v>66048</v>
      </c>
      <c r="AO1209">
        <v>0</v>
      </c>
      <c r="AP1209">
        <v>0</v>
      </c>
      <c r="AQ1209">
        <v>0</v>
      </c>
      <c r="AT1209">
        <v>1.2942108835794499E+17</v>
      </c>
      <c r="AV1209">
        <v>1.2930617062857699E+17</v>
      </c>
      <c r="AW1209">
        <v>513</v>
      </c>
      <c r="AX1209" t="s">
        <v>20082</v>
      </c>
      <c r="AZ1209">
        <v>9.2233720368547697E+18</v>
      </c>
      <c r="BA1209">
        <v>116</v>
      </c>
      <c r="BB1209" t="s">
        <v>20080</v>
      </c>
      <c r="BC1209">
        <v>805306368</v>
      </c>
      <c r="BD1209" s="1" t="s">
        <v>148</v>
      </c>
      <c r="BE1209" t="s">
        <v>20083</v>
      </c>
      <c r="BF1209" t="s">
        <v>20084</v>
      </c>
      <c r="BG1209">
        <v>0</v>
      </c>
      <c r="BH1209" t="s">
        <v>151</v>
      </c>
      <c r="BI1209">
        <v>1.29415045398246E+17</v>
      </c>
      <c r="BL1209" t="s">
        <v>20085</v>
      </c>
      <c r="BN1209" t="s">
        <v>154</v>
      </c>
      <c r="BO1209">
        <v>52</v>
      </c>
      <c r="BP1209" s="1" t="s">
        <v>19842</v>
      </c>
      <c r="BQ1209">
        <v>0</v>
      </c>
      <c r="BR1209" t="s">
        <v>20086</v>
      </c>
      <c r="BS1209" t="s">
        <v>157</v>
      </c>
      <c r="BT1209" t="s">
        <v>158</v>
      </c>
      <c r="CD1209" t="s">
        <v>333</v>
      </c>
    </row>
    <row r="1210" spans="1:100">
      <c r="A1210" t="s">
        <v>20087</v>
      </c>
      <c r="B1210">
        <v>1.29419527331872E+17</v>
      </c>
      <c r="C1210" s="4">
        <f t="shared" si="18"/>
        <v>12941952733.187201</v>
      </c>
      <c r="D1210" s="2">
        <f>(Sheet1!$F$2-mattsout!C1210)/3600</f>
        <v>167.12967022207047</v>
      </c>
      <c r="E1210" t="str">
        <f>IF(D1210&gt;3595120, "", IF(D1210&gt;1400, "******", ""))</f>
        <v/>
      </c>
      <c r="F1210" t="s">
        <v>122</v>
      </c>
      <c r="G1210" t="s">
        <v>20088</v>
      </c>
      <c r="H1210" t="s">
        <v>6508</v>
      </c>
      <c r="J1210" t="s">
        <v>2073</v>
      </c>
      <c r="K1210" t="s">
        <v>2073</v>
      </c>
      <c r="L1210" t="s">
        <v>5256</v>
      </c>
      <c r="M1210" t="s">
        <v>20089</v>
      </c>
      <c r="O1210" t="s">
        <v>340</v>
      </c>
      <c r="P1210" t="s">
        <v>4446</v>
      </c>
      <c r="Q1210" t="s">
        <v>20087</v>
      </c>
      <c r="R1210">
        <v>4</v>
      </c>
      <c r="S1210" t="s">
        <v>20090</v>
      </c>
      <c r="T1210" t="s">
        <v>20091</v>
      </c>
      <c r="U1210" t="s">
        <v>20088</v>
      </c>
      <c r="V1210">
        <v>15424754</v>
      </c>
      <c r="W1210" s="1" t="s">
        <v>20092</v>
      </c>
      <c r="X1210">
        <v>35586690</v>
      </c>
      <c r="AA1210" t="s">
        <v>690</v>
      </c>
      <c r="AB1210" t="s">
        <v>5265</v>
      </c>
      <c r="AC1210" t="s">
        <v>138</v>
      </c>
      <c r="AE1210" t="s">
        <v>20093</v>
      </c>
      <c r="AF1210" t="s">
        <v>742</v>
      </c>
      <c r="AI1210" t="b">
        <v>1</v>
      </c>
      <c r="AJ1210" t="s">
        <v>20094</v>
      </c>
      <c r="AL1210" t="s">
        <v>20088</v>
      </c>
      <c r="AM1210" t="s">
        <v>20095</v>
      </c>
      <c r="AN1210">
        <v>512</v>
      </c>
      <c r="AO1210">
        <v>0</v>
      </c>
      <c r="AP1210">
        <v>0</v>
      </c>
      <c r="AQ1210">
        <v>0</v>
      </c>
      <c r="AT1210">
        <v>1.2941280240619101E+17</v>
      </c>
      <c r="AU1210">
        <v>0</v>
      </c>
      <c r="AV1210">
        <v>1.2938073324422499E+17</v>
      </c>
      <c r="AW1210">
        <v>513</v>
      </c>
      <c r="AX1210" t="s">
        <v>20096</v>
      </c>
      <c r="AZ1210">
        <v>9.2233720368547697E+18</v>
      </c>
      <c r="BA1210">
        <v>503</v>
      </c>
      <c r="BB1210" t="s">
        <v>20094</v>
      </c>
      <c r="BC1210">
        <v>805306368</v>
      </c>
      <c r="BD1210" s="1" t="s">
        <v>148</v>
      </c>
      <c r="BE1210" t="s">
        <v>20097</v>
      </c>
      <c r="BF1210" t="s">
        <v>20098</v>
      </c>
      <c r="BG1210">
        <v>0</v>
      </c>
      <c r="BH1210" t="s">
        <v>151</v>
      </c>
      <c r="BI1210">
        <v>1.29417744430846E+17</v>
      </c>
      <c r="BL1210" t="s">
        <v>20099</v>
      </c>
      <c r="BN1210" t="s">
        <v>154</v>
      </c>
      <c r="BO1210">
        <v>51</v>
      </c>
      <c r="BP1210" s="1" t="s">
        <v>17331</v>
      </c>
      <c r="BQ1210">
        <v>0</v>
      </c>
      <c r="BR1210" t="s">
        <v>20100</v>
      </c>
      <c r="BS1210" t="s">
        <v>157</v>
      </c>
      <c r="BT1210" t="s">
        <v>158</v>
      </c>
      <c r="CD1210" t="s">
        <v>333</v>
      </c>
    </row>
    <row r="1211" spans="1:100">
      <c r="A1211" t="s">
        <v>20101</v>
      </c>
      <c r="B1211">
        <v>1.2942125063715901E+17</v>
      </c>
      <c r="C1211" s="4">
        <f t="shared" si="18"/>
        <v>12942125063.7159</v>
      </c>
      <c r="D1211" s="2">
        <f>(Sheet1!$F$2-mattsout!C1211)/3600</f>
        <v>119.26007891654969</v>
      </c>
      <c r="E1211" t="str">
        <f>IF(D1211&gt;3595120, "", IF(D1211&gt;1400, "******", ""))</f>
        <v/>
      </c>
      <c r="F1211" t="s">
        <v>122</v>
      </c>
      <c r="G1211" t="s">
        <v>20102</v>
      </c>
      <c r="H1211" t="s">
        <v>20103</v>
      </c>
      <c r="J1211" t="s">
        <v>20104</v>
      </c>
      <c r="K1211" t="s">
        <v>20104</v>
      </c>
      <c r="L1211" t="s">
        <v>5256</v>
      </c>
      <c r="M1211" t="s">
        <v>20105</v>
      </c>
      <c r="O1211" t="s">
        <v>1183</v>
      </c>
      <c r="P1211" t="s">
        <v>2118</v>
      </c>
      <c r="Q1211" t="s">
        <v>20101</v>
      </c>
      <c r="R1211">
        <v>4</v>
      </c>
      <c r="S1211" t="s">
        <v>20106</v>
      </c>
      <c r="T1211" t="s">
        <v>20107</v>
      </c>
      <c r="U1211" t="s">
        <v>20102</v>
      </c>
      <c r="V1211">
        <v>15424790</v>
      </c>
      <c r="W1211" s="1" t="s">
        <v>20108</v>
      </c>
      <c r="X1211">
        <v>35669620</v>
      </c>
      <c r="AA1211" t="s">
        <v>714</v>
      </c>
      <c r="AB1211" t="s">
        <v>5265</v>
      </c>
      <c r="AC1211" t="s">
        <v>138</v>
      </c>
      <c r="AE1211" t="s">
        <v>20109</v>
      </c>
      <c r="AF1211" t="s">
        <v>742</v>
      </c>
      <c r="AI1211" t="b">
        <v>1</v>
      </c>
      <c r="AJ1211" t="s">
        <v>20110</v>
      </c>
      <c r="AL1211" t="s">
        <v>20102</v>
      </c>
      <c r="AM1211" t="s">
        <v>20111</v>
      </c>
      <c r="AN1211">
        <v>512</v>
      </c>
      <c r="AO1211">
        <v>0</v>
      </c>
      <c r="AP1211">
        <v>0</v>
      </c>
      <c r="AQ1211">
        <v>0</v>
      </c>
      <c r="AT1211">
        <v>1.2939792547398899E+17</v>
      </c>
      <c r="AU1211">
        <v>0</v>
      </c>
      <c r="AV1211">
        <v>1.29405521516378E+17</v>
      </c>
      <c r="AW1211">
        <v>513</v>
      </c>
      <c r="AX1211" t="s">
        <v>20112</v>
      </c>
      <c r="AZ1211">
        <v>9.2233720368547697E+18</v>
      </c>
      <c r="BA1211">
        <v>374</v>
      </c>
      <c r="BB1211" t="s">
        <v>20110</v>
      </c>
      <c r="BC1211">
        <v>805306368</v>
      </c>
      <c r="BD1211" s="1" t="s">
        <v>148</v>
      </c>
      <c r="BE1211" t="s">
        <v>20113</v>
      </c>
      <c r="BF1211" t="s">
        <v>20114</v>
      </c>
      <c r="BG1211">
        <v>0</v>
      </c>
      <c r="BH1211" t="s">
        <v>151</v>
      </c>
      <c r="BI1211">
        <v>1.2942108382065501E+17</v>
      </c>
      <c r="BL1211" t="s">
        <v>20115</v>
      </c>
      <c r="BN1211" t="s">
        <v>154</v>
      </c>
      <c r="BO1211">
        <v>54</v>
      </c>
      <c r="BP1211" s="1" t="s">
        <v>19842</v>
      </c>
      <c r="BQ1211">
        <v>0</v>
      </c>
      <c r="BR1211" t="s">
        <v>20116</v>
      </c>
      <c r="BS1211" t="s">
        <v>157</v>
      </c>
      <c r="BT1211" t="s">
        <v>158</v>
      </c>
      <c r="CD1211" t="s">
        <v>333</v>
      </c>
    </row>
    <row r="1212" spans="1:100">
      <c r="A1212" t="s">
        <v>20117</v>
      </c>
      <c r="B1212">
        <v>1.29417607093924E+17</v>
      </c>
      <c r="C1212" s="4">
        <f t="shared" si="18"/>
        <v>12941760709.392401</v>
      </c>
      <c r="D1212" s="2">
        <f>(Sheet1!$F$2-mattsout!C1212)/3600</f>
        <v>220.46961322201622</v>
      </c>
      <c r="E1212" t="str">
        <f>IF(D1212&gt;3595120, "", IF(D1212&gt;1400, "******", ""))</f>
        <v/>
      </c>
      <c r="F1212" t="s">
        <v>122</v>
      </c>
      <c r="G1212" t="s">
        <v>20118</v>
      </c>
      <c r="H1212" t="s">
        <v>2524</v>
      </c>
      <c r="J1212" t="s">
        <v>807</v>
      </c>
      <c r="K1212" t="s">
        <v>4302</v>
      </c>
      <c r="L1212" t="s">
        <v>5256</v>
      </c>
      <c r="M1212" t="s">
        <v>20119</v>
      </c>
      <c r="O1212" t="s">
        <v>2139</v>
      </c>
      <c r="P1212" t="s">
        <v>2528</v>
      </c>
      <c r="Q1212" t="s">
        <v>20117</v>
      </c>
      <c r="R1212">
        <v>4</v>
      </c>
      <c r="S1212" t="s">
        <v>20120</v>
      </c>
      <c r="T1212" t="s">
        <v>20121</v>
      </c>
      <c r="U1212" t="s">
        <v>20118</v>
      </c>
      <c r="V1212">
        <v>15424822</v>
      </c>
      <c r="W1212" s="1" t="s">
        <v>20122</v>
      </c>
      <c r="X1212">
        <v>35516858</v>
      </c>
      <c r="AA1212" t="s">
        <v>790</v>
      </c>
      <c r="AB1212" t="s">
        <v>5265</v>
      </c>
      <c r="AC1212" t="s">
        <v>138</v>
      </c>
      <c r="AE1212" t="s">
        <v>20123</v>
      </c>
      <c r="AF1212" t="s">
        <v>717</v>
      </c>
      <c r="AI1212" t="b">
        <v>1</v>
      </c>
      <c r="AJ1212" t="s">
        <v>20124</v>
      </c>
      <c r="AL1212" t="s">
        <v>20118</v>
      </c>
      <c r="AM1212" t="s">
        <v>20125</v>
      </c>
      <c r="AN1212">
        <v>512</v>
      </c>
      <c r="AO1212">
        <v>0</v>
      </c>
      <c r="AP1212">
        <v>0</v>
      </c>
      <c r="AQ1212">
        <v>0</v>
      </c>
      <c r="AT1212">
        <v>1.29373543514332E+17</v>
      </c>
      <c r="AV1212">
        <v>1.29394288853694E+17</v>
      </c>
      <c r="AW1212">
        <v>513</v>
      </c>
      <c r="AX1212" t="s">
        <v>20126</v>
      </c>
      <c r="AZ1212">
        <v>9.2233720368547697E+18</v>
      </c>
      <c r="BA1212">
        <v>102</v>
      </c>
      <c r="BB1212" t="s">
        <v>20124</v>
      </c>
      <c r="BC1212">
        <v>805306368</v>
      </c>
      <c r="BD1212" s="1" t="s">
        <v>148</v>
      </c>
      <c r="BE1212" t="s">
        <v>20127</v>
      </c>
      <c r="BF1212" t="s">
        <v>20128</v>
      </c>
      <c r="BG1212">
        <v>0</v>
      </c>
      <c r="BH1212" t="s">
        <v>151</v>
      </c>
      <c r="BI1212">
        <v>1.29415882482968E+17</v>
      </c>
      <c r="BL1212" t="s">
        <v>20129</v>
      </c>
      <c r="BN1212" t="s">
        <v>154</v>
      </c>
      <c r="BO1212">
        <v>52</v>
      </c>
      <c r="BP1212" s="1" t="s">
        <v>17331</v>
      </c>
      <c r="BQ1212">
        <v>0</v>
      </c>
      <c r="BR1212" t="s">
        <v>20130</v>
      </c>
      <c r="BS1212" t="s">
        <v>157</v>
      </c>
      <c r="BT1212" t="s">
        <v>158</v>
      </c>
      <c r="CD1212" t="s">
        <v>333</v>
      </c>
    </row>
    <row r="1213" spans="1:100">
      <c r="A1213" t="s">
        <v>20131</v>
      </c>
      <c r="C1213" s="4">
        <f t="shared" si="18"/>
        <v>0</v>
      </c>
      <c r="D1213" s="2">
        <f>(Sheet1!$F$2-mattsout!C1213)/3600</f>
        <v>3595154</v>
      </c>
      <c r="E1213" t="str">
        <f>IF(D1213&gt;3595120, "", IF(D1213&gt;1400, "******", ""))</f>
        <v/>
      </c>
      <c r="F1213" t="s">
        <v>122</v>
      </c>
      <c r="G1213" t="s">
        <v>20132</v>
      </c>
      <c r="H1213" t="s">
        <v>14830</v>
      </c>
      <c r="K1213" t="s">
        <v>20133</v>
      </c>
      <c r="L1213" t="s">
        <v>5256</v>
      </c>
      <c r="M1213" t="s">
        <v>20134</v>
      </c>
      <c r="O1213" t="s">
        <v>20135</v>
      </c>
      <c r="Q1213" t="s">
        <v>20131</v>
      </c>
      <c r="R1213">
        <v>4</v>
      </c>
      <c r="S1213" t="s">
        <v>20136</v>
      </c>
      <c r="T1213" t="s">
        <v>20137</v>
      </c>
      <c r="U1213" t="s">
        <v>20132</v>
      </c>
      <c r="V1213">
        <v>15424914</v>
      </c>
      <c r="W1213" s="1" t="s">
        <v>19787</v>
      </c>
      <c r="X1213">
        <v>33325471</v>
      </c>
      <c r="AA1213" t="s">
        <v>714</v>
      </c>
      <c r="AB1213" t="s">
        <v>5265</v>
      </c>
      <c r="AC1213" t="s">
        <v>138</v>
      </c>
      <c r="AE1213" t="s">
        <v>20138</v>
      </c>
      <c r="AF1213" t="s">
        <v>667</v>
      </c>
      <c r="AI1213" t="b">
        <v>1</v>
      </c>
      <c r="AJ1213" t="s">
        <v>20139</v>
      </c>
      <c r="AL1213" t="s">
        <v>20132</v>
      </c>
      <c r="AM1213" t="s">
        <v>20140</v>
      </c>
      <c r="AN1213">
        <v>512</v>
      </c>
      <c r="AO1213">
        <v>99</v>
      </c>
      <c r="AP1213">
        <v>0</v>
      </c>
      <c r="AQ1213">
        <v>0</v>
      </c>
      <c r="AT1213">
        <v>1.293735097607E+17</v>
      </c>
      <c r="AV1213">
        <v>0</v>
      </c>
      <c r="AW1213">
        <v>513</v>
      </c>
      <c r="AX1213" t="s">
        <v>20141</v>
      </c>
      <c r="AZ1213">
        <v>9.2233720368547697E+18</v>
      </c>
      <c r="BB1213" t="s">
        <v>20142</v>
      </c>
      <c r="BC1213">
        <v>805306368</v>
      </c>
      <c r="BD1213" s="1" t="s">
        <v>148</v>
      </c>
      <c r="BE1213" t="s">
        <v>20143</v>
      </c>
      <c r="BF1213" t="s">
        <v>20144</v>
      </c>
      <c r="BG1213">
        <v>1.29373658129318E+17</v>
      </c>
      <c r="BH1213" t="s">
        <v>151</v>
      </c>
      <c r="BL1213" t="s">
        <v>20145</v>
      </c>
      <c r="BN1213" t="s">
        <v>154</v>
      </c>
      <c r="BO1213">
        <v>57</v>
      </c>
      <c r="BP1213" s="1" t="s">
        <v>19842</v>
      </c>
      <c r="BQ1213">
        <v>0</v>
      </c>
      <c r="BR1213" t="s">
        <v>20146</v>
      </c>
      <c r="BS1213" t="s">
        <v>157</v>
      </c>
      <c r="BT1213" t="s">
        <v>158</v>
      </c>
      <c r="CD1213" t="s">
        <v>333</v>
      </c>
    </row>
    <row r="1214" spans="1:100">
      <c r="A1214" t="s">
        <v>20147</v>
      </c>
      <c r="B1214">
        <v>1.2941848169043299E+17</v>
      </c>
      <c r="C1214" s="4">
        <f t="shared" si="18"/>
        <v>12941848169.043299</v>
      </c>
      <c r="D1214" s="2">
        <f>(Sheet1!$F$2-mattsout!C1214)/3600</f>
        <v>196.17526575035518</v>
      </c>
      <c r="E1214" t="str">
        <f>IF(D1214&gt;3595120, "", IF(D1214&gt;1400, "******", ""))</f>
        <v/>
      </c>
      <c r="F1214" t="s">
        <v>122</v>
      </c>
      <c r="G1214" t="s">
        <v>20148</v>
      </c>
      <c r="H1214" t="s">
        <v>2878</v>
      </c>
      <c r="J1214" t="s">
        <v>807</v>
      </c>
      <c r="K1214" t="s">
        <v>4302</v>
      </c>
      <c r="L1214" t="s">
        <v>5256</v>
      </c>
      <c r="M1214" t="s">
        <v>20149</v>
      </c>
      <c r="O1214" t="s">
        <v>4445</v>
      </c>
      <c r="P1214" t="s">
        <v>12697</v>
      </c>
      <c r="Q1214" t="s">
        <v>20147</v>
      </c>
      <c r="R1214">
        <v>4</v>
      </c>
      <c r="S1214" t="s">
        <v>20150</v>
      </c>
      <c r="T1214" t="s">
        <v>20151</v>
      </c>
      <c r="U1214" t="s">
        <v>20148</v>
      </c>
      <c r="V1214">
        <v>15424949</v>
      </c>
      <c r="W1214" s="1" t="s">
        <v>20122</v>
      </c>
      <c r="X1214">
        <v>35669328</v>
      </c>
      <c r="AA1214" t="s">
        <v>790</v>
      </c>
      <c r="AB1214" t="s">
        <v>5265</v>
      </c>
      <c r="AC1214" t="s">
        <v>138</v>
      </c>
      <c r="AE1214" t="s">
        <v>20152</v>
      </c>
      <c r="AF1214" t="s">
        <v>717</v>
      </c>
      <c r="AI1214" t="b">
        <v>1</v>
      </c>
      <c r="AJ1214" t="s">
        <v>20153</v>
      </c>
      <c r="AL1214" t="s">
        <v>20148</v>
      </c>
      <c r="AM1214" t="s">
        <v>20154</v>
      </c>
      <c r="AN1214">
        <v>512</v>
      </c>
      <c r="AO1214">
        <v>0</v>
      </c>
      <c r="AP1214">
        <v>0</v>
      </c>
      <c r="AQ1214">
        <v>0</v>
      </c>
      <c r="AT1214">
        <v>1.29387557361268E+17</v>
      </c>
      <c r="AU1214">
        <v>0</v>
      </c>
      <c r="AV1214">
        <v>1.29396884352008E+17</v>
      </c>
      <c r="AW1214">
        <v>513</v>
      </c>
      <c r="AX1214" t="s">
        <v>20155</v>
      </c>
      <c r="AZ1214">
        <v>9.2233720368547697E+18</v>
      </c>
      <c r="BA1214">
        <v>107</v>
      </c>
      <c r="BB1214" t="s">
        <v>20153</v>
      </c>
      <c r="BC1214">
        <v>805306368</v>
      </c>
      <c r="BD1214" s="1" t="s">
        <v>148</v>
      </c>
      <c r="BE1214" t="s">
        <v>20156</v>
      </c>
      <c r="BF1214" t="s">
        <v>20157</v>
      </c>
      <c r="BG1214">
        <v>0</v>
      </c>
      <c r="BH1214" t="s">
        <v>151</v>
      </c>
      <c r="BI1214">
        <v>1.29421080149736E+17</v>
      </c>
      <c r="BL1214" t="s">
        <v>20158</v>
      </c>
      <c r="BN1214" t="s">
        <v>154</v>
      </c>
      <c r="BO1214">
        <v>52</v>
      </c>
      <c r="BP1214" s="1" t="s">
        <v>17331</v>
      </c>
      <c r="BQ1214">
        <v>0</v>
      </c>
      <c r="BR1214" t="s">
        <v>20159</v>
      </c>
      <c r="BS1214" t="s">
        <v>157</v>
      </c>
      <c r="BT1214" t="s">
        <v>158</v>
      </c>
      <c r="CD1214" t="s">
        <v>333</v>
      </c>
    </row>
    <row r="1215" spans="1:100">
      <c r="A1215" t="s">
        <v>20160</v>
      </c>
      <c r="B1215">
        <v>1.2941848407559E+17</v>
      </c>
      <c r="C1215" s="4">
        <f t="shared" si="18"/>
        <v>12941848407.559</v>
      </c>
      <c r="D1215" s="2">
        <f>(Sheet1!$F$2-mattsout!C1215)/3600</f>
        <v>196.10901138888465</v>
      </c>
      <c r="E1215" t="str">
        <f>IF(D1215&gt;3595120, "", IF(D1215&gt;1400, "******", ""))</f>
        <v/>
      </c>
      <c r="F1215" t="s">
        <v>122</v>
      </c>
      <c r="G1215" t="s">
        <v>20161</v>
      </c>
      <c r="H1215" t="s">
        <v>20162</v>
      </c>
      <c r="J1215" t="s">
        <v>807</v>
      </c>
      <c r="K1215" t="s">
        <v>4302</v>
      </c>
      <c r="L1215" t="s">
        <v>5256</v>
      </c>
      <c r="M1215" t="s">
        <v>20163</v>
      </c>
      <c r="O1215" t="s">
        <v>1512</v>
      </c>
      <c r="P1215" t="s">
        <v>1431</v>
      </c>
      <c r="Q1215" t="s">
        <v>20160</v>
      </c>
      <c r="R1215">
        <v>4</v>
      </c>
      <c r="S1215" t="s">
        <v>20164</v>
      </c>
      <c r="T1215" t="s">
        <v>20165</v>
      </c>
      <c r="U1215" t="s">
        <v>20161</v>
      </c>
      <c r="V1215">
        <v>15425029</v>
      </c>
      <c r="W1215" s="1" t="s">
        <v>19921</v>
      </c>
      <c r="X1215">
        <v>35518175</v>
      </c>
      <c r="AA1215" t="s">
        <v>614</v>
      </c>
      <c r="AB1215" t="s">
        <v>5265</v>
      </c>
      <c r="AC1215" t="s">
        <v>138</v>
      </c>
      <c r="AE1215" t="s">
        <v>20166</v>
      </c>
      <c r="AF1215" t="s">
        <v>667</v>
      </c>
      <c r="AI1215" t="b">
        <v>1</v>
      </c>
      <c r="AJ1215" t="s">
        <v>20167</v>
      </c>
      <c r="AL1215" t="s">
        <v>20161</v>
      </c>
      <c r="AM1215" t="s">
        <v>20168</v>
      </c>
      <c r="AN1215">
        <v>512</v>
      </c>
      <c r="AO1215">
        <v>0</v>
      </c>
      <c r="AP1215">
        <v>0</v>
      </c>
      <c r="AQ1215">
        <v>0</v>
      </c>
      <c r="AT1215">
        <v>1.29415030247138E+17</v>
      </c>
      <c r="AU1215">
        <v>0</v>
      </c>
      <c r="AV1215">
        <v>1.2937528350051101E+17</v>
      </c>
      <c r="AW1215">
        <v>513</v>
      </c>
      <c r="AX1215" t="s">
        <v>20169</v>
      </c>
      <c r="AZ1215">
        <v>9.2233720368547697E+18</v>
      </c>
      <c r="BA1215">
        <v>80</v>
      </c>
      <c r="BB1215" t="s">
        <v>20167</v>
      </c>
      <c r="BC1215">
        <v>805306368</v>
      </c>
      <c r="BD1215" s="1" t="s">
        <v>148</v>
      </c>
      <c r="BE1215" t="s">
        <v>20170</v>
      </c>
      <c r="BF1215" t="s">
        <v>20171</v>
      </c>
      <c r="BG1215">
        <v>0</v>
      </c>
      <c r="BH1215" t="s">
        <v>151</v>
      </c>
      <c r="BI1215">
        <v>1.2941590184331E+17</v>
      </c>
      <c r="BL1215" t="s">
        <v>20172</v>
      </c>
      <c r="BN1215" t="s">
        <v>154</v>
      </c>
      <c r="BO1215">
        <v>52</v>
      </c>
      <c r="BP1215" s="1" t="s">
        <v>17331</v>
      </c>
      <c r="BQ1215">
        <v>0</v>
      </c>
      <c r="BR1215" t="s">
        <v>20173</v>
      </c>
      <c r="BS1215" t="s">
        <v>157</v>
      </c>
      <c r="BT1215" t="s">
        <v>158</v>
      </c>
      <c r="CD1215" t="s">
        <v>333</v>
      </c>
    </row>
    <row r="1216" spans="1:100">
      <c r="A1216" t="s">
        <v>20174</v>
      </c>
      <c r="B1216">
        <v>1.2941155120742099E+17</v>
      </c>
      <c r="C1216" s="4">
        <f t="shared" si="18"/>
        <v>12941155120.7421</v>
      </c>
      <c r="D1216" s="2">
        <f>(Sheet1!$F$2-mattsout!C1216)/3600</f>
        <v>388.68868275006611</v>
      </c>
      <c r="E1216" t="str">
        <f>IF(D1216&gt;3595120, "", IF(D1216&gt;1400, "******", ""))</f>
        <v/>
      </c>
      <c r="F1216" t="s">
        <v>122</v>
      </c>
      <c r="G1216" t="s">
        <v>20175</v>
      </c>
      <c r="H1216" t="s">
        <v>20176</v>
      </c>
      <c r="J1216" t="s">
        <v>2730</v>
      </c>
      <c r="K1216" t="s">
        <v>2730</v>
      </c>
      <c r="L1216" t="s">
        <v>5256</v>
      </c>
      <c r="M1216" t="s">
        <v>20177</v>
      </c>
      <c r="O1216" t="s">
        <v>2329</v>
      </c>
      <c r="P1216" t="s">
        <v>9568</v>
      </c>
      <c r="Q1216" t="s">
        <v>20174</v>
      </c>
      <c r="R1216">
        <v>4</v>
      </c>
      <c r="S1216" t="s">
        <v>20178</v>
      </c>
      <c r="T1216" t="s">
        <v>20179</v>
      </c>
      <c r="U1216" t="s">
        <v>20175</v>
      </c>
      <c r="V1216">
        <v>15425083</v>
      </c>
      <c r="W1216" s="1" t="s">
        <v>20180</v>
      </c>
      <c r="X1216">
        <v>35551883</v>
      </c>
      <c r="AA1216" t="s">
        <v>714</v>
      </c>
      <c r="AB1216" t="s">
        <v>5265</v>
      </c>
      <c r="AC1216" t="s">
        <v>138</v>
      </c>
      <c r="AE1216" t="s">
        <v>20181</v>
      </c>
      <c r="AF1216" t="s">
        <v>717</v>
      </c>
      <c r="AI1216" t="b">
        <v>1</v>
      </c>
      <c r="AJ1216" t="s">
        <v>20182</v>
      </c>
      <c r="AL1216" t="s">
        <v>20175</v>
      </c>
      <c r="AM1216" t="s">
        <v>20183</v>
      </c>
      <c r="AN1216">
        <v>512</v>
      </c>
      <c r="AO1216">
        <v>0</v>
      </c>
      <c r="AP1216">
        <v>0</v>
      </c>
      <c r="AQ1216">
        <v>0</v>
      </c>
      <c r="AT1216">
        <v>1.29373509943984E+17</v>
      </c>
      <c r="AV1216">
        <v>1.2940636311822301E+17</v>
      </c>
      <c r="AW1216">
        <v>513</v>
      </c>
      <c r="AX1216" t="s">
        <v>20184</v>
      </c>
      <c r="AZ1216">
        <v>9.2233720368547697E+18</v>
      </c>
      <c r="BA1216">
        <v>112</v>
      </c>
      <c r="BB1216" t="s">
        <v>20182</v>
      </c>
      <c r="BC1216">
        <v>805306368</v>
      </c>
      <c r="BD1216" s="1" t="s">
        <v>148</v>
      </c>
      <c r="BE1216" t="s">
        <v>20185</v>
      </c>
      <c r="BF1216" t="s">
        <v>20186</v>
      </c>
      <c r="BG1216">
        <v>0</v>
      </c>
      <c r="BH1216" t="s">
        <v>151</v>
      </c>
      <c r="BI1216">
        <v>1.2941676407942301E+17</v>
      </c>
      <c r="BL1216" t="s">
        <v>20187</v>
      </c>
      <c r="BN1216" t="s">
        <v>154</v>
      </c>
      <c r="BO1216">
        <v>57</v>
      </c>
      <c r="BP1216" s="1" t="s">
        <v>19842</v>
      </c>
      <c r="BQ1216">
        <v>0</v>
      </c>
      <c r="BR1216" t="s">
        <v>20188</v>
      </c>
      <c r="BS1216" t="s">
        <v>157</v>
      </c>
      <c r="BT1216" t="s">
        <v>158</v>
      </c>
      <c r="CD1216" t="s">
        <v>333</v>
      </c>
    </row>
    <row r="1217" spans="1:100">
      <c r="A1217" t="s">
        <v>20189</v>
      </c>
      <c r="B1217">
        <v>1.29421062257558E+17</v>
      </c>
      <c r="C1217" s="4">
        <f t="shared" si="18"/>
        <v>12942106225.7558</v>
      </c>
      <c r="D1217" s="2">
        <f>(Sheet1!$F$2-mattsout!C1217)/3600</f>
        <v>124.49284561104244</v>
      </c>
      <c r="E1217" t="str">
        <f>IF(D1217&gt;3595120, "", IF(D1217&gt;1400, "******", ""))</f>
        <v/>
      </c>
      <c r="F1217" t="s">
        <v>122</v>
      </c>
      <c r="G1217" t="s">
        <v>20190</v>
      </c>
      <c r="H1217" t="s">
        <v>3121</v>
      </c>
      <c r="K1217" t="s">
        <v>5574</v>
      </c>
      <c r="L1217" t="s">
        <v>5256</v>
      </c>
      <c r="M1217" t="s">
        <v>20191</v>
      </c>
      <c r="O1217" t="s">
        <v>16301</v>
      </c>
      <c r="P1217" t="s">
        <v>3719</v>
      </c>
      <c r="Q1217" t="s">
        <v>20189</v>
      </c>
      <c r="R1217">
        <v>4</v>
      </c>
      <c r="S1217" t="s">
        <v>20192</v>
      </c>
      <c r="T1217" t="s">
        <v>20193</v>
      </c>
      <c r="U1217" t="s">
        <v>20190</v>
      </c>
      <c r="V1217">
        <v>15425111</v>
      </c>
      <c r="W1217" s="1" t="s">
        <v>20194</v>
      </c>
      <c r="X1217">
        <v>35671457</v>
      </c>
      <c r="AB1217" t="s">
        <v>5265</v>
      </c>
      <c r="AC1217" t="s">
        <v>138</v>
      </c>
      <c r="AE1217" t="s">
        <v>20195</v>
      </c>
      <c r="AF1217" t="s">
        <v>667</v>
      </c>
      <c r="AI1217" t="b">
        <v>1</v>
      </c>
      <c r="AJ1217" t="s">
        <v>20196</v>
      </c>
      <c r="AL1217" t="s">
        <v>20190</v>
      </c>
      <c r="AM1217" t="s">
        <v>20197</v>
      </c>
      <c r="AN1217">
        <v>512</v>
      </c>
      <c r="AO1217">
        <v>0</v>
      </c>
      <c r="AP1217">
        <v>0</v>
      </c>
      <c r="AQ1217">
        <v>0</v>
      </c>
      <c r="AT1217">
        <v>1.29398041641124E+17</v>
      </c>
      <c r="AU1217">
        <v>0</v>
      </c>
      <c r="AV1217">
        <v>1.2939082019034899E+17</v>
      </c>
      <c r="AW1217">
        <v>513</v>
      </c>
      <c r="AX1217" t="s">
        <v>20198</v>
      </c>
      <c r="AZ1217">
        <v>9.2233720368547697E+18</v>
      </c>
      <c r="BA1217">
        <v>180</v>
      </c>
      <c r="BB1217" t="s">
        <v>20196</v>
      </c>
      <c r="BC1217">
        <v>805306368</v>
      </c>
      <c r="BD1217" s="1" t="s">
        <v>148</v>
      </c>
      <c r="BE1217" t="s">
        <v>20199</v>
      </c>
      <c r="BF1217" t="s">
        <v>20200</v>
      </c>
      <c r="BG1217">
        <v>0</v>
      </c>
      <c r="BH1217" t="s">
        <v>151</v>
      </c>
      <c r="BI1217">
        <v>1.2942111420676701E+17</v>
      </c>
      <c r="BL1217" t="s">
        <v>20201</v>
      </c>
      <c r="BN1217" t="s">
        <v>154</v>
      </c>
      <c r="BO1217">
        <v>52</v>
      </c>
      <c r="BP1217" s="1" t="s">
        <v>17331</v>
      </c>
      <c r="BQ1217">
        <v>0</v>
      </c>
      <c r="BR1217" t="s">
        <v>20202</v>
      </c>
      <c r="BS1217" t="s">
        <v>157</v>
      </c>
      <c r="BT1217" t="s">
        <v>158</v>
      </c>
      <c r="CD1217" t="s">
        <v>333</v>
      </c>
    </row>
    <row r="1218" spans="1:100">
      <c r="A1218" t="s">
        <v>20203</v>
      </c>
      <c r="B1218">
        <v>1.29421074251086E+17</v>
      </c>
      <c r="C1218" s="4">
        <f t="shared" si="18"/>
        <v>12942107425.108601</v>
      </c>
      <c r="D1218" s="2">
        <f>(Sheet1!$F$2-mattsout!C1218)/3600</f>
        <v>124.15969205538431</v>
      </c>
      <c r="E1218" t="str">
        <f>IF(D1218&gt;3595120, "", IF(D1218&gt;1400, "******", ""))</f>
        <v/>
      </c>
      <c r="F1218" t="s">
        <v>122</v>
      </c>
      <c r="G1218" t="s">
        <v>20204</v>
      </c>
      <c r="H1218" t="s">
        <v>20205</v>
      </c>
      <c r="K1218" t="s">
        <v>790</v>
      </c>
      <c r="L1218" t="s">
        <v>5256</v>
      </c>
      <c r="M1218" t="s">
        <v>20206</v>
      </c>
      <c r="O1218" t="s">
        <v>20207</v>
      </c>
      <c r="Q1218" t="s">
        <v>20203</v>
      </c>
      <c r="R1218">
        <v>4</v>
      </c>
      <c r="S1218" t="s">
        <v>20208</v>
      </c>
      <c r="T1218" t="s">
        <v>20209</v>
      </c>
      <c r="U1218" t="s">
        <v>20204</v>
      </c>
      <c r="V1218">
        <v>15425245</v>
      </c>
      <c r="W1218" s="1" t="s">
        <v>19787</v>
      </c>
      <c r="X1218">
        <v>35431407</v>
      </c>
      <c r="AA1218" t="s">
        <v>614</v>
      </c>
      <c r="AB1218" t="s">
        <v>5265</v>
      </c>
      <c r="AC1218" t="s">
        <v>138</v>
      </c>
      <c r="AE1218" t="s">
        <v>20210</v>
      </c>
      <c r="AF1218" t="s">
        <v>717</v>
      </c>
      <c r="AI1218" t="b">
        <v>1</v>
      </c>
      <c r="AJ1218" t="s">
        <v>20211</v>
      </c>
      <c r="AL1218" t="s">
        <v>20204</v>
      </c>
      <c r="AM1218" t="s">
        <v>20212</v>
      </c>
      <c r="AN1218">
        <v>512</v>
      </c>
      <c r="AO1218">
        <v>0</v>
      </c>
      <c r="AP1218">
        <v>0</v>
      </c>
      <c r="AQ1218">
        <v>0</v>
      </c>
      <c r="AT1218">
        <v>1.29417684977824E+17</v>
      </c>
      <c r="AU1218">
        <v>0</v>
      </c>
      <c r="AV1218">
        <v>1.29393433521666E+17</v>
      </c>
      <c r="AW1218">
        <v>513</v>
      </c>
      <c r="AX1218" t="s">
        <v>20213</v>
      </c>
      <c r="AZ1218">
        <v>9.2233720368547697E+18</v>
      </c>
      <c r="BA1218">
        <v>231</v>
      </c>
      <c r="BB1218" t="s">
        <v>20214</v>
      </c>
      <c r="BC1218">
        <v>805306368</v>
      </c>
      <c r="BD1218" s="1" t="s">
        <v>148</v>
      </c>
      <c r="BE1218" t="s">
        <v>20215</v>
      </c>
      <c r="BF1218" t="s">
        <v>20216</v>
      </c>
      <c r="BG1218">
        <v>0</v>
      </c>
      <c r="BH1218" t="s">
        <v>151</v>
      </c>
      <c r="BI1218">
        <v>1.2941250488671699E+17</v>
      </c>
      <c r="BL1218" t="s">
        <v>20217</v>
      </c>
      <c r="BN1218" t="s">
        <v>154</v>
      </c>
      <c r="BO1218">
        <v>52</v>
      </c>
      <c r="BP1218" s="1" t="s">
        <v>17331</v>
      </c>
      <c r="BQ1218">
        <v>0</v>
      </c>
      <c r="BR1218" t="s">
        <v>20218</v>
      </c>
      <c r="BS1218" t="s">
        <v>157</v>
      </c>
      <c r="BT1218" t="s">
        <v>158</v>
      </c>
      <c r="CD1218" t="s">
        <v>333</v>
      </c>
    </row>
    <row r="1219" spans="1:100">
      <c r="A1219" t="s">
        <v>20219</v>
      </c>
      <c r="B1219">
        <v>1.29391048843066E+17</v>
      </c>
      <c r="C1219" s="4">
        <f t="shared" ref="C1219:C1282" si="19">B1219/10000000</f>
        <v>12939104884.306601</v>
      </c>
      <c r="D1219" s="2">
        <f>(Sheet1!$F$2-mattsout!C1219)/3600</f>
        <v>958.19880372206364</v>
      </c>
      <c r="E1219" t="str">
        <f>IF(D1219&gt;3595120, "", IF(D1219&gt;1400, "******", ""))</f>
        <v/>
      </c>
      <c r="F1219" t="s">
        <v>122</v>
      </c>
      <c r="G1219" t="s">
        <v>20220</v>
      </c>
      <c r="H1219" t="s">
        <v>18076</v>
      </c>
      <c r="J1219" t="s">
        <v>18257</v>
      </c>
      <c r="K1219" t="s">
        <v>18257</v>
      </c>
      <c r="L1219" t="s">
        <v>5256</v>
      </c>
      <c r="M1219" t="s">
        <v>19991</v>
      </c>
      <c r="O1219" t="s">
        <v>20221</v>
      </c>
      <c r="P1219" t="s">
        <v>3060</v>
      </c>
      <c r="Q1219" t="s">
        <v>20219</v>
      </c>
      <c r="R1219">
        <v>4</v>
      </c>
      <c r="S1219" t="s">
        <v>20222</v>
      </c>
      <c r="T1219" t="s">
        <v>20223</v>
      </c>
      <c r="U1219" t="s">
        <v>20220</v>
      </c>
      <c r="V1219">
        <v>15425302</v>
      </c>
      <c r="W1219" s="1" t="s">
        <v>20224</v>
      </c>
      <c r="X1219">
        <v>35412645</v>
      </c>
      <c r="AB1219" t="s">
        <v>5265</v>
      </c>
      <c r="AC1219" t="s">
        <v>138</v>
      </c>
      <c r="AE1219" t="s">
        <v>20225</v>
      </c>
      <c r="AF1219" t="s">
        <v>717</v>
      </c>
      <c r="AI1219" t="b">
        <v>1</v>
      </c>
      <c r="AJ1219" t="s">
        <v>20226</v>
      </c>
      <c r="AL1219" t="s">
        <v>20220</v>
      </c>
      <c r="AM1219" t="s">
        <v>20227</v>
      </c>
      <c r="AN1219">
        <v>512</v>
      </c>
      <c r="AO1219">
        <v>1</v>
      </c>
      <c r="AP1219">
        <v>0</v>
      </c>
      <c r="AQ1219">
        <v>0</v>
      </c>
      <c r="AT1219">
        <v>1.2941086254677901E+17</v>
      </c>
      <c r="AU1219">
        <v>0</v>
      </c>
      <c r="AV1219">
        <v>1.2939690639832E+17</v>
      </c>
      <c r="AW1219">
        <v>513</v>
      </c>
      <c r="AX1219" t="s">
        <v>20228</v>
      </c>
      <c r="AZ1219">
        <v>9.2233720368547697E+18</v>
      </c>
      <c r="BA1219">
        <v>96</v>
      </c>
      <c r="BB1219" t="s">
        <v>20226</v>
      </c>
      <c r="BC1219">
        <v>805306368</v>
      </c>
      <c r="BD1219" s="1" t="s">
        <v>148</v>
      </c>
      <c r="BE1219" t="s">
        <v>20229</v>
      </c>
      <c r="BF1219" t="s">
        <v>20230</v>
      </c>
      <c r="BG1219">
        <v>0</v>
      </c>
      <c r="BH1219" t="s">
        <v>151</v>
      </c>
      <c r="BI1219">
        <v>1.2939085019499501E+17</v>
      </c>
      <c r="BL1219" t="s">
        <v>20231</v>
      </c>
      <c r="BN1219" t="s">
        <v>154</v>
      </c>
      <c r="BO1219">
        <v>57</v>
      </c>
      <c r="BP1219" s="1" t="s">
        <v>19842</v>
      </c>
      <c r="BQ1219">
        <v>0</v>
      </c>
      <c r="BR1219" t="s">
        <v>20232</v>
      </c>
      <c r="BS1219" t="s">
        <v>157</v>
      </c>
      <c r="BT1219" t="s">
        <v>158</v>
      </c>
      <c r="CD1219" t="s">
        <v>333</v>
      </c>
    </row>
    <row r="1220" spans="1:100">
      <c r="A1220" t="s">
        <v>20233</v>
      </c>
      <c r="B1220">
        <v>1.2942128881484E+17</v>
      </c>
      <c r="C1220" s="4">
        <f t="shared" si="19"/>
        <v>12942128881.483999</v>
      </c>
      <c r="D1220" s="2">
        <f>(Sheet1!$F$2-mattsout!C1220)/3600</f>
        <v>118.19958777798547</v>
      </c>
      <c r="E1220" t="str">
        <f>IF(D1220&gt;3595120, "", IF(D1220&gt;1400, "******", ""))</f>
        <v/>
      </c>
      <c r="F1220" t="s">
        <v>122</v>
      </c>
      <c r="G1220" t="s">
        <v>20234</v>
      </c>
      <c r="H1220" t="s">
        <v>1628</v>
      </c>
      <c r="K1220" t="s">
        <v>790</v>
      </c>
      <c r="L1220" t="s">
        <v>5256</v>
      </c>
      <c r="M1220" t="s">
        <v>20235</v>
      </c>
      <c r="O1220" t="s">
        <v>20236</v>
      </c>
      <c r="Q1220" t="s">
        <v>20233</v>
      </c>
      <c r="R1220">
        <v>4</v>
      </c>
      <c r="S1220" t="s">
        <v>20237</v>
      </c>
      <c r="T1220" t="s">
        <v>20238</v>
      </c>
      <c r="U1220" t="s">
        <v>20239</v>
      </c>
      <c r="V1220">
        <v>15425319</v>
      </c>
      <c r="W1220" s="1" t="s">
        <v>19787</v>
      </c>
      <c r="X1220">
        <v>35497190</v>
      </c>
      <c r="AB1220" t="s">
        <v>5265</v>
      </c>
      <c r="AC1220" t="s">
        <v>138</v>
      </c>
      <c r="AE1220" t="s">
        <v>20240</v>
      </c>
      <c r="AF1220" t="s">
        <v>667</v>
      </c>
      <c r="AI1220" t="b">
        <v>1</v>
      </c>
      <c r="AJ1220" t="s">
        <v>20241</v>
      </c>
      <c r="AL1220" t="s">
        <v>20234</v>
      </c>
      <c r="AM1220" t="s">
        <v>20242</v>
      </c>
      <c r="AN1220">
        <v>512</v>
      </c>
      <c r="AO1220">
        <v>0</v>
      </c>
      <c r="AP1220">
        <v>0</v>
      </c>
      <c r="AQ1220">
        <v>0</v>
      </c>
      <c r="AT1220">
        <v>1.2939968551041299E+17</v>
      </c>
      <c r="AU1220">
        <v>0</v>
      </c>
      <c r="AV1220">
        <v>1.2939773899534099E+17</v>
      </c>
      <c r="AW1220">
        <v>513</v>
      </c>
      <c r="AX1220" t="s">
        <v>20243</v>
      </c>
      <c r="AZ1220">
        <v>9.2233720368547697E+18</v>
      </c>
      <c r="BA1220">
        <v>331</v>
      </c>
      <c r="BB1220" t="s">
        <v>20244</v>
      </c>
      <c r="BC1220">
        <v>805306368</v>
      </c>
      <c r="BD1220" s="1" t="s">
        <v>148</v>
      </c>
      <c r="BE1220" t="s">
        <v>20245</v>
      </c>
      <c r="BF1220" t="s">
        <v>20246</v>
      </c>
      <c r="BG1220">
        <v>0</v>
      </c>
      <c r="BH1220" t="s">
        <v>151</v>
      </c>
      <c r="BI1220">
        <v>1.2941515722082899E+17</v>
      </c>
      <c r="BL1220" t="s">
        <v>20247</v>
      </c>
      <c r="BN1220" t="s">
        <v>154</v>
      </c>
      <c r="BO1220">
        <v>52</v>
      </c>
      <c r="BP1220" s="1" t="s">
        <v>17331</v>
      </c>
      <c r="BQ1220">
        <v>0</v>
      </c>
      <c r="BR1220" t="s">
        <v>20248</v>
      </c>
      <c r="BS1220" t="s">
        <v>157</v>
      </c>
      <c r="BT1220" t="s">
        <v>158</v>
      </c>
      <c r="CD1220" t="s">
        <v>333</v>
      </c>
    </row>
    <row r="1221" spans="1:100">
      <c r="A1221" t="s">
        <v>20249</v>
      </c>
      <c r="B1221">
        <v>1.2941605408970499E+17</v>
      </c>
      <c r="C1221" s="4">
        <f t="shared" si="19"/>
        <v>12941605408.970499</v>
      </c>
      <c r="D1221" s="2">
        <f>(Sheet1!$F$2-mattsout!C1221)/3600</f>
        <v>263.60861930582257</v>
      </c>
      <c r="E1221" t="str">
        <f>IF(D1221&gt;3595120, "", IF(D1221&gt;1400, "******", ""))</f>
        <v/>
      </c>
      <c r="F1221" t="s">
        <v>122</v>
      </c>
      <c r="G1221" t="s">
        <v>20250</v>
      </c>
      <c r="H1221" t="s">
        <v>20251</v>
      </c>
      <c r="J1221" t="s">
        <v>782</v>
      </c>
      <c r="K1221" t="s">
        <v>782</v>
      </c>
      <c r="L1221" t="s">
        <v>5256</v>
      </c>
      <c r="M1221" t="s">
        <v>20252</v>
      </c>
      <c r="O1221" t="s">
        <v>1183</v>
      </c>
      <c r="P1221" t="s">
        <v>1367</v>
      </c>
      <c r="Q1221" t="s">
        <v>20249</v>
      </c>
      <c r="R1221">
        <v>4</v>
      </c>
      <c r="S1221" t="s">
        <v>20253</v>
      </c>
      <c r="T1221" t="s">
        <v>20254</v>
      </c>
      <c r="U1221" t="s">
        <v>20250</v>
      </c>
      <c r="V1221">
        <v>15425423</v>
      </c>
      <c r="W1221" s="1" t="s">
        <v>20255</v>
      </c>
      <c r="X1221">
        <v>35668913</v>
      </c>
      <c r="AA1221" t="s">
        <v>614</v>
      </c>
      <c r="AB1221" t="s">
        <v>5265</v>
      </c>
      <c r="AC1221" t="s">
        <v>138</v>
      </c>
      <c r="AE1221" t="s">
        <v>20256</v>
      </c>
      <c r="AF1221" t="s">
        <v>717</v>
      </c>
      <c r="AI1221" t="b">
        <v>1</v>
      </c>
      <c r="AJ1221" t="s">
        <v>20257</v>
      </c>
      <c r="AL1221" t="s">
        <v>20250</v>
      </c>
      <c r="AM1221" t="s">
        <v>20258</v>
      </c>
      <c r="AN1221">
        <v>512</v>
      </c>
      <c r="AO1221">
        <v>0</v>
      </c>
      <c r="AP1221">
        <v>0</v>
      </c>
      <c r="AQ1221">
        <v>0</v>
      </c>
      <c r="AT1221">
        <v>1.29409852763158E+17</v>
      </c>
      <c r="AU1221">
        <v>0</v>
      </c>
      <c r="AV1221">
        <v>1.2941762091387101E+17</v>
      </c>
      <c r="AW1221">
        <v>513</v>
      </c>
      <c r="AX1221" t="s">
        <v>20259</v>
      </c>
      <c r="AZ1221">
        <v>9.2233720368547697E+18</v>
      </c>
      <c r="BA1221">
        <v>83</v>
      </c>
      <c r="BB1221" t="s">
        <v>20260</v>
      </c>
      <c r="BC1221">
        <v>805306368</v>
      </c>
      <c r="BD1221" s="1" t="s">
        <v>148</v>
      </c>
      <c r="BE1221" t="s">
        <v>20261</v>
      </c>
      <c r="BF1221" t="s">
        <v>20262</v>
      </c>
      <c r="BG1221">
        <v>0</v>
      </c>
      <c r="BH1221" t="s">
        <v>151</v>
      </c>
      <c r="BI1221">
        <v>1.29421074180868E+17</v>
      </c>
      <c r="BL1221" t="s">
        <v>20263</v>
      </c>
      <c r="BN1221" t="s">
        <v>154</v>
      </c>
      <c r="BO1221">
        <v>52</v>
      </c>
      <c r="BP1221" s="1" t="s">
        <v>17331</v>
      </c>
      <c r="BQ1221">
        <v>0</v>
      </c>
      <c r="BR1221" t="s">
        <v>20264</v>
      </c>
      <c r="BS1221" t="s">
        <v>157</v>
      </c>
      <c r="BT1221" t="s">
        <v>158</v>
      </c>
      <c r="CD1221" t="s">
        <v>333</v>
      </c>
    </row>
    <row r="1222" spans="1:100">
      <c r="A1222" t="s">
        <v>20265</v>
      </c>
      <c r="B1222">
        <v>1.29418590150242E+17</v>
      </c>
      <c r="C1222" s="4">
        <f t="shared" si="19"/>
        <v>12941859015.0242</v>
      </c>
      <c r="D1222" s="2">
        <f>(Sheet1!$F$2-mattsout!C1222)/3600</f>
        <v>193.1624932776557</v>
      </c>
      <c r="E1222" t="str">
        <f>IF(D1222&gt;3595120, "", IF(D1222&gt;1400, "******", ""))</f>
        <v/>
      </c>
      <c r="F1222" t="s">
        <v>122</v>
      </c>
      <c r="G1222" t="s">
        <v>20266</v>
      </c>
      <c r="H1222" t="s">
        <v>19673</v>
      </c>
      <c r="J1222" t="s">
        <v>20267</v>
      </c>
      <c r="K1222" t="s">
        <v>20267</v>
      </c>
      <c r="L1222" t="s">
        <v>5256</v>
      </c>
      <c r="M1222" t="s">
        <v>20268</v>
      </c>
      <c r="O1222" t="s">
        <v>5435</v>
      </c>
      <c r="P1222" t="s">
        <v>317</v>
      </c>
      <c r="Q1222" t="s">
        <v>20265</v>
      </c>
      <c r="R1222">
        <v>4</v>
      </c>
      <c r="S1222" t="s">
        <v>20269</v>
      </c>
      <c r="T1222" t="s">
        <v>20270</v>
      </c>
      <c r="U1222" t="s">
        <v>20266</v>
      </c>
      <c r="V1222">
        <v>15425481</v>
      </c>
      <c r="W1222" s="1" t="s">
        <v>20271</v>
      </c>
      <c r="X1222">
        <v>35671411</v>
      </c>
      <c r="AA1222" t="s">
        <v>2035</v>
      </c>
      <c r="AB1222" t="s">
        <v>5265</v>
      </c>
      <c r="AC1222" t="s">
        <v>138</v>
      </c>
      <c r="AE1222" t="s">
        <v>20272</v>
      </c>
      <c r="AF1222" t="s">
        <v>667</v>
      </c>
      <c r="AI1222" t="b">
        <v>1</v>
      </c>
      <c r="AJ1222" t="s">
        <v>20273</v>
      </c>
      <c r="AL1222" t="s">
        <v>20266</v>
      </c>
      <c r="AM1222" t="s">
        <v>20274</v>
      </c>
      <c r="AN1222">
        <v>512</v>
      </c>
      <c r="AO1222">
        <v>0</v>
      </c>
      <c r="AP1222">
        <v>0</v>
      </c>
      <c r="AQ1222">
        <v>0</v>
      </c>
      <c r="AT1222">
        <v>1.29373545250152E+17</v>
      </c>
      <c r="AU1222">
        <v>0</v>
      </c>
      <c r="AV1222">
        <v>1.2939776741226701E+17</v>
      </c>
      <c r="AW1222">
        <v>513</v>
      </c>
      <c r="AX1222" t="s">
        <v>20275</v>
      </c>
      <c r="AZ1222">
        <v>9.2233720368547697E+18</v>
      </c>
      <c r="BA1222">
        <v>127</v>
      </c>
      <c r="BB1222" t="s">
        <v>20273</v>
      </c>
      <c r="BC1222">
        <v>805306368</v>
      </c>
      <c r="BD1222" s="1" t="s">
        <v>148</v>
      </c>
      <c r="BE1222" t="s">
        <v>20276</v>
      </c>
      <c r="BF1222" t="s">
        <v>20277</v>
      </c>
      <c r="BG1222">
        <v>0</v>
      </c>
      <c r="BH1222" t="s">
        <v>151</v>
      </c>
      <c r="BI1222">
        <v>1.2942111339079299E+17</v>
      </c>
      <c r="BL1222" t="s">
        <v>20278</v>
      </c>
      <c r="BN1222" t="s">
        <v>154</v>
      </c>
      <c r="BO1222">
        <v>54</v>
      </c>
      <c r="BP1222" s="1" t="s">
        <v>17331</v>
      </c>
      <c r="BQ1222">
        <v>0</v>
      </c>
      <c r="BR1222" t="s">
        <v>20279</v>
      </c>
      <c r="BS1222" t="s">
        <v>157</v>
      </c>
      <c r="BT1222" t="s">
        <v>158</v>
      </c>
      <c r="CD1222" t="s">
        <v>333</v>
      </c>
    </row>
    <row r="1223" spans="1:100">
      <c r="A1223" t="s">
        <v>20280</v>
      </c>
      <c r="B1223">
        <v>1.29318388114316E+17</v>
      </c>
      <c r="C1223" s="4">
        <f t="shared" si="19"/>
        <v>12931838811.431601</v>
      </c>
      <c r="D1223" s="2">
        <f>(Sheet1!$F$2-mattsout!C1223)/3600</f>
        <v>2976.5523801109525</v>
      </c>
      <c r="E1223" t="str">
        <f>IF(D1223&gt;3595120, "", IF(D1223&gt;1400, "******", ""))</f>
        <v>******</v>
      </c>
      <c r="F1223" t="s">
        <v>122</v>
      </c>
      <c r="G1223" t="s">
        <v>20281</v>
      </c>
      <c r="H1223" t="s">
        <v>20282</v>
      </c>
      <c r="I1223" t="s">
        <v>1821</v>
      </c>
      <c r="J1223" t="s">
        <v>1845</v>
      </c>
      <c r="K1223" t="s">
        <v>1845</v>
      </c>
      <c r="L1223" t="s">
        <v>1821</v>
      </c>
      <c r="M1223" t="s">
        <v>19566</v>
      </c>
      <c r="N1223" t="s">
        <v>20283</v>
      </c>
      <c r="O1223" t="s">
        <v>16136</v>
      </c>
      <c r="P1223" t="s">
        <v>20011</v>
      </c>
      <c r="Q1223" t="s">
        <v>20280</v>
      </c>
      <c r="R1223">
        <v>4</v>
      </c>
      <c r="S1223" t="s">
        <v>20284</v>
      </c>
      <c r="T1223" t="s">
        <v>20285</v>
      </c>
      <c r="U1223" t="s">
        <v>20281</v>
      </c>
      <c r="V1223">
        <v>15486522</v>
      </c>
      <c r="W1223" s="1" t="s">
        <v>20286</v>
      </c>
      <c r="X1223">
        <v>33174619</v>
      </c>
      <c r="AA1223" t="s">
        <v>2122</v>
      </c>
      <c r="AB1223" t="s">
        <v>1828</v>
      </c>
      <c r="AC1223" t="s">
        <v>138</v>
      </c>
      <c r="AE1223" t="s">
        <v>20287</v>
      </c>
      <c r="AF1223" t="s">
        <v>667</v>
      </c>
      <c r="AI1223" t="b">
        <v>1</v>
      </c>
      <c r="AJ1223" t="s">
        <v>20288</v>
      </c>
      <c r="AL1223" t="s">
        <v>20281</v>
      </c>
      <c r="AM1223" t="s">
        <v>20289</v>
      </c>
      <c r="AN1223">
        <v>512</v>
      </c>
      <c r="AO1223">
        <v>99</v>
      </c>
      <c r="AP1223">
        <v>0</v>
      </c>
      <c r="AQ1223">
        <v>0</v>
      </c>
      <c r="AR1223" t="s">
        <v>20290</v>
      </c>
      <c r="AS1223" t="s">
        <v>146</v>
      </c>
      <c r="AT1223">
        <v>1.29373545503124E+17</v>
      </c>
      <c r="AU1223">
        <v>0</v>
      </c>
      <c r="AV1223">
        <v>1.2930731694736899E+17</v>
      </c>
      <c r="AW1223">
        <v>513</v>
      </c>
      <c r="AX1223" t="s">
        <v>20291</v>
      </c>
      <c r="AZ1223">
        <v>9.2233720368547697E+18</v>
      </c>
      <c r="BA1223">
        <v>114</v>
      </c>
      <c r="BB1223" t="s">
        <v>20288</v>
      </c>
      <c r="BC1223">
        <v>805306368</v>
      </c>
      <c r="BD1223" s="1" t="s">
        <v>148</v>
      </c>
      <c r="BE1223" t="s">
        <v>20292</v>
      </c>
      <c r="BF1223" t="s">
        <v>20293</v>
      </c>
      <c r="BG1223">
        <v>1.2937358103052701E+17</v>
      </c>
      <c r="BH1223" t="s">
        <v>151</v>
      </c>
      <c r="BI1223">
        <v>1.2931325131457901E+17</v>
      </c>
      <c r="BL1223" t="s">
        <v>20294</v>
      </c>
      <c r="BM1223" t="s">
        <v>20295</v>
      </c>
      <c r="BN1223" t="s">
        <v>154</v>
      </c>
      <c r="BO1223">
        <v>65</v>
      </c>
      <c r="BP1223" s="1" t="s">
        <v>20296</v>
      </c>
      <c r="BQ1223">
        <v>0</v>
      </c>
      <c r="BR1223" t="s">
        <v>20297</v>
      </c>
      <c r="BS1223" t="s">
        <v>157</v>
      </c>
      <c r="BT1223" t="s">
        <v>158</v>
      </c>
      <c r="CD1223" t="s">
        <v>14906</v>
      </c>
    </row>
    <row r="1224" spans="1:100">
      <c r="A1224" t="s">
        <v>20298</v>
      </c>
      <c r="B1224">
        <v>1.2921898832766E+17</v>
      </c>
      <c r="C1224" s="4">
        <f t="shared" si="19"/>
        <v>12921898832.766001</v>
      </c>
      <c r="D1224" s="2">
        <f>(Sheet1!$F$2-mattsout!C1224)/3600</f>
        <v>5737.6575649997922</v>
      </c>
      <c r="E1224" t="str">
        <f>IF(D1224&gt;3595120, "", IF(D1224&gt;1400, "******", ""))</f>
        <v>******</v>
      </c>
      <c r="F1224" t="s">
        <v>122</v>
      </c>
      <c r="G1224" t="s">
        <v>20299</v>
      </c>
      <c r="H1224" t="s">
        <v>11106</v>
      </c>
      <c r="J1224" t="s">
        <v>14235</v>
      </c>
      <c r="K1224" t="s">
        <v>20300</v>
      </c>
      <c r="L1224" t="s">
        <v>20301</v>
      </c>
      <c r="M1224" t="s">
        <v>20302</v>
      </c>
      <c r="O1224" t="s">
        <v>17381</v>
      </c>
      <c r="P1224" t="s">
        <v>9679</v>
      </c>
      <c r="Q1224" t="s">
        <v>20298</v>
      </c>
      <c r="R1224">
        <v>4</v>
      </c>
      <c r="S1224" t="s">
        <v>20303</v>
      </c>
      <c r="T1224" t="s">
        <v>581</v>
      </c>
      <c r="U1224" t="s">
        <v>20299</v>
      </c>
      <c r="V1224">
        <v>15487943</v>
      </c>
      <c r="W1224" s="1" t="s">
        <v>20304</v>
      </c>
      <c r="X1224">
        <v>21358213</v>
      </c>
      <c r="Z1224">
        <v>15000</v>
      </c>
      <c r="AA1224" t="s">
        <v>136</v>
      </c>
      <c r="AB1224" t="s">
        <v>137</v>
      </c>
      <c r="AC1224" t="s">
        <v>138</v>
      </c>
      <c r="AD1224" t="b">
        <v>0</v>
      </c>
      <c r="AE1224" t="s">
        <v>20305</v>
      </c>
      <c r="AF1224" t="s">
        <v>140</v>
      </c>
      <c r="AG1224">
        <v>15000</v>
      </c>
      <c r="AI1224" t="b">
        <v>1</v>
      </c>
      <c r="AJ1224" t="s">
        <v>20306</v>
      </c>
      <c r="AK1224" s="1" t="s">
        <v>208</v>
      </c>
      <c r="AL1224" t="s">
        <v>20299</v>
      </c>
      <c r="AM1224" t="s">
        <v>20307</v>
      </c>
      <c r="AN1224">
        <v>66050</v>
      </c>
      <c r="AO1224">
        <v>2</v>
      </c>
      <c r="AP1224">
        <v>0</v>
      </c>
      <c r="AQ1224">
        <v>0</v>
      </c>
      <c r="AT1224">
        <v>1.29220212145592E+17</v>
      </c>
      <c r="AU1224">
        <v>0</v>
      </c>
      <c r="AV1224">
        <v>1.29219030678308E+17</v>
      </c>
      <c r="AW1224">
        <v>513</v>
      </c>
      <c r="AX1224" t="s">
        <v>20308</v>
      </c>
      <c r="AZ1224">
        <v>9.2233720368547697E+18</v>
      </c>
      <c r="BA1224">
        <v>69</v>
      </c>
      <c r="BB1224" t="s">
        <v>20306</v>
      </c>
      <c r="BC1224">
        <v>805306368</v>
      </c>
      <c r="BD1224" s="1" t="s">
        <v>148</v>
      </c>
      <c r="BE1224" t="s">
        <v>20309</v>
      </c>
      <c r="BF1224" t="s">
        <v>20310</v>
      </c>
      <c r="BH1224" t="s">
        <v>151</v>
      </c>
      <c r="BI1224">
        <v>1.29218329873422E+17</v>
      </c>
      <c r="BL1224" t="s">
        <v>20310</v>
      </c>
      <c r="BN1224" t="s">
        <v>154</v>
      </c>
      <c r="BO1224">
        <v>95</v>
      </c>
      <c r="BP1224" s="1" t="s">
        <v>20311</v>
      </c>
      <c r="BQ1224">
        <v>2</v>
      </c>
      <c r="BR1224" t="s">
        <v>20312</v>
      </c>
      <c r="BS1224" t="s">
        <v>157</v>
      </c>
      <c r="BT1224" t="s">
        <v>158</v>
      </c>
      <c r="CD1224" t="s">
        <v>20313</v>
      </c>
      <c r="CI1224">
        <v>0</v>
      </c>
      <c r="CL1224">
        <v>0</v>
      </c>
    </row>
    <row r="1225" spans="1:100">
      <c r="A1225" t="s">
        <v>20314</v>
      </c>
      <c r="B1225">
        <v>1.2940577612194301E+17</v>
      </c>
      <c r="C1225" s="4">
        <f t="shared" si="19"/>
        <v>12940577612.194302</v>
      </c>
      <c r="D1225" s="2">
        <f>(Sheet1!$F$2-mattsout!C1225)/3600</f>
        <v>549.10772380510969</v>
      </c>
      <c r="E1225" t="str">
        <f>IF(D1225&gt;3595120, "", IF(D1225&gt;1400, "******", ""))</f>
        <v/>
      </c>
      <c r="F1225" t="s">
        <v>122</v>
      </c>
      <c r="G1225" t="s">
        <v>20315</v>
      </c>
      <c r="H1225" t="s">
        <v>20316</v>
      </c>
      <c r="I1225" t="s">
        <v>1821</v>
      </c>
      <c r="J1225" t="s">
        <v>1062</v>
      </c>
      <c r="K1225" t="s">
        <v>20317</v>
      </c>
      <c r="L1225" t="s">
        <v>1821</v>
      </c>
      <c r="M1225" t="s">
        <v>20318</v>
      </c>
      <c r="N1225" t="s">
        <v>20283</v>
      </c>
      <c r="O1225" t="s">
        <v>4652</v>
      </c>
      <c r="P1225" t="s">
        <v>15948</v>
      </c>
      <c r="Q1225" t="s">
        <v>20314</v>
      </c>
      <c r="R1225">
        <v>4</v>
      </c>
      <c r="S1225" t="s">
        <v>20319</v>
      </c>
      <c r="T1225" t="s">
        <v>20320</v>
      </c>
      <c r="U1225" t="s">
        <v>20315</v>
      </c>
      <c r="V1225">
        <v>15488263</v>
      </c>
      <c r="W1225" s="1" t="s">
        <v>16874</v>
      </c>
      <c r="X1225">
        <v>35442507</v>
      </c>
      <c r="AA1225" t="s">
        <v>690</v>
      </c>
      <c r="AB1225" t="s">
        <v>1828</v>
      </c>
      <c r="AC1225" t="s">
        <v>138</v>
      </c>
      <c r="AE1225" t="s">
        <v>20321</v>
      </c>
      <c r="AF1225" t="s">
        <v>667</v>
      </c>
      <c r="AI1225" t="b">
        <v>1</v>
      </c>
      <c r="AJ1225" t="s">
        <v>20322</v>
      </c>
      <c r="AL1225" t="s">
        <v>20315</v>
      </c>
      <c r="AM1225" t="s">
        <v>20323</v>
      </c>
      <c r="AN1225">
        <v>512</v>
      </c>
      <c r="AO1225">
        <v>0</v>
      </c>
      <c r="AP1225">
        <v>0</v>
      </c>
      <c r="AQ1225">
        <v>0</v>
      </c>
      <c r="AT1225">
        <v>1.2940308285248301E+17</v>
      </c>
      <c r="AU1225">
        <v>0</v>
      </c>
      <c r="AV1225">
        <v>1.2940994159294301E+17</v>
      </c>
      <c r="AW1225">
        <v>513</v>
      </c>
      <c r="AX1225" t="s">
        <v>20324</v>
      </c>
      <c r="AZ1225">
        <v>9.2233720368547697E+18</v>
      </c>
      <c r="BA1225">
        <v>155</v>
      </c>
      <c r="BB1225" t="s">
        <v>20322</v>
      </c>
      <c r="BC1225">
        <v>805306368</v>
      </c>
      <c r="BD1225" s="1" t="s">
        <v>148</v>
      </c>
      <c r="BE1225" t="s">
        <v>20325</v>
      </c>
      <c r="BF1225" t="s">
        <v>20326</v>
      </c>
      <c r="BG1225">
        <v>0</v>
      </c>
      <c r="BH1225" t="s">
        <v>151</v>
      </c>
      <c r="BI1225">
        <v>1.2941269588456099E+17</v>
      </c>
      <c r="BL1225" t="s">
        <v>20327</v>
      </c>
      <c r="BN1225" t="s">
        <v>154</v>
      </c>
      <c r="BO1225">
        <v>61</v>
      </c>
      <c r="BP1225" s="1" t="s">
        <v>20328</v>
      </c>
      <c r="BQ1225">
        <v>0</v>
      </c>
      <c r="BR1225" t="s">
        <v>20329</v>
      </c>
      <c r="BS1225" t="s">
        <v>157</v>
      </c>
      <c r="BT1225" t="s">
        <v>158</v>
      </c>
      <c r="CD1225" t="s">
        <v>14906</v>
      </c>
    </row>
    <row r="1226" spans="1:100">
      <c r="A1226" t="s">
        <v>20330</v>
      </c>
      <c r="B1226">
        <v>1.2920102939863901E+17</v>
      </c>
      <c r="C1226" s="4">
        <f t="shared" si="19"/>
        <v>12920102939.863901</v>
      </c>
      <c r="D1226" s="2">
        <f>(Sheet1!$F$2-mattsout!C1226)/3600</f>
        <v>6236.5167044719065</v>
      </c>
      <c r="E1226" t="str">
        <f>IF(D1226&gt;3595120, "", IF(D1226&gt;1400, "******", ""))</f>
        <v>******</v>
      </c>
      <c r="F1226" t="s">
        <v>122</v>
      </c>
      <c r="G1226" t="s">
        <v>20331</v>
      </c>
      <c r="K1226" t="s">
        <v>20332</v>
      </c>
      <c r="L1226" t="s">
        <v>20333</v>
      </c>
      <c r="O1226" t="s">
        <v>20331</v>
      </c>
      <c r="Q1226" t="s">
        <v>20330</v>
      </c>
      <c r="R1226">
        <v>4</v>
      </c>
      <c r="S1226" t="s">
        <v>20334</v>
      </c>
      <c r="T1226" t="s">
        <v>20335</v>
      </c>
      <c r="U1226" t="s">
        <v>20331</v>
      </c>
      <c r="V1226">
        <v>15495209</v>
      </c>
      <c r="W1226" s="1" t="s">
        <v>19787</v>
      </c>
      <c r="X1226">
        <v>33229629</v>
      </c>
      <c r="AA1226" t="s">
        <v>3719</v>
      </c>
      <c r="AB1226" t="s">
        <v>5265</v>
      </c>
      <c r="AL1226" t="s">
        <v>20331</v>
      </c>
      <c r="AM1226" t="s">
        <v>20336</v>
      </c>
      <c r="AN1226">
        <v>512</v>
      </c>
      <c r="AO1226">
        <v>99</v>
      </c>
      <c r="AP1226">
        <v>0</v>
      </c>
      <c r="AQ1226">
        <v>0</v>
      </c>
      <c r="AT1226">
        <v>1.2937346309567101E+17</v>
      </c>
      <c r="AV1226">
        <v>1.29158651430088E+17</v>
      </c>
      <c r="AW1226">
        <v>513</v>
      </c>
      <c r="AX1226" t="s">
        <v>20337</v>
      </c>
      <c r="AZ1226">
        <v>9.2233720368547697E+18</v>
      </c>
      <c r="BA1226">
        <v>18</v>
      </c>
      <c r="BB1226" t="s">
        <v>20331</v>
      </c>
      <c r="BC1226">
        <v>805306368</v>
      </c>
      <c r="BF1226" t="s">
        <v>20338</v>
      </c>
      <c r="BG1226">
        <v>1.2937361992383299E+17</v>
      </c>
      <c r="BH1226" t="s">
        <v>151</v>
      </c>
      <c r="BI1226">
        <v>1.29199848507654E+17</v>
      </c>
      <c r="BQ1226">
        <v>0</v>
      </c>
      <c r="CD1226" t="s">
        <v>333</v>
      </c>
    </row>
    <row r="1227" spans="1:100">
      <c r="A1227" t="s">
        <v>1350</v>
      </c>
      <c r="B1227">
        <v>1.29180187119466E+17</v>
      </c>
      <c r="C1227" s="4">
        <f t="shared" si="19"/>
        <v>12918018711.9466</v>
      </c>
      <c r="D1227" s="2">
        <f>(Sheet1!$F$2-mattsout!C1227)/3600</f>
        <v>6815.4689037222333</v>
      </c>
      <c r="E1227" t="str">
        <f>IF(D1227&gt;3595120, "", IF(D1227&gt;1400, "******", ""))</f>
        <v>******</v>
      </c>
      <c r="F1227" t="s">
        <v>122</v>
      </c>
      <c r="G1227" t="s">
        <v>20339</v>
      </c>
      <c r="H1227" t="s">
        <v>20340</v>
      </c>
      <c r="I1227" t="s">
        <v>870</v>
      </c>
      <c r="J1227" t="s">
        <v>2221</v>
      </c>
      <c r="K1227" t="s">
        <v>2373</v>
      </c>
      <c r="L1227" t="s">
        <v>682</v>
      </c>
      <c r="O1227" t="s">
        <v>20341</v>
      </c>
      <c r="P1227" t="s">
        <v>17930</v>
      </c>
      <c r="Q1227" t="s">
        <v>1350</v>
      </c>
      <c r="R1227">
        <v>4</v>
      </c>
      <c r="S1227" t="s">
        <v>20342</v>
      </c>
      <c r="T1227" t="s">
        <v>20343</v>
      </c>
      <c r="U1227" t="s">
        <v>20339</v>
      </c>
      <c r="V1227">
        <v>15563448</v>
      </c>
      <c r="W1227" s="1" t="s">
        <v>20344</v>
      </c>
      <c r="X1227">
        <v>33174945</v>
      </c>
      <c r="AA1227" t="s">
        <v>714</v>
      </c>
      <c r="AB1227" t="s">
        <v>1189</v>
      </c>
      <c r="AC1227" t="s">
        <v>138</v>
      </c>
      <c r="AE1227" t="s">
        <v>20345</v>
      </c>
      <c r="AF1227" t="s">
        <v>667</v>
      </c>
      <c r="AI1227" t="b">
        <v>1</v>
      </c>
      <c r="AJ1227" t="s">
        <v>20346</v>
      </c>
      <c r="AL1227" t="s">
        <v>20339</v>
      </c>
      <c r="AM1227" t="s">
        <v>20347</v>
      </c>
      <c r="AN1227">
        <v>512</v>
      </c>
      <c r="AO1227">
        <v>99</v>
      </c>
      <c r="AP1227">
        <v>0</v>
      </c>
      <c r="AQ1227">
        <v>0</v>
      </c>
      <c r="AT1227">
        <v>1.2937354597906701E+17</v>
      </c>
      <c r="AU1227">
        <v>0</v>
      </c>
      <c r="AV1227">
        <v>1.29161160551336E+17</v>
      </c>
      <c r="AW1227">
        <v>513</v>
      </c>
      <c r="AX1227" t="s">
        <v>20348</v>
      </c>
      <c r="AZ1227">
        <v>9.2233720368547697E+18</v>
      </c>
      <c r="BA1227">
        <v>7</v>
      </c>
      <c r="BB1227" t="s">
        <v>20346</v>
      </c>
      <c r="BC1227">
        <v>805306368</v>
      </c>
      <c r="BD1227" s="1" t="s">
        <v>148</v>
      </c>
      <c r="BE1227" t="s">
        <v>20349</v>
      </c>
      <c r="BF1227" t="s">
        <v>20350</v>
      </c>
      <c r="BG1227">
        <v>1.2937358140257501E+17</v>
      </c>
      <c r="BH1227" t="s">
        <v>151</v>
      </c>
      <c r="BI1227">
        <v>1.29174011534548E+17</v>
      </c>
      <c r="BL1227" t="s">
        <v>20351</v>
      </c>
      <c r="BN1227" t="s">
        <v>154</v>
      </c>
      <c r="BO1227">
        <v>54</v>
      </c>
      <c r="BP1227" s="1" t="s">
        <v>17331</v>
      </c>
      <c r="BQ1227">
        <v>0</v>
      </c>
      <c r="BR1227" t="s">
        <v>20352</v>
      </c>
      <c r="BS1227" t="s">
        <v>157</v>
      </c>
      <c r="BT1227" t="s">
        <v>158</v>
      </c>
      <c r="CD1227" t="s">
        <v>14906</v>
      </c>
      <c r="CV1227" t="s">
        <v>20353</v>
      </c>
    </row>
    <row r="1228" spans="1:100">
      <c r="A1228" t="s">
        <v>20354</v>
      </c>
      <c r="B1228">
        <v>1.29417613054952E+17</v>
      </c>
      <c r="C1228" s="4">
        <f t="shared" si="19"/>
        <v>12941761305.495199</v>
      </c>
      <c r="D1228" s="2">
        <f>(Sheet1!$F$2-mattsout!C1228)/3600</f>
        <v>220.30402911133237</v>
      </c>
      <c r="E1228" t="str">
        <f>IF(D1228&gt;3595120, "", IF(D1228&gt;1400, "******", ""))</f>
        <v/>
      </c>
      <c r="F1228" t="s">
        <v>122</v>
      </c>
      <c r="G1228" t="s">
        <v>20355</v>
      </c>
      <c r="H1228" t="s">
        <v>20356</v>
      </c>
      <c r="I1228" t="s">
        <v>682</v>
      </c>
      <c r="J1228" t="s">
        <v>1845</v>
      </c>
      <c r="K1228" t="s">
        <v>1845</v>
      </c>
      <c r="L1228" t="s">
        <v>682</v>
      </c>
      <c r="M1228" t="s">
        <v>20357</v>
      </c>
      <c r="N1228" t="s">
        <v>1925</v>
      </c>
      <c r="O1228" t="s">
        <v>6508</v>
      </c>
      <c r="P1228" t="s">
        <v>5453</v>
      </c>
      <c r="Q1228" t="s">
        <v>20354</v>
      </c>
      <c r="R1228">
        <v>4</v>
      </c>
      <c r="S1228" t="s">
        <v>20358</v>
      </c>
      <c r="T1228" t="s">
        <v>20359</v>
      </c>
      <c r="U1228" t="s">
        <v>20355</v>
      </c>
      <c r="V1228">
        <v>15567791</v>
      </c>
      <c r="W1228" s="1" t="s">
        <v>20360</v>
      </c>
      <c r="X1228">
        <v>35595306</v>
      </c>
      <c r="AA1228" t="s">
        <v>690</v>
      </c>
      <c r="AB1228" t="s">
        <v>1931</v>
      </c>
      <c r="AC1228" t="s">
        <v>138</v>
      </c>
      <c r="AE1228" t="s">
        <v>20361</v>
      </c>
      <c r="AF1228" t="s">
        <v>717</v>
      </c>
      <c r="AI1228" t="b">
        <v>1</v>
      </c>
      <c r="AJ1228" t="s">
        <v>20362</v>
      </c>
      <c r="AL1228" t="s">
        <v>20355</v>
      </c>
      <c r="AM1228" t="s">
        <v>20363</v>
      </c>
      <c r="AN1228">
        <v>512</v>
      </c>
      <c r="AO1228">
        <v>0</v>
      </c>
      <c r="AP1228">
        <v>0</v>
      </c>
      <c r="AQ1228">
        <v>0</v>
      </c>
      <c r="AT1228">
        <v>1.2938584324499101E+17</v>
      </c>
      <c r="AU1228">
        <v>0</v>
      </c>
      <c r="AV1228">
        <v>1.29391793504062E+17</v>
      </c>
      <c r="AW1228">
        <v>513</v>
      </c>
      <c r="AX1228" t="s">
        <v>20364</v>
      </c>
      <c r="AZ1228">
        <v>9.2233720368547697E+18</v>
      </c>
      <c r="BA1228">
        <v>213</v>
      </c>
      <c r="BB1228" t="s">
        <v>20362</v>
      </c>
      <c r="BC1228">
        <v>805306368</v>
      </c>
      <c r="BD1228" s="1" t="s">
        <v>148</v>
      </c>
      <c r="BE1228" t="s">
        <v>20365</v>
      </c>
      <c r="BF1228" t="s">
        <v>20366</v>
      </c>
      <c r="BG1228">
        <v>0</v>
      </c>
      <c r="BH1228" t="s">
        <v>151</v>
      </c>
      <c r="BI1228">
        <v>1.2941794477875101E+17</v>
      </c>
      <c r="BL1228" t="s">
        <v>20367</v>
      </c>
      <c r="BM1228" t="s">
        <v>20368</v>
      </c>
      <c r="BN1228" t="s">
        <v>154</v>
      </c>
      <c r="BO1228">
        <v>54</v>
      </c>
      <c r="BP1228" s="1" t="s">
        <v>17331</v>
      </c>
      <c r="BQ1228">
        <v>0</v>
      </c>
      <c r="BR1228" t="s">
        <v>20369</v>
      </c>
      <c r="BS1228" t="s">
        <v>157</v>
      </c>
      <c r="BT1228" t="s">
        <v>158</v>
      </c>
      <c r="CD1228" t="s">
        <v>333</v>
      </c>
    </row>
    <row r="1229" spans="1:100">
      <c r="A1229" t="s">
        <v>20370</v>
      </c>
      <c r="B1229">
        <v>1.29320196792736E+17</v>
      </c>
      <c r="C1229" s="4">
        <f t="shared" si="19"/>
        <v>12932019679.2736</v>
      </c>
      <c r="D1229" s="2">
        <f>(Sheet1!$F$2-mattsout!C1229)/3600</f>
        <v>2926.3113128889931</v>
      </c>
      <c r="E1229" t="str">
        <f>IF(D1229&gt;3595120, "", IF(D1229&gt;1400, "******", ""))</f>
        <v>******</v>
      </c>
      <c r="F1229" t="s">
        <v>122</v>
      </c>
      <c r="G1229" t="s">
        <v>20371</v>
      </c>
      <c r="H1229" t="s">
        <v>20372</v>
      </c>
      <c r="I1229" t="s">
        <v>682</v>
      </c>
      <c r="J1229" t="s">
        <v>13165</v>
      </c>
      <c r="K1229" t="s">
        <v>13134</v>
      </c>
      <c r="L1229" t="s">
        <v>682</v>
      </c>
      <c r="M1229" t="s">
        <v>2606</v>
      </c>
      <c r="O1229" t="s">
        <v>1430</v>
      </c>
      <c r="P1229" t="s">
        <v>20373</v>
      </c>
      <c r="Q1229" t="s">
        <v>20370</v>
      </c>
      <c r="R1229">
        <v>4</v>
      </c>
      <c r="S1229" t="s">
        <v>20374</v>
      </c>
      <c r="T1229" t="s">
        <v>20375</v>
      </c>
      <c r="U1229" t="s">
        <v>20371</v>
      </c>
      <c r="V1229">
        <v>15569947</v>
      </c>
      <c r="W1229" t="s">
        <v>13137</v>
      </c>
      <c r="X1229">
        <v>33175390</v>
      </c>
      <c r="AA1229" t="s">
        <v>714</v>
      </c>
      <c r="AB1229" t="s">
        <v>879</v>
      </c>
      <c r="AC1229" t="s">
        <v>138</v>
      </c>
      <c r="AE1229" t="s">
        <v>20376</v>
      </c>
      <c r="AF1229" t="s">
        <v>667</v>
      </c>
      <c r="AI1229" t="b">
        <v>1</v>
      </c>
      <c r="AJ1229" t="s">
        <v>20377</v>
      </c>
      <c r="AL1229" t="s">
        <v>20371</v>
      </c>
      <c r="AM1229" t="s">
        <v>20378</v>
      </c>
      <c r="AN1229">
        <v>512</v>
      </c>
      <c r="AO1229">
        <v>99</v>
      </c>
      <c r="AP1229">
        <v>0</v>
      </c>
      <c r="AQ1229">
        <v>0</v>
      </c>
      <c r="AT1229">
        <v>1.29373546515168E+17</v>
      </c>
      <c r="AV1229">
        <v>1.2931937526807101E+17</v>
      </c>
      <c r="AW1229">
        <v>513</v>
      </c>
      <c r="AX1229" t="s">
        <v>20379</v>
      </c>
      <c r="AZ1229">
        <v>9.2233720368547697E+18</v>
      </c>
      <c r="BA1229">
        <v>7</v>
      </c>
      <c r="BB1229" t="s">
        <v>20377</v>
      </c>
      <c r="BC1229">
        <v>805306368</v>
      </c>
      <c r="BD1229" s="1" t="s">
        <v>148</v>
      </c>
      <c r="BE1229" t="s">
        <v>20380</v>
      </c>
      <c r="BF1229" t="s">
        <v>20381</v>
      </c>
      <c r="BG1229">
        <v>1.29373581798062E+17</v>
      </c>
      <c r="BH1229" t="s">
        <v>151</v>
      </c>
      <c r="BI1229">
        <v>1.2931937526838301E+17</v>
      </c>
      <c r="BL1229" t="s">
        <v>20382</v>
      </c>
      <c r="BN1229" t="s">
        <v>154</v>
      </c>
      <c r="BO1229">
        <v>58</v>
      </c>
      <c r="BP1229" s="1" t="s">
        <v>20383</v>
      </c>
      <c r="BQ1229">
        <v>0</v>
      </c>
      <c r="BR1229" t="s">
        <v>20384</v>
      </c>
      <c r="BS1229" t="s">
        <v>157</v>
      </c>
      <c r="BT1229" t="s">
        <v>158</v>
      </c>
      <c r="CD1229" t="s">
        <v>333</v>
      </c>
    </row>
    <row r="1230" spans="1:100">
      <c r="A1230" t="s">
        <v>20385</v>
      </c>
      <c r="B1230">
        <v>1.2940389733028099E+17</v>
      </c>
      <c r="C1230" s="4">
        <f t="shared" si="19"/>
        <v>12940389733.028099</v>
      </c>
      <c r="D1230" s="2">
        <f>(Sheet1!$F$2-mattsout!C1230)/3600</f>
        <v>601.29638108359438</v>
      </c>
      <c r="E1230" t="str">
        <f>IF(D1230&gt;3595120, "", IF(D1230&gt;1400, "******", ""))</f>
        <v/>
      </c>
      <c r="F1230" t="s">
        <v>122</v>
      </c>
      <c r="G1230" t="s">
        <v>20386</v>
      </c>
      <c r="H1230" t="s">
        <v>20387</v>
      </c>
      <c r="I1230" t="s">
        <v>682</v>
      </c>
      <c r="J1230" t="s">
        <v>13165</v>
      </c>
      <c r="K1230" t="s">
        <v>13134</v>
      </c>
      <c r="L1230" t="s">
        <v>682</v>
      </c>
      <c r="M1230" t="s">
        <v>2606</v>
      </c>
      <c r="O1230" t="s">
        <v>1512</v>
      </c>
      <c r="P1230" t="s">
        <v>7001</v>
      </c>
      <c r="Q1230" t="s">
        <v>20385</v>
      </c>
      <c r="R1230">
        <v>4</v>
      </c>
      <c r="S1230" t="s">
        <v>20388</v>
      </c>
      <c r="T1230" t="s">
        <v>20389</v>
      </c>
      <c r="U1230" t="s">
        <v>20386</v>
      </c>
      <c r="V1230">
        <v>15570010</v>
      </c>
      <c r="W1230" t="s">
        <v>13137</v>
      </c>
      <c r="X1230">
        <v>35351624</v>
      </c>
      <c r="AA1230" t="s">
        <v>714</v>
      </c>
      <c r="AB1230" t="s">
        <v>879</v>
      </c>
      <c r="AC1230" t="s">
        <v>138</v>
      </c>
      <c r="AE1230" t="s">
        <v>20390</v>
      </c>
      <c r="AF1230" t="s">
        <v>717</v>
      </c>
      <c r="AI1230" t="b">
        <v>1</v>
      </c>
      <c r="AJ1230" t="s">
        <v>20391</v>
      </c>
      <c r="AL1230" t="s">
        <v>20386</v>
      </c>
      <c r="AM1230" t="s">
        <v>20392</v>
      </c>
      <c r="AN1230">
        <v>512</v>
      </c>
      <c r="AO1230">
        <v>0</v>
      </c>
      <c r="AP1230">
        <v>0</v>
      </c>
      <c r="AQ1230">
        <v>0</v>
      </c>
      <c r="AT1230">
        <v>1.2940321316686899E+17</v>
      </c>
      <c r="AV1230">
        <v>1.2939717335267101E+17</v>
      </c>
      <c r="AW1230">
        <v>513</v>
      </c>
      <c r="AX1230" t="s">
        <v>20393</v>
      </c>
      <c r="AZ1230">
        <v>9.2233720368547697E+18</v>
      </c>
      <c r="BA1230">
        <v>28</v>
      </c>
      <c r="BB1230" t="s">
        <v>20391</v>
      </c>
      <c r="BC1230">
        <v>805306368</v>
      </c>
      <c r="BD1230" s="1" t="s">
        <v>148</v>
      </c>
      <c r="BE1230" t="s">
        <v>20394</v>
      </c>
      <c r="BF1230" t="s">
        <v>20395</v>
      </c>
      <c r="BG1230">
        <v>0</v>
      </c>
      <c r="BH1230" t="s">
        <v>151</v>
      </c>
      <c r="BI1230">
        <v>1.2940995846102499E+17</v>
      </c>
      <c r="BL1230" t="s">
        <v>20396</v>
      </c>
      <c r="BN1230" t="s">
        <v>154</v>
      </c>
      <c r="BO1230">
        <v>58</v>
      </c>
      <c r="BP1230" s="1" t="s">
        <v>20397</v>
      </c>
      <c r="BQ1230">
        <v>0</v>
      </c>
      <c r="BR1230" t="s">
        <v>20398</v>
      </c>
      <c r="BS1230" t="s">
        <v>157</v>
      </c>
      <c r="BT1230" t="s">
        <v>158</v>
      </c>
      <c r="CD1230" t="s">
        <v>333</v>
      </c>
    </row>
    <row r="1231" spans="1:100">
      <c r="A1231" t="s">
        <v>20399</v>
      </c>
      <c r="B1231">
        <v>1.2919471470751501E+17</v>
      </c>
      <c r="C1231" s="4">
        <f t="shared" si="19"/>
        <v>12919471470.751501</v>
      </c>
      <c r="D1231" s="2">
        <f>(Sheet1!$F$2-mattsout!C1231)/3600</f>
        <v>6411.9247912496994</v>
      </c>
      <c r="E1231" t="str">
        <f>IF(D1231&gt;3595120, "", IF(D1231&gt;1400, "******", ""))</f>
        <v>******</v>
      </c>
      <c r="F1231" t="s">
        <v>122</v>
      </c>
      <c r="G1231" t="s">
        <v>20400</v>
      </c>
      <c r="O1231" t="s">
        <v>20400</v>
      </c>
      <c r="Q1231" t="s">
        <v>20399</v>
      </c>
      <c r="R1231">
        <v>4</v>
      </c>
      <c r="S1231" t="s">
        <v>20401</v>
      </c>
      <c r="T1231" t="s">
        <v>20402</v>
      </c>
      <c r="U1231" t="s">
        <v>20400</v>
      </c>
      <c r="V1231">
        <v>15596334</v>
      </c>
      <c r="W1231" t="s">
        <v>20403</v>
      </c>
      <c r="X1231">
        <v>33175670</v>
      </c>
      <c r="AL1231" t="s">
        <v>20400</v>
      </c>
      <c r="AM1231" t="s">
        <v>20404</v>
      </c>
      <c r="AN1231">
        <v>512</v>
      </c>
      <c r="AO1231">
        <v>99</v>
      </c>
      <c r="AP1231">
        <v>0</v>
      </c>
      <c r="AQ1231">
        <v>0</v>
      </c>
      <c r="AT1231">
        <v>1.2937354702158099E+17</v>
      </c>
      <c r="AU1231">
        <v>0</v>
      </c>
      <c r="AV1231">
        <v>1.2921343722899501E+17</v>
      </c>
      <c r="AW1231">
        <v>513</v>
      </c>
      <c r="AX1231" t="s">
        <v>20405</v>
      </c>
      <c r="AY1231">
        <v>1</v>
      </c>
      <c r="AZ1231">
        <v>9.2233720368547697E+18</v>
      </c>
      <c r="BA1231">
        <v>13</v>
      </c>
      <c r="BB1231" t="s">
        <v>20406</v>
      </c>
      <c r="BC1231">
        <v>805306368</v>
      </c>
      <c r="BF1231" t="s">
        <v>20407</v>
      </c>
      <c r="BG1231">
        <v>1.29373582191204E+17</v>
      </c>
      <c r="BH1231" t="s">
        <v>151</v>
      </c>
      <c r="BI1231">
        <v>1.2921118345787699E+17</v>
      </c>
    </row>
    <row r="1232" spans="1:100">
      <c r="A1232" t="s">
        <v>20408</v>
      </c>
      <c r="B1232">
        <v>1.2941803622100701E+17</v>
      </c>
      <c r="C1232" s="4">
        <f t="shared" si="19"/>
        <v>12941803622.1007</v>
      </c>
      <c r="D1232" s="2">
        <f>(Sheet1!$F$2-mattsout!C1232)/3600</f>
        <v>208.54941647211712</v>
      </c>
      <c r="E1232" t="str">
        <f>IF(D1232&gt;3595120, "", IF(D1232&gt;1400, "******", ""))</f>
        <v/>
      </c>
      <c r="F1232" t="s">
        <v>122</v>
      </c>
      <c r="G1232" t="s">
        <v>20409</v>
      </c>
      <c r="H1232" t="s">
        <v>20410</v>
      </c>
      <c r="I1232" t="s">
        <v>682</v>
      </c>
      <c r="J1232" t="s">
        <v>20411</v>
      </c>
      <c r="K1232" t="s">
        <v>20411</v>
      </c>
      <c r="L1232" t="s">
        <v>682</v>
      </c>
      <c r="M1232" t="s">
        <v>20412</v>
      </c>
      <c r="O1232" t="s">
        <v>4262</v>
      </c>
      <c r="P1232" t="s">
        <v>2258</v>
      </c>
      <c r="Q1232" t="s">
        <v>20408</v>
      </c>
      <c r="R1232">
        <v>4</v>
      </c>
      <c r="S1232" t="s">
        <v>20413</v>
      </c>
      <c r="T1232" t="s">
        <v>20414</v>
      </c>
      <c r="U1232" t="s">
        <v>20409</v>
      </c>
      <c r="V1232">
        <v>15597080</v>
      </c>
      <c r="W1232" s="1" t="s">
        <v>1516</v>
      </c>
      <c r="X1232">
        <v>35557439</v>
      </c>
      <c r="AA1232" t="s">
        <v>790</v>
      </c>
      <c r="AB1232" t="s">
        <v>1258</v>
      </c>
      <c r="AC1232" t="s">
        <v>138</v>
      </c>
      <c r="AD1232" t="b">
        <v>0</v>
      </c>
      <c r="AE1232" t="s">
        <v>20415</v>
      </c>
      <c r="AF1232" t="s">
        <v>667</v>
      </c>
      <c r="AI1232" t="b">
        <v>1</v>
      </c>
      <c r="AJ1232" t="s">
        <v>20416</v>
      </c>
      <c r="AL1232" t="s">
        <v>20409</v>
      </c>
      <c r="AM1232" t="s">
        <v>20417</v>
      </c>
      <c r="AN1232">
        <v>512</v>
      </c>
      <c r="AO1232">
        <v>0</v>
      </c>
      <c r="AP1232">
        <v>0</v>
      </c>
      <c r="AQ1232">
        <v>0</v>
      </c>
      <c r="AT1232">
        <v>1.29396893692716E+17</v>
      </c>
      <c r="AU1232">
        <v>0</v>
      </c>
      <c r="AV1232">
        <v>1.2938568552028701E+17</v>
      </c>
      <c r="AW1232">
        <v>513</v>
      </c>
      <c r="AX1232" t="s">
        <v>20418</v>
      </c>
      <c r="AZ1232">
        <v>9.2233720368547697E+18</v>
      </c>
      <c r="BA1232">
        <v>161</v>
      </c>
      <c r="BB1232" t="s">
        <v>20416</v>
      </c>
      <c r="BC1232">
        <v>805306368</v>
      </c>
      <c r="BD1232" s="1" t="s">
        <v>148</v>
      </c>
      <c r="BE1232" t="s">
        <v>20419</v>
      </c>
      <c r="BF1232" t="s">
        <v>20420</v>
      </c>
      <c r="BG1232">
        <v>0</v>
      </c>
      <c r="BH1232" t="s">
        <v>151</v>
      </c>
      <c r="BI1232">
        <v>1.29416859533906E+17</v>
      </c>
      <c r="BL1232" t="s">
        <v>20421</v>
      </c>
      <c r="BN1232" t="s">
        <v>154</v>
      </c>
      <c r="BO1232">
        <v>65</v>
      </c>
      <c r="BP1232" s="1" t="s">
        <v>20422</v>
      </c>
      <c r="BQ1232">
        <v>0</v>
      </c>
      <c r="BR1232" t="s">
        <v>20423</v>
      </c>
      <c r="BS1232" t="s">
        <v>157</v>
      </c>
      <c r="BT1232" t="s">
        <v>158</v>
      </c>
      <c r="CD1232" t="s">
        <v>14906</v>
      </c>
      <c r="CH1232" t="s">
        <v>224</v>
      </c>
    </row>
    <row r="1233" spans="1:106">
      <c r="A1233" t="s">
        <v>20424</v>
      </c>
      <c r="B1233">
        <v>1.2935673606872701E+17</v>
      </c>
      <c r="C1233" s="4">
        <f t="shared" si="19"/>
        <v>12935673606.872702</v>
      </c>
      <c r="D1233" s="2">
        <f>(Sheet1!$F$2-mattsout!C1233)/3600</f>
        <v>1911.331424249543</v>
      </c>
      <c r="E1233" t="str">
        <f>IF(D1233&gt;3595120, "", IF(D1233&gt;1400, "******", ""))</f>
        <v>******</v>
      </c>
      <c r="F1233" t="s">
        <v>122</v>
      </c>
      <c r="G1233" t="s">
        <v>20425</v>
      </c>
      <c r="H1233" t="s">
        <v>20426</v>
      </c>
      <c r="K1233" t="s">
        <v>20427</v>
      </c>
      <c r="L1233" t="s">
        <v>5256</v>
      </c>
      <c r="M1233" t="s">
        <v>20428</v>
      </c>
      <c r="O1233" t="s">
        <v>1737</v>
      </c>
      <c r="P1233" t="s">
        <v>1738</v>
      </c>
      <c r="Q1233" t="s">
        <v>20424</v>
      </c>
      <c r="R1233">
        <v>4</v>
      </c>
      <c r="S1233" t="s">
        <v>20429</v>
      </c>
      <c r="T1233" t="s">
        <v>20430</v>
      </c>
      <c r="U1233" t="s">
        <v>20425</v>
      </c>
      <c r="V1233">
        <v>15625944</v>
      </c>
      <c r="W1233" s="1" t="s">
        <v>19787</v>
      </c>
      <c r="X1233">
        <v>33175827</v>
      </c>
      <c r="AB1233" t="s">
        <v>5265</v>
      </c>
      <c r="AC1233" t="s">
        <v>138</v>
      </c>
      <c r="AE1233" t="s">
        <v>20431</v>
      </c>
      <c r="AF1233" t="s">
        <v>667</v>
      </c>
      <c r="AI1233" t="b">
        <v>1</v>
      </c>
      <c r="AJ1233" t="s">
        <v>20432</v>
      </c>
      <c r="AL1233" t="s">
        <v>20425</v>
      </c>
      <c r="AM1233" t="s">
        <v>20433</v>
      </c>
      <c r="AN1233">
        <v>512</v>
      </c>
      <c r="AO1233">
        <v>99</v>
      </c>
      <c r="AP1233">
        <v>0</v>
      </c>
      <c r="AQ1233">
        <v>0</v>
      </c>
      <c r="AT1233">
        <v>1.2937354756471299E+17</v>
      </c>
      <c r="AV1233">
        <v>1.2931566943333101E+17</v>
      </c>
      <c r="AW1233">
        <v>513</v>
      </c>
      <c r="AX1233" t="s">
        <v>20434</v>
      </c>
      <c r="AZ1233">
        <v>9.2233720368547697E+18</v>
      </c>
      <c r="BA1233">
        <v>187</v>
      </c>
      <c r="BB1233" t="s">
        <v>20432</v>
      </c>
      <c r="BC1233">
        <v>805306368</v>
      </c>
      <c r="BD1233" s="1" t="s">
        <v>148</v>
      </c>
      <c r="BE1233" t="s">
        <v>20435</v>
      </c>
      <c r="BF1233" t="s">
        <v>20436</v>
      </c>
      <c r="BG1233">
        <v>1.2937358258653501E+17</v>
      </c>
      <c r="BH1233" t="s">
        <v>151</v>
      </c>
      <c r="BI1233">
        <v>1.29366743770872E+17</v>
      </c>
      <c r="BL1233" t="s">
        <v>20437</v>
      </c>
      <c r="BN1233" t="s">
        <v>154</v>
      </c>
      <c r="BO1233">
        <v>55</v>
      </c>
      <c r="BP1233" s="1" t="s">
        <v>20438</v>
      </c>
      <c r="BQ1233">
        <v>0</v>
      </c>
      <c r="BR1233" t="s">
        <v>20439</v>
      </c>
      <c r="BS1233" t="s">
        <v>157</v>
      </c>
      <c r="BT1233" t="s">
        <v>158</v>
      </c>
      <c r="CD1233" t="s">
        <v>333</v>
      </c>
    </row>
    <row r="1234" spans="1:106">
      <c r="A1234" t="s">
        <v>20440</v>
      </c>
      <c r="B1234">
        <v>1.2922529909957699E+17</v>
      </c>
      <c r="C1234" s="4">
        <f t="shared" si="19"/>
        <v>12922529909.957699</v>
      </c>
      <c r="D1234" s="2">
        <f>(Sheet1!$F$2-mattsout!C1234)/3600</f>
        <v>5562.3583450836604</v>
      </c>
      <c r="E1234" t="str">
        <f>IF(D1234&gt;3595120, "", IF(D1234&gt;1400, "******", ""))</f>
        <v>******</v>
      </c>
      <c r="F1234" t="s">
        <v>122</v>
      </c>
      <c r="G1234" t="s">
        <v>20441</v>
      </c>
      <c r="H1234" t="s">
        <v>20442</v>
      </c>
      <c r="I1234" t="s">
        <v>1821</v>
      </c>
      <c r="J1234" t="s">
        <v>1845</v>
      </c>
      <c r="K1234" t="s">
        <v>1845</v>
      </c>
      <c r="L1234" t="s">
        <v>1821</v>
      </c>
      <c r="M1234" t="s">
        <v>11630</v>
      </c>
      <c r="O1234" t="s">
        <v>2139</v>
      </c>
      <c r="P1234" t="s">
        <v>20443</v>
      </c>
      <c r="Q1234" t="s">
        <v>20440</v>
      </c>
      <c r="R1234">
        <v>4</v>
      </c>
      <c r="S1234" t="s">
        <v>20444</v>
      </c>
      <c r="T1234" t="s">
        <v>20445</v>
      </c>
      <c r="U1234" t="s">
        <v>20441</v>
      </c>
      <c r="V1234">
        <v>15657151</v>
      </c>
      <c r="W1234" s="1" t="s">
        <v>20446</v>
      </c>
      <c r="X1234">
        <v>33175969</v>
      </c>
      <c r="AA1234" t="s">
        <v>690</v>
      </c>
      <c r="AB1234" t="s">
        <v>1851</v>
      </c>
      <c r="AC1234" t="s">
        <v>138</v>
      </c>
      <c r="AE1234" t="s">
        <v>20447</v>
      </c>
      <c r="AF1234" t="s">
        <v>667</v>
      </c>
      <c r="AI1234" t="b">
        <v>1</v>
      </c>
      <c r="AJ1234" t="s">
        <v>20448</v>
      </c>
      <c r="AL1234" t="s">
        <v>20441</v>
      </c>
      <c r="AM1234" t="s">
        <v>20449</v>
      </c>
      <c r="AN1234">
        <v>512</v>
      </c>
      <c r="AO1234">
        <v>99</v>
      </c>
      <c r="AP1234">
        <v>0</v>
      </c>
      <c r="AQ1234">
        <v>0</v>
      </c>
      <c r="AT1234">
        <v>1.2937354812800099E+17</v>
      </c>
      <c r="AV1234">
        <v>1.2922425480738899E+17</v>
      </c>
      <c r="AW1234">
        <v>513</v>
      </c>
      <c r="AX1234" t="s">
        <v>20450</v>
      </c>
      <c r="AZ1234">
        <v>9.2233720368547697E+18</v>
      </c>
      <c r="BA1234">
        <v>66</v>
      </c>
      <c r="BB1234" t="s">
        <v>20448</v>
      </c>
      <c r="BC1234">
        <v>805306368</v>
      </c>
      <c r="BD1234" s="1" t="s">
        <v>148</v>
      </c>
      <c r="BE1234" t="s">
        <v>20451</v>
      </c>
      <c r="BF1234" t="s">
        <v>20452</v>
      </c>
      <c r="BG1234">
        <v>1.29373582824358E+17</v>
      </c>
      <c r="BH1234" t="s">
        <v>151</v>
      </c>
      <c r="BI1234">
        <v>1.2921925338209E+17</v>
      </c>
      <c r="BK1234" t="s">
        <v>20453</v>
      </c>
      <c r="BL1234" t="s">
        <v>20454</v>
      </c>
      <c r="BN1234" t="s">
        <v>154</v>
      </c>
      <c r="BO1234">
        <v>61</v>
      </c>
      <c r="BP1234" s="1" t="s">
        <v>17331</v>
      </c>
      <c r="BQ1234">
        <v>0</v>
      </c>
      <c r="BR1234" t="s">
        <v>20455</v>
      </c>
      <c r="BS1234" t="s">
        <v>3242</v>
      </c>
      <c r="CD1234" t="s">
        <v>14906</v>
      </c>
    </row>
    <row r="1235" spans="1:106">
      <c r="A1235" t="s">
        <v>20456</v>
      </c>
      <c r="B1235">
        <v>1.29380742315954E+17</v>
      </c>
      <c r="C1235" s="4">
        <f t="shared" si="19"/>
        <v>12938074231.5954</v>
      </c>
      <c r="D1235" s="2">
        <f>(Sheet1!$F$2-mattsout!C1235)/3600</f>
        <v>1244.49122350004</v>
      </c>
      <c r="E1235" t="str">
        <f>IF(D1235&gt;3595120, "", IF(D1235&gt;1400, "******", ""))</f>
        <v/>
      </c>
      <c r="F1235" t="s">
        <v>122</v>
      </c>
      <c r="G1235" t="s">
        <v>20457</v>
      </c>
      <c r="H1235" t="s">
        <v>20458</v>
      </c>
      <c r="I1235" t="s">
        <v>5256</v>
      </c>
      <c r="J1235" t="s">
        <v>20459</v>
      </c>
      <c r="K1235" t="s">
        <v>20460</v>
      </c>
      <c r="L1235" t="s">
        <v>5256</v>
      </c>
      <c r="M1235" t="s">
        <v>19964</v>
      </c>
      <c r="O1235" t="s">
        <v>3101</v>
      </c>
      <c r="P1235" t="s">
        <v>763</v>
      </c>
      <c r="Q1235" t="s">
        <v>20456</v>
      </c>
      <c r="R1235">
        <v>4</v>
      </c>
      <c r="S1235" t="s">
        <v>20461</v>
      </c>
      <c r="T1235" t="s">
        <v>20462</v>
      </c>
      <c r="U1235" t="s">
        <v>20457</v>
      </c>
      <c r="V1235">
        <v>15665327</v>
      </c>
      <c r="W1235" s="1" t="s">
        <v>19787</v>
      </c>
      <c r="X1235">
        <v>34495004</v>
      </c>
      <c r="AA1235" t="s">
        <v>690</v>
      </c>
      <c r="AB1235" t="s">
        <v>5265</v>
      </c>
      <c r="AC1235" t="s">
        <v>138</v>
      </c>
      <c r="AE1235" t="s">
        <v>20463</v>
      </c>
      <c r="AF1235" t="s">
        <v>667</v>
      </c>
      <c r="AI1235" t="b">
        <v>1</v>
      </c>
      <c r="AJ1235" t="s">
        <v>20464</v>
      </c>
      <c r="AL1235" t="s">
        <v>20457</v>
      </c>
      <c r="AM1235" t="s">
        <v>20465</v>
      </c>
      <c r="AN1235">
        <v>512</v>
      </c>
      <c r="AO1235">
        <v>0</v>
      </c>
      <c r="AP1235">
        <v>0</v>
      </c>
      <c r="AQ1235">
        <v>0</v>
      </c>
      <c r="AT1235">
        <v>1.2937354864878899E+17</v>
      </c>
      <c r="AU1235">
        <v>0</v>
      </c>
      <c r="AV1235">
        <v>1.29380484242688E+17</v>
      </c>
      <c r="AW1235">
        <v>513</v>
      </c>
      <c r="AX1235" t="s">
        <v>20466</v>
      </c>
      <c r="AZ1235">
        <v>9.2233720368547697E+18</v>
      </c>
      <c r="BA1235">
        <v>186</v>
      </c>
      <c r="BB1235" t="s">
        <v>20464</v>
      </c>
      <c r="BC1235">
        <v>805306368</v>
      </c>
      <c r="BD1235" s="1" t="s">
        <v>148</v>
      </c>
      <c r="BE1235" t="s">
        <v>20467</v>
      </c>
      <c r="BF1235" t="s">
        <v>20468</v>
      </c>
      <c r="BG1235">
        <v>0</v>
      </c>
      <c r="BH1235" t="s">
        <v>151</v>
      </c>
      <c r="BI1235">
        <v>1.29376208778812E+17</v>
      </c>
      <c r="BK1235" t="s">
        <v>20469</v>
      </c>
      <c r="BL1235" t="s">
        <v>20470</v>
      </c>
      <c r="BN1235" t="s">
        <v>154</v>
      </c>
      <c r="BO1235">
        <v>56</v>
      </c>
      <c r="BP1235" s="1" t="s">
        <v>20438</v>
      </c>
      <c r="BQ1235">
        <v>0</v>
      </c>
      <c r="BR1235" t="s">
        <v>20471</v>
      </c>
      <c r="BS1235" t="s">
        <v>157</v>
      </c>
      <c r="BT1235" t="s">
        <v>158</v>
      </c>
      <c r="CD1235" t="s">
        <v>333</v>
      </c>
    </row>
    <row r="1236" spans="1:106">
      <c r="A1236" t="s">
        <v>20472</v>
      </c>
      <c r="B1236">
        <v>1.29386509534418E+17</v>
      </c>
      <c r="C1236" s="4">
        <f t="shared" si="19"/>
        <v>12938650953.441799</v>
      </c>
      <c r="D1236" s="2">
        <f>(Sheet1!$F$2-mattsout!C1236)/3600</f>
        <v>1084.2907106113435</v>
      </c>
      <c r="E1236" t="str">
        <f>IF(D1236&gt;3595120, "", IF(D1236&gt;1400, "******", ""))</f>
        <v/>
      </c>
      <c r="F1236" t="s">
        <v>122</v>
      </c>
      <c r="G1236" t="s">
        <v>20473</v>
      </c>
      <c r="H1236" t="s">
        <v>8908</v>
      </c>
      <c r="J1236" t="s">
        <v>20474</v>
      </c>
      <c r="K1236" t="s">
        <v>20474</v>
      </c>
      <c r="L1236" t="s">
        <v>2690</v>
      </c>
      <c r="M1236" t="s">
        <v>20475</v>
      </c>
      <c r="O1236" t="s">
        <v>20476</v>
      </c>
      <c r="P1236" t="s">
        <v>1667</v>
      </c>
      <c r="Q1236" t="s">
        <v>20472</v>
      </c>
      <c r="R1236">
        <v>4</v>
      </c>
      <c r="S1236" t="s">
        <v>20477</v>
      </c>
      <c r="T1236" t="s">
        <v>20478</v>
      </c>
      <c r="U1236" t="s">
        <v>20473</v>
      </c>
      <c r="V1236">
        <v>15713403</v>
      </c>
      <c r="W1236" s="1" t="s">
        <v>20479</v>
      </c>
      <c r="X1236">
        <v>34815768</v>
      </c>
      <c r="AA1236" t="s">
        <v>136</v>
      </c>
      <c r="AB1236" t="s">
        <v>1712</v>
      </c>
      <c r="AC1236" t="s">
        <v>138</v>
      </c>
      <c r="AE1236" t="s">
        <v>20480</v>
      </c>
      <c r="AF1236" t="s">
        <v>717</v>
      </c>
      <c r="AI1236" t="b">
        <v>1</v>
      </c>
      <c r="AJ1236" t="s">
        <v>20481</v>
      </c>
      <c r="AL1236" t="s">
        <v>20473</v>
      </c>
      <c r="AM1236" t="s">
        <v>20482</v>
      </c>
      <c r="AN1236">
        <v>512</v>
      </c>
      <c r="AO1236">
        <v>0</v>
      </c>
      <c r="AP1236">
        <v>0</v>
      </c>
      <c r="AQ1236">
        <v>0</v>
      </c>
      <c r="AT1236">
        <v>1.293735489902E+17</v>
      </c>
      <c r="AV1236">
        <v>1.2935456701418099E+17</v>
      </c>
      <c r="AW1236">
        <v>513</v>
      </c>
      <c r="AX1236" t="s">
        <v>20483</v>
      </c>
      <c r="AZ1236">
        <v>9.2233720368547697E+18</v>
      </c>
      <c r="BA1236">
        <v>119</v>
      </c>
      <c r="BB1236" t="s">
        <v>20481</v>
      </c>
      <c r="BC1236">
        <v>805306368</v>
      </c>
      <c r="BD1236" s="1" t="s">
        <v>148</v>
      </c>
      <c r="BE1236" t="s">
        <v>20484</v>
      </c>
      <c r="BF1236" t="s">
        <v>20485</v>
      </c>
      <c r="BG1236">
        <v>0</v>
      </c>
      <c r="BH1236" t="s">
        <v>151</v>
      </c>
      <c r="BI1236">
        <v>1.29390894846722E+17</v>
      </c>
      <c r="BL1236" t="s">
        <v>20486</v>
      </c>
      <c r="BN1236" t="s">
        <v>154</v>
      </c>
      <c r="BO1236">
        <v>51</v>
      </c>
      <c r="BP1236" s="1" t="s">
        <v>17331</v>
      </c>
      <c r="BQ1236">
        <v>0</v>
      </c>
      <c r="BR1236" t="s">
        <v>20487</v>
      </c>
      <c r="BS1236" t="s">
        <v>157</v>
      </c>
      <c r="BT1236" t="s">
        <v>158</v>
      </c>
      <c r="CD1236" t="s">
        <v>1729</v>
      </c>
      <c r="DA1236" t="s">
        <v>20488</v>
      </c>
    </row>
    <row r="1237" spans="1:106">
      <c r="A1237" t="s">
        <v>9683</v>
      </c>
      <c r="B1237">
        <v>1.2942124187678701E+17</v>
      </c>
      <c r="C1237" s="4">
        <f t="shared" si="19"/>
        <v>12942124187.678701</v>
      </c>
      <c r="D1237" s="2">
        <f>(Sheet1!$F$2-mattsout!C1237)/3600</f>
        <v>119.50342258294424</v>
      </c>
      <c r="E1237" t="str">
        <f>IF(D1237&gt;3595120, "", IF(D1237&gt;1400, "******", ""))</f>
        <v/>
      </c>
      <c r="F1237" t="s">
        <v>122</v>
      </c>
      <c r="G1237" t="s">
        <v>20489</v>
      </c>
      <c r="H1237" t="s">
        <v>3663</v>
      </c>
      <c r="I1237" t="s">
        <v>682</v>
      </c>
      <c r="J1237" t="s">
        <v>1888</v>
      </c>
      <c r="K1237" t="s">
        <v>1888</v>
      </c>
      <c r="L1237" t="s">
        <v>682</v>
      </c>
      <c r="M1237" t="s">
        <v>20490</v>
      </c>
      <c r="N1237" t="s">
        <v>873</v>
      </c>
      <c r="O1237" t="s">
        <v>2710</v>
      </c>
      <c r="P1237" t="s">
        <v>2506</v>
      </c>
      <c r="Q1237" t="s">
        <v>9683</v>
      </c>
      <c r="R1237">
        <v>4</v>
      </c>
      <c r="S1237" t="s">
        <v>20491</v>
      </c>
      <c r="T1237" t="s">
        <v>20492</v>
      </c>
      <c r="U1237" t="s">
        <v>20489</v>
      </c>
      <c r="V1237">
        <v>15784740</v>
      </c>
      <c r="W1237" s="1" t="s">
        <v>20493</v>
      </c>
      <c r="X1237">
        <v>35630399</v>
      </c>
      <c r="AA1237" t="s">
        <v>690</v>
      </c>
      <c r="AB1237" t="s">
        <v>879</v>
      </c>
      <c r="AC1237" t="s">
        <v>138</v>
      </c>
      <c r="AE1237" t="s">
        <v>20494</v>
      </c>
      <c r="AF1237" t="s">
        <v>742</v>
      </c>
      <c r="AI1237" t="b">
        <v>1</v>
      </c>
      <c r="AJ1237" t="s">
        <v>20495</v>
      </c>
      <c r="AL1237" t="s">
        <v>20489</v>
      </c>
      <c r="AM1237" t="s">
        <v>20496</v>
      </c>
      <c r="AN1237">
        <v>512</v>
      </c>
      <c r="AO1237">
        <v>0</v>
      </c>
      <c r="AP1237">
        <v>0</v>
      </c>
      <c r="AQ1237">
        <v>0</v>
      </c>
      <c r="AT1237">
        <v>1.2940294797724099E+17</v>
      </c>
      <c r="AU1237">
        <v>0</v>
      </c>
      <c r="AV1237">
        <v>1.29397921027494E+17</v>
      </c>
      <c r="AW1237">
        <v>513</v>
      </c>
      <c r="AX1237" t="s">
        <v>20497</v>
      </c>
      <c r="AZ1237">
        <v>9.2233720368547697E+18</v>
      </c>
      <c r="BA1237">
        <v>367</v>
      </c>
      <c r="BB1237" t="s">
        <v>20495</v>
      </c>
      <c r="BC1237">
        <v>805306368</v>
      </c>
      <c r="BD1237" s="1" t="s">
        <v>148</v>
      </c>
      <c r="BE1237" t="s">
        <v>20498</v>
      </c>
      <c r="BF1237" t="s">
        <v>20499</v>
      </c>
      <c r="BG1237">
        <v>0</v>
      </c>
      <c r="BH1237" t="s">
        <v>151</v>
      </c>
      <c r="BI1237">
        <v>1.29419011690342E+17</v>
      </c>
      <c r="BL1237" t="s">
        <v>20500</v>
      </c>
      <c r="BM1237" t="s">
        <v>20501</v>
      </c>
      <c r="BN1237" t="s">
        <v>154</v>
      </c>
      <c r="BO1237">
        <v>63</v>
      </c>
      <c r="BP1237" s="1" t="s">
        <v>18532</v>
      </c>
      <c r="BQ1237">
        <v>0</v>
      </c>
      <c r="BR1237" t="s">
        <v>20502</v>
      </c>
      <c r="BS1237" t="s">
        <v>157</v>
      </c>
      <c r="BT1237" t="s">
        <v>158</v>
      </c>
      <c r="CD1237" t="s">
        <v>333</v>
      </c>
      <c r="CV1237" t="s">
        <v>9675</v>
      </c>
    </row>
    <row r="1238" spans="1:106">
      <c r="A1238" t="s">
        <v>20503</v>
      </c>
      <c r="B1238">
        <v>1.29418870256424E+17</v>
      </c>
      <c r="C1238" s="4">
        <f t="shared" si="19"/>
        <v>12941887025.642401</v>
      </c>
      <c r="D1238" s="2">
        <f>(Sheet1!$F$2-mattsout!C1238)/3600</f>
        <v>185.381765999794</v>
      </c>
      <c r="E1238" t="str">
        <f>IF(D1238&gt;3595120, "", IF(D1238&gt;1400, "******", ""))</f>
        <v/>
      </c>
      <c r="F1238" t="s">
        <v>122</v>
      </c>
      <c r="G1238" t="s">
        <v>20504</v>
      </c>
      <c r="H1238" t="s">
        <v>20505</v>
      </c>
      <c r="I1238" t="s">
        <v>682</v>
      </c>
      <c r="J1238" t="s">
        <v>1845</v>
      </c>
      <c r="K1238" t="s">
        <v>1845</v>
      </c>
      <c r="L1238" t="s">
        <v>682</v>
      </c>
      <c r="M1238" t="s">
        <v>3608</v>
      </c>
      <c r="O1238" t="s">
        <v>1410</v>
      </c>
      <c r="P1238" t="s">
        <v>1593</v>
      </c>
      <c r="Q1238" t="s">
        <v>20503</v>
      </c>
      <c r="R1238">
        <v>4</v>
      </c>
      <c r="S1238" t="s">
        <v>20506</v>
      </c>
      <c r="T1238" t="s">
        <v>20507</v>
      </c>
      <c r="U1238" t="s">
        <v>20504</v>
      </c>
      <c r="V1238">
        <v>15813135</v>
      </c>
      <c r="W1238" s="1" t="s">
        <v>18679</v>
      </c>
      <c r="X1238">
        <v>35553038</v>
      </c>
      <c r="AA1238" t="s">
        <v>690</v>
      </c>
      <c r="AB1238" t="s">
        <v>1952</v>
      </c>
      <c r="AC1238" t="s">
        <v>138</v>
      </c>
      <c r="AE1238" t="s">
        <v>20508</v>
      </c>
      <c r="AF1238" t="s">
        <v>717</v>
      </c>
      <c r="AI1238" t="b">
        <v>1</v>
      </c>
      <c r="AJ1238" t="s">
        <v>20509</v>
      </c>
      <c r="AL1238" t="s">
        <v>20504</v>
      </c>
      <c r="AM1238" t="s">
        <v>20510</v>
      </c>
      <c r="AN1238">
        <v>512</v>
      </c>
      <c r="AO1238">
        <v>0</v>
      </c>
      <c r="AP1238">
        <v>0</v>
      </c>
      <c r="AQ1238">
        <v>0</v>
      </c>
      <c r="AT1238">
        <v>1.2940747136678899E+17</v>
      </c>
      <c r="AU1238">
        <v>0</v>
      </c>
      <c r="AV1238">
        <v>1.2941503392068899E+17</v>
      </c>
      <c r="AW1238">
        <v>513</v>
      </c>
      <c r="AX1238" t="s">
        <v>20511</v>
      </c>
      <c r="AZ1238">
        <v>9.2233720368547697E+18</v>
      </c>
      <c r="BA1238">
        <v>208</v>
      </c>
      <c r="BB1238" t="s">
        <v>20509</v>
      </c>
      <c r="BC1238">
        <v>805306368</v>
      </c>
      <c r="BD1238" s="1" t="s">
        <v>148</v>
      </c>
      <c r="BE1238" t="s">
        <v>20512</v>
      </c>
      <c r="BF1238" t="s">
        <v>20513</v>
      </c>
      <c r="BG1238">
        <v>0</v>
      </c>
      <c r="BH1238" t="s">
        <v>151</v>
      </c>
      <c r="BI1238">
        <v>1.2941678334554499E+17</v>
      </c>
      <c r="BL1238" t="s">
        <v>20514</v>
      </c>
      <c r="BN1238" t="s">
        <v>154</v>
      </c>
      <c r="BO1238">
        <v>52</v>
      </c>
      <c r="BP1238" s="1" t="s">
        <v>15826</v>
      </c>
      <c r="BQ1238">
        <v>0</v>
      </c>
      <c r="BR1238" t="s">
        <v>20515</v>
      </c>
      <c r="BS1238" t="s">
        <v>157</v>
      </c>
      <c r="BT1238" t="s">
        <v>158</v>
      </c>
      <c r="CD1238" t="s">
        <v>333</v>
      </c>
    </row>
    <row r="1239" spans="1:106">
      <c r="A1239" t="s">
        <v>20516</v>
      </c>
      <c r="B1239">
        <v>1.29421225653182E+17</v>
      </c>
      <c r="C1239" s="4">
        <f t="shared" si="19"/>
        <v>12942122565.318199</v>
      </c>
      <c r="D1239" s="2">
        <f>(Sheet1!$F$2-mattsout!C1239)/3600</f>
        <v>119.95407827801175</v>
      </c>
      <c r="E1239" t="str">
        <f>IF(D1239&gt;3595120, "", IF(D1239&gt;1400, "******", ""))</f>
        <v/>
      </c>
      <c r="F1239" t="s">
        <v>122</v>
      </c>
      <c r="G1239" t="s">
        <v>20517</v>
      </c>
      <c r="H1239" t="s">
        <v>10419</v>
      </c>
      <c r="I1239" t="s">
        <v>1821</v>
      </c>
      <c r="J1239" t="s">
        <v>2730</v>
      </c>
      <c r="K1239" t="s">
        <v>2730</v>
      </c>
      <c r="L1239" t="s">
        <v>20518</v>
      </c>
      <c r="M1239" t="s">
        <v>20519</v>
      </c>
      <c r="O1239" t="s">
        <v>1491</v>
      </c>
      <c r="P1239" t="s">
        <v>579</v>
      </c>
      <c r="Q1239" t="s">
        <v>20516</v>
      </c>
      <c r="R1239">
        <v>4</v>
      </c>
      <c r="S1239" t="s">
        <v>20520</v>
      </c>
      <c r="T1239" t="s">
        <v>20521</v>
      </c>
      <c r="U1239" t="s">
        <v>20517</v>
      </c>
      <c r="V1239">
        <v>15820727</v>
      </c>
      <c r="W1239" s="1" t="s">
        <v>20522</v>
      </c>
      <c r="X1239">
        <v>35586628</v>
      </c>
      <c r="AA1239" t="s">
        <v>714</v>
      </c>
      <c r="AB1239" t="s">
        <v>1828</v>
      </c>
      <c r="AC1239" t="s">
        <v>138</v>
      </c>
      <c r="AE1239" t="s">
        <v>20523</v>
      </c>
      <c r="AF1239" t="s">
        <v>667</v>
      </c>
      <c r="AI1239" t="b">
        <v>1</v>
      </c>
      <c r="AJ1239" t="s">
        <v>10426</v>
      </c>
      <c r="AL1239" t="s">
        <v>20517</v>
      </c>
      <c r="AM1239" t="s">
        <v>20524</v>
      </c>
      <c r="AN1239">
        <v>512</v>
      </c>
      <c r="AO1239">
        <v>0</v>
      </c>
      <c r="AP1239">
        <v>0</v>
      </c>
      <c r="AQ1239">
        <v>0</v>
      </c>
      <c r="AT1239">
        <v>1.29396882029684E+17</v>
      </c>
      <c r="AU1239">
        <v>0</v>
      </c>
      <c r="AV1239">
        <v>1.2940894338524701E+17</v>
      </c>
      <c r="AW1239">
        <v>513</v>
      </c>
      <c r="AX1239" t="s">
        <v>20525</v>
      </c>
      <c r="AZ1239">
        <v>9.2233720368547697E+18</v>
      </c>
      <c r="BA1239">
        <v>118</v>
      </c>
      <c r="BB1239" t="s">
        <v>10426</v>
      </c>
      <c r="BC1239">
        <v>805306368</v>
      </c>
      <c r="BD1239" s="1" t="s">
        <v>148</v>
      </c>
      <c r="BE1239" t="s">
        <v>20526</v>
      </c>
      <c r="BF1239" t="s">
        <v>20527</v>
      </c>
      <c r="BG1239">
        <v>0</v>
      </c>
      <c r="BH1239" t="s">
        <v>151</v>
      </c>
      <c r="BI1239">
        <v>1.2941774296533299E+17</v>
      </c>
      <c r="BL1239" t="s">
        <v>20528</v>
      </c>
      <c r="BN1239" t="s">
        <v>154</v>
      </c>
      <c r="BO1239">
        <v>55</v>
      </c>
      <c r="BP1239" s="1" t="s">
        <v>17331</v>
      </c>
      <c r="BQ1239">
        <v>0</v>
      </c>
      <c r="BR1239" t="s">
        <v>20529</v>
      </c>
      <c r="BS1239" t="s">
        <v>157</v>
      </c>
      <c r="BT1239" t="s">
        <v>158</v>
      </c>
      <c r="CD1239" t="s">
        <v>14906</v>
      </c>
    </row>
    <row r="1240" spans="1:106">
      <c r="A1240" t="s">
        <v>20530</v>
      </c>
      <c r="B1240">
        <v>1.2941497808616899E+17</v>
      </c>
      <c r="C1240" s="4">
        <f t="shared" si="19"/>
        <v>12941497808.616899</v>
      </c>
      <c r="D1240" s="2">
        <f>(Sheet1!$F$2-mattsout!C1240)/3600</f>
        <v>293.49760641680825</v>
      </c>
      <c r="E1240" t="str">
        <f>IF(D1240&gt;3595120, "", IF(D1240&gt;1400, "******", ""))</f>
        <v/>
      </c>
      <c r="F1240" t="s">
        <v>122</v>
      </c>
      <c r="G1240" t="s">
        <v>20531</v>
      </c>
      <c r="H1240" t="s">
        <v>20532</v>
      </c>
      <c r="I1240" t="s">
        <v>3449</v>
      </c>
      <c r="J1240" t="s">
        <v>2730</v>
      </c>
      <c r="K1240" t="s">
        <v>2730</v>
      </c>
      <c r="L1240" t="s">
        <v>3449</v>
      </c>
      <c r="M1240" t="s">
        <v>20533</v>
      </c>
      <c r="O1240" t="s">
        <v>20534</v>
      </c>
      <c r="P1240" t="s">
        <v>2840</v>
      </c>
      <c r="Q1240" t="s">
        <v>20530</v>
      </c>
      <c r="R1240">
        <v>4</v>
      </c>
      <c r="S1240" t="s">
        <v>20535</v>
      </c>
      <c r="T1240" t="s">
        <v>20536</v>
      </c>
      <c r="U1240" t="s">
        <v>20531</v>
      </c>
      <c r="V1240">
        <v>15880767</v>
      </c>
      <c r="W1240" s="1" t="s">
        <v>20537</v>
      </c>
      <c r="X1240">
        <v>35607138</v>
      </c>
      <c r="AA1240" t="s">
        <v>714</v>
      </c>
      <c r="AB1240" t="s">
        <v>3455</v>
      </c>
      <c r="AC1240" t="s">
        <v>138</v>
      </c>
      <c r="AE1240" t="s">
        <v>20538</v>
      </c>
      <c r="AF1240" t="s">
        <v>667</v>
      </c>
      <c r="AI1240" t="b">
        <v>1</v>
      </c>
      <c r="AJ1240" t="s">
        <v>20539</v>
      </c>
      <c r="AL1240" t="s">
        <v>20531</v>
      </c>
      <c r="AM1240" t="s">
        <v>20540</v>
      </c>
      <c r="AN1240">
        <v>66048</v>
      </c>
      <c r="AO1240">
        <v>0</v>
      </c>
      <c r="AP1240">
        <v>0</v>
      </c>
      <c r="AQ1240">
        <v>0</v>
      </c>
      <c r="AT1240">
        <v>1.2939268088305E+17</v>
      </c>
      <c r="AU1240">
        <v>0</v>
      </c>
      <c r="AV1240">
        <v>1.2936427670133E+17</v>
      </c>
      <c r="AW1240">
        <v>513</v>
      </c>
      <c r="AX1240" t="s">
        <v>20541</v>
      </c>
      <c r="AZ1240">
        <v>9.2233720368547697E+18</v>
      </c>
      <c r="BA1240">
        <v>109</v>
      </c>
      <c r="BB1240" t="s">
        <v>20539</v>
      </c>
      <c r="BC1240">
        <v>805306368</v>
      </c>
      <c r="BD1240" s="1" t="s">
        <v>148</v>
      </c>
      <c r="BE1240" t="s">
        <v>20542</v>
      </c>
      <c r="BF1240" t="s">
        <v>20543</v>
      </c>
      <c r="BG1240">
        <v>0</v>
      </c>
      <c r="BH1240" t="s">
        <v>151</v>
      </c>
      <c r="BI1240">
        <v>1.2941844442717101E+17</v>
      </c>
      <c r="BL1240" t="s">
        <v>20544</v>
      </c>
      <c r="BN1240" t="s">
        <v>154</v>
      </c>
      <c r="BO1240">
        <v>54</v>
      </c>
      <c r="BP1240" s="1" t="s">
        <v>17331</v>
      </c>
      <c r="BQ1240">
        <v>0</v>
      </c>
      <c r="BR1240" t="s">
        <v>20545</v>
      </c>
      <c r="BS1240" t="s">
        <v>157</v>
      </c>
      <c r="BT1240" t="s">
        <v>158</v>
      </c>
      <c r="CD1240" t="s">
        <v>15022</v>
      </c>
    </row>
    <row r="1241" spans="1:106">
      <c r="A1241" t="s">
        <v>20546</v>
      </c>
      <c r="B1241">
        <v>1.29413767747668E+17</v>
      </c>
      <c r="C1241" s="4">
        <f t="shared" si="19"/>
        <v>12941376774.7668</v>
      </c>
      <c r="D1241" s="2">
        <f>(Sheet1!$F$2-mattsout!C1241)/3600</f>
        <v>327.11812033335366</v>
      </c>
      <c r="E1241" t="str">
        <f>IF(D1241&gt;3595120, "", IF(D1241&gt;1400, "******", ""))</f>
        <v/>
      </c>
      <c r="F1241" t="s">
        <v>122</v>
      </c>
      <c r="G1241" t="s">
        <v>20547</v>
      </c>
      <c r="H1241" t="s">
        <v>20548</v>
      </c>
      <c r="I1241" t="s">
        <v>682</v>
      </c>
      <c r="J1241" t="s">
        <v>1782</v>
      </c>
      <c r="K1241" t="s">
        <v>3247</v>
      </c>
      <c r="L1241" t="s">
        <v>682</v>
      </c>
      <c r="M1241" t="s">
        <v>20549</v>
      </c>
      <c r="N1241" t="s">
        <v>873</v>
      </c>
      <c r="O1241" t="s">
        <v>3391</v>
      </c>
      <c r="P1241" t="s">
        <v>1738</v>
      </c>
      <c r="Q1241" t="s">
        <v>20546</v>
      </c>
      <c r="R1241">
        <v>4</v>
      </c>
      <c r="S1241" t="s">
        <v>20550</v>
      </c>
      <c r="T1241" t="s">
        <v>20551</v>
      </c>
      <c r="U1241" t="s">
        <v>20547</v>
      </c>
      <c r="V1241">
        <v>15886121</v>
      </c>
      <c r="W1241" s="1" t="s">
        <v>20552</v>
      </c>
      <c r="X1241">
        <v>35492307</v>
      </c>
      <c r="AA1241" t="s">
        <v>905</v>
      </c>
      <c r="AB1241" t="s">
        <v>879</v>
      </c>
      <c r="AC1241" t="s">
        <v>138</v>
      </c>
      <c r="AD1241" t="b">
        <v>0</v>
      </c>
      <c r="AE1241" t="s">
        <v>20553</v>
      </c>
      <c r="AF1241" t="s">
        <v>742</v>
      </c>
      <c r="AI1241" t="b">
        <v>1</v>
      </c>
      <c r="AJ1241" t="s">
        <v>20554</v>
      </c>
      <c r="AL1241" t="s">
        <v>20547</v>
      </c>
      <c r="AM1241" t="s">
        <v>20555</v>
      </c>
      <c r="AN1241">
        <v>512</v>
      </c>
      <c r="AO1241">
        <v>0</v>
      </c>
      <c r="AP1241">
        <v>0</v>
      </c>
      <c r="AQ1241">
        <v>0</v>
      </c>
      <c r="AT1241">
        <v>1.2940301527477E+17</v>
      </c>
      <c r="AU1241">
        <v>0</v>
      </c>
      <c r="AV1241">
        <v>1.29409257811878E+17</v>
      </c>
      <c r="AW1241">
        <v>513</v>
      </c>
      <c r="AX1241" t="s">
        <v>20556</v>
      </c>
      <c r="AZ1241">
        <v>9.2233720368547697E+18</v>
      </c>
      <c r="BA1241">
        <v>653</v>
      </c>
      <c r="BB1241" t="s">
        <v>20554</v>
      </c>
      <c r="BC1241">
        <v>805306368</v>
      </c>
      <c r="BD1241" s="1" t="s">
        <v>148</v>
      </c>
      <c r="BE1241" t="s">
        <v>20557</v>
      </c>
      <c r="BF1241" t="s">
        <v>20558</v>
      </c>
      <c r="BG1241">
        <v>0</v>
      </c>
      <c r="BH1241" t="s">
        <v>151</v>
      </c>
      <c r="BI1241">
        <v>1.2941506718818E+17</v>
      </c>
      <c r="BJ1241" t="b">
        <v>0</v>
      </c>
      <c r="BL1241" t="s">
        <v>20559</v>
      </c>
      <c r="BM1241" t="s">
        <v>20560</v>
      </c>
      <c r="BN1241" t="s">
        <v>154</v>
      </c>
      <c r="BO1241">
        <v>60</v>
      </c>
      <c r="BP1241" s="1" t="s">
        <v>20561</v>
      </c>
      <c r="BQ1241">
        <v>0</v>
      </c>
      <c r="BR1241" t="s">
        <v>20562</v>
      </c>
      <c r="BS1241" t="s">
        <v>157</v>
      </c>
      <c r="BT1241" t="s">
        <v>158</v>
      </c>
      <c r="CD1241" t="s">
        <v>333</v>
      </c>
      <c r="CI1241">
        <v>0</v>
      </c>
      <c r="CL1241">
        <v>0</v>
      </c>
      <c r="DA1241" t="s">
        <v>20563</v>
      </c>
      <c r="DB1241" t="s">
        <v>20564</v>
      </c>
    </row>
    <row r="1242" spans="1:106">
      <c r="A1242" t="s">
        <v>20565</v>
      </c>
      <c r="B1242">
        <v>1.29417623397092E+17</v>
      </c>
      <c r="C1242" s="4">
        <f t="shared" si="19"/>
        <v>12941762339.7092</v>
      </c>
      <c r="D1242" s="2">
        <f>(Sheet1!$F$2-mattsout!C1242)/3600</f>
        <v>220.01674744447072</v>
      </c>
      <c r="E1242" t="str">
        <f>IF(D1242&gt;3595120, "", IF(D1242&gt;1400, "******", ""))</f>
        <v/>
      </c>
      <c r="F1242" t="s">
        <v>122</v>
      </c>
      <c r="G1242" t="s">
        <v>20566</v>
      </c>
      <c r="H1242" t="s">
        <v>20567</v>
      </c>
      <c r="J1242" t="s">
        <v>20568</v>
      </c>
      <c r="K1242" t="s">
        <v>20569</v>
      </c>
      <c r="L1242" t="s">
        <v>5256</v>
      </c>
      <c r="M1242" t="s">
        <v>20570</v>
      </c>
      <c r="O1242" t="s">
        <v>199</v>
      </c>
      <c r="P1242" t="s">
        <v>12183</v>
      </c>
      <c r="Q1242" t="s">
        <v>20565</v>
      </c>
      <c r="R1242">
        <v>4</v>
      </c>
      <c r="S1242" t="s">
        <v>20571</v>
      </c>
      <c r="T1242" t="s">
        <v>20572</v>
      </c>
      <c r="U1242" t="s">
        <v>20566</v>
      </c>
      <c r="V1242">
        <v>15958569</v>
      </c>
      <c r="W1242" s="1" t="s">
        <v>19787</v>
      </c>
      <c r="X1242">
        <v>35579736</v>
      </c>
      <c r="AA1242" t="s">
        <v>714</v>
      </c>
      <c r="AB1242" t="s">
        <v>5265</v>
      </c>
      <c r="AC1242" t="s">
        <v>138</v>
      </c>
      <c r="AE1242" t="s">
        <v>20573</v>
      </c>
      <c r="AF1242" t="s">
        <v>667</v>
      </c>
      <c r="AI1242" t="b">
        <v>1</v>
      </c>
      <c r="AJ1242" t="s">
        <v>20574</v>
      </c>
      <c r="AL1242" t="s">
        <v>20566</v>
      </c>
      <c r="AM1242" t="s">
        <v>20575</v>
      </c>
      <c r="AN1242">
        <v>512</v>
      </c>
      <c r="AO1242">
        <v>0</v>
      </c>
      <c r="AP1242">
        <v>0</v>
      </c>
      <c r="AQ1242">
        <v>0</v>
      </c>
      <c r="AT1242">
        <v>1.2939976314280499E+17</v>
      </c>
      <c r="AU1242">
        <v>0</v>
      </c>
      <c r="AV1242">
        <v>1.2941705944817101E+17</v>
      </c>
      <c r="AW1242">
        <v>513</v>
      </c>
      <c r="AX1242" t="s">
        <v>20576</v>
      </c>
      <c r="AZ1242">
        <v>9.2233720368547697E+18</v>
      </c>
      <c r="BA1242">
        <v>224</v>
      </c>
      <c r="BB1242" t="s">
        <v>20574</v>
      </c>
      <c r="BC1242">
        <v>805306368</v>
      </c>
      <c r="BD1242" s="1" t="s">
        <v>148</v>
      </c>
      <c r="BE1242" t="s">
        <v>20577</v>
      </c>
      <c r="BF1242" t="s">
        <v>20578</v>
      </c>
      <c r="BG1242">
        <v>0</v>
      </c>
      <c r="BH1242" t="s">
        <v>151</v>
      </c>
      <c r="BI1242">
        <v>1.29417623397092E+17</v>
      </c>
      <c r="BL1242" t="s">
        <v>20579</v>
      </c>
      <c r="BN1242" t="s">
        <v>154</v>
      </c>
      <c r="BO1242">
        <v>63</v>
      </c>
      <c r="BP1242" s="1" t="s">
        <v>20438</v>
      </c>
      <c r="BQ1242">
        <v>0</v>
      </c>
      <c r="BR1242" t="s">
        <v>20580</v>
      </c>
      <c r="BS1242" t="s">
        <v>157</v>
      </c>
      <c r="BT1242" t="s">
        <v>158</v>
      </c>
      <c r="CD1242" t="s">
        <v>333</v>
      </c>
    </row>
    <row r="1243" spans="1:106">
      <c r="A1243" t="s">
        <v>19159</v>
      </c>
      <c r="B1243">
        <v>1.29418515421588E+17</v>
      </c>
      <c r="C1243" s="4">
        <f t="shared" si="19"/>
        <v>12941851542.1588</v>
      </c>
      <c r="D1243" s="2">
        <f>(Sheet1!$F$2-mattsout!C1243)/3600</f>
        <v>195.23828922218746</v>
      </c>
      <c r="E1243" t="str">
        <f>IF(D1243&gt;3595120, "", IF(D1243&gt;1400, "******", ""))</f>
        <v/>
      </c>
      <c r="F1243" t="s">
        <v>122</v>
      </c>
      <c r="G1243" t="s">
        <v>20581</v>
      </c>
      <c r="H1243" t="s">
        <v>20582</v>
      </c>
      <c r="J1243" t="s">
        <v>20583</v>
      </c>
      <c r="K1243" t="s">
        <v>20583</v>
      </c>
      <c r="L1243" t="s">
        <v>5256</v>
      </c>
      <c r="M1243" t="s">
        <v>20584</v>
      </c>
      <c r="O1243" t="s">
        <v>20585</v>
      </c>
      <c r="P1243" t="s">
        <v>8930</v>
      </c>
      <c r="Q1243" t="s">
        <v>19159</v>
      </c>
      <c r="R1243">
        <v>4</v>
      </c>
      <c r="S1243" t="s">
        <v>20586</v>
      </c>
      <c r="T1243" t="s">
        <v>20587</v>
      </c>
      <c r="U1243" t="s">
        <v>20581</v>
      </c>
      <c r="V1243">
        <v>15959620</v>
      </c>
      <c r="W1243" s="1" t="s">
        <v>20588</v>
      </c>
      <c r="X1243">
        <v>35613288</v>
      </c>
      <c r="AA1243" t="s">
        <v>20589</v>
      </c>
      <c r="AB1243" t="s">
        <v>5265</v>
      </c>
      <c r="AC1243" t="s">
        <v>138</v>
      </c>
      <c r="AE1243" t="s">
        <v>20590</v>
      </c>
      <c r="AF1243" t="s">
        <v>742</v>
      </c>
      <c r="AH1243" t="s">
        <v>20591</v>
      </c>
      <c r="AI1243" t="b">
        <v>1</v>
      </c>
      <c r="AJ1243" t="s">
        <v>20592</v>
      </c>
      <c r="AL1243" t="s">
        <v>20581</v>
      </c>
      <c r="AM1243" t="s">
        <v>20593</v>
      </c>
      <c r="AN1243">
        <v>512</v>
      </c>
      <c r="AO1243">
        <v>0</v>
      </c>
      <c r="AP1243">
        <v>0</v>
      </c>
      <c r="AQ1243">
        <v>0</v>
      </c>
      <c r="AT1243">
        <v>1.2937355088209901E+17</v>
      </c>
      <c r="AU1243">
        <v>0</v>
      </c>
      <c r="AV1243">
        <v>1.2941766004911E+17</v>
      </c>
      <c r="AW1243">
        <v>513</v>
      </c>
      <c r="AX1243" t="s">
        <v>20594</v>
      </c>
      <c r="AZ1243">
        <v>9.2233720368547697E+18</v>
      </c>
      <c r="BA1243">
        <v>116</v>
      </c>
      <c r="BB1243" t="s">
        <v>20592</v>
      </c>
      <c r="BC1243">
        <v>805306368</v>
      </c>
      <c r="BD1243" s="1" t="s">
        <v>148</v>
      </c>
      <c r="BE1243" t="s">
        <v>20595</v>
      </c>
      <c r="BF1243" t="s">
        <v>20596</v>
      </c>
      <c r="BG1243">
        <v>0</v>
      </c>
      <c r="BH1243" t="s">
        <v>151</v>
      </c>
      <c r="BI1243">
        <v>1.2941855418819101E+17</v>
      </c>
      <c r="BK1243" t="s">
        <v>20597</v>
      </c>
      <c r="BL1243" t="s">
        <v>20598</v>
      </c>
      <c r="BN1243" t="s">
        <v>154</v>
      </c>
      <c r="BO1243">
        <v>54</v>
      </c>
      <c r="BP1243" s="1" t="s">
        <v>20438</v>
      </c>
      <c r="BQ1243">
        <v>0</v>
      </c>
      <c r="BR1243" t="s">
        <v>20599</v>
      </c>
      <c r="BS1243" t="s">
        <v>3242</v>
      </c>
      <c r="CD1243" t="s">
        <v>333</v>
      </c>
    </row>
    <row r="1244" spans="1:106">
      <c r="A1244" t="s">
        <v>20600</v>
      </c>
      <c r="B1244">
        <v>1.29411918057026E+17</v>
      </c>
      <c r="C1244" s="4">
        <f t="shared" si="19"/>
        <v>12941191805.7026</v>
      </c>
      <c r="D1244" s="2">
        <f>(Sheet1!$F$2-mattsout!C1244)/3600</f>
        <v>378.49841594431138</v>
      </c>
      <c r="E1244" t="str">
        <f>IF(D1244&gt;3595120, "", IF(D1244&gt;1400, "******", ""))</f>
        <v/>
      </c>
      <c r="F1244" t="s">
        <v>122</v>
      </c>
      <c r="G1244" t="s">
        <v>20601</v>
      </c>
      <c r="H1244" t="s">
        <v>20602</v>
      </c>
      <c r="I1244" t="s">
        <v>1061</v>
      </c>
      <c r="J1244" t="s">
        <v>8148</v>
      </c>
      <c r="K1244" t="s">
        <v>8148</v>
      </c>
      <c r="L1244" t="s">
        <v>1061</v>
      </c>
      <c r="M1244" t="s">
        <v>20603</v>
      </c>
      <c r="N1244" t="s">
        <v>1064</v>
      </c>
      <c r="O1244" t="s">
        <v>8207</v>
      </c>
      <c r="P1244" t="s">
        <v>3667</v>
      </c>
      <c r="Q1244" t="s">
        <v>20600</v>
      </c>
      <c r="R1244">
        <v>4</v>
      </c>
      <c r="S1244" t="s">
        <v>20604</v>
      </c>
      <c r="T1244" t="s">
        <v>20605</v>
      </c>
      <c r="U1244" t="s">
        <v>20601</v>
      </c>
      <c r="V1244">
        <v>15967065</v>
      </c>
      <c r="W1244" s="1" t="s">
        <v>11524</v>
      </c>
      <c r="X1244">
        <v>35616336</v>
      </c>
      <c r="AA1244" t="s">
        <v>690</v>
      </c>
      <c r="AB1244" t="s">
        <v>1071</v>
      </c>
      <c r="AC1244" t="s">
        <v>138</v>
      </c>
      <c r="AE1244" t="s">
        <v>20606</v>
      </c>
      <c r="AF1244" t="s">
        <v>717</v>
      </c>
      <c r="AI1244" t="b">
        <v>1</v>
      </c>
      <c r="AJ1244" t="s">
        <v>20607</v>
      </c>
      <c r="AL1244" t="s">
        <v>20601</v>
      </c>
      <c r="AM1244" t="s">
        <v>20608</v>
      </c>
      <c r="AN1244">
        <v>512</v>
      </c>
      <c r="AO1244">
        <v>0</v>
      </c>
      <c r="AP1244">
        <v>0</v>
      </c>
      <c r="AQ1244">
        <v>0</v>
      </c>
      <c r="AT1244">
        <v>1.29373463278174E+17</v>
      </c>
      <c r="AU1244">
        <v>0</v>
      </c>
      <c r="AV1244">
        <v>1.29403846376316E+17</v>
      </c>
      <c r="AW1244">
        <v>513</v>
      </c>
      <c r="AX1244" t="s">
        <v>20609</v>
      </c>
      <c r="AZ1244">
        <v>9.2233720368547697E+18</v>
      </c>
      <c r="BA1244">
        <v>236</v>
      </c>
      <c r="BB1244" t="s">
        <v>20607</v>
      </c>
      <c r="BC1244">
        <v>805306368</v>
      </c>
      <c r="BD1244" s="1" t="s">
        <v>148</v>
      </c>
      <c r="BE1244" t="s">
        <v>20610</v>
      </c>
      <c r="BF1244" t="s">
        <v>20611</v>
      </c>
      <c r="BG1244">
        <v>0</v>
      </c>
      <c r="BH1244" t="s">
        <v>151</v>
      </c>
      <c r="BI1244">
        <v>1.29418611744066E+17</v>
      </c>
      <c r="BL1244" t="s">
        <v>20612</v>
      </c>
      <c r="BN1244" t="s">
        <v>154</v>
      </c>
      <c r="BO1244">
        <v>64</v>
      </c>
      <c r="BP1244" s="1" t="s">
        <v>20613</v>
      </c>
      <c r="BQ1244">
        <v>0</v>
      </c>
      <c r="BR1244" t="s">
        <v>20614</v>
      </c>
      <c r="BS1244" t="s">
        <v>157</v>
      </c>
      <c r="BT1244" t="s">
        <v>158</v>
      </c>
      <c r="CD1244" t="s">
        <v>14906</v>
      </c>
    </row>
    <row r="1245" spans="1:106">
      <c r="A1245" t="s">
        <v>20615</v>
      </c>
      <c r="B1245">
        <v>1.2931485634782899E+17</v>
      </c>
      <c r="C1245" s="4">
        <f t="shared" si="19"/>
        <v>12931485634.7829</v>
      </c>
      <c r="D1245" s="2">
        <f>(Sheet1!$F$2-mattsout!C1245)/3600</f>
        <v>3074.65700475004</v>
      </c>
      <c r="E1245" t="str">
        <f>IF(D1245&gt;3595120, "", IF(D1245&gt;1400, "******", ""))</f>
        <v>******</v>
      </c>
      <c r="F1245" t="s">
        <v>122</v>
      </c>
      <c r="G1245" t="s">
        <v>20616</v>
      </c>
      <c r="H1245" t="s">
        <v>20617</v>
      </c>
      <c r="O1245" t="s">
        <v>20618</v>
      </c>
      <c r="Q1245" t="s">
        <v>20615</v>
      </c>
      <c r="R1245">
        <v>4</v>
      </c>
      <c r="S1245" t="s">
        <v>20619</v>
      </c>
      <c r="T1245" t="s">
        <v>20620</v>
      </c>
      <c r="U1245" t="s">
        <v>20616</v>
      </c>
      <c r="V1245">
        <v>16057312</v>
      </c>
      <c r="W1245" s="1" t="s">
        <v>13499</v>
      </c>
      <c r="X1245">
        <v>33230110</v>
      </c>
      <c r="AL1245" t="s">
        <v>20616</v>
      </c>
      <c r="AM1245" t="s">
        <v>20621</v>
      </c>
      <c r="AN1245">
        <v>66048</v>
      </c>
      <c r="AO1245">
        <v>99</v>
      </c>
      <c r="AP1245">
        <v>0</v>
      </c>
      <c r="AQ1245">
        <v>0</v>
      </c>
      <c r="AT1245">
        <v>1.2937346349333299E+17</v>
      </c>
      <c r="AV1245">
        <v>1.29176796015236E+17</v>
      </c>
      <c r="AW1245">
        <v>513</v>
      </c>
      <c r="AX1245" t="s">
        <v>20622</v>
      </c>
      <c r="AZ1245">
        <v>9.2233720368547697E+18</v>
      </c>
      <c r="BA1245">
        <v>1</v>
      </c>
      <c r="BB1245" t="s">
        <v>20623</v>
      </c>
      <c r="BC1245">
        <v>805306368</v>
      </c>
      <c r="BF1245" t="s">
        <v>20624</v>
      </c>
      <c r="BG1245">
        <v>1.29373620293224E+17</v>
      </c>
      <c r="BH1245" t="s">
        <v>151</v>
      </c>
      <c r="BI1245">
        <v>1.2931485634782899E+17</v>
      </c>
      <c r="CD1245" t="s">
        <v>333</v>
      </c>
    </row>
    <row r="1246" spans="1:106">
      <c r="A1246" t="s">
        <v>20625</v>
      </c>
      <c r="B1246">
        <v>1.2936752023588499E+17</v>
      </c>
      <c r="C1246" s="4">
        <f t="shared" si="19"/>
        <v>12936752023.588499</v>
      </c>
      <c r="D1246" s="2">
        <f>(Sheet1!$F$2-mattsout!C1246)/3600</f>
        <v>1611.7712254169253</v>
      </c>
      <c r="E1246" t="str">
        <f>IF(D1246&gt;3595120, "", IF(D1246&gt;1400, "******", ""))</f>
        <v>******</v>
      </c>
      <c r="F1246" t="s">
        <v>122</v>
      </c>
      <c r="G1246" t="s">
        <v>20626</v>
      </c>
      <c r="H1246" t="s">
        <v>20627</v>
      </c>
      <c r="K1246" t="s">
        <v>20628</v>
      </c>
      <c r="L1246" t="s">
        <v>5256</v>
      </c>
      <c r="O1246" t="s">
        <v>3229</v>
      </c>
      <c r="Q1246" t="s">
        <v>20625</v>
      </c>
      <c r="R1246">
        <v>4</v>
      </c>
      <c r="S1246" t="s">
        <v>20629</v>
      </c>
      <c r="T1246" t="s">
        <v>20630</v>
      </c>
      <c r="U1246" t="s">
        <v>20631</v>
      </c>
      <c r="V1246">
        <v>16119167</v>
      </c>
      <c r="W1246" s="1" t="s">
        <v>19787</v>
      </c>
      <c r="X1246">
        <v>33177085</v>
      </c>
      <c r="AB1246" t="s">
        <v>5265</v>
      </c>
      <c r="AL1246" t="s">
        <v>20626</v>
      </c>
      <c r="AM1246" t="s">
        <v>20632</v>
      </c>
      <c r="AN1246">
        <v>512</v>
      </c>
      <c r="AO1246">
        <v>99</v>
      </c>
      <c r="AP1246">
        <v>0</v>
      </c>
      <c r="AQ1246">
        <v>0</v>
      </c>
      <c r="AT1246">
        <v>1.2937355115257101E+17</v>
      </c>
      <c r="AV1246">
        <v>1.2935541938867501E+17</v>
      </c>
      <c r="AW1246">
        <v>513</v>
      </c>
      <c r="AX1246" t="s">
        <v>20633</v>
      </c>
      <c r="AZ1246">
        <v>9.2233720368547697E+18</v>
      </c>
      <c r="BA1246">
        <v>49</v>
      </c>
      <c r="BB1246" t="s">
        <v>20634</v>
      </c>
      <c r="BC1246">
        <v>805306368</v>
      </c>
      <c r="BF1246" t="s">
        <v>20635</v>
      </c>
      <c r="BG1246">
        <v>1.2937358483163501E+17</v>
      </c>
      <c r="BH1246" t="s">
        <v>151</v>
      </c>
      <c r="BI1246">
        <v>1.2936752023588499E+17</v>
      </c>
      <c r="BQ1246">
        <v>0</v>
      </c>
      <c r="CD1246" t="s">
        <v>20636</v>
      </c>
    </row>
    <row r="1247" spans="1:106">
      <c r="A1247" t="s">
        <v>20637</v>
      </c>
      <c r="B1247">
        <v>1.2942115673507501E+17</v>
      </c>
      <c r="C1247" s="4">
        <f t="shared" si="19"/>
        <v>12942115673.507502</v>
      </c>
      <c r="D1247" s="2">
        <f>(Sheet1!$F$2-mattsout!C1247)/3600</f>
        <v>121.86847013844384</v>
      </c>
      <c r="E1247" t="str">
        <f>IF(D1247&gt;3595120, "", IF(D1247&gt;1400, "******", ""))</f>
        <v/>
      </c>
      <c r="F1247" t="s">
        <v>122</v>
      </c>
      <c r="G1247" t="s">
        <v>20638</v>
      </c>
      <c r="H1247" t="s">
        <v>20639</v>
      </c>
      <c r="I1247" t="s">
        <v>5256</v>
      </c>
      <c r="J1247" t="s">
        <v>20640</v>
      </c>
      <c r="K1247" t="s">
        <v>20640</v>
      </c>
      <c r="L1247" t="s">
        <v>5256</v>
      </c>
      <c r="M1247" t="s">
        <v>20641</v>
      </c>
      <c r="O1247" t="s">
        <v>1690</v>
      </c>
      <c r="P1247" t="s">
        <v>1452</v>
      </c>
      <c r="Q1247" t="s">
        <v>20637</v>
      </c>
      <c r="R1247">
        <v>4</v>
      </c>
      <c r="S1247" t="s">
        <v>20642</v>
      </c>
      <c r="T1247" t="s">
        <v>20643</v>
      </c>
      <c r="U1247" t="s">
        <v>20638</v>
      </c>
      <c r="V1247">
        <v>16120405</v>
      </c>
      <c r="W1247" s="1" t="s">
        <v>20644</v>
      </c>
      <c r="X1247">
        <v>35667633</v>
      </c>
      <c r="AA1247" t="s">
        <v>690</v>
      </c>
      <c r="AB1247" t="s">
        <v>5265</v>
      </c>
      <c r="AC1247" t="s">
        <v>138</v>
      </c>
      <c r="AE1247" t="s">
        <v>20645</v>
      </c>
      <c r="AF1247" t="s">
        <v>667</v>
      </c>
      <c r="AI1247" t="b">
        <v>1</v>
      </c>
      <c r="AJ1247" t="s">
        <v>20646</v>
      </c>
      <c r="AL1247" t="s">
        <v>20638</v>
      </c>
      <c r="AM1247" t="s">
        <v>20647</v>
      </c>
      <c r="AN1247">
        <v>512</v>
      </c>
      <c r="AO1247">
        <v>0</v>
      </c>
      <c r="AP1247">
        <v>0</v>
      </c>
      <c r="AQ1247">
        <v>0</v>
      </c>
      <c r="AT1247">
        <v>1.29401237848038E+17</v>
      </c>
      <c r="AU1247">
        <v>0</v>
      </c>
      <c r="AV1247">
        <v>1.2941258532406499E+17</v>
      </c>
      <c r="AW1247">
        <v>513</v>
      </c>
      <c r="AX1247" t="s">
        <v>20648</v>
      </c>
      <c r="AZ1247">
        <v>9.2233720368547697E+18</v>
      </c>
      <c r="BA1247">
        <v>253</v>
      </c>
      <c r="BB1247" t="s">
        <v>20646</v>
      </c>
      <c r="BC1247">
        <v>805306368</v>
      </c>
      <c r="BD1247" s="1" t="s">
        <v>148</v>
      </c>
      <c r="BE1247" t="s">
        <v>20649</v>
      </c>
      <c r="BF1247" t="s">
        <v>20650</v>
      </c>
      <c r="BG1247">
        <v>0</v>
      </c>
      <c r="BH1247" t="s">
        <v>151</v>
      </c>
      <c r="BI1247">
        <v>1.2942105424449901E+17</v>
      </c>
      <c r="BK1247" t="s">
        <v>20651</v>
      </c>
      <c r="BL1247" t="s">
        <v>20652</v>
      </c>
      <c r="BN1247" t="s">
        <v>154</v>
      </c>
      <c r="BO1247">
        <v>56</v>
      </c>
      <c r="BP1247" s="1" t="s">
        <v>20438</v>
      </c>
      <c r="BQ1247">
        <v>0</v>
      </c>
      <c r="BR1247" t="s">
        <v>20653</v>
      </c>
      <c r="BS1247" t="s">
        <v>157</v>
      </c>
      <c r="BT1247" t="s">
        <v>158</v>
      </c>
      <c r="CD1247" t="s">
        <v>333</v>
      </c>
    </row>
    <row r="1248" spans="1:106">
      <c r="A1248" t="s">
        <v>20654</v>
      </c>
      <c r="B1248">
        <v>1.2941793210980099E+17</v>
      </c>
      <c r="C1248" s="4">
        <f t="shared" si="19"/>
        <v>12941793210.980099</v>
      </c>
      <c r="D1248" s="2">
        <f>(Sheet1!$F$2-mattsout!C1248)/3600</f>
        <v>211.441394417021</v>
      </c>
      <c r="E1248" t="str">
        <f>IF(D1248&gt;3595120, "", IF(D1248&gt;1400, "******", ""))</f>
        <v/>
      </c>
      <c r="F1248" t="s">
        <v>122</v>
      </c>
      <c r="G1248" t="s">
        <v>20655</v>
      </c>
      <c r="H1248" t="s">
        <v>20656</v>
      </c>
      <c r="K1248" t="s">
        <v>20657</v>
      </c>
      <c r="L1248" t="s">
        <v>5256</v>
      </c>
      <c r="M1248" t="s">
        <v>20658</v>
      </c>
      <c r="O1248" t="s">
        <v>1512</v>
      </c>
      <c r="P1248" t="s">
        <v>1513</v>
      </c>
      <c r="Q1248" t="s">
        <v>20654</v>
      </c>
      <c r="R1248">
        <v>4</v>
      </c>
      <c r="S1248" t="s">
        <v>20659</v>
      </c>
      <c r="T1248" t="s">
        <v>20660</v>
      </c>
      <c r="U1248" t="s">
        <v>20655</v>
      </c>
      <c r="V1248">
        <v>16125577</v>
      </c>
      <c r="W1248" s="1" t="s">
        <v>19787</v>
      </c>
      <c r="X1248">
        <v>35488452</v>
      </c>
      <c r="AA1248" t="s">
        <v>714</v>
      </c>
      <c r="AB1248" t="s">
        <v>5265</v>
      </c>
      <c r="AC1248" t="s">
        <v>138</v>
      </c>
      <c r="AE1248" t="s">
        <v>20661</v>
      </c>
      <c r="AF1248" t="s">
        <v>667</v>
      </c>
      <c r="AI1248" t="b">
        <v>1</v>
      </c>
      <c r="AJ1248" t="s">
        <v>20662</v>
      </c>
      <c r="AL1248" t="s">
        <v>20655</v>
      </c>
      <c r="AM1248" t="s">
        <v>20663</v>
      </c>
      <c r="AN1248">
        <v>512</v>
      </c>
      <c r="AO1248">
        <v>0</v>
      </c>
      <c r="AP1248">
        <v>0</v>
      </c>
      <c r="AQ1248">
        <v>0</v>
      </c>
      <c r="AT1248">
        <v>1.2940910934444701E+17</v>
      </c>
      <c r="AU1248">
        <v>0</v>
      </c>
      <c r="AV1248">
        <v>1.2938562866675101E+17</v>
      </c>
      <c r="AW1248">
        <v>513</v>
      </c>
      <c r="AX1248" t="s">
        <v>20664</v>
      </c>
      <c r="AZ1248">
        <v>9.2233720368547697E+18</v>
      </c>
      <c r="BA1248">
        <v>385</v>
      </c>
      <c r="BB1248" t="s">
        <v>20662</v>
      </c>
      <c r="BC1248">
        <v>805306368</v>
      </c>
      <c r="BD1248" s="1" t="s">
        <v>148</v>
      </c>
      <c r="BE1248" t="s">
        <v>20665</v>
      </c>
      <c r="BF1248" t="s">
        <v>20666</v>
      </c>
      <c r="BG1248">
        <v>0</v>
      </c>
      <c r="BH1248" t="s">
        <v>151</v>
      </c>
      <c r="BI1248">
        <v>1.2941500880464899E+17</v>
      </c>
      <c r="BL1248" t="s">
        <v>20667</v>
      </c>
      <c r="BN1248" t="s">
        <v>154</v>
      </c>
      <c r="BO1248">
        <v>65</v>
      </c>
      <c r="BP1248" s="1" t="s">
        <v>20668</v>
      </c>
      <c r="BQ1248">
        <v>0</v>
      </c>
      <c r="BR1248" t="s">
        <v>20669</v>
      </c>
      <c r="BS1248" t="s">
        <v>157</v>
      </c>
      <c r="BT1248" t="s">
        <v>158</v>
      </c>
      <c r="CD1248" t="s">
        <v>333</v>
      </c>
    </row>
    <row r="1249" spans="1:90">
      <c r="A1249" t="s">
        <v>20670</v>
      </c>
      <c r="B1249">
        <v>1.29413538682548E+17</v>
      </c>
      <c r="C1249" s="4">
        <f t="shared" si="19"/>
        <v>12941353868.254801</v>
      </c>
      <c r="D1249" s="2">
        <f>(Sheet1!$F$2-mattsout!C1249)/3600</f>
        <v>333.48104033311211</v>
      </c>
      <c r="E1249" t="str">
        <f>IF(D1249&gt;3595120, "", IF(D1249&gt;1400, "******", ""))</f>
        <v/>
      </c>
      <c r="F1249" t="s">
        <v>122</v>
      </c>
      <c r="G1249" t="s">
        <v>20671</v>
      </c>
      <c r="H1249" t="s">
        <v>20672</v>
      </c>
      <c r="I1249" t="s">
        <v>682</v>
      </c>
      <c r="J1249" t="s">
        <v>1845</v>
      </c>
      <c r="K1249" t="s">
        <v>1845</v>
      </c>
      <c r="L1249" t="s">
        <v>682</v>
      </c>
      <c r="M1249" t="s">
        <v>20673</v>
      </c>
      <c r="O1249" t="s">
        <v>19767</v>
      </c>
      <c r="P1249" t="s">
        <v>20674</v>
      </c>
      <c r="Q1249" t="s">
        <v>20670</v>
      </c>
      <c r="R1249">
        <v>4</v>
      </c>
      <c r="S1249" t="s">
        <v>20675</v>
      </c>
      <c r="T1249" t="s">
        <v>20676</v>
      </c>
      <c r="U1249" t="s">
        <v>20671</v>
      </c>
      <c r="V1249">
        <v>16129627</v>
      </c>
      <c r="W1249" s="1" t="s">
        <v>18261</v>
      </c>
      <c r="X1249">
        <v>35517036</v>
      </c>
      <c r="AA1249" t="s">
        <v>690</v>
      </c>
      <c r="AB1249" t="s">
        <v>1280</v>
      </c>
      <c r="AC1249" t="s">
        <v>138</v>
      </c>
      <c r="AE1249" t="s">
        <v>20677</v>
      </c>
      <c r="AF1249" t="s">
        <v>717</v>
      </c>
      <c r="AI1249" t="b">
        <v>1</v>
      </c>
      <c r="AJ1249" t="s">
        <v>20678</v>
      </c>
      <c r="AL1249" t="s">
        <v>20671</v>
      </c>
      <c r="AM1249" t="s">
        <v>20679</v>
      </c>
      <c r="AN1249">
        <v>512</v>
      </c>
      <c r="AO1249">
        <v>0</v>
      </c>
      <c r="AP1249">
        <v>0</v>
      </c>
      <c r="AQ1249">
        <v>0</v>
      </c>
      <c r="AT1249">
        <v>1.2937346376318E+17</v>
      </c>
      <c r="AV1249">
        <v>1.29410715351792E+17</v>
      </c>
      <c r="AW1249">
        <v>513</v>
      </c>
      <c r="AX1249" t="s">
        <v>20680</v>
      </c>
      <c r="AZ1249">
        <v>9.2233720368547697E+18</v>
      </c>
      <c r="BA1249">
        <v>153</v>
      </c>
      <c r="BB1249" t="s">
        <v>20678</v>
      </c>
      <c r="BC1249">
        <v>805306368</v>
      </c>
      <c r="BD1249" s="1" t="s">
        <v>148</v>
      </c>
      <c r="BE1249" t="s">
        <v>20681</v>
      </c>
      <c r="BF1249" t="s">
        <v>20682</v>
      </c>
      <c r="BG1249">
        <v>0</v>
      </c>
      <c r="BH1249" t="s">
        <v>151</v>
      </c>
      <c r="BI1249">
        <v>1.2941588589103101E+17</v>
      </c>
      <c r="BL1249" t="s">
        <v>20683</v>
      </c>
      <c r="BN1249" t="s">
        <v>154</v>
      </c>
      <c r="BO1249">
        <v>54</v>
      </c>
      <c r="BP1249" s="1" t="s">
        <v>18770</v>
      </c>
      <c r="BQ1249">
        <v>0</v>
      </c>
      <c r="BR1249" t="s">
        <v>20684</v>
      </c>
      <c r="BS1249" t="s">
        <v>157</v>
      </c>
      <c r="BT1249" t="s">
        <v>158</v>
      </c>
      <c r="CD1249" t="s">
        <v>14906</v>
      </c>
    </row>
    <row r="1250" spans="1:90">
      <c r="A1250" t="s">
        <v>20685</v>
      </c>
      <c r="B1250">
        <v>1.2920171130364701E+17</v>
      </c>
      <c r="C1250" s="4">
        <f t="shared" si="19"/>
        <v>12920171130.3647</v>
      </c>
      <c r="D1250" s="2">
        <f>(Sheet1!$F$2-mattsout!C1250)/3600</f>
        <v>6217.5748986943563</v>
      </c>
      <c r="E1250" t="str">
        <f>IF(D1250&gt;3595120, "", IF(D1250&gt;1400, "******", ""))</f>
        <v>******</v>
      </c>
      <c r="F1250" t="s">
        <v>122</v>
      </c>
      <c r="G1250" t="s">
        <v>20686</v>
      </c>
      <c r="H1250" t="s">
        <v>20687</v>
      </c>
      <c r="J1250" t="s">
        <v>4893</v>
      </c>
      <c r="K1250" t="s">
        <v>4893</v>
      </c>
      <c r="L1250" t="s">
        <v>1712</v>
      </c>
      <c r="M1250" t="s">
        <v>8282</v>
      </c>
      <c r="O1250" t="s">
        <v>1512</v>
      </c>
      <c r="P1250" t="s">
        <v>5630</v>
      </c>
      <c r="Q1250" t="s">
        <v>20685</v>
      </c>
      <c r="R1250">
        <v>4</v>
      </c>
      <c r="S1250" t="s">
        <v>20688</v>
      </c>
      <c r="T1250" t="s">
        <v>20689</v>
      </c>
      <c r="U1250" t="s">
        <v>20686</v>
      </c>
      <c r="V1250">
        <v>16223015</v>
      </c>
      <c r="W1250" s="1" t="s">
        <v>8285</v>
      </c>
      <c r="X1250">
        <v>35406053</v>
      </c>
      <c r="AA1250" t="s">
        <v>714</v>
      </c>
      <c r="AB1250" t="s">
        <v>1712</v>
      </c>
      <c r="AC1250" t="s">
        <v>138</v>
      </c>
      <c r="AE1250" t="s">
        <v>20690</v>
      </c>
      <c r="AF1250" t="s">
        <v>717</v>
      </c>
      <c r="AI1250" t="b">
        <v>1</v>
      </c>
      <c r="AJ1250" t="s">
        <v>20691</v>
      </c>
      <c r="AL1250" t="s">
        <v>20686</v>
      </c>
      <c r="AM1250" t="s">
        <v>20692</v>
      </c>
      <c r="AN1250">
        <v>512</v>
      </c>
      <c r="AO1250">
        <v>99</v>
      </c>
      <c r="AP1250">
        <v>0</v>
      </c>
      <c r="AQ1250">
        <v>0</v>
      </c>
      <c r="AT1250">
        <v>1.29373551863674E+17</v>
      </c>
      <c r="AV1250">
        <v>1.29331499517054E+17</v>
      </c>
      <c r="AW1250">
        <v>513</v>
      </c>
      <c r="AX1250" t="s">
        <v>20693</v>
      </c>
      <c r="AZ1250">
        <v>9.2233720368547697E+18</v>
      </c>
      <c r="BA1250">
        <v>8</v>
      </c>
      <c r="BB1250" t="s">
        <v>20691</v>
      </c>
      <c r="BC1250">
        <v>805306368</v>
      </c>
      <c r="BD1250" s="1" t="s">
        <v>148</v>
      </c>
      <c r="BE1250" t="s">
        <v>20694</v>
      </c>
      <c r="BF1250" t="s">
        <v>20695</v>
      </c>
      <c r="BG1250">
        <v>1.29373585411818E+17</v>
      </c>
      <c r="BH1250" t="s">
        <v>151</v>
      </c>
      <c r="BI1250">
        <v>1.29331499517522E+17</v>
      </c>
      <c r="BL1250" t="s">
        <v>20696</v>
      </c>
      <c r="BN1250" t="s">
        <v>154</v>
      </c>
      <c r="BO1250">
        <v>54</v>
      </c>
      <c r="BP1250" s="1" t="s">
        <v>17185</v>
      </c>
      <c r="BQ1250">
        <v>0</v>
      </c>
      <c r="BR1250" t="s">
        <v>20697</v>
      </c>
      <c r="BS1250" t="s">
        <v>157</v>
      </c>
      <c r="BT1250" t="s">
        <v>158</v>
      </c>
      <c r="CD1250" t="s">
        <v>1729</v>
      </c>
    </row>
    <row r="1251" spans="1:90">
      <c r="A1251" t="s">
        <v>20698</v>
      </c>
      <c r="C1251" s="4">
        <f t="shared" si="19"/>
        <v>0</v>
      </c>
      <c r="D1251" s="2">
        <f>(Sheet1!$F$2-mattsout!C1251)/3600</f>
        <v>3595154</v>
      </c>
      <c r="E1251" t="str">
        <f>IF(D1251&gt;3595120, "", IF(D1251&gt;1400, "******", ""))</f>
        <v/>
      </c>
      <c r="F1251" t="s">
        <v>122</v>
      </c>
      <c r="G1251" t="s">
        <v>20699</v>
      </c>
      <c r="K1251" t="s">
        <v>20700</v>
      </c>
      <c r="O1251" t="s">
        <v>20699</v>
      </c>
      <c r="Q1251" t="s">
        <v>20698</v>
      </c>
      <c r="R1251">
        <v>4</v>
      </c>
      <c r="S1251" t="s">
        <v>20701</v>
      </c>
      <c r="T1251" t="s">
        <v>16252</v>
      </c>
      <c r="U1251" t="s">
        <v>20699</v>
      </c>
      <c r="V1251">
        <v>16306983</v>
      </c>
      <c r="W1251" t="s">
        <v>14929</v>
      </c>
      <c r="X1251">
        <v>33177546</v>
      </c>
      <c r="AB1251" t="s">
        <v>3554</v>
      </c>
      <c r="AL1251" t="s">
        <v>20699</v>
      </c>
      <c r="AM1251" t="s">
        <v>20702</v>
      </c>
      <c r="AN1251">
        <v>66048</v>
      </c>
      <c r="AO1251">
        <v>99</v>
      </c>
      <c r="AP1251">
        <v>0</v>
      </c>
      <c r="AQ1251">
        <v>0</v>
      </c>
      <c r="AT1251">
        <v>1.29373552178678E+17</v>
      </c>
      <c r="AV1251">
        <v>1.2918532600416E+17</v>
      </c>
      <c r="AW1251">
        <v>513</v>
      </c>
      <c r="AX1251" t="s">
        <v>20703</v>
      </c>
      <c r="AZ1251">
        <v>9.2233720368547697E+18</v>
      </c>
      <c r="BB1251" t="s">
        <v>20699</v>
      </c>
      <c r="BC1251">
        <v>805306368</v>
      </c>
      <c r="BF1251" t="s">
        <v>20704</v>
      </c>
      <c r="BG1251">
        <v>1.2937358559917E+17</v>
      </c>
      <c r="BH1251" t="s">
        <v>151</v>
      </c>
      <c r="CD1251" t="s">
        <v>333</v>
      </c>
    </row>
    <row r="1252" spans="1:90">
      <c r="A1252" t="s">
        <v>20705</v>
      </c>
      <c r="B1252">
        <v>1.2942119547724899E+17</v>
      </c>
      <c r="C1252" s="4">
        <f t="shared" si="19"/>
        <v>12942119547.724899</v>
      </c>
      <c r="D1252" s="2">
        <f>(Sheet1!$F$2-mattsout!C1252)/3600</f>
        <v>120.79229863908556</v>
      </c>
      <c r="E1252" t="str">
        <f>IF(D1252&gt;3595120, "", IF(D1252&gt;1400, "******", ""))</f>
        <v/>
      </c>
      <c r="F1252" t="s">
        <v>122</v>
      </c>
      <c r="G1252" t="s">
        <v>20706</v>
      </c>
      <c r="H1252" t="s">
        <v>14830</v>
      </c>
      <c r="J1252" t="s">
        <v>13337</v>
      </c>
      <c r="M1252" t="s">
        <v>1969</v>
      </c>
      <c r="O1252" t="s">
        <v>1971</v>
      </c>
      <c r="Q1252" t="s">
        <v>20705</v>
      </c>
      <c r="R1252">
        <v>4</v>
      </c>
      <c r="S1252" t="s">
        <v>20707</v>
      </c>
      <c r="T1252" t="s">
        <v>20708</v>
      </c>
      <c r="U1252" t="s">
        <v>20706</v>
      </c>
      <c r="V1252">
        <v>16392993</v>
      </c>
      <c r="W1252" t="s">
        <v>20709</v>
      </c>
      <c r="X1252">
        <v>35503979</v>
      </c>
      <c r="AA1252" t="s">
        <v>714</v>
      </c>
      <c r="AB1252" t="s">
        <v>1952</v>
      </c>
      <c r="AL1252" t="s">
        <v>20706</v>
      </c>
      <c r="AM1252" t="s">
        <v>20710</v>
      </c>
      <c r="AN1252">
        <v>66048</v>
      </c>
      <c r="AO1252">
        <v>0</v>
      </c>
      <c r="AP1252">
        <v>0</v>
      </c>
      <c r="AQ1252">
        <v>0</v>
      </c>
      <c r="AT1252">
        <v>1.2941866545008E+17</v>
      </c>
      <c r="AV1252">
        <v>1.2918783902774E+17</v>
      </c>
      <c r="AW1252">
        <v>513</v>
      </c>
      <c r="AX1252" t="s">
        <v>20711</v>
      </c>
      <c r="AZ1252">
        <v>9.2233720368547697E+18</v>
      </c>
      <c r="BA1252">
        <v>742</v>
      </c>
      <c r="BB1252" t="s">
        <v>20712</v>
      </c>
      <c r="BC1252">
        <v>805306368</v>
      </c>
      <c r="BF1252" t="s">
        <v>20713</v>
      </c>
      <c r="BG1252">
        <v>0</v>
      </c>
      <c r="BH1252" t="s">
        <v>151</v>
      </c>
      <c r="BI1252">
        <v>1.29415304474624E+17</v>
      </c>
      <c r="CD1252" t="s">
        <v>333</v>
      </c>
    </row>
    <row r="1253" spans="1:90">
      <c r="A1253" t="s">
        <v>20714</v>
      </c>
      <c r="B1253">
        <v>1.2941878235048301E+17</v>
      </c>
      <c r="C1253" s="4">
        <f t="shared" si="19"/>
        <v>12941878235.048302</v>
      </c>
      <c r="D1253" s="2">
        <f>(Sheet1!$F$2-mattsout!C1253)/3600</f>
        <v>187.82359769397311</v>
      </c>
      <c r="E1253" t="str">
        <f>IF(D1253&gt;3595120, "", IF(D1253&gt;1400, "******", ""))</f>
        <v/>
      </c>
      <c r="F1253" t="s">
        <v>122</v>
      </c>
      <c r="G1253" t="s">
        <v>20715</v>
      </c>
      <c r="H1253" t="s">
        <v>20716</v>
      </c>
      <c r="I1253" t="s">
        <v>656</v>
      </c>
      <c r="J1253" t="s">
        <v>1132</v>
      </c>
      <c r="O1253" t="s">
        <v>1512</v>
      </c>
      <c r="Q1253" t="s">
        <v>20714</v>
      </c>
      <c r="R1253">
        <v>4</v>
      </c>
      <c r="S1253" t="s">
        <v>20717</v>
      </c>
      <c r="T1253" t="s">
        <v>20718</v>
      </c>
      <c r="U1253" t="s">
        <v>20715</v>
      </c>
      <c r="V1253">
        <v>16427725</v>
      </c>
      <c r="W1253" s="1" t="s">
        <v>20719</v>
      </c>
      <c r="X1253">
        <v>35593685</v>
      </c>
      <c r="AA1253" t="s">
        <v>664</v>
      </c>
      <c r="AB1253" t="s">
        <v>665</v>
      </c>
      <c r="AC1253" t="s">
        <v>138</v>
      </c>
      <c r="AE1253" s="1" t="s">
        <v>20720</v>
      </c>
      <c r="AF1253" t="s">
        <v>742</v>
      </c>
      <c r="AI1253" t="b">
        <v>1</v>
      </c>
      <c r="AJ1253" t="s">
        <v>20721</v>
      </c>
      <c r="AL1253" t="s">
        <v>20715</v>
      </c>
      <c r="AM1253" t="s">
        <v>20722</v>
      </c>
      <c r="AN1253">
        <v>512</v>
      </c>
      <c r="AO1253">
        <v>0</v>
      </c>
      <c r="AP1253">
        <v>0</v>
      </c>
      <c r="AQ1253">
        <v>0</v>
      </c>
      <c r="AT1253">
        <v>1.2941589843120499E+17</v>
      </c>
      <c r="AU1253">
        <v>0</v>
      </c>
      <c r="AV1253">
        <v>1.2938832981437299E+17</v>
      </c>
      <c r="AW1253">
        <v>513</v>
      </c>
      <c r="AX1253" t="s">
        <v>20723</v>
      </c>
      <c r="AZ1253">
        <v>9.2233720368547697E+18</v>
      </c>
      <c r="BA1253">
        <v>206</v>
      </c>
      <c r="BB1253" t="s">
        <v>20721</v>
      </c>
      <c r="BC1253">
        <v>805306368</v>
      </c>
      <c r="BD1253" s="1" t="s">
        <v>148</v>
      </c>
      <c r="BE1253" t="s">
        <v>20724</v>
      </c>
      <c r="BF1253" t="s">
        <v>20725</v>
      </c>
      <c r="BG1253">
        <v>0</v>
      </c>
      <c r="BH1253" t="s">
        <v>151</v>
      </c>
      <c r="BI1253">
        <v>1.2941790223811299E+17</v>
      </c>
      <c r="BL1253" t="s">
        <v>20726</v>
      </c>
      <c r="BN1253" t="s">
        <v>154</v>
      </c>
      <c r="BO1253">
        <v>53</v>
      </c>
      <c r="BP1253" s="1" t="s">
        <v>17185</v>
      </c>
      <c r="BQ1253">
        <v>0</v>
      </c>
      <c r="BR1253" t="s">
        <v>20727</v>
      </c>
      <c r="BS1253" t="s">
        <v>157</v>
      </c>
      <c r="BT1253" t="s">
        <v>158</v>
      </c>
      <c r="CD1253" t="s">
        <v>677</v>
      </c>
    </row>
    <row r="1254" spans="1:90">
      <c r="A1254" t="s">
        <v>16527</v>
      </c>
      <c r="B1254">
        <v>1.2941884604656099E+17</v>
      </c>
      <c r="C1254" s="4">
        <f t="shared" si="19"/>
        <v>12941884604.656099</v>
      </c>
      <c r="D1254" s="2">
        <f>(Sheet1!$F$2-mattsout!C1254)/3600</f>
        <v>186.05426219463348</v>
      </c>
      <c r="E1254" t="str">
        <f>IF(D1254&gt;3595120, "", IF(D1254&gt;1400, "******", ""))</f>
        <v/>
      </c>
      <c r="F1254" t="s">
        <v>122</v>
      </c>
      <c r="G1254" t="s">
        <v>20728</v>
      </c>
      <c r="H1254" t="s">
        <v>20729</v>
      </c>
      <c r="I1254" t="s">
        <v>732</v>
      </c>
      <c r="J1254" t="s">
        <v>1274</v>
      </c>
      <c r="K1254" t="s">
        <v>1274</v>
      </c>
      <c r="L1254" t="s">
        <v>732</v>
      </c>
      <c r="M1254" t="s">
        <v>20730</v>
      </c>
      <c r="N1254" t="s">
        <v>761</v>
      </c>
      <c r="O1254" t="s">
        <v>2970</v>
      </c>
      <c r="P1254" t="s">
        <v>11423</v>
      </c>
      <c r="Q1254" t="s">
        <v>16527</v>
      </c>
      <c r="R1254">
        <v>4</v>
      </c>
      <c r="S1254" t="s">
        <v>20731</v>
      </c>
      <c r="T1254" t="s">
        <v>20732</v>
      </c>
      <c r="U1254" t="s">
        <v>20728</v>
      </c>
      <c r="V1254">
        <v>16439064</v>
      </c>
      <c r="W1254" s="1" t="s">
        <v>20733</v>
      </c>
      <c r="X1254">
        <v>35465736</v>
      </c>
      <c r="Y1254" t="s">
        <v>20734</v>
      </c>
      <c r="Z1254">
        <v>10000</v>
      </c>
      <c r="AA1254" t="s">
        <v>690</v>
      </c>
      <c r="AB1254" t="s">
        <v>759</v>
      </c>
      <c r="AC1254" t="s">
        <v>138</v>
      </c>
      <c r="AD1254" t="b">
        <v>1</v>
      </c>
      <c r="AE1254" t="s">
        <v>20735</v>
      </c>
      <c r="AF1254" t="s">
        <v>617</v>
      </c>
      <c r="AG1254">
        <v>10000</v>
      </c>
      <c r="AI1254" t="b">
        <v>1</v>
      </c>
      <c r="AJ1254" t="s">
        <v>20736</v>
      </c>
      <c r="AL1254" t="s">
        <v>20728</v>
      </c>
      <c r="AM1254" t="s">
        <v>20737</v>
      </c>
      <c r="AN1254">
        <v>512</v>
      </c>
      <c r="AO1254">
        <v>0</v>
      </c>
      <c r="AP1254">
        <v>0</v>
      </c>
      <c r="AQ1254">
        <v>0</v>
      </c>
      <c r="AT1254">
        <v>1.2941103710223299E+17</v>
      </c>
      <c r="AU1254">
        <v>0</v>
      </c>
      <c r="AV1254">
        <v>1.29404714760106E+17</v>
      </c>
      <c r="AW1254">
        <v>513</v>
      </c>
      <c r="AX1254" t="s">
        <v>20738</v>
      </c>
      <c r="AZ1254">
        <v>9.2233720368547697E+18</v>
      </c>
      <c r="BA1254">
        <v>558</v>
      </c>
      <c r="BB1254" t="s">
        <v>20736</v>
      </c>
      <c r="BC1254">
        <v>805306368</v>
      </c>
      <c r="BD1254" s="1" t="s">
        <v>148</v>
      </c>
      <c r="BE1254" t="s">
        <v>20739</v>
      </c>
      <c r="BF1254" t="s">
        <v>20740</v>
      </c>
      <c r="BG1254">
        <v>0</v>
      </c>
      <c r="BH1254" t="s">
        <v>151</v>
      </c>
      <c r="BI1254">
        <v>1.29413585805734E+17</v>
      </c>
      <c r="BL1254" t="s">
        <v>20741</v>
      </c>
      <c r="BM1254" t="s">
        <v>20742</v>
      </c>
      <c r="BN1254" t="s">
        <v>154</v>
      </c>
      <c r="BO1254">
        <v>57</v>
      </c>
      <c r="BP1254" s="1" t="s">
        <v>15826</v>
      </c>
      <c r="BQ1254">
        <v>0</v>
      </c>
      <c r="BR1254" t="s">
        <v>20743</v>
      </c>
      <c r="BS1254" t="s">
        <v>157</v>
      </c>
      <c r="BT1254" t="s">
        <v>158</v>
      </c>
      <c r="CD1254" t="s">
        <v>20744</v>
      </c>
      <c r="CJ1254" t="s">
        <v>16517</v>
      </c>
    </row>
    <row r="1255" spans="1:90">
      <c r="A1255" t="s">
        <v>20745</v>
      </c>
      <c r="B1255">
        <v>1.29418767380706E+17</v>
      </c>
      <c r="C1255" s="4">
        <f t="shared" si="19"/>
        <v>12941876738.070601</v>
      </c>
      <c r="D1255" s="2">
        <f>(Sheet1!$F$2-mattsout!C1255)/3600</f>
        <v>188.23942483319178</v>
      </c>
      <c r="E1255" t="str">
        <f>IF(D1255&gt;3595120, "", IF(D1255&gt;1400, "******", ""))</f>
        <v/>
      </c>
      <c r="F1255" t="s">
        <v>122</v>
      </c>
      <c r="G1255" t="s">
        <v>20746</v>
      </c>
      <c r="H1255" t="s">
        <v>7412</v>
      </c>
      <c r="I1255" t="s">
        <v>1384</v>
      </c>
      <c r="J1255" t="s">
        <v>807</v>
      </c>
      <c r="K1255" t="s">
        <v>807</v>
      </c>
      <c r="L1255" t="s">
        <v>1384</v>
      </c>
      <c r="M1255" t="s">
        <v>20747</v>
      </c>
      <c r="N1255" t="s">
        <v>1386</v>
      </c>
      <c r="O1255" t="s">
        <v>874</v>
      </c>
      <c r="P1255" t="s">
        <v>5520</v>
      </c>
      <c r="Q1255" t="s">
        <v>20745</v>
      </c>
      <c r="R1255">
        <v>4</v>
      </c>
      <c r="S1255" t="s">
        <v>20748</v>
      </c>
      <c r="T1255" t="s">
        <v>20749</v>
      </c>
      <c r="U1255" t="s">
        <v>20746</v>
      </c>
      <c r="V1255">
        <v>16516737</v>
      </c>
      <c r="W1255" s="1" t="s">
        <v>20750</v>
      </c>
      <c r="X1255">
        <v>35525413</v>
      </c>
      <c r="AA1255" t="s">
        <v>614</v>
      </c>
      <c r="AB1255" t="s">
        <v>1393</v>
      </c>
      <c r="AC1255" t="s">
        <v>138</v>
      </c>
      <c r="AE1255" t="s">
        <v>20751</v>
      </c>
      <c r="AF1255" t="s">
        <v>667</v>
      </c>
      <c r="AI1255" t="b">
        <v>1</v>
      </c>
      <c r="AJ1255" t="s">
        <v>20752</v>
      </c>
      <c r="AL1255" t="s">
        <v>20746</v>
      </c>
      <c r="AM1255" t="s">
        <v>20753</v>
      </c>
      <c r="AN1255">
        <v>512</v>
      </c>
      <c r="AO1255">
        <v>0</v>
      </c>
      <c r="AP1255">
        <v>0</v>
      </c>
      <c r="AQ1255">
        <v>0</v>
      </c>
      <c r="AT1255">
        <v>1.2941511820119299E+17</v>
      </c>
      <c r="AU1255">
        <v>0</v>
      </c>
      <c r="AV1255">
        <v>1.2938241774159E+17</v>
      </c>
      <c r="AW1255">
        <v>513</v>
      </c>
      <c r="AX1255" t="s">
        <v>20754</v>
      </c>
      <c r="AZ1255">
        <v>9.2233720368547697E+18</v>
      </c>
      <c r="BA1255">
        <v>99</v>
      </c>
      <c r="BB1255" t="s">
        <v>20752</v>
      </c>
      <c r="BC1255">
        <v>805306368</v>
      </c>
      <c r="BD1255" s="1" t="s">
        <v>148</v>
      </c>
      <c r="BE1255" t="s">
        <v>20755</v>
      </c>
      <c r="BF1255" t="s">
        <v>20756</v>
      </c>
      <c r="BG1255">
        <v>0</v>
      </c>
      <c r="BH1255" t="s">
        <v>151</v>
      </c>
      <c r="BI1255">
        <v>1.2941602833406701E+17</v>
      </c>
      <c r="BL1255" t="s">
        <v>20757</v>
      </c>
      <c r="BN1255" t="s">
        <v>154</v>
      </c>
      <c r="BO1255">
        <v>79</v>
      </c>
      <c r="BP1255" s="1" t="s">
        <v>20758</v>
      </c>
      <c r="BQ1255">
        <v>0</v>
      </c>
      <c r="BR1255" t="s">
        <v>20759</v>
      </c>
      <c r="BS1255" t="s">
        <v>157</v>
      </c>
      <c r="BT1255" t="s">
        <v>158</v>
      </c>
      <c r="CD1255" t="s">
        <v>1404</v>
      </c>
    </row>
    <row r="1256" spans="1:90">
      <c r="A1256" t="s">
        <v>20760</v>
      </c>
      <c r="C1256" s="4">
        <f t="shared" si="19"/>
        <v>0</v>
      </c>
      <c r="D1256" s="2">
        <f>(Sheet1!$F$2-mattsout!C1256)/3600</f>
        <v>3595154</v>
      </c>
      <c r="E1256" t="str">
        <f>IF(D1256&gt;3595120, "", IF(D1256&gt;1400, "******", ""))</f>
        <v/>
      </c>
      <c r="F1256" t="s">
        <v>122</v>
      </c>
      <c r="G1256" t="s">
        <v>20761</v>
      </c>
      <c r="H1256" t="s">
        <v>20762</v>
      </c>
      <c r="I1256" t="s">
        <v>682</v>
      </c>
      <c r="J1256" t="s">
        <v>1274</v>
      </c>
      <c r="K1256" t="s">
        <v>1274</v>
      </c>
      <c r="L1256" t="s">
        <v>682</v>
      </c>
      <c r="M1256" t="s">
        <v>2458</v>
      </c>
      <c r="N1256" t="s">
        <v>873</v>
      </c>
      <c r="O1256" t="s">
        <v>1512</v>
      </c>
      <c r="P1256" t="s">
        <v>1513</v>
      </c>
      <c r="Q1256" t="s">
        <v>20760</v>
      </c>
      <c r="R1256">
        <v>4</v>
      </c>
      <c r="S1256" t="s">
        <v>20763</v>
      </c>
      <c r="T1256" t="s">
        <v>20764</v>
      </c>
      <c r="U1256" t="s">
        <v>20761</v>
      </c>
      <c r="V1256">
        <v>16518665</v>
      </c>
      <c r="W1256" s="1" t="s">
        <v>20765</v>
      </c>
      <c r="X1256">
        <v>33178516</v>
      </c>
      <c r="Y1256" t="s">
        <v>7192</v>
      </c>
      <c r="AA1256" t="s">
        <v>690</v>
      </c>
      <c r="AB1256" t="s">
        <v>879</v>
      </c>
      <c r="AC1256" t="s">
        <v>138</v>
      </c>
      <c r="AD1256" t="b">
        <v>1</v>
      </c>
      <c r="AE1256" t="s">
        <v>20766</v>
      </c>
      <c r="AF1256" t="s">
        <v>742</v>
      </c>
      <c r="AI1256" t="b">
        <v>1</v>
      </c>
      <c r="AJ1256" t="s">
        <v>20767</v>
      </c>
      <c r="AL1256" t="s">
        <v>20761</v>
      </c>
      <c r="AM1256" t="s">
        <v>20768</v>
      </c>
      <c r="AN1256">
        <v>512</v>
      </c>
      <c r="AO1256">
        <v>99</v>
      </c>
      <c r="AP1256">
        <v>0</v>
      </c>
      <c r="AQ1256">
        <v>0</v>
      </c>
      <c r="AT1256">
        <v>1.29373553694166E+17</v>
      </c>
      <c r="AV1256">
        <v>1.2919129708030099E+17</v>
      </c>
      <c r="AW1256">
        <v>513</v>
      </c>
      <c r="AX1256" t="s">
        <v>20769</v>
      </c>
      <c r="AZ1256">
        <v>9.2233720368547697E+18</v>
      </c>
      <c r="BB1256" t="s">
        <v>20767</v>
      </c>
      <c r="BC1256">
        <v>805306368</v>
      </c>
      <c r="BD1256" s="1" t="s">
        <v>148</v>
      </c>
      <c r="BE1256" t="s">
        <v>20770</v>
      </c>
      <c r="BF1256" t="s">
        <v>20771</v>
      </c>
      <c r="BG1256">
        <v>1.29373586753284E+17</v>
      </c>
      <c r="BH1256" t="s">
        <v>151</v>
      </c>
      <c r="BI1256">
        <v>1.29191300194752E+17</v>
      </c>
      <c r="BL1256" t="s">
        <v>20772</v>
      </c>
      <c r="BM1256" t="s">
        <v>7200</v>
      </c>
      <c r="BN1256" t="s">
        <v>154</v>
      </c>
      <c r="BO1256">
        <v>50</v>
      </c>
      <c r="BP1256" s="1" t="s">
        <v>20773</v>
      </c>
      <c r="BQ1256">
        <v>0</v>
      </c>
      <c r="BR1256" t="s">
        <v>20774</v>
      </c>
      <c r="BS1256" t="s">
        <v>157</v>
      </c>
      <c r="BT1256" t="s">
        <v>158</v>
      </c>
      <c r="CD1256" t="s">
        <v>333</v>
      </c>
    </row>
    <row r="1257" spans="1:90">
      <c r="A1257" t="s">
        <v>20775</v>
      </c>
      <c r="B1257">
        <v>1.29410687998262E+17</v>
      </c>
      <c r="C1257" s="4">
        <f t="shared" si="19"/>
        <v>12941068799.8262</v>
      </c>
      <c r="D1257" s="2">
        <f>(Sheet1!$F$2-mattsout!C1257)/3600</f>
        <v>412.66671494430966</v>
      </c>
      <c r="E1257" t="str">
        <f>IF(D1257&gt;3595120, "", IF(D1257&gt;1400, "******", ""))</f>
        <v/>
      </c>
      <c r="F1257" t="s">
        <v>122</v>
      </c>
      <c r="G1257" t="s">
        <v>20776</v>
      </c>
      <c r="H1257" t="s">
        <v>5158</v>
      </c>
      <c r="I1257" t="s">
        <v>2690</v>
      </c>
      <c r="J1257" t="s">
        <v>4893</v>
      </c>
      <c r="K1257" t="s">
        <v>4893</v>
      </c>
      <c r="L1257" t="s">
        <v>2690</v>
      </c>
      <c r="M1257" t="s">
        <v>8282</v>
      </c>
      <c r="N1257" t="s">
        <v>5469</v>
      </c>
      <c r="O1257" t="s">
        <v>4802</v>
      </c>
      <c r="P1257" t="s">
        <v>2482</v>
      </c>
      <c r="Q1257" t="s">
        <v>20775</v>
      </c>
      <c r="R1257">
        <v>4</v>
      </c>
      <c r="S1257" t="s">
        <v>20777</v>
      </c>
      <c r="T1257" t="s">
        <v>20778</v>
      </c>
      <c r="U1257" t="s">
        <v>20776</v>
      </c>
      <c r="V1257">
        <v>16520883</v>
      </c>
      <c r="W1257" s="1" t="s">
        <v>8285</v>
      </c>
      <c r="X1257">
        <v>35572247</v>
      </c>
      <c r="AA1257" t="s">
        <v>714</v>
      </c>
      <c r="AB1257" t="s">
        <v>1712</v>
      </c>
      <c r="AC1257" t="s">
        <v>138</v>
      </c>
      <c r="AE1257" t="s">
        <v>20779</v>
      </c>
      <c r="AF1257" t="s">
        <v>667</v>
      </c>
      <c r="AI1257" t="b">
        <v>1</v>
      </c>
      <c r="AJ1257" t="s">
        <v>20780</v>
      </c>
      <c r="AL1257" t="s">
        <v>20776</v>
      </c>
      <c r="AM1257" t="s">
        <v>20781</v>
      </c>
      <c r="AN1257">
        <v>512</v>
      </c>
      <c r="AO1257">
        <v>0</v>
      </c>
      <c r="AP1257">
        <v>0</v>
      </c>
      <c r="AQ1257">
        <v>0</v>
      </c>
      <c r="AT1257">
        <v>1.29405848095774E+17</v>
      </c>
      <c r="AU1257">
        <v>0</v>
      </c>
      <c r="AV1257">
        <v>1.2938044414477699E+17</v>
      </c>
      <c r="AW1257">
        <v>513</v>
      </c>
      <c r="AX1257" t="s">
        <v>20782</v>
      </c>
      <c r="AZ1257">
        <v>9.2233720368547697E+18</v>
      </c>
      <c r="BA1257">
        <v>3082</v>
      </c>
      <c r="BB1257" t="s">
        <v>20780</v>
      </c>
      <c r="BC1257">
        <v>805306368</v>
      </c>
      <c r="BD1257" s="1" t="s">
        <v>148</v>
      </c>
      <c r="BE1257" t="s">
        <v>20783</v>
      </c>
      <c r="BF1257" t="s">
        <v>20784</v>
      </c>
      <c r="BG1257">
        <v>0</v>
      </c>
      <c r="BH1257" t="s">
        <v>151</v>
      </c>
      <c r="BI1257">
        <v>1.29417294118656E+17</v>
      </c>
      <c r="BL1257" t="s">
        <v>20785</v>
      </c>
      <c r="BN1257" t="s">
        <v>154</v>
      </c>
      <c r="BO1257">
        <v>59</v>
      </c>
      <c r="BP1257" s="1" t="s">
        <v>17331</v>
      </c>
      <c r="BQ1257">
        <v>0</v>
      </c>
      <c r="BR1257" t="s">
        <v>20786</v>
      </c>
      <c r="BS1257" t="s">
        <v>157</v>
      </c>
      <c r="BT1257" t="s">
        <v>158</v>
      </c>
      <c r="CD1257" t="s">
        <v>1729</v>
      </c>
    </row>
    <row r="1258" spans="1:90">
      <c r="A1258" t="s">
        <v>20787</v>
      </c>
      <c r="B1258">
        <v>1.2926570309446301E+17</v>
      </c>
      <c r="C1258" s="4">
        <f t="shared" si="19"/>
        <v>12926570309.446301</v>
      </c>
      <c r="D1258" s="2">
        <f>(Sheet1!$F$2-mattsout!C1258)/3600</f>
        <v>4440.0251538054144</v>
      </c>
      <c r="E1258" t="str">
        <f>IF(D1258&gt;3595120, "", IF(D1258&gt;1400, "******", ""))</f>
        <v>******</v>
      </c>
      <c r="F1258" t="s">
        <v>122</v>
      </c>
      <c r="G1258" t="s">
        <v>20788</v>
      </c>
      <c r="H1258" t="s">
        <v>20789</v>
      </c>
      <c r="I1258" t="s">
        <v>682</v>
      </c>
      <c r="J1258" t="s">
        <v>20790</v>
      </c>
      <c r="K1258" t="s">
        <v>20790</v>
      </c>
      <c r="L1258" t="s">
        <v>682</v>
      </c>
      <c r="M1258" t="s">
        <v>20791</v>
      </c>
      <c r="O1258" t="s">
        <v>20792</v>
      </c>
      <c r="P1258" t="s">
        <v>11091</v>
      </c>
      <c r="Q1258" t="s">
        <v>20787</v>
      </c>
      <c r="R1258">
        <v>4</v>
      </c>
      <c r="S1258" t="s">
        <v>20793</v>
      </c>
      <c r="T1258" t="s">
        <v>20794</v>
      </c>
      <c r="U1258" t="s">
        <v>20795</v>
      </c>
      <c r="V1258">
        <v>16524698</v>
      </c>
      <c r="W1258" s="1" t="s">
        <v>20796</v>
      </c>
      <c r="X1258">
        <v>33178840</v>
      </c>
      <c r="AA1258" t="s">
        <v>690</v>
      </c>
      <c r="AB1258" t="s">
        <v>1280</v>
      </c>
      <c r="AC1258" t="s">
        <v>138</v>
      </c>
      <c r="AE1258" t="s">
        <v>20797</v>
      </c>
      <c r="AF1258" t="s">
        <v>667</v>
      </c>
      <c r="AI1258" t="b">
        <v>1</v>
      </c>
      <c r="AJ1258" t="s">
        <v>20798</v>
      </c>
      <c r="AL1258" t="s">
        <v>20788</v>
      </c>
      <c r="AM1258" t="s">
        <v>20799</v>
      </c>
      <c r="AN1258">
        <v>512</v>
      </c>
      <c r="AO1258">
        <v>99</v>
      </c>
      <c r="AP1258">
        <v>0</v>
      </c>
      <c r="AQ1258">
        <v>0</v>
      </c>
      <c r="AT1258">
        <v>1.29373554182922E+17</v>
      </c>
      <c r="AU1258">
        <v>0</v>
      </c>
      <c r="AV1258">
        <v>1.2923971046887501E+17</v>
      </c>
      <c r="AW1258">
        <v>513</v>
      </c>
      <c r="AX1258" t="s">
        <v>20800</v>
      </c>
      <c r="AZ1258">
        <v>9.2233720368547697E+18</v>
      </c>
      <c r="BA1258">
        <v>56</v>
      </c>
      <c r="BB1258" t="s">
        <v>20798</v>
      </c>
      <c r="BC1258">
        <v>805306368</v>
      </c>
      <c r="BD1258" s="1" t="s">
        <v>148</v>
      </c>
      <c r="BE1258" t="s">
        <v>20801</v>
      </c>
      <c r="BF1258" t="s">
        <v>20802</v>
      </c>
      <c r="BG1258">
        <v>1.29373587147208E+17</v>
      </c>
      <c r="BH1258" t="s">
        <v>151</v>
      </c>
      <c r="BI1258">
        <v>1.2925796366918701E+17</v>
      </c>
      <c r="BL1258" t="s">
        <v>20803</v>
      </c>
      <c r="BN1258" t="s">
        <v>154</v>
      </c>
      <c r="BO1258">
        <v>53</v>
      </c>
      <c r="BP1258" s="1" t="s">
        <v>17331</v>
      </c>
      <c r="BQ1258">
        <v>0</v>
      </c>
      <c r="BR1258" t="s">
        <v>20804</v>
      </c>
      <c r="BS1258" t="s">
        <v>157</v>
      </c>
      <c r="BT1258" t="s">
        <v>158</v>
      </c>
      <c r="CD1258" t="s">
        <v>14906</v>
      </c>
    </row>
    <row r="1259" spans="1:90">
      <c r="A1259" t="s">
        <v>20805</v>
      </c>
      <c r="B1259">
        <v>1.2941162709108899E+17</v>
      </c>
      <c r="C1259" s="4">
        <f t="shared" si="19"/>
        <v>12941162709.1089</v>
      </c>
      <c r="D1259" s="2">
        <f>(Sheet1!$F$2-mattsout!C1259)/3600</f>
        <v>386.58080308331381</v>
      </c>
      <c r="E1259" t="str">
        <f>IF(D1259&gt;3595120, "", IF(D1259&gt;1400, "******", ""))</f>
        <v/>
      </c>
      <c r="F1259" t="s">
        <v>122</v>
      </c>
      <c r="G1259" t="s">
        <v>20806</v>
      </c>
      <c r="H1259" t="s">
        <v>8167</v>
      </c>
      <c r="I1259" t="s">
        <v>682</v>
      </c>
      <c r="J1259" t="s">
        <v>2730</v>
      </c>
      <c r="K1259" t="s">
        <v>2730</v>
      </c>
      <c r="L1259" t="s">
        <v>682</v>
      </c>
      <c r="M1259" t="s">
        <v>20807</v>
      </c>
      <c r="N1259" t="s">
        <v>6703</v>
      </c>
      <c r="O1259" t="s">
        <v>17381</v>
      </c>
      <c r="P1259" t="s">
        <v>9679</v>
      </c>
      <c r="Q1259" t="s">
        <v>20805</v>
      </c>
      <c r="R1259">
        <v>4</v>
      </c>
      <c r="S1259" t="s">
        <v>20808</v>
      </c>
      <c r="T1259" t="s">
        <v>20809</v>
      </c>
      <c r="U1259" t="s">
        <v>20806</v>
      </c>
      <c r="V1259">
        <v>16587523</v>
      </c>
      <c r="W1259" s="1" t="s">
        <v>20810</v>
      </c>
      <c r="X1259">
        <v>35679689</v>
      </c>
      <c r="AA1259" t="s">
        <v>714</v>
      </c>
      <c r="AB1259" t="s">
        <v>1189</v>
      </c>
      <c r="AC1259" t="s">
        <v>138</v>
      </c>
      <c r="AE1259" t="s">
        <v>20811</v>
      </c>
      <c r="AF1259" t="s">
        <v>717</v>
      </c>
      <c r="AI1259" t="b">
        <v>1</v>
      </c>
      <c r="AJ1259" t="s">
        <v>20812</v>
      </c>
      <c r="AL1259" t="s">
        <v>20806</v>
      </c>
      <c r="AM1259" t="s">
        <v>20813</v>
      </c>
      <c r="AN1259">
        <v>512</v>
      </c>
      <c r="AO1259">
        <v>0</v>
      </c>
      <c r="AP1259">
        <v>0</v>
      </c>
      <c r="AQ1259">
        <v>0</v>
      </c>
      <c r="AT1259">
        <v>1.29409831474128E+17</v>
      </c>
      <c r="AU1259">
        <v>0</v>
      </c>
      <c r="AV1259">
        <v>1.2942106214535E+17</v>
      </c>
      <c r="AW1259">
        <v>513</v>
      </c>
      <c r="AX1259" t="s">
        <v>20814</v>
      </c>
      <c r="AZ1259">
        <v>9.2233720368547697E+18</v>
      </c>
      <c r="BA1259">
        <v>79</v>
      </c>
      <c r="BB1259" t="s">
        <v>20812</v>
      </c>
      <c r="BC1259">
        <v>805306368</v>
      </c>
      <c r="BD1259" s="1" t="s">
        <v>148</v>
      </c>
      <c r="BE1259" t="s">
        <v>20815</v>
      </c>
      <c r="BF1259" t="s">
        <v>20816</v>
      </c>
      <c r="BG1259">
        <v>0</v>
      </c>
      <c r="BH1259" t="s">
        <v>151</v>
      </c>
      <c r="BI1259">
        <v>1.2942128219325E+17</v>
      </c>
      <c r="BL1259" t="s">
        <v>20817</v>
      </c>
      <c r="BN1259" t="s">
        <v>154</v>
      </c>
      <c r="BO1259">
        <v>55</v>
      </c>
      <c r="BP1259" s="1" t="s">
        <v>20818</v>
      </c>
      <c r="BQ1259">
        <v>0</v>
      </c>
      <c r="BR1259" t="s">
        <v>20819</v>
      </c>
      <c r="BS1259" t="s">
        <v>157</v>
      </c>
      <c r="BT1259" t="s">
        <v>158</v>
      </c>
      <c r="CD1259" t="s">
        <v>14906</v>
      </c>
    </row>
    <row r="1260" spans="1:90">
      <c r="A1260" t="s">
        <v>20820</v>
      </c>
      <c r="B1260">
        <v>1.29418618421408E+17</v>
      </c>
      <c r="C1260" s="4">
        <f t="shared" si="19"/>
        <v>12941861842.1408</v>
      </c>
      <c r="D1260" s="2">
        <f>(Sheet1!$F$2-mattsout!C1260)/3600</f>
        <v>192.37718311097888</v>
      </c>
      <c r="E1260" t="str">
        <f>IF(D1260&gt;3595120, "", IF(D1260&gt;1400, "******", ""))</f>
        <v/>
      </c>
      <c r="F1260" t="s">
        <v>122</v>
      </c>
      <c r="G1260" t="s">
        <v>20821</v>
      </c>
      <c r="H1260" t="s">
        <v>5516</v>
      </c>
      <c r="I1260" t="s">
        <v>267</v>
      </c>
      <c r="J1260" t="s">
        <v>4893</v>
      </c>
      <c r="K1260" t="s">
        <v>4220</v>
      </c>
      <c r="L1260" t="s">
        <v>267</v>
      </c>
      <c r="M1260" t="s">
        <v>20822</v>
      </c>
      <c r="O1260" t="s">
        <v>20823</v>
      </c>
      <c r="P1260" t="s">
        <v>4008</v>
      </c>
      <c r="Q1260" t="s">
        <v>20820</v>
      </c>
      <c r="R1260">
        <v>4</v>
      </c>
      <c r="S1260" t="s">
        <v>20824</v>
      </c>
      <c r="T1260" t="s">
        <v>20825</v>
      </c>
      <c r="U1260" t="s">
        <v>20821</v>
      </c>
      <c r="V1260">
        <v>16594860</v>
      </c>
      <c r="W1260" s="1" t="s">
        <v>4633</v>
      </c>
      <c r="X1260">
        <v>35680530</v>
      </c>
      <c r="AA1260" t="s">
        <v>714</v>
      </c>
      <c r="AB1260" t="s">
        <v>4226</v>
      </c>
      <c r="AC1260" t="s">
        <v>138</v>
      </c>
      <c r="AE1260" t="s">
        <v>20826</v>
      </c>
      <c r="AF1260" t="s">
        <v>667</v>
      </c>
      <c r="AI1260" t="b">
        <v>1</v>
      </c>
      <c r="AJ1260" t="s">
        <v>20827</v>
      </c>
      <c r="AL1260" t="s">
        <v>20821</v>
      </c>
      <c r="AM1260" t="s">
        <v>20828</v>
      </c>
      <c r="AN1260">
        <v>512</v>
      </c>
      <c r="AO1260">
        <v>0</v>
      </c>
      <c r="AP1260">
        <v>0</v>
      </c>
      <c r="AQ1260">
        <v>0</v>
      </c>
      <c r="AT1260">
        <v>1.29403917022674E+17</v>
      </c>
      <c r="AU1260">
        <v>0</v>
      </c>
      <c r="AV1260">
        <v>1.2941498115270099E+17</v>
      </c>
      <c r="AW1260">
        <v>513</v>
      </c>
      <c r="AX1260" t="s">
        <v>20829</v>
      </c>
      <c r="AZ1260">
        <v>9.2233720368547697E+18</v>
      </c>
      <c r="BA1260">
        <v>197</v>
      </c>
      <c r="BB1260" t="s">
        <v>20827</v>
      </c>
      <c r="BC1260">
        <v>805306368</v>
      </c>
      <c r="BD1260" s="1" t="s">
        <v>148</v>
      </c>
      <c r="BE1260" t="s">
        <v>20830</v>
      </c>
      <c r="BF1260" t="s">
        <v>20831</v>
      </c>
      <c r="BG1260">
        <v>0</v>
      </c>
      <c r="BH1260" t="s">
        <v>151</v>
      </c>
      <c r="BI1260">
        <v>1.2942130197845901E+17</v>
      </c>
      <c r="BK1260" t="s">
        <v>20832</v>
      </c>
      <c r="BL1260" t="s">
        <v>20833</v>
      </c>
      <c r="BN1260" t="s">
        <v>154</v>
      </c>
      <c r="BO1260">
        <v>59</v>
      </c>
      <c r="BP1260" s="1" t="s">
        <v>17331</v>
      </c>
      <c r="BQ1260">
        <v>0</v>
      </c>
      <c r="BR1260" t="s">
        <v>20834</v>
      </c>
      <c r="BS1260" t="s">
        <v>3242</v>
      </c>
      <c r="CD1260" t="s">
        <v>919</v>
      </c>
    </row>
    <row r="1261" spans="1:90">
      <c r="A1261" t="s">
        <v>20835</v>
      </c>
      <c r="B1261">
        <v>1.29230997863612E+17</v>
      </c>
      <c r="C1261" s="4">
        <f t="shared" si="19"/>
        <v>12923099786.3612</v>
      </c>
      <c r="D1261" s="2">
        <f>(Sheet1!$F$2-mattsout!C1261)/3600</f>
        <v>5404.0593441110186</v>
      </c>
      <c r="E1261" t="str">
        <f>IF(D1261&gt;3595120, "", IF(D1261&gt;1400, "******", ""))</f>
        <v>******</v>
      </c>
      <c r="F1261" t="s">
        <v>122</v>
      </c>
      <c r="G1261" t="s">
        <v>20836</v>
      </c>
      <c r="H1261" t="s">
        <v>20837</v>
      </c>
      <c r="I1261" t="s">
        <v>682</v>
      </c>
      <c r="J1261" t="s">
        <v>1641</v>
      </c>
      <c r="K1261" t="s">
        <v>1641</v>
      </c>
      <c r="L1261" t="s">
        <v>20838</v>
      </c>
      <c r="M1261" t="s">
        <v>1231</v>
      </c>
      <c r="N1261" t="s">
        <v>14736</v>
      </c>
      <c r="O1261" t="s">
        <v>20839</v>
      </c>
      <c r="P1261" t="s">
        <v>5095</v>
      </c>
      <c r="Q1261" t="s">
        <v>20835</v>
      </c>
      <c r="R1261">
        <v>4</v>
      </c>
      <c r="S1261" t="s">
        <v>20840</v>
      </c>
      <c r="T1261" t="s">
        <v>20841</v>
      </c>
      <c r="U1261" t="s">
        <v>20836</v>
      </c>
      <c r="V1261">
        <v>16617076</v>
      </c>
      <c r="W1261" s="1" t="s">
        <v>20842</v>
      </c>
      <c r="X1261">
        <v>33328205</v>
      </c>
      <c r="AA1261" t="s">
        <v>931</v>
      </c>
      <c r="AB1261" t="s">
        <v>1189</v>
      </c>
      <c r="AC1261" t="s">
        <v>138</v>
      </c>
      <c r="AD1261" t="b">
        <v>0</v>
      </c>
      <c r="AE1261" t="s">
        <v>20843</v>
      </c>
      <c r="AF1261" t="s">
        <v>667</v>
      </c>
      <c r="AI1261" t="b">
        <v>1</v>
      </c>
      <c r="AJ1261" t="s">
        <v>20844</v>
      </c>
      <c r="AL1261" t="s">
        <v>20836</v>
      </c>
      <c r="AM1261" t="s">
        <v>20845</v>
      </c>
      <c r="AN1261">
        <v>512</v>
      </c>
      <c r="AO1261">
        <v>99</v>
      </c>
      <c r="AP1261">
        <v>0</v>
      </c>
      <c r="AQ1261">
        <v>0</v>
      </c>
      <c r="AT1261">
        <v>1.2937351066727501E+17</v>
      </c>
      <c r="AU1261">
        <v>0</v>
      </c>
      <c r="AV1261">
        <v>1.2919414951533101E+17</v>
      </c>
      <c r="AW1261">
        <v>513</v>
      </c>
      <c r="AX1261" t="s">
        <v>20846</v>
      </c>
      <c r="AZ1261">
        <v>9.2233720368547697E+18</v>
      </c>
      <c r="BA1261">
        <v>22</v>
      </c>
      <c r="BB1261" t="s">
        <v>20844</v>
      </c>
      <c r="BC1261">
        <v>805306368</v>
      </c>
      <c r="BD1261" s="1" t="s">
        <v>148</v>
      </c>
      <c r="BE1261" t="s">
        <v>20847</v>
      </c>
      <c r="BF1261" t="s">
        <v>20848</v>
      </c>
      <c r="BG1261">
        <v>1.29373658896852E+17</v>
      </c>
      <c r="BH1261" t="s">
        <v>151</v>
      </c>
      <c r="BI1261">
        <v>1.2922408983907299E+17</v>
      </c>
      <c r="BL1261" t="s">
        <v>20849</v>
      </c>
      <c r="BN1261" t="s">
        <v>154</v>
      </c>
      <c r="BO1261">
        <v>58</v>
      </c>
      <c r="BP1261" s="1" t="s">
        <v>16130</v>
      </c>
      <c r="BQ1261">
        <v>0</v>
      </c>
      <c r="BR1261" t="s">
        <v>20850</v>
      </c>
      <c r="BS1261" t="s">
        <v>157</v>
      </c>
      <c r="BT1261" t="s">
        <v>158</v>
      </c>
      <c r="CD1261" t="s">
        <v>14906</v>
      </c>
      <c r="CI1261">
        <v>0</v>
      </c>
      <c r="CL1261">
        <v>0</v>
      </c>
    </row>
    <row r="1262" spans="1:90">
      <c r="A1262" t="s">
        <v>20851</v>
      </c>
      <c r="C1262" s="4">
        <f t="shared" si="19"/>
        <v>0</v>
      </c>
      <c r="D1262" s="2">
        <f>(Sheet1!$F$2-mattsout!C1262)/3600</f>
        <v>3595154</v>
      </c>
      <c r="E1262" t="str">
        <f>IF(D1262&gt;3595120, "", IF(D1262&gt;1400, "******", ""))</f>
        <v/>
      </c>
      <c r="F1262" t="s">
        <v>122</v>
      </c>
      <c r="G1262" t="s">
        <v>20852</v>
      </c>
      <c r="H1262" t="s">
        <v>20853</v>
      </c>
      <c r="O1262" t="s">
        <v>6398</v>
      </c>
      <c r="Q1262" t="s">
        <v>20851</v>
      </c>
      <c r="R1262">
        <v>4</v>
      </c>
      <c r="S1262" t="s">
        <v>20854</v>
      </c>
      <c r="T1262" t="s">
        <v>20855</v>
      </c>
      <c r="U1262" t="s">
        <v>20852</v>
      </c>
      <c r="V1262">
        <v>16642573</v>
      </c>
      <c r="W1262" s="1" t="s">
        <v>13499</v>
      </c>
      <c r="X1262">
        <v>33328704</v>
      </c>
      <c r="AL1262" t="s">
        <v>20852</v>
      </c>
      <c r="AM1262" t="s">
        <v>20856</v>
      </c>
      <c r="AN1262">
        <v>512</v>
      </c>
      <c r="AO1262">
        <v>99</v>
      </c>
      <c r="AP1262">
        <v>0</v>
      </c>
      <c r="AQ1262">
        <v>0</v>
      </c>
      <c r="AT1262">
        <v>1.2937351089071501E+17</v>
      </c>
      <c r="AV1262">
        <v>1.2919473003585101E+17</v>
      </c>
      <c r="AW1262">
        <v>513</v>
      </c>
      <c r="AX1262" t="s">
        <v>20857</v>
      </c>
      <c r="AZ1262">
        <v>9.2233720368547697E+18</v>
      </c>
      <c r="BB1262" t="s">
        <v>20858</v>
      </c>
      <c r="BC1262">
        <v>805306368</v>
      </c>
      <c r="BF1262" t="s">
        <v>20859</v>
      </c>
      <c r="BG1262">
        <v>1.2937365910389299E+17</v>
      </c>
      <c r="BH1262" t="s">
        <v>151</v>
      </c>
      <c r="BI1262">
        <v>1.2919473278815E+17</v>
      </c>
      <c r="CD1262" t="s">
        <v>15022</v>
      </c>
    </row>
    <row r="1263" spans="1:90">
      <c r="A1263" t="s">
        <v>20860</v>
      </c>
      <c r="B1263">
        <v>1.2942104105292499E+17</v>
      </c>
      <c r="C1263" s="4">
        <f t="shared" si="19"/>
        <v>12942104105.2925</v>
      </c>
      <c r="D1263" s="2">
        <f>(Sheet1!$F$2-mattsout!C1263)/3600</f>
        <v>125.0818631945716</v>
      </c>
      <c r="E1263" t="str">
        <f>IF(D1263&gt;3595120, "", IF(D1263&gt;1400, "******", ""))</f>
        <v/>
      </c>
      <c r="F1263" t="s">
        <v>122</v>
      </c>
      <c r="G1263" t="s">
        <v>20861</v>
      </c>
      <c r="H1263" t="s">
        <v>20862</v>
      </c>
      <c r="I1263" t="s">
        <v>267</v>
      </c>
      <c r="J1263" t="s">
        <v>2730</v>
      </c>
      <c r="K1263" t="s">
        <v>2730</v>
      </c>
      <c r="L1263" t="s">
        <v>267</v>
      </c>
      <c r="M1263" t="s">
        <v>20863</v>
      </c>
      <c r="O1263" t="s">
        <v>1387</v>
      </c>
      <c r="P1263" t="s">
        <v>11540</v>
      </c>
      <c r="Q1263" t="s">
        <v>20860</v>
      </c>
      <c r="R1263">
        <v>4</v>
      </c>
      <c r="S1263" t="s">
        <v>20864</v>
      </c>
      <c r="T1263" t="s">
        <v>20865</v>
      </c>
      <c r="U1263" t="s">
        <v>20861</v>
      </c>
      <c r="V1263">
        <v>16724165</v>
      </c>
      <c r="W1263" s="1" t="s">
        <v>4633</v>
      </c>
      <c r="X1263">
        <v>35679102</v>
      </c>
      <c r="AA1263" t="s">
        <v>714</v>
      </c>
      <c r="AB1263" t="s">
        <v>4226</v>
      </c>
      <c r="AC1263" t="s">
        <v>138</v>
      </c>
      <c r="AE1263" t="s">
        <v>20866</v>
      </c>
      <c r="AF1263" t="s">
        <v>617</v>
      </c>
      <c r="AI1263" t="b">
        <v>1</v>
      </c>
      <c r="AJ1263" t="s">
        <v>20867</v>
      </c>
      <c r="AL1263" t="s">
        <v>20861</v>
      </c>
      <c r="AM1263" t="s">
        <v>20868</v>
      </c>
      <c r="AN1263">
        <v>512</v>
      </c>
      <c r="AO1263">
        <v>0</v>
      </c>
      <c r="AP1263">
        <v>0</v>
      </c>
      <c r="AQ1263">
        <v>0</v>
      </c>
      <c r="AT1263">
        <v>1.29421040946206E+17</v>
      </c>
      <c r="AU1263">
        <v>0</v>
      </c>
      <c r="AV1263">
        <v>1.2940289249734099E+17</v>
      </c>
      <c r="AW1263">
        <v>513</v>
      </c>
      <c r="AX1263" t="s">
        <v>20869</v>
      </c>
      <c r="AZ1263">
        <v>9.2233720368547697E+18</v>
      </c>
      <c r="BA1263">
        <v>151</v>
      </c>
      <c r="BB1263" t="s">
        <v>20867</v>
      </c>
      <c r="BC1263">
        <v>805306368</v>
      </c>
      <c r="BD1263" s="1" t="s">
        <v>148</v>
      </c>
      <c r="BE1263" t="s">
        <v>20870</v>
      </c>
      <c r="BF1263" t="s">
        <v>20871</v>
      </c>
      <c r="BG1263">
        <v>0</v>
      </c>
      <c r="BH1263" t="s">
        <v>151</v>
      </c>
      <c r="BI1263">
        <v>1.2942126885202701E+17</v>
      </c>
      <c r="BK1263" t="s">
        <v>20872</v>
      </c>
      <c r="BL1263" t="s">
        <v>20873</v>
      </c>
      <c r="BN1263" t="s">
        <v>154</v>
      </c>
      <c r="BO1263">
        <v>50</v>
      </c>
      <c r="BP1263" s="1" t="s">
        <v>18861</v>
      </c>
      <c r="BQ1263">
        <v>0</v>
      </c>
      <c r="BR1263" t="s">
        <v>20874</v>
      </c>
      <c r="BS1263" t="s">
        <v>3242</v>
      </c>
      <c r="CD1263" t="s">
        <v>919</v>
      </c>
    </row>
    <row r="1264" spans="1:90">
      <c r="A1264" t="s">
        <v>20875</v>
      </c>
      <c r="B1264">
        <v>1.2941114613857699E+17</v>
      </c>
      <c r="C1264" s="4">
        <f t="shared" si="19"/>
        <v>12941114613.857698</v>
      </c>
      <c r="D1264" s="2">
        <f>(Sheet1!$F$2-mattsout!C1264)/3600</f>
        <v>399.94059508376654</v>
      </c>
      <c r="E1264" t="str">
        <f>IF(D1264&gt;3595120, "", IF(D1264&gt;1400, "******", ""))</f>
        <v/>
      </c>
      <c r="F1264" t="s">
        <v>122</v>
      </c>
      <c r="G1264" t="s">
        <v>20876</v>
      </c>
      <c r="H1264" t="s">
        <v>20877</v>
      </c>
      <c r="I1264" t="s">
        <v>1061</v>
      </c>
      <c r="J1264" t="s">
        <v>3247</v>
      </c>
      <c r="K1264" t="s">
        <v>3247</v>
      </c>
      <c r="L1264" t="s">
        <v>1061</v>
      </c>
      <c r="M1264" t="s">
        <v>20878</v>
      </c>
      <c r="O1264" t="s">
        <v>20879</v>
      </c>
      <c r="P1264" t="s">
        <v>5778</v>
      </c>
      <c r="Q1264" t="s">
        <v>20875</v>
      </c>
      <c r="R1264">
        <v>4</v>
      </c>
      <c r="S1264" t="s">
        <v>20880</v>
      </c>
      <c r="T1264" t="s">
        <v>20881</v>
      </c>
      <c r="U1264" t="s">
        <v>20876</v>
      </c>
      <c r="V1264">
        <v>16759443</v>
      </c>
      <c r="W1264" s="1" t="s">
        <v>20882</v>
      </c>
      <c r="X1264">
        <v>35489342</v>
      </c>
      <c r="AA1264" t="s">
        <v>905</v>
      </c>
      <c r="AB1264" t="s">
        <v>1071</v>
      </c>
      <c r="AC1264" t="s">
        <v>138</v>
      </c>
      <c r="AE1264" t="s">
        <v>20883</v>
      </c>
      <c r="AF1264" t="s">
        <v>667</v>
      </c>
      <c r="AI1264" t="b">
        <v>1</v>
      </c>
      <c r="AJ1264" t="s">
        <v>20884</v>
      </c>
      <c r="AL1264" t="s">
        <v>20876</v>
      </c>
      <c r="AM1264" t="s">
        <v>20885</v>
      </c>
      <c r="AN1264">
        <v>512</v>
      </c>
      <c r="AO1264">
        <v>0</v>
      </c>
      <c r="AP1264">
        <v>0</v>
      </c>
      <c r="AQ1264">
        <v>0</v>
      </c>
      <c r="AT1264">
        <v>1.2939084940860499E+17</v>
      </c>
      <c r="AU1264">
        <v>0</v>
      </c>
      <c r="AV1264">
        <v>1.29395164092796E+17</v>
      </c>
      <c r="AW1264">
        <v>513</v>
      </c>
      <c r="AX1264" t="s">
        <v>20886</v>
      </c>
      <c r="AZ1264">
        <v>9.2233720368547697E+18</v>
      </c>
      <c r="BA1264">
        <v>162</v>
      </c>
      <c r="BB1264" t="s">
        <v>20884</v>
      </c>
      <c r="BC1264">
        <v>805306368</v>
      </c>
      <c r="BD1264" s="1" t="s">
        <v>148</v>
      </c>
      <c r="BE1264" t="s">
        <v>20887</v>
      </c>
      <c r="BF1264" t="s">
        <v>20888</v>
      </c>
      <c r="BG1264">
        <v>0</v>
      </c>
      <c r="BH1264" t="s">
        <v>151</v>
      </c>
      <c r="BI1264">
        <v>1.2941502253949699E+17</v>
      </c>
      <c r="BL1264" t="s">
        <v>20889</v>
      </c>
      <c r="BN1264" t="s">
        <v>154</v>
      </c>
      <c r="BO1264">
        <v>55</v>
      </c>
      <c r="BP1264" s="1" t="s">
        <v>16130</v>
      </c>
      <c r="BQ1264">
        <v>0</v>
      </c>
      <c r="BR1264" t="s">
        <v>20890</v>
      </c>
      <c r="BS1264" t="s">
        <v>157</v>
      </c>
      <c r="BT1264" t="s">
        <v>158</v>
      </c>
      <c r="CD1264" t="s">
        <v>14906</v>
      </c>
    </row>
    <row r="1265" spans="1:100">
      <c r="A1265" t="s">
        <v>20891</v>
      </c>
      <c r="B1265">
        <v>1.2937463293579901E+17</v>
      </c>
      <c r="C1265" s="4">
        <f t="shared" si="19"/>
        <v>12937463293.579901</v>
      </c>
      <c r="D1265" s="2">
        <f>(Sheet1!$F$2-mattsout!C1265)/3600</f>
        <v>1414.1962278053495</v>
      </c>
      <c r="E1265" t="str">
        <f>IF(D1265&gt;3595120, "", IF(D1265&gt;1400, "******", ""))</f>
        <v>******</v>
      </c>
      <c r="F1265" t="s">
        <v>122</v>
      </c>
      <c r="G1265" t="s">
        <v>20892</v>
      </c>
      <c r="J1265" t="s">
        <v>20892</v>
      </c>
      <c r="K1265" t="s">
        <v>20892</v>
      </c>
      <c r="L1265" t="s">
        <v>5256</v>
      </c>
      <c r="M1265" t="s">
        <v>20893</v>
      </c>
      <c r="O1265" t="s">
        <v>20892</v>
      </c>
      <c r="Q1265" t="s">
        <v>20891</v>
      </c>
      <c r="R1265">
        <v>4</v>
      </c>
      <c r="S1265" t="s">
        <v>20894</v>
      </c>
      <c r="T1265" t="s">
        <v>20895</v>
      </c>
      <c r="U1265" t="s">
        <v>20892</v>
      </c>
      <c r="V1265">
        <v>16763944</v>
      </c>
      <c r="W1265" s="1" t="s">
        <v>19787</v>
      </c>
      <c r="X1265">
        <v>34285021</v>
      </c>
      <c r="AA1265" t="s">
        <v>690</v>
      </c>
      <c r="AB1265" t="s">
        <v>5265</v>
      </c>
      <c r="AC1265" t="s">
        <v>138</v>
      </c>
      <c r="AE1265" t="s">
        <v>20896</v>
      </c>
      <c r="AF1265" t="s">
        <v>742</v>
      </c>
      <c r="AI1265" t="b">
        <v>1</v>
      </c>
      <c r="AJ1265" t="s">
        <v>20897</v>
      </c>
      <c r="AL1265" t="s">
        <v>20892</v>
      </c>
      <c r="AM1265" t="s">
        <v>20898</v>
      </c>
      <c r="AN1265">
        <v>512</v>
      </c>
      <c r="AO1265">
        <v>0</v>
      </c>
      <c r="AP1265">
        <v>0</v>
      </c>
      <c r="AQ1265">
        <v>0</v>
      </c>
      <c r="AT1265">
        <v>1.29373464218186E+17</v>
      </c>
      <c r="AU1265">
        <v>0</v>
      </c>
      <c r="AV1265">
        <v>1.29351992016466E+17</v>
      </c>
      <c r="AW1265">
        <v>513</v>
      </c>
      <c r="AX1265" t="s">
        <v>20899</v>
      </c>
      <c r="AZ1265">
        <v>9.2233720368547697E+18</v>
      </c>
      <c r="BA1265">
        <v>48</v>
      </c>
      <c r="BB1265" t="s">
        <v>20897</v>
      </c>
      <c r="BC1265">
        <v>805306368</v>
      </c>
      <c r="BD1265" s="1" t="s">
        <v>148</v>
      </c>
      <c r="BE1265" t="s">
        <v>20900</v>
      </c>
      <c r="BF1265" t="s">
        <v>20901</v>
      </c>
      <c r="BG1265">
        <v>0</v>
      </c>
      <c r="BH1265" t="s">
        <v>151</v>
      </c>
      <c r="BI1265">
        <v>1.29374446354046E+17</v>
      </c>
      <c r="BL1265" t="s">
        <v>20902</v>
      </c>
      <c r="BN1265" t="s">
        <v>154</v>
      </c>
      <c r="BO1265">
        <v>56</v>
      </c>
      <c r="BP1265" s="1" t="s">
        <v>20903</v>
      </c>
      <c r="BQ1265">
        <v>0</v>
      </c>
      <c r="BR1265" t="s">
        <v>20904</v>
      </c>
      <c r="BS1265" t="s">
        <v>157</v>
      </c>
      <c r="BT1265" t="s">
        <v>158</v>
      </c>
      <c r="CD1265" t="s">
        <v>333</v>
      </c>
    </row>
    <row r="1266" spans="1:100">
      <c r="A1266" t="s">
        <v>7609</v>
      </c>
      <c r="C1266" s="4">
        <f t="shared" si="19"/>
        <v>0</v>
      </c>
      <c r="D1266" s="2">
        <f>(Sheet1!$F$2-mattsout!C1266)/3600</f>
        <v>3595154</v>
      </c>
      <c r="E1266" t="str">
        <f>IF(D1266&gt;3595120, "", IF(D1266&gt;1400, "******", ""))</f>
        <v/>
      </c>
      <c r="F1266" t="s">
        <v>122</v>
      </c>
      <c r="G1266" t="s">
        <v>20905</v>
      </c>
      <c r="J1266" t="s">
        <v>20906</v>
      </c>
      <c r="K1266" t="s">
        <v>20907</v>
      </c>
      <c r="M1266" t="s">
        <v>2606</v>
      </c>
      <c r="O1266" t="s">
        <v>20908</v>
      </c>
      <c r="Q1266" t="s">
        <v>7609</v>
      </c>
      <c r="R1266">
        <v>4</v>
      </c>
      <c r="S1266" t="s">
        <v>20909</v>
      </c>
      <c r="T1266" t="s">
        <v>20910</v>
      </c>
      <c r="U1266" t="s">
        <v>20908</v>
      </c>
      <c r="V1266">
        <v>16766760</v>
      </c>
      <c r="X1266">
        <v>33330945</v>
      </c>
      <c r="AA1266" t="s">
        <v>690</v>
      </c>
      <c r="AB1266" t="s">
        <v>879</v>
      </c>
      <c r="AC1266" t="s">
        <v>138</v>
      </c>
      <c r="AE1266" t="s">
        <v>20911</v>
      </c>
      <c r="AF1266" t="s">
        <v>742</v>
      </c>
      <c r="AI1266" t="b">
        <v>1</v>
      </c>
      <c r="AJ1266" t="s">
        <v>20905</v>
      </c>
      <c r="AL1266" t="s">
        <v>20905</v>
      </c>
      <c r="AM1266" t="s">
        <v>20912</v>
      </c>
      <c r="AN1266">
        <v>512</v>
      </c>
      <c r="AO1266">
        <v>99</v>
      </c>
      <c r="AP1266">
        <v>0</v>
      </c>
      <c r="AQ1266">
        <v>0</v>
      </c>
      <c r="AT1266">
        <v>1.2937351158338E+17</v>
      </c>
      <c r="AV1266">
        <v>1.2919845746015901E+17</v>
      </c>
      <c r="AW1266">
        <v>513</v>
      </c>
      <c r="AX1266" t="s">
        <v>20913</v>
      </c>
      <c r="AZ1266">
        <v>9.2233720368547697E+18</v>
      </c>
      <c r="BB1266" t="s">
        <v>20905</v>
      </c>
      <c r="BC1266">
        <v>805306368</v>
      </c>
      <c r="BD1266" s="1" t="s">
        <v>148</v>
      </c>
      <c r="BE1266" t="s">
        <v>20914</v>
      </c>
      <c r="BF1266" t="s">
        <v>20915</v>
      </c>
      <c r="BG1266">
        <v>1.29373659905804E+17</v>
      </c>
      <c r="BH1266" t="s">
        <v>151</v>
      </c>
      <c r="BI1266">
        <v>1.2919846149685299E+17</v>
      </c>
      <c r="BK1266" t="s">
        <v>20916</v>
      </c>
      <c r="BL1266" t="s">
        <v>20917</v>
      </c>
      <c r="BN1266" t="s">
        <v>154</v>
      </c>
      <c r="BO1266">
        <v>58</v>
      </c>
      <c r="BP1266" s="1" t="s">
        <v>20918</v>
      </c>
      <c r="BQ1266">
        <v>0</v>
      </c>
      <c r="BR1266" t="s">
        <v>20919</v>
      </c>
      <c r="BS1266" t="s">
        <v>3242</v>
      </c>
      <c r="CD1266" t="s">
        <v>333</v>
      </c>
      <c r="CJ1266" t="s">
        <v>7600</v>
      </c>
    </row>
    <row r="1267" spans="1:100">
      <c r="A1267" t="s">
        <v>20920</v>
      </c>
      <c r="B1267">
        <v>1.29420072516926E+17</v>
      </c>
      <c r="C1267" s="4">
        <f t="shared" si="19"/>
        <v>12942007251.6926</v>
      </c>
      <c r="D1267" s="2">
        <f>(Sheet1!$F$2-mattsout!C1267)/3600</f>
        <v>151.98564094437492</v>
      </c>
      <c r="E1267" t="str">
        <f>IF(D1267&gt;3595120, "", IF(D1267&gt;1400, "******", ""))</f>
        <v/>
      </c>
      <c r="F1267" t="s">
        <v>122</v>
      </c>
      <c r="G1267" t="s">
        <v>20921</v>
      </c>
      <c r="H1267" t="s">
        <v>6360</v>
      </c>
      <c r="I1267" t="s">
        <v>732</v>
      </c>
      <c r="J1267" t="s">
        <v>1108</v>
      </c>
      <c r="K1267" t="s">
        <v>1108</v>
      </c>
      <c r="L1267" t="s">
        <v>732</v>
      </c>
      <c r="M1267" t="s">
        <v>20922</v>
      </c>
      <c r="N1267" t="s">
        <v>761</v>
      </c>
      <c r="O1267" t="s">
        <v>20923</v>
      </c>
      <c r="P1267" t="s">
        <v>14123</v>
      </c>
      <c r="Q1267" t="s">
        <v>20920</v>
      </c>
      <c r="R1267">
        <v>4</v>
      </c>
      <c r="S1267" t="s">
        <v>20924</v>
      </c>
      <c r="T1267" t="s">
        <v>20925</v>
      </c>
      <c r="U1267" t="s">
        <v>20921</v>
      </c>
      <c r="V1267">
        <v>16827457</v>
      </c>
      <c r="W1267" s="1" t="s">
        <v>20926</v>
      </c>
      <c r="X1267">
        <v>35610797</v>
      </c>
      <c r="AA1267" t="s">
        <v>690</v>
      </c>
      <c r="AB1267" t="s">
        <v>740</v>
      </c>
      <c r="AC1267" t="s">
        <v>138</v>
      </c>
      <c r="AE1267" t="s">
        <v>20927</v>
      </c>
      <c r="AF1267" t="s">
        <v>667</v>
      </c>
      <c r="AI1267" t="b">
        <v>1</v>
      </c>
      <c r="AJ1267" t="s">
        <v>20928</v>
      </c>
      <c r="AL1267" t="s">
        <v>20921</v>
      </c>
      <c r="AM1267" t="s">
        <v>20929</v>
      </c>
      <c r="AN1267">
        <v>512</v>
      </c>
      <c r="AO1267">
        <v>0</v>
      </c>
      <c r="AP1267">
        <v>0</v>
      </c>
      <c r="AQ1267">
        <v>0</v>
      </c>
      <c r="AT1267">
        <v>1.2937351180088301E+17</v>
      </c>
      <c r="AU1267">
        <v>0</v>
      </c>
      <c r="AV1267">
        <v>1.29394369578114E+17</v>
      </c>
      <c r="AW1267">
        <v>513</v>
      </c>
      <c r="AX1267" t="s">
        <v>20930</v>
      </c>
      <c r="AZ1267">
        <v>9.2233720368547697E+18</v>
      </c>
      <c r="BA1267">
        <v>165</v>
      </c>
      <c r="BB1267" t="s">
        <v>20928</v>
      </c>
      <c r="BC1267">
        <v>805306368</v>
      </c>
      <c r="BD1267" s="1" t="s">
        <v>148</v>
      </c>
      <c r="BE1267" t="s">
        <v>20931</v>
      </c>
      <c r="BF1267" t="s">
        <v>20932</v>
      </c>
      <c r="BG1267">
        <v>0</v>
      </c>
      <c r="BH1267" t="s">
        <v>151</v>
      </c>
      <c r="BI1267">
        <v>1.2941851041064301E+17</v>
      </c>
      <c r="BL1267" t="s">
        <v>20933</v>
      </c>
      <c r="BM1267" t="s">
        <v>20934</v>
      </c>
      <c r="BN1267" t="s">
        <v>154</v>
      </c>
      <c r="BO1267">
        <v>55</v>
      </c>
      <c r="BP1267" s="1" t="s">
        <v>18462</v>
      </c>
      <c r="BQ1267">
        <v>0</v>
      </c>
      <c r="BR1267" t="s">
        <v>20935</v>
      </c>
      <c r="BS1267" t="s">
        <v>157</v>
      </c>
      <c r="BT1267" t="s">
        <v>158</v>
      </c>
      <c r="CD1267" t="s">
        <v>15022</v>
      </c>
    </row>
    <row r="1268" spans="1:100">
      <c r="A1268" t="s">
        <v>20936</v>
      </c>
      <c r="B1268">
        <v>1.2941584690203501E+17</v>
      </c>
      <c r="C1268" s="4">
        <f t="shared" si="19"/>
        <v>12941584690.203501</v>
      </c>
      <c r="D1268" s="2">
        <f>(Sheet1!$F$2-mattsout!C1268)/3600</f>
        <v>269.36383236090342</v>
      </c>
      <c r="E1268" t="str">
        <f>IF(D1268&gt;3595120, "", IF(D1268&gt;1400, "******", ""))</f>
        <v/>
      </c>
      <c r="F1268" t="s">
        <v>122</v>
      </c>
      <c r="G1268" t="s">
        <v>20937</v>
      </c>
      <c r="H1268" t="s">
        <v>14292</v>
      </c>
      <c r="I1268" t="s">
        <v>682</v>
      </c>
      <c r="J1268" t="s">
        <v>1966</v>
      </c>
      <c r="K1268" t="s">
        <v>2730</v>
      </c>
      <c r="L1268" t="s">
        <v>1711</v>
      </c>
      <c r="M1268" t="s">
        <v>20938</v>
      </c>
      <c r="O1268" t="s">
        <v>20939</v>
      </c>
      <c r="P1268" t="s">
        <v>1948</v>
      </c>
      <c r="Q1268" t="s">
        <v>20936</v>
      </c>
      <c r="R1268">
        <v>4</v>
      </c>
      <c r="S1268" t="s">
        <v>20940</v>
      </c>
      <c r="T1268" t="s">
        <v>20941</v>
      </c>
      <c r="U1268" t="s">
        <v>20937</v>
      </c>
      <c r="V1268">
        <v>16857084</v>
      </c>
      <c r="W1268" s="1" t="s">
        <v>20942</v>
      </c>
      <c r="X1268">
        <v>35487369</v>
      </c>
      <c r="AA1268" t="s">
        <v>714</v>
      </c>
      <c r="AB1268" t="s">
        <v>1952</v>
      </c>
      <c r="AC1268" t="s">
        <v>138</v>
      </c>
      <c r="AE1268" t="s">
        <v>20943</v>
      </c>
      <c r="AF1268" t="s">
        <v>667</v>
      </c>
      <c r="AI1268" t="b">
        <v>1</v>
      </c>
      <c r="AJ1268" t="s">
        <v>20944</v>
      </c>
      <c r="AL1268" t="s">
        <v>20937</v>
      </c>
      <c r="AM1268" t="s">
        <v>20945</v>
      </c>
      <c r="AN1268">
        <v>512</v>
      </c>
      <c r="AO1268">
        <v>0</v>
      </c>
      <c r="AP1268">
        <v>0</v>
      </c>
      <c r="AQ1268">
        <v>0</v>
      </c>
      <c r="AT1268">
        <v>1.29385664844574E+17</v>
      </c>
      <c r="AU1268">
        <v>0</v>
      </c>
      <c r="AV1268">
        <v>1.2938156332352701E+17</v>
      </c>
      <c r="AW1268">
        <v>513</v>
      </c>
      <c r="AX1268" t="s">
        <v>20946</v>
      </c>
      <c r="AZ1268">
        <v>9.2233720368547697E+18</v>
      </c>
      <c r="BA1268">
        <v>114</v>
      </c>
      <c r="BB1268" t="s">
        <v>20944</v>
      </c>
      <c r="BC1268">
        <v>805306368</v>
      </c>
      <c r="BD1268" s="1" t="s">
        <v>148</v>
      </c>
      <c r="BE1268" t="s">
        <v>20947</v>
      </c>
      <c r="BF1268" t="s">
        <v>20948</v>
      </c>
      <c r="BG1268">
        <v>0</v>
      </c>
      <c r="BH1268" t="s">
        <v>151</v>
      </c>
      <c r="BI1268">
        <v>1.2941498628188701E+17</v>
      </c>
      <c r="BL1268" t="s">
        <v>20949</v>
      </c>
      <c r="BN1268" t="s">
        <v>154</v>
      </c>
      <c r="BO1268">
        <v>52</v>
      </c>
      <c r="BP1268" s="1" t="s">
        <v>16198</v>
      </c>
      <c r="BQ1268">
        <v>0</v>
      </c>
      <c r="BR1268" t="s">
        <v>20950</v>
      </c>
      <c r="BS1268" t="s">
        <v>157</v>
      </c>
      <c r="BT1268" t="s">
        <v>158</v>
      </c>
      <c r="CD1268" t="s">
        <v>3624</v>
      </c>
    </row>
    <row r="1269" spans="1:100">
      <c r="A1269" t="s">
        <v>20951</v>
      </c>
      <c r="B1269">
        <v>1.2930822089740499E+17</v>
      </c>
      <c r="C1269" s="4">
        <f t="shared" si="19"/>
        <v>12930822089.740499</v>
      </c>
      <c r="D1269" s="2">
        <f>(Sheet1!$F$2-mattsout!C1269)/3600</f>
        <v>3258.9750720834732</v>
      </c>
      <c r="E1269" t="str">
        <f>IF(D1269&gt;3595120, "", IF(D1269&gt;1400, "******", ""))</f>
        <v>******</v>
      </c>
      <c r="F1269" t="s">
        <v>122</v>
      </c>
      <c r="G1269" t="s">
        <v>20952</v>
      </c>
      <c r="H1269" t="s">
        <v>14074</v>
      </c>
      <c r="I1269" t="s">
        <v>895</v>
      </c>
      <c r="J1269" t="s">
        <v>3248</v>
      </c>
      <c r="K1269" t="s">
        <v>3248</v>
      </c>
      <c r="L1269" t="s">
        <v>895</v>
      </c>
      <c r="M1269" t="s">
        <v>20953</v>
      </c>
      <c r="N1269" t="s">
        <v>14121</v>
      </c>
      <c r="O1269" t="s">
        <v>384</v>
      </c>
      <c r="P1269" t="s">
        <v>7315</v>
      </c>
      <c r="Q1269" t="s">
        <v>20951</v>
      </c>
      <c r="R1269">
        <v>4</v>
      </c>
      <c r="S1269" t="s">
        <v>20954</v>
      </c>
      <c r="T1269" t="s">
        <v>20955</v>
      </c>
      <c r="U1269" t="s">
        <v>20952</v>
      </c>
      <c r="V1269">
        <v>16944361</v>
      </c>
      <c r="W1269" s="1" t="s">
        <v>19326</v>
      </c>
      <c r="X1269">
        <v>33332785</v>
      </c>
      <c r="AA1269" t="s">
        <v>905</v>
      </c>
      <c r="AB1269" t="s">
        <v>906</v>
      </c>
      <c r="AC1269" t="s">
        <v>138</v>
      </c>
      <c r="AE1269" t="s">
        <v>20956</v>
      </c>
      <c r="AF1269" t="s">
        <v>667</v>
      </c>
      <c r="AI1269" t="b">
        <v>1</v>
      </c>
      <c r="AJ1269" t="s">
        <v>20957</v>
      </c>
      <c r="AL1269" t="s">
        <v>20952</v>
      </c>
      <c r="AM1269" t="s">
        <v>20958</v>
      </c>
      <c r="AN1269">
        <v>512</v>
      </c>
      <c r="AO1269">
        <v>99</v>
      </c>
      <c r="AP1269">
        <v>0</v>
      </c>
      <c r="AQ1269">
        <v>0</v>
      </c>
      <c r="AT1269">
        <v>1.2937351225870099E+17</v>
      </c>
      <c r="AU1269">
        <v>0</v>
      </c>
      <c r="AV1269">
        <v>1.29273361583822E+17</v>
      </c>
      <c r="AW1269">
        <v>513</v>
      </c>
      <c r="AX1269" t="s">
        <v>20959</v>
      </c>
      <c r="AZ1269">
        <v>9.2233720368547697E+18</v>
      </c>
      <c r="BA1269">
        <v>58</v>
      </c>
      <c r="BB1269" t="s">
        <v>20957</v>
      </c>
      <c r="BC1269">
        <v>805306368</v>
      </c>
      <c r="BD1269" s="1" t="s">
        <v>148</v>
      </c>
      <c r="BE1269" t="s">
        <v>20960</v>
      </c>
      <c r="BF1269" t="s">
        <v>20961</v>
      </c>
      <c r="BG1269">
        <v>1.2937366056177E+17</v>
      </c>
      <c r="BH1269" t="s">
        <v>151</v>
      </c>
      <c r="BI1269">
        <v>1.2930076890331299E+17</v>
      </c>
      <c r="BK1269" t="s">
        <v>20962</v>
      </c>
      <c r="BL1269" t="s">
        <v>20963</v>
      </c>
      <c r="BN1269" t="s">
        <v>154</v>
      </c>
      <c r="BO1269">
        <v>56</v>
      </c>
      <c r="BP1269" s="1" t="s">
        <v>18861</v>
      </c>
      <c r="BQ1269">
        <v>0</v>
      </c>
      <c r="BR1269" t="s">
        <v>20964</v>
      </c>
      <c r="BS1269" t="s">
        <v>3242</v>
      </c>
      <c r="CD1269" t="s">
        <v>919</v>
      </c>
    </row>
    <row r="1270" spans="1:100">
      <c r="A1270" t="s">
        <v>20965</v>
      </c>
      <c r="B1270">
        <v>1.2941260335644899E+17</v>
      </c>
      <c r="C1270" s="4">
        <f t="shared" si="19"/>
        <v>12941260335.644899</v>
      </c>
      <c r="D1270" s="2">
        <f>(Sheet1!$F$2-mattsout!C1270)/3600</f>
        <v>359.46232086128657</v>
      </c>
      <c r="E1270" t="str">
        <f>IF(D1270&gt;3595120, "", IF(D1270&gt;1400, "******", ""))</f>
        <v/>
      </c>
      <c r="F1270" t="s">
        <v>122</v>
      </c>
      <c r="G1270" t="s">
        <v>20966</v>
      </c>
      <c r="H1270" t="s">
        <v>20967</v>
      </c>
      <c r="I1270" t="s">
        <v>3467</v>
      </c>
      <c r="J1270" t="s">
        <v>13639</v>
      </c>
      <c r="K1270" t="s">
        <v>13639</v>
      </c>
      <c r="L1270" t="s">
        <v>1734</v>
      </c>
      <c r="M1270" t="s">
        <v>20968</v>
      </c>
      <c r="O1270" t="s">
        <v>3101</v>
      </c>
      <c r="P1270" t="s">
        <v>20969</v>
      </c>
      <c r="Q1270" t="s">
        <v>20965</v>
      </c>
      <c r="R1270">
        <v>4</v>
      </c>
      <c r="S1270" t="s">
        <v>20970</v>
      </c>
      <c r="T1270" t="s">
        <v>20971</v>
      </c>
      <c r="U1270" t="s">
        <v>20966</v>
      </c>
      <c r="V1270">
        <v>16968699</v>
      </c>
      <c r="W1270" s="1" t="s">
        <v>3972</v>
      </c>
      <c r="X1270">
        <v>35672661</v>
      </c>
      <c r="AA1270" t="s">
        <v>714</v>
      </c>
      <c r="AB1270" t="s">
        <v>2283</v>
      </c>
      <c r="AC1270" t="s">
        <v>138</v>
      </c>
      <c r="AE1270" t="s">
        <v>20972</v>
      </c>
      <c r="AF1270" t="s">
        <v>717</v>
      </c>
      <c r="AI1270" t="b">
        <v>1</v>
      </c>
      <c r="AJ1270" t="s">
        <v>20973</v>
      </c>
      <c r="AL1270" t="s">
        <v>20966</v>
      </c>
      <c r="AM1270" t="s">
        <v>20974</v>
      </c>
      <c r="AN1270">
        <v>512</v>
      </c>
      <c r="AO1270">
        <v>2</v>
      </c>
      <c r="AP1270">
        <v>0</v>
      </c>
      <c r="AQ1270">
        <v>0</v>
      </c>
      <c r="AT1270">
        <v>1.2941705749288701E+17</v>
      </c>
      <c r="AU1270">
        <v>0</v>
      </c>
      <c r="AV1270">
        <v>1.2937526936519E+17</v>
      </c>
      <c r="AW1270">
        <v>513</v>
      </c>
      <c r="AX1270" t="s">
        <v>20975</v>
      </c>
      <c r="AZ1270">
        <v>9.2233720368547697E+18</v>
      </c>
      <c r="BA1270">
        <v>42</v>
      </c>
      <c r="BB1270" t="s">
        <v>20973</v>
      </c>
      <c r="BC1270">
        <v>805306368</v>
      </c>
      <c r="BD1270" s="1" t="s">
        <v>148</v>
      </c>
      <c r="BE1270" t="s">
        <v>20976</v>
      </c>
      <c r="BF1270" t="s">
        <v>20977</v>
      </c>
      <c r="BG1270">
        <v>0</v>
      </c>
      <c r="BH1270" t="s">
        <v>151</v>
      </c>
      <c r="BI1270">
        <v>1.29421135249274E+17</v>
      </c>
      <c r="BL1270" t="s">
        <v>20978</v>
      </c>
      <c r="BN1270" t="s">
        <v>154</v>
      </c>
      <c r="BO1270">
        <v>54</v>
      </c>
      <c r="BP1270" s="1" t="s">
        <v>16130</v>
      </c>
      <c r="BQ1270">
        <v>0</v>
      </c>
      <c r="BR1270" t="s">
        <v>20979</v>
      </c>
      <c r="BS1270" t="s">
        <v>157</v>
      </c>
      <c r="BT1270" t="s">
        <v>158</v>
      </c>
      <c r="CD1270" t="s">
        <v>2294</v>
      </c>
    </row>
    <row r="1271" spans="1:100">
      <c r="A1271" t="s">
        <v>8459</v>
      </c>
      <c r="B1271">
        <v>1.294195581774E+17</v>
      </c>
      <c r="C1271" s="4">
        <f t="shared" si="19"/>
        <v>12941955817.74</v>
      </c>
      <c r="D1271" s="2">
        <f>(Sheet1!$F$2-mattsout!C1271)/3600</f>
        <v>166.27285000006358</v>
      </c>
      <c r="E1271" t="str">
        <f>IF(D1271&gt;3595120, "", IF(D1271&gt;1400, "******", ""))</f>
        <v/>
      </c>
      <c r="F1271" t="s">
        <v>122</v>
      </c>
      <c r="G1271" t="s">
        <v>20980</v>
      </c>
      <c r="H1271" t="s">
        <v>20981</v>
      </c>
      <c r="I1271" t="s">
        <v>656</v>
      </c>
      <c r="J1271" t="s">
        <v>3248</v>
      </c>
      <c r="K1271" t="s">
        <v>1297</v>
      </c>
      <c r="L1271" t="s">
        <v>20982</v>
      </c>
      <c r="M1271" t="s">
        <v>20983</v>
      </c>
      <c r="O1271" t="s">
        <v>1183</v>
      </c>
      <c r="P1271" t="s">
        <v>19693</v>
      </c>
      <c r="Q1271" t="s">
        <v>8459</v>
      </c>
      <c r="R1271">
        <v>4</v>
      </c>
      <c r="S1271" t="s">
        <v>20984</v>
      </c>
      <c r="T1271" t="s">
        <v>20985</v>
      </c>
      <c r="U1271" t="s">
        <v>20980</v>
      </c>
      <c r="V1271">
        <v>16971444</v>
      </c>
      <c r="W1271" s="1" t="s">
        <v>20986</v>
      </c>
      <c r="X1271">
        <v>35517121</v>
      </c>
      <c r="AA1271" t="s">
        <v>690</v>
      </c>
      <c r="AB1271" t="s">
        <v>665</v>
      </c>
      <c r="AC1271" t="s">
        <v>138</v>
      </c>
      <c r="AE1271" t="s">
        <v>20987</v>
      </c>
      <c r="AF1271" t="s">
        <v>742</v>
      </c>
      <c r="AI1271" t="b">
        <v>1</v>
      </c>
      <c r="AJ1271" t="s">
        <v>20988</v>
      </c>
      <c r="AL1271" t="s">
        <v>20980</v>
      </c>
      <c r="AM1271" t="s">
        <v>20989</v>
      </c>
      <c r="AN1271">
        <v>512</v>
      </c>
      <c r="AO1271">
        <v>0</v>
      </c>
      <c r="AP1271">
        <v>0</v>
      </c>
      <c r="AQ1271">
        <v>0</v>
      </c>
      <c r="AT1271">
        <v>1.2941949109392099E+17</v>
      </c>
      <c r="AU1271">
        <v>0</v>
      </c>
      <c r="AV1271">
        <v>1.2940050176457101E+17</v>
      </c>
      <c r="AW1271">
        <v>513</v>
      </c>
      <c r="AX1271" t="s">
        <v>20990</v>
      </c>
      <c r="AZ1271">
        <v>9.2233720368547697E+18</v>
      </c>
      <c r="BA1271">
        <v>197</v>
      </c>
      <c r="BB1271" t="s">
        <v>20988</v>
      </c>
      <c r="BC1271">
        <v>805306368</v>
      </c>
      <c r="BD1271" s="1" t="s">
        <v>148</v>
      </c>
      <c r="BE1271" t="s">
        <v>20991</v>
      </c>
      <c r="BF1271" t="s">
        <v>20992</v>
      </c>
      <c r="BG1271">
        <v>0</v>
      </c>
      <c r="BH1271" t="s">
        <v>151</v>
      </c>
      <c r="BI1271">
        <v>1.29415887075086E+17</v>
      </c>
      <c r="BL1271" t="s">
        <v>20993</v>
      </c>
      <c r="BN1271" t="s">
        <v>154</v>
      </c>
      <c r="BO1271">
        <v>55</v>
      </c>
      <c r="BP1271" s="1" t="s">
        <v>18770</v>
      </c>
      <c r="BQ1271">
        <v>0</v>
      </c>
      <c r="BR1271" t="s">
        <v>20994</v>
      </c>
      <c r="BS1271" t="s">
        <v>157</v>
      </c>
      <c r="BT1271" t="s">
        <v>158</v>
      </c>
      <c r="CD1271" t="s">
        <v>14906</v>
      </c>
      <c r="CV1271" t="s">
        <v>8451</v>
      </c>
    </row>
    <row r="1272" spans="1:100">
      <c r="A1272" t="s">
        <v>20995</v>
      </c>
      <c r="B1272">
        <v>1.2942119697553E+17</v>
      </c>
      <c r="C1272" s="4">
        <f t="shared" si="19"/>
        <v>12942119697.552999</v>
      </c>
      <c r="D1272" s="2">
        <f>(Sheet1!$F$2-mattsout!C1272)/3600</f>
        <v>120.75067972236209</v>
      </c>
      <c r="E1272" t="str">
        <f>IF(D1272&gt;3595120, "", IF(D1272&gt;1400, "******", ""))</f>
        <v/>
      </c>
      <c r="F1272" t="s">
        <v>122</v>
      </c>
      <c r="G1272" t="s">
        <v>20996</v>
      </c>
      <c r="H1272" t="s">
        <v>5280</v>
      </c>
      <c r="J1272" t="s">
        <v>807</v>
      </c>
      <c r="K1272" t="s">
        <v>807</v>
      </c>
      <c r="L1272" t="s">
        <v>606</v>
      </c>
      <c r="M1272" t="s">
        <v>20997</v>
      </c>
      <c r="O1272" t="s">
        <v>11942</v>
      </c>
      <c r="P1272" t="s">
        <v>20998</v>
      </c>
      <c r="Q1272" t="s">
        <v>20995</v>
      </c>
      <c r="R1272">
        <v>4</v>
      </c>
      <c r="S1272" t="s">
        <v>20999</v>
      </c>
      <c r="T1272" t="s">
        <v>21000</v>
      </c>
      <c r="U1272" t="s">
        <v>20996</v>
      </c>
      <c r="V1272">
        <v>16982376</v>
      </c>
      <c r="W1272" s="1" t="s">
        <v>7118</v>
      </c>
      <c r="X1272">
        <v>35487924</v>
      </c>
      <c r="AA1272" t="s">
        <v>614</v>
      </c>
      <c r="AB1272" t="s">
        <v>615</v>
      </c>
      <c r="AC1272" t="s">
        <v>138</v>
      </c>
      <c r="AE1272" t="s">
        <v>21001</v>
      </c>
      <c r="AF1272" t="s">
        <v>667</v>
      </c>
      <c r="AI1272" t="b">
        <v>1</v>
      </c>
      <c r="AJ1272" t="s">
        <v>21002</v>
      </c>
      <c r="AL1272" t="s">
        <v>20996</v>
      </c>
      <c r="AM1272" t="s">
        <v>21003</v>
      </c>
      <c r="AN1272">
        <v>512</v>
      </c>
      <c r="AO1272">
        <v>0</v>
      </c>
      <c r="AP1272">
        <v>0</v>
      </c>
      <c r="AQ1272">
        <v>0</v>
      </c>
      <c r="AT1272">
        <v>1.2937351299136701E+17</v>
      </c>
      <c r="AU1272">
        <v>0</v>
      </c>
      <c r="AV1272">
        <v>1.29408981792808E+17</v>
      </c>
      <c r="AW1272">
        <v>513</v>
      </c>
      <c r="AX1272" t="s">
        <v>21004</v>
      </c>
      <c r="AZ1272">
        <v>9.2233720368547697E+18</v>
      </c>
      <c r="BA1272">
        <v>68</v>
      </c>
      <c r="BB1272" t="s">
        <v>21002</v>
      </c>
      <c r="BC1272">
        <v>805306368</v>
      </c>
      <c r="BD1272" s="1" t="s">
        <v>148</v>
      </c>
      <c r="BE1272" t="s">
        <v>21005</v>
      </c>
      <c r="BF1272" t="s">
        <v>21006</v>
      </c>
      <c r="BG1272">
        <v>0</v>
      </c>
      <c r="BH1272" t="s">
        <v>151</v>
      </c>
      <c r="BI1272">
        <v>1.29414998195498E+17</v>
      </c>
      <c r="BL1272" t="s">
        <v>21007</v>
      </c>
      <c r="BN1272" t="s">
        <v>154</v>
      </c>
      <c r="BO1272">
        <v>54</v>
      </c>
      <c r="BP1272" s="1" t="s">
        <v>18770</v>
      </c>
      <c r="BQ1272">
        <v>0</v>
      </c>
      <c r="BR1272" t="s">
        <v>21008</v>
      </c>
      <c r="BS1272" t="s">
        <v>157</v>
      </c>
      <c r="BT1272" t="s">
        <v>158</v>
      </c>
      <c r="CD1272" t="s">
        <v>14906</v>
      </c>
      <c r="CH1272" t="s">
        <v>224</v>
      </c>
    </row>
    <row r="1273" spans="1:100">
      <c r="A1273" t="s">
        <v>21009</v>
      </c>
      <c r="B1273">
        <v>1.2941018891285101E+17</v>
      </c>
      <c r="C1273" s="4">
        <f t="shared" si="19"/>
        <v>12941018891.285101</v>
      </c>
      <c r="D1273" s="2">
        <f>(Sheet1!$F$2-mattsout!C1273)/3600</f>
        <v>426.53019858307306</v>
      </c>
      <c r="E1273" t="str">
        <f>IF(D1273&gt;3595120, "", IF(D1273&gt;1400, "******", ""))</f>
        <v/>
      </c>
      <c r="F1273" t="s">
        <v>122</v>
      </c>
      <c r="G1273" t="s">
        <v>21010</v>
      </c>
      <c r="H1273" t="s">
        <v>21011</v>
      </c>
      <c r="I1273" t="s">
        <v>5256</v>
      </c>
      <c r="J1273" t="s">
        <v>1845</v>
      </c>
      <c r="K1273" t="s">
        <v>21012</v>
      </c>
      <c r="L1273" t="s">
        <v>5256</v>
      </c>
      <c r="M1273" t="s">
        <v>21013</v>
      </c>
      <c r="O1273" t="s">
        <v>21014</v>
      </c>
      <c r="P1273" t="s">
        <v>21015</v>
      </c>
      <c r="Q1273" t="s">
        <v>21009</v>
      </c>
      <c r="R1273">
        <v>4</v>
      </c>
      <c r="S1273" t="s">
        <v>21016</v>
      </c>
      <c r="T1273" t="s">
        <v>21017</v>
      </c>
      <c r="U1273" t="s">
        <v>21010</v>
      </c>
      <c r="V1273">
        <v>17006783</v>
      </c>
      <c r="W1273" s="1" t="s">
        <v>19787</v>
      </c>
      <c r="X1273">
        <v>35411279</v>
      </c>
      <c r="AA1273" t="s">
        <v>690</v>
      </c>
      <c r="AB1273" t="s">
        <v>5265</v>
      </c>
      <c r="AC1273" t="s">
        <v>138</v>
      </c>
      <c r="AE1273" t="s">
        <v>21018</v>
      </c>
      <c r="AF1273" t="s">
        <v>717</v>
      </c>
      <c r="AI1273" t="b">
        <v>1</v>
      </c>
      <c r="AJ1273" t="s">
        <v>21019</v>
      </c>
      <c r="AL1273" t="s">
        <v>21010</v>
      </c>
      <c r="AM1273" t="s">
        <v>21020</v>
      </c>
      <c r="AN1273">
        <v>512</v>
      </c>
      <c r="AO1273">
        <v>0</v>
      </c>
      <c r="AP1273">
        <v>0</v>
      </c>
      <c r="AQ1273">
        <v>0</v>
      </c>
      <c r="AT1273">
        <v>1.29407419981152E+17</v>
      </c>
      <c r="AU1273">
        <v>0</v>
      </c>
      <c r="AV1273">
        <v>1.29408978626422E+17</v>
      </c>
      <c r="AW1273">
        <v>513</v>
      </c>
      <c r="AX1273" t="s">
        <v>21021</v>
      </c>
      <c r="AZ1273">
        <v>9.2233720368547697E+18</v>
      </c>
      <c r="BA1273">
        <v>232</v>
      </c>
      <c r="BB1273" t="s">
        <v>21019</v>
      </c>
      <c r="BC1273">
        <v>805306368</v>
      </c>
      <c r="BD1273" s="1" t="s">
        <v>148</v>
      </c>
      <c r="BE1273" t="s">
        <v>21022</v>
      </c>
      <c r="BF1273" t="s">
        <v>21023</v>
      </c>
      <c r="BG1273">
        <v>0</v>
      </c>
      <c r="BH1273" t="s">
        <v>151</v>
      </c>
      <c r="BI1273">
        <v>1.2940552247535101E+17</v>
      </c>
      <c r="BK1273" t="s">
        <v>21024</v>
      </c>
      <c r="BL1273" t="s">
        <v>21025</v>
      </c>
      <c r="BN1273" t="s">
        <v>154</v>
      </c>
      <c r="BO1273">
        <v>57</v>
      </c>
      <c r="BP1273" s="1" t="s">
        <v>20903</v>
      </c>
      <c r="BQ1273">
        <v>0</v>
      </c>
      <c r="BR1273" t="s">
        <v>21026</v>
      </c>
      <c r="BS1273" t="s">
        <v>157</v>
      </c>
      <c r="BT1273" t="s">
        <v>158</v>
      </c>
      <c r="CD1273" t="s">
        <v>333</v>
      </c>
    </row>
    <row r="1274" spans="1:100">
      <c r="A1274" t="s">
        <v>21027</v>
      </c>
      <c r="B1274">
        <v>1.29421266276534E+17</v>
      </c>
      <c r="C1274" s="4">
        <f t="shared" si="19"/>
        <v>12942126627.6534</v>
      </c>
      <c r="D1274" s="2">
        <f>(Sheet1!$F$2-mattsout!C1274)/3600</f>
        <v>118.82565183321636</v>
      </c>
      <c r="E1274" t="str">
        <f>IF(D1274&gt;3595120, "", IF(D1274&gt;1400, "******", ""))</f>
        <v/>
      </c>
      <c r="F1274" t="s">
        <v>122</v>
      </c>
      <c r="G1274" t="s">
        <v>21028</v>
      </c>
      <c r="H1274" t="s">
        <v>21029</v>
      </c>
      <c r="I1274" t="s">
        <v>682</v>
      </c>
      <c r="J1274" t="s">
        <v>1208</v>
      </c>
      <c r="K1274" t="s">
        <v>1208</v>
      </c>
      <c r="L1274" t="s">
        <v>682</v>
      </c>
      <c r="M1274" t="s">
        <v>21030</v>
      </c>
      <c r="N1274" t="s">
        <v>1470</v>
      </c>
      <c r="O1274" t="s">
        <v>7057</v>
      </c>
      <c r="P1274" t="s">
        <v>4202</v>
      </c>
      <c r="Q1274" t="s">
        <v>21027</v>
      </c>
      <c r="R1274">
        <v>4</v>
      </c>
      <c r="S1274" t="s">
        <v>21031</v>
      </c>
      <c r="T1274" t="s">
        <v>21032</v>
      </c>
      <c r="U1274" t="s">
        <v>21028</v>
      </c>
      <c r="V1274">
        <v>17073179</v>
      </c>
      <c r="W1274" s="1" t="s">
        <v>21033</v>
      </c>
      <c r="X1274">
        <v>35575930</v>
      </c>
      <c r="AA1274" t="s">
        <v>714</v>
      </c>
      <c r="AB1274" t="s">
        <v>1280</v>
      </c>
      <c r="AC1274" t="s">
        <v>138</v>
      </c>
      <c r="AD1274" t="b">
        <v>0</v>
      </c>
      <c r="AE1274" t="s">
        <v>21034</v>
      </c>
      <c r="AF1274" t="s">
        <v>742</v>
      </c>
      <c r="AI1274" t="b">
        <v>1</v>
      </c>
      <c r="AJ1274" t="s">
        <v>21035</v>
      </c>
      <c r="AL1274" t="s">
        <v>21028</v>
      </c>
      <c r="AM1274" t="s">
        <v>21036</v>
      </c>
      <c r="AN1274">
        <v>512</v>
      </c>
      <c r="AO1274">
        <v>0</v>
      </c>
      <c r="AP1274">
        <v>0</v>
      </c>
      <c r="AQ1274">
        <v>0</v>
      </c>
      <c r="AT1274">
        <v>1.2939684659333501E+17</v>
      </c>
      <c r="AU1274">
        <v>0</v>
      </c>
      <c r="AV1274">
        <v>1.2940896314496301E+17</v>
      </c>
      <c r="AW1274">
        <v>513</v>
      </c>
      <c r="AX1274" t="s">
        <v>21037</v>
      </c>
      <c r="AZ1274">
        <v>9.2233720368547697E+18</v>
      </c>
      <c r="BA1274">
        <v>359</v>
      </c>
      <c r="BB1274" t="s">
        <v>21035</v>
      </c>
      <c r="BC1274">
        <v>805306368</v>
      </c>
      <c r="BD1274" s="1" t="s">
        <v>148</v>
      </c>
      <c r="BE1274" t="s">
        <v>21038</v>
      </c>
      <c r="BF1274" t="s">
        <v>21039</v>
      </c>
      <c r="BG1274">
        <v>0</v>
      </c>
      <c r="BH1274" t="s">
        <v>151</v>
      </c>
      <c r="BI1274">
        <v>1.2941750831049699E+17</v>
      </c>
      <c r="BL1274" t="s">
        <v>21040</v>
      </c>
      <c r="BM1274" t="s">
        <v>21041</v>
      </c>
      <c r="BN1274" t="s">
        <v>154</v>
      </c>
      <c r="BO1274">
        <v>66</v>
      </c>
      <c r="BP1274" s="1" t="s">
        <v>21042</v>
      </c>
      <c r="BQ1274">
        <v>0</v>
      </c>
      <c r="BR1274" t="s">
        <v>21043</v>
      </c>
      <c r="BS1274" t="s">
        <v>157</v>
      </c>
      <c r="BT1274" t="s">
        <v>158</v>
      </c>
      <c r="CD1274" t="s">
        <v>14906</v>
      </c>
    </row>
    <row r="1275" spans="1:100">
      <c r="A1275" t="s">
        <v>21044</v>
      </c>
      <c r="B1275">
        <v>1.2942126679622099E+17</v>
      </c>
      <c r="C1275" s="4">
        <f t="shared" si="19"/>
        <v>12942126679.622099</v>
      </c>
      <c r="D1275" s="2">
        <f>(Sheet1!$F$2-mattsout!C1275)/3600</f>
        <v>118.81121608363257</v>
      </c>
      <c r="E1275" t="str">
        <f>IF(D1275&gt;3595120, "", IF(D1275&gt;1400, "******", ""))</f>
        <v/>
      </c>
      <c r="F1275" t="s">
        <v>122</v>
      </c>
      <c r="G1275" t="s">
        <v>21045</v>
      </c>
      <c r="H1275" t="s">
        <v>5137</v>
      </c>
      <c r="I1275" t="s">
        <v>656</v>
      </c>
      <c r="J1275" t="s">
        <v>7257</v>
      </c>
      <c r="K1275" t="s">
        <v>1966</v>
      </c>
      <c r="L1275" t="s">
        <v>656</v>
      </c>
      <c r="M1275" t="s">
        <v>21046</v>
      </c>
      <c r="N1275" t="s">
        <v>708</v>
      </c>
      <c r="O1275" t="s">
        <v>14984</v>
      </c>
      <c r="Q1275" t="s">
        <v>21044</v>
      </c>
      <c r="R1275">
        <v>4</v>
      </c>
      <c r="S1275" t="s">
        <v>21047</v>
      </c>
      <c r="T1275" t="s">
        <v>21048</v>
      </c>
      <c r="U1275" t="s">
        <v>21045</v>
      </c>
      <c r="V1275">
        <v>17073391</v>
      </c>
      <c r="W1275" s="1" t="s">
        <v>4767</v>
      </c>
      <c r="X1275">
        <v>35633759</v>
      </c>
      <c r="AA1275" t="s">
        <v>714</v>
      </c>
      <c r="AB1275" t="s">
        <v>715</v>
      </c>
      <c r="AC1275" t="s">
        <v>138</v>
      </c>
      <c r="AD1275" t="b">
        <v>0</v>
      </c>
      <c r="AE1275" t="s">
        <v>21049</v>
      </c>
      <c r="AF1275" t="s">
        <v>667</v>
      </c>
      <c r="AI1275" t="b">
        <v>1</v>
      </c>
      <c r="AJ1275" t="s">
        <v>21050</v>
      </c>
      <c r="AL1275" t="s">
        <v>21045</v>
      </c>
      <c r="AM1275" t="s">
        <v>21051</v>
      </c>
      <c r="AN1275">
        <v>512</v>
      </c>
      <c r="AO1275">
        <v>0</v>
      </c>
      <c r="AP1275">
        <v>0</v>
      </c>
      <c r="AQ1275">
        <v>0</v>
      </c>
      <c r="AT1275">
        <v>1.2941092400574301E+17</v>
      </c>
      <c r="AU1275">
        <v>0</v>
      </c>
      <c r="AV1275">
        <v>1.29397888363956E+17</v>
      </c>
      <c r="AW1275">
        <v>513</v>
      </c>
      <c r="AX1275" t="s">
        <v>21052</v>
      </c>
      <c r="AZ1275">
        <v>9.2233720368547697E+18</v>
      </c>
      <c r="BA1275">
        <v>511</v>
      </c>
      <c r="BB1275" t="s">
        <v>21050</v>
      </c>
      <c r="BC1275">
        <v>805306368</v>
      </c>
      <c r="BD1275" s="1" t="s">
        <v>148</v>
      </c>
      <c r="BE1275" t="s">
        <v>21053</v>
      </c>
      <c r="BF1275" t="s">
        <v>21054</v>
      </c>
      <c r="BG1275">
        <v>0</v>
      </c>
      <c r="BH1275" t="s">
        <v>151</v>
      </c>
      <c r="BI1275">
        <v>1.2941923326765299E+17</v>
      </c>
      <c r="BL1275" t="s">
        <v>21055</v>
      </c>
      <c r="BN1275" t="s">
        <v>154</v>
      </c>
      <c r="BO1275">
        <v>57</v>
      </c>
      <c r="BP1275" s="1" t="s">
        <v>21056</v>
      </c>
      <c r="BQ1275">
        <v>0</v>
      </c>
      <c r="BR1275" t="s">
        <v>21057</v>
      </c>
      <c r="BS1275" t="s">
        <v>157</v>
      </c>
      <c r="BT1275" t="s">
        <v>158</v>
      </c>
      <c r="CD1275" t="s">
        <v>333</v>
      </c>
      <c r="CI1275">
        <v>0</v>
      </c>
      <c r="CL1275">
        <v>0</v>
      </c>
    </row>
    <row r="1276" spans="1:100">
      <c r="A1276" t="s">
        <v>21058</v>
      </c>
      <c r="B1276">
        <v>1.2940991084994099E+17</v>
      </c>
      <c r="C1276" s="4">
        <f t="shared" si="19"/>
        <v>12940991084.994099</v>
      </c>
      <c r="D1276" s="2">
        <f>(Sheet1!$F$2-mattsout!C1276)/3600</f>
        <v>434.25416830592684</v>
      </c>
      <c r="E1276" t="str">
        <f>IF(D1276&gt;3595120, "", IF(D1276&gt;1400, "******", ""))</f>
        <v/>
      </c>
      <c r="F1276" t="s">
        <v>122</v>
      </c>
      <c r="G1276" t="s">
        <v>21059</v>
      </c>
      <c r="H1276" t="s">
        <v>21060</v>
      </c>
      <c r="I1276" t="s">
        <v>682</v>
      </c>
      <c r="J1276" t="s">
        <v>21061</v>
      </c>
      <c r="K1276" t="s">
        <v>1759</v>
      </c>
      <c r="L1276" t="s">
        <v>682</v>
      </c>
      <c r="M1276" t="s">
        <v>21062</v>
      </c>
      <c r="N1276" t="s">
        <v>1925</v>
      </c>
      <c r="O1276" t="s">
        <v>1491</v>
      </c>
      <c r="P1276" t="s">
        <v>3879</v>
      </c>
      <c r="Q1276" t="s">
        <v>21058</v>
      </c>
      <c r="R1276">
        <v>4</v>
      </c>
      <c r="S1276" t="s">
        <v>21063</v>
      </c>
      <c r="T1276" t="s">
        <v>21064</v>
      </c>
      <c r="U1276" t="s">
        <v>21059</v>
      </c>
      <c r="V1276">
        <v>17320588</v>
      </c>
      <c r="W1276" s="1" t="s">
        <v>21065</v>
      </c>
      <c r="X1276">
        <v>35345731</v>
      </c>
      <c r="AA1276" t="s">
        <v>690</v>
      </c>
      <c r="AB1276" t="s">
        <v>1931</v>
      </c>
      <c r="AC1276" t="s">
        <v>138</v>
      </c>
      <c r="AD1276" t="b">
        <v>0</v>
      </c>
      <c r="AE1276" t="s">
        <v>21066</v>
      </c>
      <c r="AF1276" t="s">
        <v>667</v>
      </c>
      <c r="AI1276" t="b">
        <v>1</v>
      </c>
      <c r="AJ1276" t="s">
        <v>21067</v>
      </c>
      <c r="AL1276" t="s">
        <v>21059</v>
      </c>
      <c r="AM1276" t="s">
        <v>21068</v>
      </c>
      <c r="AN1276">
        <v>512</v>
      </c>
      <c r="AO1276">
        <v>0</v>
      </c>
      <c r="AP1276">
        <v>0</v>
      </c>
      <c r="AQ1276">
        <v>0</v>
      </c>
      <c r="AT1276">
        <v>1.2940123253826E+17</v>
      </c>
      <c r="AU1276">
        <v>0</v>
      </c>
      <c r="AV1276">
        <v>1.29385636666484E+17</v>
      </c>
      <c r="AW1276">
        <v>513</v>
      </c>
      <c r="AX1276" t="s">
        <v>21069</v>
      </c>
      <c r="AZ1276">
        <v>9.2233720368547697E+18</v>
      </c>
      <c r="BA1276">
        <v>427</v>
      </c>
      <c r="BB1276" t="s">
        <v>21067</v>
      </c>
      <c r="BC1276">
        <v>805306368</v>
      </c>
      <c r="BD1276" s="1" t="s">
        <v>148</v>
      </c>
      <c r="BE1276" t="s">
        <v>21070</v>
      </c>
      <c r="BF1276" t="s">
        <v>21071</v>
      </c>
      <c r="BG1276">
        <v>0</v>
      </c>
      <c r="BH1276" t="s">
        <v>151</v>
      </c>
      <c r="BI1276">
        <v>1.29409852672064E+17</v>
      </c>
      <c r="BL1276" t="s">
        <v>21072</v>
      </c>
      <c r="BM1276" t="s">
        <v>21073</v>
      </c>
      <c r="BN1276" t="s">
        <v>154</v>
      </c>
      <c r="BO1276">
        <v>56</v>
      </c>
      <c r="BP1276" s="1" t="s">
        <v>16130</v>
      </c>
      <c r="BQ1276">
        <v>0</v>
      </c>
      <c r="BR1276" t="s">
        <v>21074</v>
      </c>
      <c r="BS1276" t="s">
        <v>157</v>
      </c>
      <c r="BT1276" t="s">
        <v>158</v>
      </c>
      <c r="CD1276" t="s">
        <v>333</v>
      </c>
    </row>
    <row r="1277" spans="1:100">
      <c r="A1277" t="s">
        <v>21075</v>
      </c>
      <c r="B1277">
        <v>1.29371166693634E+17</v>
      </c>
      <c r="C1277" s="4">
        <f t="shared" si="19"/>
        <v>12937116669.3634</v>
      </c>
      <c r="D1277" s="2">
        <f>(Sheet1!$F$2-mattsout!C1277)/3600</f>
        <v>1510.4807323890261</v>
      </c>
      <c r="E1277" t="str">
        <f>IF(D1277&gt;3595120, "", IF(D1277&gt;1400, "******", ""))</f>
        <v>******</v>
      </c>
      <c r="F1277" t="s">
        <v>122</v>
      </c>
      <c r="G1277" t="s">
        <v>21076</v>
      </c>
      <c r="H1277" t="s">
        <v>17902</v>
      </c>
      <c r="O1277" t="s">
        <v>21077</v>
      </c>
      <c r="Q1277" t="s">
        <v>21075</v>
      </c>
      <c r="R1277">
        <v>4</v>
      </c>
      <c r="S1277" t="s">
        <v>21078</v>
      </c>
      <c r="T1277" t="s">
        <v>21079</v>
      </c>
      <c r="U1277" t="s">
        <v>21076</v>
      </c>
      <c r="V1277">
        <v>17364697</v>
      </c>
      <c r="W1277" s="1" t="s">
        <v>21080</v>
      </c>
      <c r="X1277">
        <v>35223010</v>
      </c>
      <c r="AL1277" t="s">
        <v>21076</v>
      </c>
      <c r="AM1277" t="s">
        <v>21081</v>
      </c>
      <c r="AN1277">
        <v>66048</v>
      </c>
      <c r="AO1277">
        <v>0</v>
      </c>
      <c r="AP1277">
        <v>0</v>
      </c>
      <c r="AQ1277">
        <v>0</v>
      </c>
      <c r="AT1277">
        <v>1.2937373015719101E+17</v>
      </c>
      <c r="AU1277">
        <v>0</v>
      </c>
      <c r="AV1277">
        <v>1.29330385156554E+17</v>
      </c>
      <c r="AW1277">
        <v>513</v>
      </c>
      <c r="AX1277" t="s">
        <v>21082</v>
      </c>
      <c r="AY1277">
        <v>1</v>
      </c>
      <c r="AZ1277">
        <v>9.2233720368547697E+18</v>
      </c>
      <c r="BA1277">
        <v>102</v>
      </c>
      <c r="BB1277" t="s">
        <v>21083</v>
      </c>
      <c r="BC1277">
        <v>805306368</v>
      </c>
      <c r="BF1277" t="s">
        <v>21084</v>
      </c>
      <c r="BG1277">
        <v>0</v>
      </c>
      <c r="BH1277" t="s">
        <v>151</v>
      </c>
      <c r="BI1277">
        <v>1.29405534143758E+17</v>
      </c>
    </row>
    <row r="1278" spans="1:100">
      <c r="A1278" t="s">
        <v>21085</v>
      </c>
      <c r="B1278">
        <v>1.29409793540206E+17</v>
      </c>
      <c r="C1278" s="4">
        <f t="shared" si="19"/>
        <v>12940979354.020599</v>
      </c>
      <c r="D1278" s="2">
        <f>(Sheet1!$F$2-mattsout!C1278)/3600</f>
        <v>437.51277205573189</v>
      </c>
      <c r="E1278" t="str">
        <f>IF(D1278&gt;3595120, "", IF(D1278&gt;1400, "******", ""))</f>
        <v/>
      </c>
      <c r="F1278" t="s">
        <v>122</v>
      </c>
      <c r="G1278" t="s">
        <v>17091</v>
      </c>
      <c r="H1278" t="s">
        <v>4066</v>
      </c>
      <c r="I1278" t="s">
        <v>682</v>
      </c>
      <c r="J1278" t="s">
        <v>758</v>
      </c>
      <c r="K1278" t="s">
        <v>2730</v>
      </c>
      <c r="L1278" t="s">
        <v>682</v>
      </c>
      <c r="M1278" t="s">
        <v>21086</v>
      </c>
      <c r="N1278" t="s">
        <v>3570</v>
      </c>
      <c r="O1278" t="s">
        <v>4262</v>
      </c>
      <c r="P1278" t="s">
        <v>2528</v>
      </c>
      <c r="Q1278" t="s">
        <v>21085</v>
      </c>
      <c r="R1278">
        <v>4</v>
      </c>
      <c r="S1278" t="s">
        <v>21087</v>
      </c>
      <c r="T1278" t="s">
        <v>21088</v>
      </c>
      <c r="U1278" t="s">
        <v>17091</v>
      </c>
      <c r="V1278">
        <v>17379725</v>
      </c>
      <c r="W1278" s="1" t="s">
        <v>21089</v>
      </c>
      <c r="X1278">
        <v>35606912</v>
      </c>
      <c r="AA1278" t="s">
        <v>714</v>
      </c>
      <c r="AB1278" t="s">
        <v>3515</v>
      </c>
      <c r="AC1278" t="s">
        <v>138</v>
      </c>
      <c r="AD1278" t="b">
        <v>0</v>
      </c>
      <c r="AE1278" t="s">
        <v>21090</v>
      </c>
      <c r="AF1278" t="s">
        <v>717</v>
      </c>
      <c r="AI1278" t="b">
        <v>1</v>
      </c>
      <c r="AJ1278" t="s">
        <v>21091</v>
      </c>
      <c r="AL1278" t="s">
        <v>17091</v>
      </c>
      <c r="AM1278" t="s">
        <v>21092</v>
      </c>
      <c r="AN1278">
        <v>512</v>
      </c>
      <c r="AO1278">
        <v>0</v>
      </c>
      <c r="AP1278">
        <v>0</v>
      </c>
      <c r="AQ1278">
        <v>0</v>
      </c>
      <c r="AT1278">
        <v>1.2937438542772E+17</v>
      </c>
      <c r="AU1278">
        <v>0</v>
      </c>
      <c r="AV1278">
        <v>1.2937351912991901E+17</v>
      </c>
      <c r="AW1278">
        <v>513</v>
      </c>
      <c r="AX1278" t="s">
        <v>21093</v>
      </c>
      <c r="AZ1278">
        <v>9.2233720368547697E+18</v>
      </c>
      <c r="BA1278">
        <v>90</v>
      </c>
      <c r="BB1278" t="s">
        <v>21091</v>
      </c>
      <c r="BC1278">
        <v>805306368</v>
      </c>
      <c r="BD1278" s="1" t="s">
        <v>148</v>
      </c>
      <c r="BE1278" t="s">
        <v>21094</v>
      </c>
      <c r="BF1278" t="s">
        <v>21095</v>
      </c>
      <c r="BG1278">
        <v>0</v>
      </c>
      <c r="BH1278" t="s">
        <v>151</v>
      </c>
      <c r="BI1278">
        <v>1.2941843855765101E+17</v>
      </c>
      <c r="BL1278" t="s">
        <v>21096</v>
      </c>
      <c r="BN1278" t="s">
        <v>154</v>
      </c>
      <c r="BO1278">
        <v>57</v>
      </c>
      <c r="BP1278" s="1" t="s">
        <v>21097</v>
      </c>
      <c r="BQ1278">
        <v>0</v>
      </c>
      <c r="BR1278" t="s">
        <v>21098</v>
      </c>
      <c r="BS1278" t="s">
        <v>157</v>
      </c>
      <c r="BT1278" t="s">
        <v>158</v>
      </c>
      <c r="CD1278" t="s">
        <v>15022</v>
      </c>
    </row>
    <row r="1279" spans="1:100">
      <c r="A1279" t="s">
        <v>21099</v>
      </c>
      <c r="B1279">
        <v>1.2941756280424E+17</v>
      </c>
      <c r="C1279" s="4">
        <f t="shared" si="19"/>
        <v>12941756280.424</v>
      </c>
      <c r="D1279" s="2">
        <f>(Sheet1!$F$2-mattsout!C1279)/3600</f>
        <v>221.69988222228156</v>
      </c>
      <c r="E1279" t="str">
        <f>IF(D1279&gt;3595120, "", IF(D1279&gt;1400, "******", ""))</f>
        <v/>
      </c>
      <c r="F1279" t="s">
        <v>122</v>
      </c>
      <c r="G1279" t="s">
        <v>21100</v>
      </c>
      <c r="H1279" t="s">
        <v>21101</v>
      </c>
      <c r="J1279" t="s">
        <v>6865</v>
      </c>
      <c r="K1279" t="s">
        <v>6865</v>
      </c>
      <c r="L1279" t="s">
        <v>21102</v>
      </c>
      <c r="M1279" t="s">
        <v>21103</v>
      </c>
      <c r="O1279" t="s">
        <v>6239</v>
      </c>
      <c r="P1279" t="s">
        <v>21104</v>
      </c>
      <c r="Q1279" t="s">
        <v>21099</v>
      </c>
      <c r="R1279">
        <v>4</v>
      </c>
      <c r="S1279" t="s">
        <v>21105</v>
      </c>
      <c r="T1279" t="s">
        <v>21106</v>
      </c>
      <c r="U1279" t="s">
        <v>21100</v>
      </c>
      <c r="V1279">
        <v>17382678</v>
      </c>
      <c r="W1279" s="1" t="s">
        <v>5896</v>
      </c>
      <c r="X1279">
        <v>35550414</v>
      </c>
      <c r="AA1279" t="s">
        <v>5486</v>
      </c>
      <c r="AB1279" t="s">
        <v>906</v>
      </c>
      <c r="AC1279" t="s">
        <v>138</v>
      </c>
      <c r="AE1279" t="s">
        <v>21107</v>
      </c>
      <c r="AF1279" t="s">
        <v>617</v>
      </c>
      <c r="AI1279" t="b">
        <v>1</v>
      </c>
      <c r="AJ1279" t="s">
        <v>21108</v>
      </c>
      <c r="AL1279" t="s">
        <v>21100</v>
      </c>
      <c r="AM1279" t="s">
        <v>21109</v>
      </c>
      <c r="AN1279">
        <v>512</v>
      </c>
      <c r="AO1279">
        <v>0</v>
      </c>
      <c r="AP1279">
        <v>0</v>
      </c>
      <c r="AQ1279">
        <v>0</v>
      </c>
      <c r="AT1279">
        <v>1.2941756270330301E+17</v>
      </c>
      <c r="AU1279">
        <v>0</v>
      </c>
      <c r="AV1279">
        <v>1.2941674056247501E+17</v>
      </c>
      <c r="AW1279">
        <v>513</v>
      </c>
      <c r="AX1279" t="s">
        <v>21110</v>
      </c>
      <c r="AZ1279">
        <v>9.2233720368547697E+18</v>
      </c>
      <c r="BA1279">
        <v>77</v>
      </c>
      <c r="BB1279" t="s">
        <v>21108</v>
      </c>
      <c r="BC1279">
        <v>805306368</v>
      </c>
      <c r="BD1279" s="1" t="s">
        <v>148</v>
      </c>
      <c r="BE1279" t="s">
        <v>21111</v>
      </c>
      <c r="BF1279" t="s">
        <v>21112</v>
      </c>
      <c r="BG1279">
        <v>0</v>
      </c>
      <c r="BH1279" t="s">
        <v>151</v>
      </c>
      <c r="BI1279">
        <v>1.2941510284987E+17</v>
      </c>
      <c r="BK1279" t="s">
        <v>21113</v>
      </c>
      <c r="BL1279" t="s">
        <v>21114</v>
      </c>
      <c r="BN1279" t="s">
        <v>154</v>
      </c>
      <c r="BO1279">
        <v>61</v>
      </c>
      <c r="BP1279" s="1" t="s">
        <v>18462</v>
      </c>
      <c r="BQ1279">
        <v>0</v>
      </c>
      <c r="BR1279" t="s">
        <v>21115</v>
      </c>
      <c r="BS1279" t="s">
        <v>3242</v>
      </c>
      <c r="CD1279" t="s">
        <v>919</v>
      </c>
    </row>
    <row r="1280" spans="1:100">
      <c r="A1280" t="s">
        <v>21116</v>
      </c>
      <c r="B1280">
        <v>1.2941875830327101E+17</v>
      </c>
      <c r="C1280" s="4">
        <f t="shared" si="19"/>
        <v>12941875830.327101</v>
      </c>
      <c r="D1280" s="2">
        <f>(Sheet1!$F$2-mattsout!C1280)/3600</f>
        <v>188.49157580534617</v>
      </c>
      <c r="E1280" t="str">
        <f>IF(D1280&gt;3595120, "", IF(D1280&gt;1400, "******", ""))</f>
        <v/>
      </c>
      <c r="F1280" t="s">
        <v>122</v>
      </c>
      <c r="G1280" t="s">
        <v>21117</v>
      </c>
      <c r="H1280" t="s">
        <v>21118</v>
      </c>
      <c r="K1280" t="s">
        <v>13337</v>
      </c>
      <c r="O1280" t="s">
        <v>130</v>
      </c>
      <c r="Q1280" t="s">
        <v>21116</v>
      </c>
      <c r="R1280">
        <v>4</v>
      </c>
      <c r="S1280" t="s">
        <v>21119</v>
      </c>
      <c r="T1280" t="s">
        <v>21120</v>
      </c>
      <c r="U1280" t="s">
        <v>21117</v>
      </c>
      <c r="V1280">
        <v>17387006</v>
      </c>
      <c r="W1280" s="1" t="s">
        <v>2736</v>
      </c>
      <c r="X1280">
        <v>35624470</v>
      </c>
      <c r="AB1280" t="s">
        <v>1952</v>
      </c>
      <c r="AC1280" t="s">
        <v>138</v>
      </c>
      <c r="AE1280" t="s">
        <v>21121</v>
      </c>
      <c r="AF1280" t="s">
        <v>717</v>
      </c>
      <c r="AI1280" t="b">
        <v>1</v>
      </c>
      <c r="AJ1280" t="s">
        <v>21122</v>
      </c>
      <c r="AL1280" t="s">
        <v>21117</v>
      </c>
      <c r="AM1280" t="s">
        <v>21123</v>
      </c>
      <c r="AN1280">
        <v>512</v>
      </c>
      <c r="AO1280">
        <v>0</v>
      </c>
      <c r="AP1280">
        <v>0</v>
      </c>
      <c r="AQ1280">
        <v>0</v>
      </c>
      <c r="AT1280">
        <v>1.2937351467328E+17</v>
      </c>
      <c r="AU1280">
        <v>0</v>
      </c>
      <c r="AV1280">
        <v>1.2940981471966701E+17</v>
      </c>
      <c r="AW1280">
        <v>513</v>
      </c>
      <c r="AX1280" t="s">
        <v>21124</v>
      </c>
      <c r="AZ1280">
        <v>9.2233720368547697E+18</v>
      </c>
      <c r="BA1280">
        <v>64</v>
      </c>
      <c r="BB1280" t="s">
        <v>21122</v>
      </c>
      <c r="BC1280">
        <v>805306368</v>
      </c>
      <c r="BD1280" s="1" t="s">
        <v>148</v>
      </c>
      <c r="BE1280" t="s">
        <v>21125</v>
      </c>
      <c r="BF1280" t="s">
        <v>21126</v>
      </c>
      <c r="BG1280">
        <v>0</v>
      </c>
      <c r="BH1280" t="s">
        <v>151</v>
      </c>
      <c r="BI1280">
        <v>1.2941875830327101E+17</v>
      </c>
      <c r="BK1280" t="s">
        <v>21127</v>
      </c>
      <c r="BL1280" t="s">
        <v>21128</v>
      </c>
      <c r="BN1280" t="s">
        <v>154</v>
      </c>
      <c r="BO1280">
        <v>56</v>
      </c>
      <c r="BP1280" s="1" t="s">
        <v>18861</v>
      </c>
      <c r="BQ1280">
        <v>0</v>
      </c>
      <c r="BR1280" t="s">
        <v>21129</v>
      </c>
      <c r="BS1280" t="s">
        <v>3242</v>
      </c>
      <c r="CD1280" t="s">
        <v>333</v>
      </c>
    </row>
    <row r="1281" spans="1:116">
      <c r="A1281" t="s">
        <v>21130</v>
      </c>
      <c r="B1281">
        <v>1.29417764979644E+17</v>
      </c>
      <c r="C1281" s="4">
        <f t="shared" si="19"/>
        <v>12941776497.964399</v>
      </c>
      <c r="D1281" s="2">
        <f>(Sheet1!$F$2-mattsout!C1281)/3600</f>
        <v>216.08389877796174</v>
      </c>
      <c r="E1281" t="str">
        <f>IF(D1281&gt;3595120, "", IF(D1281&gt;1400, "******", ""))</f>
        <v/>
      </c>
      <c r="F1281" t="s">
        <v>122</v>
      </c>
      <c r="G1281" t="s">
        <v>21131</v>
      </c>
      <c r="H1281" t="s">
        <v>21132</v>
      </c>
      <c r="J1281" t="s">
        <v>21133</v>
      </c>
      <c r="O1281" t="s">
        <v>17453</v>
      </c>
      <c r="Q1281" t="s">
        <v>21130</v>
      </c>
      <c r="R1281">
        <v>4</v>
      </c>
      <c r="S1281" t="s">
        <v>21134</v>
      </c>
      <c r="T1281" t="s">
        <v>21135</v>
      </c>
      <c r="U1281" t="s">
        <v>21136</v>
      </c>
      <c r="V1281">
        <v>17408518</v>
      </c>
      <c r="W1281" s="1" t="s">
        <v>21137</v>
      </c>
      <c r="X1281">
        <v>35649574</v>
      </c>
      <c r="AA1281" t="s">
        <v>136</v>
      </c>
      <c r="AB1281" t="s">
        <v>137</v>
      </c>
      <c r="AC1281" t="s">
        <v>138</v>
      </c>
      <c r="AE1281" t="s">
        <v>21138</v>
      </c>
      <c r="AF1281" t="s">
        <v>742</v>
      </c>
      <c r="AI1281" t="b">
        <v>1</v>
      </c>
      <c r="AJ1281" t="s">
        <v>21139</v>
      </c>
      <c r="AL1281" t="s">
        <v>21131</v>
      </c>
      <c r="AM1281" t="s">
        <v>21140</v>
      </c>
      <c r="AN1281">
        <v>512</v>
      </c>
      <c r="AO1281">
        <v>3</v>
      </c>
      <c r="AP1281">
        <v>0</v>
      </c>
      <c r="AQ1281">
        <v>0</v>
      </c>
      <c r="AT1281">
        <v>1.2941875321193E+17</v>
      </c>
      <c r="AU1281">
        <v>0</v>
      </c>
      <c r="AV1281">
        <v>1.29399659748274E+17</v>
      </c>
      <c r="AW1281">
        <v>513</v>
      </c>
      <c r="AX1281" t="s">
        <v>21141</v>
      </c>
      <c r="AZ1281">
        <v>9.2233720368547697E+18</v>
      </c>
      <c r="BA1281">
        <v>461</v>
      </c>
      <c r="BB1281" t="s">
        <v>21139</v>
      </c>
      <c r="BC1281">
        <v>805306368</v>
      </c>
      <c r="BD1281" s="1" t="s">
        <v>148</v>
      </c>
      <c r="BE1281" t="s">
        <v>21142</v>
      </c>
      <c r="BF1281" t="s">
        <v>21143</v>
      </c>
      <c r="BG1281">
        <v>0</v>
      </c>
      <c r="BH1281" t="s">
        <v>151</v>
      </c>
      <c r="BI1281">
        <v>1.2941988531821699E+17</v>
      </c>
      <c r="BK1281" t="s">
        <v>21144</v>
      </c>
      <c r="BL1281" t="s">
        <v>21145</v>
      </c>
      <c r="BM1281" t="s">
        <v>21146</v>
      </c>
      <c r="BN1281" t="s">
        <v>154</v>
      </c>
      <c r="BO1281">
        <v>55</v>
      </c>
      <c r="BP1281" s="1" t="s">
        <v>18462</v>
      </c>
      <c r="BQ1281">
        <v>0</v>
      </c>
      <c r="BR1281" t="s">
        <v>21147</v>
      </c>
      <c r="BS1281" t="s">
        <v>3242</v>
      </c>
      <c r="CD1281" t="s">
        <v>333</v>
      </c>
    </row>
    <row r="1282" spans="1:116">
      <c r="A1282" t="s">
        <v>21148</v>
      </c>
      <c r="B1282">
        <v>1.2925177715191E+17</v>
      </c>
      <c r="C1282" s="4">
        <f t="shared" si="19"/>
        <v>12925177715.191</v>
      </c>
      <c r="D1282" s="2">
        <f>(Sheet1!$F$2-mattsout!C1282)/3600</f>
        <v>4826.856891388893</v>
      </c>
      <c r="E1282" t="str">
        <f>IF(D1282&gt;3595120, "", IF(D1282&gt;1400, "******", ""))</f>
        <v>******</v>
      </c>
      <c r="F1282" t="s">
        <v>122</v>
      </c>
      <c r="G1282" t="s">
        <v>21149</v>
      </c>
      <c r="O1282" t="s">
        <v>21149</v>
      </c>
      <c r="Q1282" t="s">
        <v>21148</v>
      </c>
      <c r="R1282">
        <v>4</v>
      </c>
      <c r="S1282" t="s">
        <v>21150</v>
      </c>
      <c r="T1282" t="s">
        <v>21151</v>
      </c>
      <c r="U1282" t="s">
        <v>21149</v>
      </c>
      <c r="V1282">
        <v>17652936</v>
      </c>
      <c r="W1282" t="s">
        <v>14929</v>
      </c>
      <c r="X1282">
        <v>33230978</v>
      </c>
      <c r="AL1282" t="s">
        <v>21149</v>
      </c>
      <c r="AM1282" t="s">
        <v>21152</v>
      </c>
      <c r="AN1282">
        <v>512</v>
      </c>
      <c r="AO1282">
        <v>99</v>
      </c>
      <c r="AP1282">
        <v>0</v>
      </c>
      <c r="AQ1282">
        <v>0</v>
      </c>
      <c r="AT1282">
        <v>1.2937346448568899E+17</v>
      </c>
      <c r="AV1282">
        <v>1.2922522092551E+17</v>
      </c>
      <c r="AW1282">
        <v>513</v>
      </c>
      <c r="AX1282" t="s">
        <v>21153</v>
      </c>
      <c r="AZ1282">
        <v>9.2233720368547697E+18</v>
      </c>
      <c r="BA1282">
        <v>15</v>
      </c>
      <c r="BB1282" t="s">
        <v>21149</v>
      </c>
      <c r="BC1282">
        <v>805306368</v>
      </c>
      <c r="BF1282" t="s">
        <v>21154</v>
      </c>
      <c r="BG1282">
        <v>1.29373621136856E+17</v>
      </c>
      <c r="BH1282" t="s">
        <v>151</v>
      </c>
      <c r="BI1282">
        <v>1.29251775745818E+17</v>
      </c>
      <c r="CD1282" t="s">
        <v>333</v>
      </c>
      <c r="DL1282" t="s">
        <v>21155</v>
      </c>
    </row>
    <row r="1283" spans="1:116">
      <c r="A1283" t="s">
        <v>21156</v>
      </c>
      <c r="B1283">
        <v>1.29289042999932E+17</v>
      </c>
      <c r="C1283" s="4">
        <f t="shared" ref="C1283:C1346" si="20">B1283/10000000</f>
        <v>12928904299.9932</v>
      </c>
      <c r="D1283" s="2">
        <f>(Sheet1!$F$2-mattsout!C1283)/3600</f>
        <v>3791.6944463332493</v>
      </c>
      <c r="E1283" t="str">
        <f>IF(D1283&gt;3595120, "", IF(D1283&gt;1400, "******", ""))</f>
        <v>******</v>
      </c>
      <c r="F1283" t="s">
        <v>122</v>
      </c>
      <c r="G1283" t="s">
        <v>21157</v>
      </c>
      <c r="H1283" t="s">
        <v>2035</v>
      </c>
      <c r="O1283" t="s">
        <v>1711</v>
      </c>
      <c r="Q1283" t="s">
        <v>21156</v>
      </c>
      <c r="R1283">
        <v>4</v>
      </c>
      <c r="S1283" t="s">
        <v>21158</v>
      </c>
      <c r="T1283" t="s">
        <v>21159</v>
      </c>
      <c r="U1283" t="s">
        <v>21157</v>
      </c>
      <c r="V1283">
        <v>17653344</v>
      </c>
      <c r="W1283" t="s">
        <v>14929</v>
      </c>
      <c r="X1283">
        <v>33231336</v>
      </c>
      <c r="AB1283" t="s">
        <v>1712</v>
      </c>
      <c r="AL1283" t="s">
        <v>21157</v>
      </c>
      <c r="AM1283" t="s">
        <v>21160</v>
      </c>
      <c r="AN1283">
        <v>512</v>
      </c>
      <c r="AO1283">
        <v>99</v>
      </c>
      <c r="AP1283">
        <v>0</v>
      </c>
      <c r="AQ1283">
        <v>0</v>
      </c>
      <c r="AT1283">
        <v>1.29373464704286E+17</v>
      </c>
      <c r="AV1283">
        <v>1.29276848427456E+17</v>
      </c>
      <c r="AW1283">
        <v>513</v>
      </c>
      <c r="AX1283" t="s">
        <v>21161</v>
      </c>
      <c r="AZ1283">
        <v>9.2233720368547697E+18</v>
      </c>
      <c r="BA1283">
        <v>9</v>
      </c>
      <c r="BB1283" t="s">
        <v>21162</v>
      </c>
      <c r="BC1283">
        <v>805306368</v>
      </c>
      <c r="BF1283" t="s">
        <v>21163</v>
      </c>
      <c r="BG1283">
        <v>1.29373621344522E+17</v>
      </c>
      <c r="BH1283" t="s">
        <v>151</v>
      </c>
      <c r="BI1283">
        <v>1.29289042999932E+17</v>
      </c>
      <c r="CD1283" t="s">
        <v>1729</v>
      </c>
    </row>
    <row r="1284" spans="1:116">
      <c r="A1284" t="s">
        <v>21164</v>
      </c>
      <c r="B1284">
        <v>1.29421300821944E+17</v>
      </c>
      <c r="C1284" s="4">
        <f t="shared" si="20"/>
        <v>12942130082.194401</v>
      </c>
      <c r="D1284" s="2">
        <f>(Sheet1!$F$2-mattsout!C1284)/3600</f>
        <v>117.8660571108924</v>
      </c>
      <c r="E1284" t="str">
        <f>IF(D1284&gt;3595120, "", IF(D1284&gt;1400, "******", ""))</f>
        <v/>
      </c>
      <c r="F1284" t="s">
        <v>122</v>
      </c>
      <c r="G1284" t="s">
        <v>21165</v>
      </c>
      <c r="H1284" t="s">
        <v>21166</v>
      </c>
      <c r="K1284" t="s">
        <v>21167</v>
      </c>
      <c r="L1284" t="s">
        <v>682</v>
      </c>
      <c r="M1284" t="s">
        <v>3608</v>
      </c>
      <c r="O1284" t="s">
        <v>874</v>
      </c>
      <c r="P1284" t="s">
        <v>5669</v>
      </c>
      <c r="Q1284" t="s">
        <v>21164</v>
      </c>
      <c r="R1284">
        <v>4</v>
      </c>
      <c r="S1284" t="s">
        <v>21168</v>
      </c>
      <c r="T1284" t="s">
        <v>21169</v>
      </c>
      <c r="U1284" t="s">
        <v>21165</v>
      </c>
      <c r="V1284">
        <v>17714044</v>
      </c>
      <c r="W1284" s="1" t="s">
        <v>21170</v>
      </c>
      <c r="X1284">
        <v>35586646</v>
      </c>
      <c r="AB1284" t="s">
        <v>1931</v>
      </c>
      <c r="AC1284" t="s">
        <v>138</v>
      </c>
      <c r="AE1284" t="s">
        <v>21171</v>
      </c>
      <c r="AF1284" t="s">
        <v>667</v>
      </c>
      <c r="AI1284" t="b">
        <v>1</v>
      </c>
      <c r="AJ1284" t="s">
        <v>21172</v>
      </c>
      <c r="AL1284" t="s">
        <v>21165</v>
      </c>
      <c r="AM1284" t="s">
        <v>21173</v>
      </c>
      <c r="AN1284">
        <v>512</v>
      </c>
      <c r="AO1284">
        <v>0</v>
      </c>
      <c r="AP1284">
        <v>0</v>
      </c>
      <c r="AQ1284">
        <v>0</v>
      </c>
      <c r="AT1284">
        <v>1.29373464994602E+17</v>
      </c>
      <c r="AV1284">
        <v>1.2940553540629E+17</v>
      </c>
      <c r="AW1284">
        <v>513</v>
      </c>
      <c r="AX1284" t="s">
        <v>21174</v>
      </c>
      <c r="AZ1284">
        <v>9.2233720368547697E+18</v>
      </c>
      <c r="BA1284">
        <v>158</v>
      </c>
      <c r="BB1284" t="s">
        <v>21172</v>
      </c>
      <c r="BC1284">
        <v>805306368</v>
      </c>
      <c r="BD1284" s="1" t="s">
        <v>148</v>
      </c>
      <c r="BE1284" t="s">
        <v>21175</v>
      </c>
      <c r="BF1284" t="s">
        <v>21176</v>
      </c>
      <c r="BG1284">
        <v>0</v>
      </c>
      <c r="BH1284" t="s">
        <v>151</v>
      </c>
      <c r="BI1284">
        <v>1.2941774360028499E+17</v>
      </c>
      <c r="BL1284" t="s">
        <v>21177</v>
      </c>
      <c r="BN1284" t="s">
        <v>154</v>
      </c>
      <c r="BO1284">
        <v>56</v>
      </c>
      <c r="BP1284" s="1" t="s">
        <v>18462</v>
      </c>
      <c r="BQ1284">
        <v>0</v>
      </c>
      <c r="BR1284" t="s">
        <v>21178</v>
      </c>
      <c r="BS1284" t="s">
        <v>157</v>
      </c>
      <c r="BT1284" t="s">
        <v>158</v>
      </c>
      <c r="CD1284" t="s">
        <v>333</v>
      </c>
    </row>
    <row r="1285" spans="1:116">
      <c r="A1285" t="s">
        <v>21179</v>
      </c>
      <c r="B1285">
        <v>1.2941875345724301E+17</v>
      </c>
      <c r="C1285" s="4">
        <f t="shared" si="20"/>
        <v>12941875345.7243</v>
      </c>
      <c r="D1285" s="2">
        <f>(Sheet1!$F$2-mattsout!C1285)/3600</f>
        <v>188.62618769433763</v>
      </c>
      <c r="E1285" t="str">
        <f>IF(D1285&gt;3595120, "", IF(D1285&gt;1400, "******", ""))</f>
        <v/>
      </c>
      <c r="F1285" t="s">
        <v>122</v>
      </c>
      <c r="G1285" t="s">
        <v>21180</v>
      </c>
      <c r="H1285" t="s">
        <v>21181</v>
      </c>
      <c r="J1285" t="s">
        <v>21182</v>
      </c>
      <c r="K1285" t="s">
        <v>21183</v>
      </c>
      <c r="L1285" t="s">
        <v>267</v>
      </c>
      <c r="M1285" t="s">
        <v>577</v>
      </c>
      <c r="N1285" t="s">
        <v>383</v>
      </c>
      <c r="O1285" t="s">
        <v>21184</v>
      </c>
      <c r="P1285" t="s">
        <v>21185</v>
      </c>
      <c r="Q1285" t="s">
        <v>21179</v>
      </c>
      <c r="R1285">
        <v>4</v>
      </c>
      <c r="S1285" t="s">
        <v>21186</v>
      </c>
      <c r="T1285" t="s">
        <v>21187</v>
      </c>
      <c r="U1285" t="s">
        <v>21180</v>
      </c>
      <c r="V1285">
        <v>17716050</v>
      </c>
      <c r="W1285" s="1" t="s">
        <v>21188</v>
      </c>
      <c r="X1285">
        <v>35624275</v>
      </c>
      <c r="Y1285" t="s">
        <v>21189</v>
      </c>
      <c r="AA1285" t="s">
        <v>136</v>
      </c>
      <c r="AB1285" t="s">
        <v>137</v>
      </c>
      <c r="AC1285" t="s">
        <v>138</v>
      </c>
      <c r="AD1285" t="b">
        <v>1</v>
      </c>
      <c r="AE1285" t="s">
        <v>21190</v>
      </c>
      <c r="AF1285" t="s">
        <v>742</v>
      </c>
      <c r="AI1285" t="b">
        <v>1</v>
      </c>
      <c r="AJ1285" t="s">
        <v>21191</v>
      </c>
      <c r="AL1285" t="s">
        <v>21180</v>
      </c>
      <c r="AM1285" t="s">
        <v>21192</v>
      </c>
      <c r="AN1285">
        <v>66048</v>
      </c>
      <c r="AO1285">
        <v>0</v>
      </c>
      <c r="AP1285">
        <v>0</v>
      </c>
      <c r="AQ1285">
        <v>0</v>
      </c>
      <c r="AT1285">
        <v>1.2939863861047901E+17</v>
      </c>
      <c r="AU1285">
        <v>0</v>
      </c>
      <c r="AV1285">
        <v>1.2922788122383101E+17</v>
      </c>
      <c r="AW1285">
        <v>513</v>
      </c>
      <c r="AX1285" t="s">
        <v>21193</v>
      </c>
      <c r="AZ1285">
        <v>9.2233720368547697E+18</v>
      </c>
      <c r="BA1285">
        <v>355</v>
      </c>
      <c r="BB1285" t="s">
        <v>21191</v>
      </c>
      <c r="BC1285">
        <v>805306368</v>
      </c>
      <c r="BD1285" s="1" t="s">
        <v>148</v>
      </c>
      <c r="BE1285" t="s">
        <v>21194</v>
      </c>
      <c r="BF1285" t="s">
        <v>21195</v>
      </c>
      <c r="BG1285">
        <v>0</v>
      </c>
      <c r="BH1285" t="s">
        <v>151</v>
      </c>
      <c r="BI1285">
        <v>1.2941875345724301E+17</v>
      </c>
      <c r="BL1285" t="s">
        <v>21195</v>
      </c>
      <c r="BM1285" t="s">
        <v>21196</v>
      </c>
      <c r="BN1285" t="s">
        <v>154</v>
      </c>
      <c r="BO1285">
        <v>49</v>
      </c>
      <c r="BP1285" s="1" t="s">
        <v>16130</v>
      </c>
      <c r="BQ1285">
        <v>0</v>
      </c>
      <c r="BR1285" t="s">
        <v>21197</v>
      </c>
      <c r="BS1285" t="s">
        <v>157</v>
      </c>
      <c r="BT1285" t="s">
        <v>158</v>
      </c>
      <c r="CD1285" t="s">
        <v>333</v>
      </c>
    </row>
    <row r="1286" spans="1:116">
      <c r="A1286" t="s">
        <v>21198</v>
      </c>
      <c r="B1286">
        <v>1.29373465354294E+17</v>
      </c>
      <c r="C1286" s="4">
        <f t="shared" si="20"/>
        <v>12937346535.429399</v>
      </c>
      <c r="D1286" s="2">
        <f>(Sheet1!$F$2-mattsout!C1286)/3600</f>
        <v>1446.6290473890303</v>
      </c>
      <c r="E1286" t="str">
        <f>IF(D1286&gt;3595120, "", IF(D1286&gt;1400, "******", ""))</f>
        <v>******</v>
      </c>
      <c r="F1286" t="s">
        <v>122</v>
      </c>
      <c r="G1286" t="s">
        <v>21199</v>
      </c>
      <c r="H1286" t="s">
        <v>21200</v>
      </c>
      <c r="J1286" t="s">
        <v>11326</v>
      </c>
      <c r="K1286" t="s">
        <v>11326</v>
      </c>
      <c r="L1286" t="s">
        <v>615</v>
      </c>
      <c r="M1286" t="s">
        <v>21201</v>
      </c>
      <c r="O1286" t="s">
        <v>7681</v>
      </c>
      <c r="P1286" t="s">
        <v>16367</v>
      </c>
      <c r="Q1286" t="s">
        <v>21198</v>
      </c>
      <c r="R1286">
        <v>4</v>
      </c>
      <c r="S1286" t="s">
        <v>21202</v>
      </c>
      <c r="T1286" t="s">
        <v>21203</v>
      </c>
      <c r="U1286" t="s">
        <v>21199</v>
      </c>
      <c r="V1286">
        <v>17723031</v>
      </c>
      <c r="W1286" t="s">
        <v>21204</v>
      </c>
      <c r="X1286">
        <v>33233175</v>
      </c>
      <c r="AA1286" t="s">
        <v>614</v>
      </c>
      <c r="AB1286" t="s">
        <v>615</v>
      </c>
      <c r="AC1286" t="s">
        <v>138</v>
      </c>
      <c r="AE1286" t="s">
        <v>21205</v>
      </c>
      <c r="AF1286" t="s">
        <v>742</v>
      </c>
      <c r="AI1286" t="b">
        <v>1</v>
      </c>
      <c r="AJ1286" t="s">
        <v>21206</v>
      </c>
      <c r="AL1286" t="s">
        <v>21199</v>
      </c>
      <c r="AM1286" t="s">
        <v>21207</v>
      </c>
      <c r="AN1286">
        <v>66048</v>
      </c>
      <c r="AO1286">
        <v>0</v>
      </c>
      <c r="AP1286">
        <v>0</v>
      </c>
      <c r="AQ1286">
        <v>0</v>
      </c>
      <c r="AT1286">
        <v>1.2937346548898301E+17</v>
      </c>
      <c r="AV1286">
        <v>1.2925544846518E+17</v>
      </c>
      <c r="AW1286">
        <v>513</v>
      </c>
      <c r="AX1286" t="s">
        <v>21208</v>
      </c>
      <c r="AZ1286">
        <v>9.2233720368547697E+18</v>
      </c>
      <c r="BA1286">
        <v>18</v>
      </c>
      <c r="BB1286" t="s">
        <v>21206</v>
      </c>
      <c r="BC1286">
        <v>805306368</v>
      </c>
      <c r="BD1286" s="1" t="s">
        <v>148</v>
      </c>
      <c r="BE1286" t="s">
        <v>21209</v>
      </c>
      <c r="BF1286" t="s">
        <v>21210</v>
      </c>
      <c r="BG1286">
        <v>1.2937362203873E+17</v>
      </c>
      <c r="BH1286" t="s">
        <v>151</v>
      </c>
      <c r="BI1286">
        <v>1.2937024796223299E+17</v>
      </c>
      <c r="BK1286" t="s">
        <v>21211</v>
      </c>
      <c r="BL1286" t="s">
        <v>21212</v>
      </c>
      <c r="BN1286" t="s">
        <v>154</v>
      </c>
      <c r="BO1286">
        <v>54</v>
      </c>
      <c r="BP1286" s="1" t="s">
        <v>20758</v>
      </c>
      <c r="BQ1286">
        <v>0</v>
      </c>
      <c r="BR1286" t="s">
        <v>21213</v>
      </c>
      <c r="BS1286" t="s">
        <v>3242</v>
      </c>
      <c r="CD1286" t="s">
        <v>14906</v>
      </c>
    </row>
    <row r="1287" spans="1:116">
      <c r="A1287" t="s">
        <v>21214</v>
      </c>
      <c r="B1287">
        <v>1.2941691660150899E+17</v>
      </c>
      <c r="C1287" s="4">
        <f t="shared" si="20"/>
        <v>12941691660.1509</v>
      </c>
      <c r="D1287" s="2">
        <f>(Sheet1!$F$2-mattsout!C1287)/3600</f>
        <v>239.64995808336471</v>
      </c>
      <c r="E1287" t="str">
        <f>IF(D1287&gt;3595120, "", IF(D1287&gt;1400, "******", ""))</f>
        <v/>
      </c>
      <c r="F1287" t="s">
        <v>122</v>
      </c>
      <c r="G1287" t="s">
        <v>15908</v>
      </c>
      <c r="H1287" t="s">
        <v>15909</v>
      </c>
      <c r="I1287" t="s">
        <v>5256</v>
      </c>
      <c r="J1287" t="s">
        <v>3931</v>
      </c>
      <c r="K1287" t="s">
        <v>3931</v>
      </c>
      <c r="L1287" t="s">
        <v>5256</v>
      </c>
      <c r="M1287" t="s">
        <v>21215</v>
      </c>
      <c r="O1287" t="s">
        <v>7259</v>
      </c>
      <c r="P1287" t="s">
        <v>15910</v>
      </c>
      <c r="Q1287" t="s">
        <v>21214</v>
      </c>
      <c r="R1287">
        <v>4</v>
      </c>
      <c r="S1287" t="s">
        <v>21216</v>
      </c>
      <c r="T1287" t="s">
        <v>21217</v>
      </c>
      <c r="U1287" t="s">
        <v>15908</v>
      </c>
      <c r="V1287">
        <v>17723946</v>
      </c>
      <c r="W1287" s="1" t="s">
        <v>19787</v>
      </c>
      <c r="X1287">
        <v>35474666</v>
      </c>
      <c r="AA1287" t="s">
        <v>2035</v>
      </c>
      <c r="AB1287" t="s">
        <v>5265</v>
      </c>
      <c r="AC1287" t="s">
        <v>138</v>
      </c>
      <c r="AE1287" t="s">
        <v>21218</v>
      </c>
      <c r="AF1287" t="s">
        <v>667</v>
      </c>
      <c r="AI1287" t="b">
        <v>1</v>
      </c>
      <c r="AJ1287" t="s">
        <v>21219</v>
      </c>
      <c r="AL1287" t="s">
        <v>15908</v>
      </c>
      <c r="AM1287" t="s">
        <v>21220</v>
      </c>
      <c r="AN1287">
        <v>512</v>
      </c>
      <c r="AO1287">
        <v>0</v>
      </c>
      <c r="AP1287">
        <v>0</v>
      </c>
      <c r="AQ1287">
        <v>0</v>
      </c>
      <c r="AT1287">
        <v>1.2940382410003501E+17</v>
      </c>
      <c r="AU1287">
        <v>0</v>
      </c>
      <c r="AV1287">
        <v>1.2937268558283901E+17</v>
      </c>
      <c r="AW1287">
        <v>513</v>
      </c>
      <c r="AX1287" t="s">
        <v>21221</v>
      </c>
      <c r="AZ1287">
        <v>9.2233720368547697E+18</v>
      </c>
      <c r="BA1287">
        <v>294</v>
      </c>
      <c r="BB1287" t="s">
        <v>21219</v>
      </c>
      <c r="BC1287">
        <v>805306368</v>
      </c>
      <c r="BD1287" s="1" t="s">
        <v>148</v>
      </c>
      <c r="BE1287" t="s">
        <v>21222</v>
      </c>
      <c r="BF1287" t="s">
        <v>21223</v>
      </c>
      <c r="BG1287">
        <v>0</v>
      </c>
      <c r="BH1287" t="s">
        <v>151</v>
      </c>
      <c r="BI1287">
        <v>1.2941410603614E+17</v>
      </c>
      <c r="BK1287" t="s">
        <v>21224</v>
      </c>
      <c r="BL1287" t="s">
        <v>21225</v>
      </c>
      <c r="BN1287" t="s">
        <v>154</v>
      </c>
      <c r="BO1287">
        <v>54</v>
      </c>
      <c r="BP1287" s="1" t="s">
        <v>18583</v>
      </c>
      <c r="BQ1287">
        <v>0</v>
      </c>
      <c r="BR1287" t="s">
        <v>21226</v>
      </c>
      <c r="BS1287" t="s">
        <v>3242</v>
      </c>
      <c r="CD1287" t="s">
        <v>333</v>
      </c>
    </row>
    <row r="1288" spans="1:116">
      <c r="A1288" t="s">
        <v>21227</v>
      </c>
      <c r="B1288">
        <v>1.29417085920232E+17</v>
      </c>
      <c r="C1288" s="4">
        <f t="shared" si="20"/>
        <v>12941708592.023199</v>
      </c>
      <c r="D1288" s="2">
        <f>(Sheet1!$F$2-mattsout!C1288)/3600</f>
        <v>234.94666022247739</v>
      </c>
      <c r="E1288" t="str">
        <f>IF(D1288&gt;3595120, "", IF(D1288&gt;1400, "******", ""))</f>
        <v/>
      </c>
      <c r="F1288" t="s">
        <v>122</v>
      </c>
      <c r="G1288" t="s">
        <v>21228</v>
      </c>
      <c r="H1288" t="s">
        <v>4345</v>
      </c>
      <c r="I1288" t="s">
        <v>125</v>
      </c>
      <c r="J1288" t="s">
        <v>21229</v>
      </c>
      <c r="K1288" t="s">
        <v>21230</v>
      </c>
      <c r="L1288" t="s">
        <v>125</v>
      </c>
      <c r="M1288" t="s">
        <v>21231</v>
      </c>
      <c r="N1288" t="s">
        <v>383</v>
      </c>
      <c r="O1288" t="s">
        <v>268</v>
      </c>
      <c r="P1288" t="s">
        <v>20443</v>
      </c>
      <c r="Q1288" t="s">
        <v>21227</v>
      </c>
      <c r="R1288">
        <v>4</v>
      </c>
      <c r="S1288" t="s">
        <v>21232</v>
      </c>
      <c r="T1288" t="s">
        <v>21233</v>
      </c>
      <c r="U1288" t="s">
        <v>21228</v>
      </c>
      <c r="V1288">
        <v>17726632</v>
      </c>
      <c r="W1288" s="1" t="s">
        <v>21234</v>
      </c>
      <c r="X1288">
        <v>35656884</v>
      </c>
      <c r="Y1288" t="s">
        <v>21235</v>
      </c>
      <c r="AA1288" t="s">
        <v>136</v>
      </c>
      <c r="AB1288" t="s">
        <v>137</v>
      </c>
      <c r="AC1288" t="s">
        <v>138</v>
      </c>
      <c r="AD1288" t="b">
        <v>1</v>
      </c>
      <c r="AE1288" t="s">
        <v>21236</v>
      </c>
      <c r="AF1288" t="s">
        <v>140</v>
      </c>
      <c r="AI1288" t="b">
        <v>1</v>
      </c>
      <c r="AJ1288" t="s">
        <v>21237</v>
      </c>
      <c r="AK1288" s="1" t="s">
        <v>8253</v>
      </c>
      <c r="AL1288" t="s">
        <v>21228</v>
      </c>
      <c r="AM1288" t="s">
        <v>21238</v>
      </c>
      <c r="AN1288">
        <v>512</v>
      </c>
      <c r="AO1288">
        <v>0</v>
      </c>
      <c r="AP1288">
        <v>0</v>
      </c>
      <c r="AQ1288">
        <v>0</v>
      </c>
      <c r="AT1288">
        <v>1.2941685395545501E+17</v>
      </c>
      <c r="AU1288">
        <v>0</v>
      </c>
      <c r="AV1288">
        <v>1.2939718399768701E+17</v>
      </c>
      <c r="AW1288">
        <v>513</v>
      </c>
      <c r="AX1288" t="s">
        <v>21239</v>
      </c>
      <c r="AZ1288">
        <v>9.2233720368547697E+18</v>
      </c>
      <c r="BA1288">
        <v>561</v>
      </c>
      <c r="BB1288" t="s">
        <v>21237</v>
      </c>
      <c r="BC1288">
        <v>805306368</v>
      </c>
      <c r="BD1288" s="1" t="s">
        <v>148</v>
      </c>
      <c r="BE1288" t="s">
        <v>21240</v>
      </c>
      <c r="BF1288" t="s">
        <v>21241</v>
      </c>
      <c r="BG1288">
        <v>0</v>
      </c>
      <c r="BH1288" t="s">
        <v>151</v>
      </c>
      <c r="BI1288">
        <v>1.29420378512576E+17</v>
      </c>
      <c r="BK1288" t="s">
        <v>21242</v>
      </c>
      <c r="BL1288" t="s">
        <v>21241</v>
      </c>
      <c r="BM1288" t="s">
        <v>21243</v>
      </c>
      <c r="BN1288" t="s">
        <v>154</v>
      </c>
      <c r="BO1288">
        <v>58</v>
      </c>
      <c r="BP1288" s="1" t="s">
        <v>21244</v>
      </c>
      <c r="BQ1288">
        <v>0</v>
      </c>
      <c r="BR1288" t="s">
        <v>21245</v>
      </c>
      <c r="BS1288" t="s">
        <v>3242</v>
      </c>
      <c r="CD1288" t="s">
        <v>333</v>
      </c>
      <c r="CH1288" t="s">
        <v>224</v>
      </c>
      <c r="CI1288">
        <v>0</v>
      </c>
      <c r="CL1288">
        <v>0</v>
      </c>
    </row>
    <row r="1289" spans="1:116">
      <c r="A1289" t="s">
        <v>21246</v>
      </c>
      <c r="B1289">
        <v>1.29416888361452E+17</v>
      </c>
      <c r="C1289" s="4">
        <f t="shared" si="20"/>
        <v>12941688836.145201</v>
      </c>
      <c r="D1289" s="2">
        <f>(Sheet1!$F$2-mattsout!C1289)/3600</f>
        <v>240.4344041109085</v>
      </c>
      <c r="E1289" t="str">
        <f>IF(D1289&gt;3595120, "", IF(D1289&gt;1400, "******", ""))</f>
        <v/>
      </c>
      <c r="F1289" t="s">
        <v>122</v>
      </c>
      <c r="G1289" t="s">
        <v>21247</v>
      </c>
      <c r="O1289" t="s">
        <v>21247</v>
      </c>
      <c r="Q1289" t="s">
        <v>21246</v>
      </c>
      <c r="R1289">
        <v>4</v>
      </c>
      <c r="S1289" t="s">
        <v>21248</v>
      </c>
      <c r="T1289" t="s">
        <v>21249</v>
      </c>
      <c r="U1289" t="s">
        <v>21247</v>
      </c>
      <c r="V1289">
        <v>17726723</v>
      </c>
      <c r="W1289" t="s">
        <v>14686</v>
      </c>
      <c r="X1289">
        <v>35582612</v>
      </c>
      <c r="AL1289" t="s">
        <v>21247</v>
      </c>
      <c r="AM1289" t="s">
        <v>21250</v>
      </c>
      <c r="AN1289">
        <v>512</v>
      </c>
      <c r="AO1289">
        <v>0</v>
      </c>
      <c r="AP1289">
        <v>0</v>
      </c>
      <c r="AQ1289">
        <v>0</v>
      </c>
      <c r="AT1289">
        <v>1.29388254144934E+17</v>
      </c>
      <c r="AU1289">
        <v>0</v>
      </c>
      <c r="AV1289">
        <v>1.2939718434067101E+17</v>
      </c>
      <c r="AW1289">
        <v>513</v>
      </c>
      <c r="AX1289" t="s">
        <v>21251</v>
      </c>
      <c r="AY1289">
        <v>1</v>
      </c>
      <c r="AZ1289">
        <v>9.2233720368547697E+18</v>
      </c>
      <c r="BA1289">
        <v>111</v>
      </c>
      <c r="BB1289" t="s">
        <v>21252</v>
      </c>
      <c r="BC1289">
        <v>805306368</v>
      </c>
      <c r="BF1289" t="s">
        <v>21253</v>
      </c>
      <c r="BG1289">
        <v>0</v>
      </c>
      <c r="BH1289" t="s">
        <v>151</v>
      </c>
      <c r="BI1289">
        <v>1.2941766831727299E+17</v>
      </c>
    </row>
    <row r="1290" spans="1:116">
      <c r="A1290" t="s">
        <v>21254</v>
      </c>
      <c r="B1290">
        <v>1.29236371409664E+17</v>
      </c>
      <c r="C1290" s="4">
        <f t="shared" si="20"/>
        <v>12923637140.9664</v>
      </c>
      <c r="D1290" s="2">
        <f>(Sheet1!$F$2-mattsout!C1290)/3600</f>
        <v>5254.7941759999594</v>
      </c>
      <c r="E1290" t="str">
        <f>IF(D1290&gt;3595120, "", IF(D1290&gt;1400, "******", ""))</f>
        <v>******</v>
      </c>
      <c r="F1290" t="s">
        <v>122</v>
      </c>
      <c r="G1290" t="s">
        <v>21255</v>
      </c>
      <c r="H1290" t="s">
        <v>21256</v>
      </c>
      <c r="O1290" t="s">
        <v>1985</v>
      </c>
      <c r="Q1290" t="s">
        <v>21254</v>
      </c>
      <c r="R1290">
        <v>4</v>
      </c>
      <c r="S1290" t="s">
        <v>21257</v>
      </c>
      <c r="T1290" t="s">
        <v>21258</v>
      </c>
      <c r="U1290" t="s">
        <v>21255</v>
      </c>
      <c r="V1290">
        <v>17745832</v>
      </c>
      <c r="W1290" s="1" t="s">
        <v>21259</v>
      </c>
      <c r="X1290">
        <v>33512838</v>
      </c>
      <c r="AB1290" t="s">
        <v>1189</v>
      </c>
      <c r="AC1290" t="s">
        <v>138</v>
      </c>
      <c r="AE1290" t="s">
        <v>21260</v>
      </c>
      <c r="AF1290" t="s">
        <v>667</v>
      </c>
      <c r="AI1290" t="b">
        <v>1</v>
      </c>
      <c r="AJ1290" t="s">
        <v>21261</v>
      </c>
      <c r="AL1290" t="s">
        <v>21255</v>
      </c>
      <c r="AM1290" t="s">
        <v>21262</v>
      </c>
      <c r="AN1290">
        <v>512</v>
      </c>
      <c r="AO1290">
        <v>99</v>
      </c>
      <c r="AP1290">
        <v>0</v>
      </c>
      <c r="AQ1290">
        <v>0</v>
      </c>
      <c r="AT1290">
        <v>1.2937373037906899E+17</v>
      </c>
      <c r="AU1290">
        <v>0</v>
      </c>
      <c r="AV1290">
        <v>1.29228516876448E+17</v>
      </c>
      <c r="AW1290">
        <v>513</v>
      </c>
      <c r="AX1290" t="s">
        <v>21263</v>
      </c>
      <c r="AZ1290">
        <v>9.2233720368547697E+18</v>
      </c>
      <c r="BA1290">
        <v>1</v>
      </c>
      <c r="BB1290" t="s">
        <v>21261</v>
      </c>
      <c r="BC1290">
        <v>805306368</v>
      </c>
      <c r="BD1290" s="1" t="s">
        <v>148</v>
      </c>
      <c r="BE1290" t="s">
        <v>21264</v>
      </c>
      <c r="BF1290" t="s">
        <v>21265</v>
      </c>
      <c r="BG1290">
        <v>1.2937373037896701E+17</v>
      </c>
      <c r="BH1290" t="s">
        <v>151</v>
      </c>
      <c r="BI1290">
        <v>1.2923971171453299E+17</v>
      </c>
      <c r="BK1290" t="s">
        <v>21266</v>
      </c>
      <c r="BL1290" t="s">
        <v>21267</v>
      </c>
      <c r="BN1290" t="s">
        <v>154</v>
      </c>
      <c r="BO1290">
        <v>60</v>
      </c>
      <c r="BP1290" s="1" t="s">
        <v>21268</v>
      </c>
      <c r="BQ1290">
        <v>0</v>
      </c>
      <c r="BR1290" t="s">
        <v>21269</v>
      </c>
      <c r="BS1290" t="s">
        <v>3242</v>
      </c>
      <c r="CD1290" t="s">
        <v>14906</v>
      </c>
    </row>
    <row r="1291" spans="1:116">
      <c r="A1291" t="s">
        <v>21270</v>
      </c>
      <c r="B1291">
        <v>1.2941763437897901E+17</v>
      </c>
      <c r="C1291" s="4">
        <f t="shared" si="20"/>
        <v>12941763437.897902</v>
      </c>
      <c r="D1291" s="2">
        <f>(Sheet1!$F$2-mattsout!C1291)/3600</f>
        <v>219.71169502735137</v>
      </c>
      <c r="E1291" t="str">
        <f>IF(D1291&gt;3595120, "", IF(D1291&gt;1400, "******", ""))</f>
        <v/>
      </c>
      <c r="F1291" t="s">
        <v>122</v>
      </c>
      <c r="G1291" t="s">
        <v>21271</v>
      </c>
      <c r="H1291" t="s">
        <v>7095</v>
      </c>
      <c r="J1291" t="s">
        <v>21272</v>
      </c>
      <c r="K1291" t="s">
        <v>21272</v>
      </c>
      <c r="L1291" t="s">
        <v>21273</v>
      </c>
      <c r="M1291" t="s">
        <v>4344</v>
      </c>
      <c r="O1291" t="s">
        <v>2139</v>
      </c>
      <c r="Q1291" t="s">
        <v>21270</v>
      </c>
      <c r="R1291">
        <v>4</v>
      </c>
      <c r="S1291" t="s">
        <v>21274</v>
      </c>
      <c r="T1291" t="s">
        <v>21275</v>
      </c>
      <c r="U1291" t="s">
        <v>21271</v>
      </c>
      <c r="V1291">
        <v>17778089</v>
      </c>
      <c r="W1291" s="1" t="s">
        <v>4349</v>
      </c>
      <c r="X1291">
        <v>35373011</v>
      </c>
      <c r="AA1291" t="s">
        <v>614</v>
      </c>
      <c r="AB1291" t="s">
        <v>952</v>
      </c>
      <c r="AC1291" t="s">
        <v>138</v>
      </c>
      <c r="AE1291" t="s">
        <v>21276</v>
      </c>
      <c r="AF1291" t="s">
        <v>717</v>
      </c>
      <c r="AI1291" t="b">
        <v>1</v>
      </c>
      <c r="AJ1291" t="s">
        <v>21277</v>
      </c>
      <c r="AL1291" t="s">
        <v>21271</v>
      </c>
      <c r="AM1291" t="s">
        <v>21278</v>
      </c>
      <c r="AN1291">
        <v>512</v>
      </c>
      <c r="AO1291">
        <v>0</v>
      </c>
      <c r="AP1291">
        <v>0</v>
      </c>
      <c r="AQ1291">
        <v>0</v>
      </c>
      <c r="AT1291">
        <v>1.2938046066791E+17</v>
      </c>
      <c r="AU1291">
        <v>0</v>
      </c>
      <c r="AV1291">
        <v>1.2937267531816099E+17</v>
      </c>
      <c r="AW1291">
        <v>513</v>
      </c>
      <c r="AX1291" t="s">
        <v>21279</v>
      </c>
      <c r="AZ1291">
        <v>9.2233720368547697E+18</v>
      </c>
      <c r="BA1291">
        <v>197</v>
      </c>
      <c r="BB1291" t="s">
        <v>21277</v>
      </c>
      <c r="BC1291">
        <v>805306368</v>
      </c>
      <c r="BD1291" s="1" t="s">
        <v>148</v>
      </c>
      <c r="BE1291" t="s">
        <v>21280</v>
      </c>
      <c r="BF1291" t="s">
        <v>21281</v>
      </c>
      <c r="BG1291">
        <v>0</v>
      </c>
      <c r="BH1291" t="s">
        <v>151</v>
      </c>
      <c r="BI1291">
        <v>1.29410686309196E+17</v>
      </c>
      <c r="BK1291" t="s">
        <v>21282</v>
      </c>
      <c r="BL1291" t="s">
        <v>21283</v>
      </c>
      <c r="BN1291" t="s">
        <v>154</v>
      </c>
      <c r="BO1291">
        <v>63</v>
      </c>
      <c r="BP1291" s="1" t="s">
        <v>18861</v>
      </c>
      <c r="BQ1291">
        <v>0</v>
      </c>
      <c r="BR1291" t="s">
        <v>21284</v>
      </c>
      <c r="BS1291" t="s">
        <v>3242</v>
      </c>
      <c r="CD1291" t="s">
        <v>919</v>
      </c>
    </row>
    <row r="1292" spans="1:116">
      <c r="A1292" t="s">
        <v>21285</v>
      </c>
      <c r="B1292">
        <v>1.2939094764063901E+17</v>
      </c>
      <c r="C1292" s="4">
        <f t="shared" si="20"/>
        <v>12939094764.0639</v>
      </c>
      <c r="D1292" s="2">
        <f>(Sheet1!$F$2-mattsout!C1292)/3600</f>
        <v>961.00998225000171</v>
      </c>
      <c r="E1292" t="str">
        <f>IF(D1292&gt;3595120, "", IF(D1292&gt;1400, "******", ""))</f>
        <v/>
      </c>
      <c r="F1292" t="s">
        <v>122</v>
      </c>
      <c r="G1292" t="s">
        <v>21286</v>
      </c>
      <c r="H1292" t="s">
        <v>21287</v>
      </c>
      <c r="I1292" t="s">
        <v>682</v>
      </c>
      <c r="J1292" t="s">
        <v>1641</v>
      </c>
      <c r="K1292" t="s">
        <v>1641</v>
      </c>
      <c r="L1292" t="s">
        <v>682</v>
      </c>
      <c r="M1292" t="s">
        <v>21288</v>
      </c>
      <c r="N1292" t="s">
        <v>14736</v>
      </c>
      <c r="O1292" t="s">
        <v>21289</v>
      </c>
      <c r="P1292" t="s">
        <v>8672</v>
      </c>
      <c r="Q1292" t="s">
        <v>21285</v>
      </c>
      <c r="R1292">
        <v>4</v>
      </c>
      <c r="S1292" t="s">
        <v>21290</v>
      </c>
      <c r="T1292" t="s">
        <v>21291</v>
      </c>
      <c r="U1292" t="s">
        <v>21286</v>
      </c>
      <c r="V1292">
        <v>17842950</v>
      </c>
      <c r="W1292" s="1" t="s">
        <v>20842</v>
      </c>
      <c r="X1292">
        <v>34771639</v>
      </c>
      <c r="AA1292" t="s">
        <v>931</v>
      </c>
      <c r="AB1292" t="s">
        <v>1189</v>
      </c>
      <c r="AC1292" t="s">
        <v>138</v>
      </c>
      <c r="AD1292" t="b">
        <v>0</v>
      </c>
      <c r="AE1292" t="s">
        <v>21292</v>
      </c>
      <c r="AF1292" t="s">
        <v>717</v>
      </c>
      <c r="AI1292" t="b">
        <v>1</v>
      </c>
      <c r="AJ1292" t="s">
        <v>21293</v>
      </c>
      <c r="AL1292" t="s">
        <v>21286</v>
      </c>
      <c r="AM1292" t="s">
        <v>21294</v>
      </c>
      <c r="AN1292">
        <v>512</v>
      </c>
      <c r="AO1292">
        <v>0</v>
      </c>
      <c r="AP1292">
        <v>0</v>
      </c>
      <c r="AQ1292">
        <v>0</v>
      </c>
      <c r="AT1292">
        <v>1.29373730888138E+17</v>
      </c>
      <c r="AU1292">
        <v>0</v>
      </c>
      <c r="AV1292">
        <v>1.29386572632014E+17</v>
      </c>
      <c r="AW1292">
        <v>513</v>
      </c>
      <c r="AX1292" t="s">
        <v>21295</v>
      </c>
      <c r="AZ1292">
        <v>9.2233720368547697E+18</v>
      </c>
      <c r="BA1292">
        <v>104</v>
      </c>
      <c r="BB1292" t="s">
        <v>21293</v>
      </c>
      <c r="BC1292">
        <v>805306368</v>
      </c>
      <c r="BD1292" s="1" t="s">
        <v>148</v>
      </c>
      <c r="BE1292" t="s">
        <v>21296</v>
      </c>
      <c r="BF1292" t="s">
        <v>21297</v>
      </c>
      <c r="BG1292">
        <v>0</v>
      </c>
      <c r="BH1292" t="s">
        <v>151</v>
      </c>
      <c r="BI1292">
        <v>1.29389160490876E+17</v>
      </c>
      <c r="BL1292" t="s">
        <v>21298</v>
      </c>
      <c r="BN1292" t="s">
        <v>154</v>
      </c>
      <c r="BO1292">
        <v>62</v>
      </c>
      <c r="BP1292" s="1" t="s">
        <v>16130</v>
      </c>
      <c r="BQ1292">
        <v>0</v>
      </c>
      <c r="BR1292" t="s">
        <v>21299</v>
      </c>
      <c r="BS1292" t="s">
        <v>157</v>
      </c>
      <c r="BT1292" t="s">
        <v>158</v>
      </c>
      <c r="CD1292" t="s">
        <v>14906</v>
      </c>
      <c r="CI1292">
        <v>0</v>
      </c>
      <c r="CL1292">
        <v>0</v>
      </c>
    </row>
    <row r="1293" spans="1:116">
      <c r="A1293" t="s">
        <v>21300</v>
      </c>
      <c r="B1293">
        <v>1.2941587050669699E+17</v>
      </c>
      <c r="C1293" s="4">
        <f t="shared" si="20"/>
        <v>12941587050.669699</v>
      </c>
      <c r="D1293" s="2">
        <f>(Sheet1!$F$2-mattsout!C1293)/3600</f>
        <v>268.70814730591246</v>
      </c>
      <c r="E1293" t="str">
        <f>IF(D1293&gt;3595120, "", IF(D1293&gt;1400, "******", ""))</f>
        <v/>
      </c>
      <c r="F1293" t="s">
        <v>122</v>
      </c>
      <c r="G1293" t="s">
        <v>21301</v>
      </c>
      <c r="H1293" t="s">
        <v>21302</v>
      </c>
      <c r="I1293" t="s">
        <v>3467</v>
      </c>
      <c r="J1293" t="s">
        <v>21303</v>
      </c>
      <c r="K1293" t="s">
        <v>21303</v>
      </c>
      <c r="L1293" t="s">
        <v>3467</v>
      </c>
      <c r="M1293" t="s">
        <v>21304</v>
      </c>
      <c r="O1293" t="s">
        <v>4262</v>
      </c>
      <c r="P1293" t="s">
        <v>3037</v>
      </c>
      <c r="Q1293" t="s">
        <v>21300</v>
      </c>
      <c r="R1293">
        <v>4</v>
      </c>
      <c r="S1293" t="s">
        <v>21305</v>
      </c>
      <c r="T1293" t="s">
        <v>21306</v>
      </c>
      <c r="U1293" t="s">
        <v>21301</v>
      </c>
      <c r="V1293">
        <v>17843735</v>
      </c>
      <c r="W1293" s="1" t="s">
        <v>21307</v>
      </c>
      <c r="X1293">
        <v>35508381</v>
      </c>
      <c r="AA1293" t="s">
        <v>8691</v>
      </c>
      <c r="AB1293" t="s">
        <v>1765</v>
      </c>
      <c r="AC1293" t="s">
        <v>138</v>
      </c>
      <c r="AE1293" t="s">
        <v>21308</v>
      </c>
      <c r="AF1293" t="s">
        <v>667</v>
      </c>
      <c r="AI1293" t="b">
        <v>1</v>
      </c>
      <c r="AJ1293" t="s">
        <v>21309</v>
      </c>
      <c r="AL1293" t="s">
        <v>21301</v>
      </c>
      <c r="AM1293" t="s">
        <v>21310</v>
      </c>
      <c r="AN1293">
        <v>512</v>
      </c>
      <c r="AO1293">
        <v>0</v>
      </c>
      <c r="AP1293">
        <v>0</v>
      </c>
      <c r="AQ1293">
        <v>0</v>
      </c>
      <c r="AT1293">
        <v>1.2941182172629299E+17</v>
      </c>
      <c r="AU1293">
        <v>0</v>
      </c>
      <c r="AV1293">
        <v>1.2941502096597699E+17</v>
      </c>
      <c r="AW1293">
        <v>513</v>
      </c>
      <c r="AX1293" t="s">
        <v>21311</v>
      </c>
      <c r="AZ1293">
        <v>9.2233720368547697E+18</v>
      </c>
      <c r="BA1293">
        <v>491</v>
      </c>
      <c r="BB1293" t="s">
        <v>21309</v>
      </c>
      <c r="BC1293">
        <v>805306368</v>
      </c>
      <c r="BD1293" s="1" t="s">
        <v>148</v>
      </c>
      <c r="BE1293" t="s">
        <v>21312</v>
      </c>
      <c r="BF1293" t="s">
        <v>21313</v>
      </c>
      <c r="BG1293">
        <v>0</v>
      </c>
      <c r="BH1293" t="s">
        <v>151</v>
      </c>
      <c r="BI1293">
        <v>1.2941547055747699E+17</v>
      </c>
      <c r="BK1293" t="s">
        <v>21314</v>
      </c>
      <c r="BL1293" t="s">
        <v>21315</v>
      </c>
      <c r="BN1293" t="s">
        <v>154</v>
      </c>
      <c r="BO1293">
        <v>80</v>
      </c>
      <c r="BP1293" s="1" t="s">
        <v>18861</v>
      </c>
      <c r="BQ1293">
        <v>0</v>
      </c>
      <c r="BR1293" t="s">
        <v>21316</v>
      </c>
      <c r="BS1293" t="s">
        <v>3242</v>
      </c>
      <c r="CD1293" t="s">
        <v>1777</v>
      </c>
    </row>
    <row r="1294" spans="1:116">
      <c r="A1294" t="s">
        <v>21317</v>
      </c>
      <c r="B1294">
        <v>1.2941428717043501E+17</v>
      </c>
      <c r="C1294" s="4">
        <f t="shared" si="20"/>
        <v>12941428717.043501</v>
      </c>
      <c r="D1294" s="2">
        <f>(Sheet1!$F$2-mattsout!C1294)/3600</f>
        <v>312.68971013863882</v>
      </c>
      <c r="E1294" t="str">
        <f>IF(D1294&gt;3595120, "", IF(D1294&gt;1400, "******", ""))</f>
        <v/>
      </c>
      <c r="F1294" t="s">
        <v>122</v>
      </c>
      <c r="G1294" t="s">
        <v>21318</v>
      </c>
      <c r="H1294" t="s">
        <v>21319</v>
      </c>
      <c r="I1294" t="s">
        <v>267</v>
      </c>
      <c r="J1294" t="s">
        <v>14235</v>
      </c>
      <c r="K1294" t="s">
        <v>21183</v>
      </c>
      <c r="L1294" t="s">
        <v>267</v>
      </c>
      <c r="M1294" t="s">
        <v>21320</v>
      </c>
      <c r="N1294" t="s">
        <v>383</v>
      </c>
      <c r="O1294" t="s">
        <v>4262</v>
      </c>
      <c r="P1294" t="s">
        <v>2258</v>
      </c>
      <c r="Q1294" t="s">
        <v>21317</v>
      </c>
      <c r="R1294">
        <v>4</v>
      </c>
      <c r="S1294" t="s">
        <v>21321</v>
      </c>
      <c r="T1294" t="s">
        <v>21322</v>
      </c>
      <c r="U1294" t="s">
        <v>21318</v>
      </c>
      <c r="V1294">
        <v>17896818</v>
      </c>
      <c r="W1294" s="1" t="s">
        <v>21323</v>
      </c>
      <c r="X1294">
        <v>35588675</v>
      </c>
      <c r="Y1294" t="s">
        <v>21324</v>
      </c>
      <c r="Z1294">
        <v>15000</v>
      </c>
      <c r="AA1294" t="s">
        <v>136</v>
      </c>
      <c r="AB1294" t="s">
        <v>137</v>
      </c>
      <c r="AC1294" t="s">
        <v>138</v>
      </c>
      <c r="AD1294" t="b">
        <v>1</v>
      </c>
      <c r="AE1294" t="s">
        <v>21325</v>
      </c>
      <c r="AF1294" t="s">
        <v>140</v>
      </c>
      <c r="AG1294">
        <v>15000</v>
      </c>
      <c r="AI1294" t="b">
        <v>1</v>
      </c>
      <c r="AJ1294" t="s">
        <v>21326</v>
      </c>
      <c r="AK1294" s="1" t="s">
        <v>8253</v>
      </c>
      <c r="AL1294" t="s">
        <v>21318</v>
      </c>
      <c r="AM1294" t="s">
        <v>21327</v>
      </c>
      <c r="AN1294">
        <v>66048</v>
      </c>
      <c r="AO1294">
        <v>0</v>
      </c>
      <c r="AP1294">
        <v>0</v>
      </c>
      <c r="AQ1294">
        <v>0</v>
      </c>
      <c r="AT1294">
        <v>1.2937454920256701E+17</v>
      </c>
      <c r="AU1294">
        <v>0</v>
      </c>
      <c r="AV1294">
        <v>1.2925196544235299E+17</v>
      </c>
      <c r="AW1294">
        <v>513</v>
      </c>
      <c r="AX1294" t="s">
        <v>21328</v>
      </c>
      <c r="AZ1294">
        <v>9.2233720368547697E+18</v>
      </c>
      <c r="BA1294">
        <v>3091</v>
      </c>
      <c r="BB1294" t="s">
        <v>21326</v>
      </c>
      <c r="BC1294">
        <v>805306368</v>
      </c>
      <c r="BD1294" s="1" t="s">
        <v>148</v>
      </c>
      <c r="BE1294" t="s">
        <v>21329</v>
      </c>
      <c r="BF1294" t="s">
        <v>21330</v>
      </c>
      <c r="BG1294">
        <v>0</v>
      </c>
      <c r="BH1294" t="s">
        <v>151</v>
      </c>
      <c r="BI1294">
        <v>1.2941778471422301E+17</v>
      </c>
      <c r="BL1294" t="s">
        <v>21330</v>
      </c>
      <c r="BM1294" t="s">
        <v>21331</v>
      </c>
      <c r="BN1294" t="s">
        <v>154</v>
      </c>
      <c r="BO1294">
        <v>58</v>
      </c>
      <c r="BP1294" s="1" t="s">
        <v>21332</v>
      </c>
      <c r="BQ1294">
        <v>0</v>
      </c>
      <c r="BR1294" t="s">
        <v>21333</v>
      </c>
      <c r="BS1294" t="s">
        <v>157</v>
      </c>
      <c r="BT1294" t="s">
        <v>158</v>
      </c>
      <c r="BZ1294" t="s">
        <v>21320</v>
      </c>
      <c r="CD1294" t="s">
        <v>333</v>
      </c>
      <c r="CI1294">
        <v>0</v>
      </c>
      <c r="CL1294">
        <v>0</v>
      </c>
      <c r="DA1294" t="s">
        <v>21320</v>
      </c>
    </row>
    <row r="1295" spans="1:116">
      <c r="A1295" t="s">
        <v>21334</v>
      </c>
      <c r="B1295">
        <v>1.29261459580166E+17</v>
      </c>
      <c r="C1295" s="4">
        <f t="shared" si="20"/>
        <v>12926145958.0166</v>
      </c>
      <c r="D1295" s="2">
        <f>(Sheet1!$F$2-mattsout!C1295)/3600</f>
        <v>4557.9005509445406</v>
      </c>
      <c r="E1295" t="str">
        <f>IF(D1295&gt;3595120, "", IF(D1295&gt;1400, "******", ""))</f>
        <v>******</v>
      </c>
      <c r="F1295" t="s">
        <v>122</v>
      </c>
      <c r="G1295" t="s">
        <v>21335</v>
      </c>
      <c r="H1295" t="s">
        <v>21336</v>
      </c>
      <c r="I1295" t="s">
        <v>682</v>
      </c>
      <c r="J1295" t="s">
        <v>1782</v>
      </c>
      <c r="K1295" t="s">
        <v>1782</v>
      </c>
      <c r="L1295" t="s">
        <v>682</v>
      </c>
      <c r="M1295" t="s">
        <v>21337</v>
      </c>
      <c r="N1295" t="s">
        <v>3609</v>
      </c>
      <c r="O1295" t="s">
        <v>21338</v>
      </c>
      <c r="P1295" t="s">
        <v>17707</v>
      </c>
      <c r="Q1295" t="s">
        <v>21334</v>
      </c>
      <c r="R1295">
        <v>4</v>
      </c>
      <c r="S1295" t="s">
        <v>21339</v>
      </c>
      <c r="T1295" t="s">
        <v>21340</v>
      </c>
      <c r="U1295" t="s">
        <v>21341</v>
      </c>
      <c r="V1295">
        <v>17900880</v>
      </c>
      <c r="W1295" s="1" t="s">
        <v>21342</v>
      </c>
      <c r="X1295">
        <v>33515916</v>
      </c>
      <c r="AA1295" t="s">
        <v>905</v>
      </c>
      <c r="AB1295" t="s">
        <v>1952</v>
      </c>
      <c r="AC1295" t="s">
        <v>138</v>
      </c>
      <c r="AE1295" t="s">
        <v>21343</v>
      </c>
      <c r="AF1295" t="s">
        <v>742</v>
      </c>
      <c r="AI1295" t="b">
        <v>1</v>
      </c>
      <c r="AJ1295" t="s">
        <v>21344</v>
      </c>
      <c r="AL1295" t="s">
        <v>21335</v>
      </c>
      <c r="AM1295" t="s">
        <v>21345</v>
      </c>
      <c r="AN1295">
        <v>512</v>
      </c>
      <c r="AO1295">
        <v>99</v>
      </c>
      <c r="AP1295">
        <v>0</v>
      </c>
      <c r="AQ1295">
        <v>0</v>
      </c>
      <c r="AT1295">
        <v>1.2937373170361699E+17</v>
      </c>
      <c r="AU1295">
        <v>0</v>
      </c>
      <c r="AV1295">
        <v>1.2923448410314099E+17</v>
      </c>
      <c r="AW1295">
        <v>513</v>
      </c>
      <c r="AX1295" t="s">
        <v>21346</v>
      </c>
      <c r="AZ1295">
        <v>9.2233720368547697E+18</v>
      </c>
      <c r="BA1295">
        <v>56</v>
      </c>
      <c r="BB1295" t="s">
        <v>21344</v>
      </c>
      <c r="BC1295">
        <v>805306368</v>
      </c>
      <c r="BD1295" s="1" t="s">
        <v>148</v>
      </c>
      <c r="BE1295" t="s">
        <v>21347</v>
      </c>
      <c r="BF1295" t="s">
        <v>21348</v>
      </c>
      <c r="BG1295">
        <v>1.29373731703714E+17</v>
      </c>
      <c r="BH1295" t="s">
        <v>151</v>
      </c>
      <c r="BI1295">
        <v>1.29261459580166E+17</v>
      </c>
      <c r="BK1295" t="s">
        <v>21349</v>
      </c>
      <c r="BL1295" t="s">
        <v>21350</v>
      </c>
      <c r="BM1295" t="s">
        <v>21351</v>
      </c>
      <c r="BN1295" t="s">
        <v>154</v>
      </c>
      <c r="BO1295">
        <v>70</v>
      </c>
      <c r="BP1295" s="1" t="s">
        <v>18462</v>
      </c>
      <c r="BQ1295">
        <v>0</v>
      </c>
      <c r="BR1295" t="s">
        <v>21352</v>
      </c>
      <c r="BS1295" t="s">
        <v>3242</v>
      </c>
      <c r="CD1295" t="s">
        <v>333</v>
      </c>
    </row>
    <row r="1296" spans="1:116">
      <c r="A1296" t="s">
        <v>21353</v>
      </c>
      <c r="B1296">
        <v>1.2938800567093699E+17</v>
      </c>
      <c r="C1296" s="4">
        <f t="shared" si="20"/>
        <v>12938800567.093699</v>
      </c>
      <c r="D1296" s="2">
        <f>(Sheet1!$F$2-mattsout!C1296)/3600</f>
        <v>1042.7313628615273</v>
      </c>
      <c r="E1296" t="str">
        <f>IF(D1296&gt;3595120, "", IF(D1296&gt;1400, "******", ""))</f>
        <v/>
      </c>
      <c r="F1296" t="s">
        <v>122</v>
      </c>
      <c r="G1296" t="s">
        <v>21354</v>
      </c>
      <c r="H1296" t="s">
        <v>21355</v>
      </c>
      <c r="I1296" t="s">
        <v>125</v>
      </c>
      <c r="J1296" t="s">
        <v>21356</v>
      </c>
      <c r="K1296" t="s">
        <v>21356</v>
      </c>
      <c r="L1296" t="s">
        <v>125</v>
      </c>
      <c r="M1296" t="s">
        <v>21357</v>
      </c>
      <c r="N1296" t="s">
        <v>383</v>
      </c>
      <c r="O1296" t="s">
        <v>4445</v>
      </c>
      <c r="P1296" t="s">
        <v>11540</v>
      </c>
      <c r="Q1296" t="s">
        <v>21353</v>
      </c>
      <c r="R1296">
        <v>4</v>
      </c>
      <c r="S1296" t="s">
        <v>21358</v>
      </c>
      <c r="T1296" t="s">
        <v>21359</v>
      </c>
      <c r="U1296" t="s">
        <v>21354</v>
      </c>
      <c r="V1296">
        <v>17901822</v>
      </c>
      <c r="W1296" s="1" t="s">
        <v>21360</v>
      </c>
      <c r="X1296">
        <v>35087242</v>
      </c>
      <c r="Y1296" t="s">
        <v>21361</v>
      </c>
      <c r="Z1296">
        <v>15000</v>
      </c>
      <c r="AA1296" t="s">
        <v>136</v>
      </c>
      <c r="AB1296" t="s">
        <v>137</v>
      </c>
      <c r="AC1296" t="s">
        <v>138</v>
      </c>
      <c r="AD1296" t="b">
        <v>1</v>
      </c>
      <c r="AE1296" t="s">
        <v>21362</v>
      </c>
      <c r="AF1296" t="s">
        <v>140</v>
      </c>
      <c r="AG1296">
        <v>15000</v>
      </c>
      <c r="AI1296" t="b">
        <v>1</v>
      </c>
      <c r="AJ1296" t="s">
        <v>21363</v>
      </c>
      <c r="AK1296" s="1" t="s">
        <v>208</v>
      </c>
      <c r="AL1296" t="s">
        <v>21354</v>
      </c>
      <c r="AM1296" t="s">
        <v>21364</v>
      </c>
      <c r="AN1296">
        <v>66048</v>
      </c>
      <c r="AO1296">
        <v>0</v>
      </c>
      <c r="AP1296">
        <v>0</v>
      </c>
      <c r="AQ1296">
        <v>0</v>
      </c>
      <c r="AT1296">
        <v>1.2937373192565101E+17</v>
      </c>
      <c r="AU1296">
        <v>0</v>
      </c>
      <c r="AV1296">
        <v>1.2939807499238E+17</v>
      </c>
      <c r="AW1296">
        <v>513</v>
      </c>
      <c r="AX1296" t="s">
        <v>21365</v>
      </c>
      <c r="AZ1296">
        <v>9.2233720368547697E+18</v>
      </c>
      <c r="BA1296">
        <v>167</v>
      </c>
      <c r="BB1296" t="s">
        <v>21363</v>
      </c>
      <c r="BC1296">
        <v>805306368</v>
      </c>
      <c r="BD1296" s="1" t="s">
        <v>148</v>
      </c>
      <c r="BE1296" t="s">
        <v>21366</v>
      </c>
      <c r="BF1296" t="s">
        <v>21367</v>
      </c>
      <c r="BG1296">
        <v>0</v>
      </c>
      <c r="BH1296" t="s">
        <v>151</v>
      </c>
      <c r="BI1296">
        <v>1.29400407237486E+17</v>
      </c>
      <c r="BL1296" t="s">
        <v>21367</v>
      </c>
      <c r="BN1296" t="s">
        <v>154</v>
      </c>
      <c r="BO1296">
        <v>62</v>
      </c>
      <c r="BP1296" s="1" t="s">
        <v>21368</v>
      </c>
      <c r="BQ1296">
        <v>0</v>
      </c>
      <c r="BR1296" t="s">
        <v>21369</v>
      </c>
      <c r="BS1296" t="s">
        <v>157</v>
      </c>
      <c r="BT1296" t="s">
        <v>158</v>
      </c>
      <c r="CD1296" t="s">
        <v>333</v>
      </c>
      <c r="CI1296">
        <v>0</v>
      </c>
      <c r="CL1296">
        <v>0</v>
      </c>
    </row>
    <row r="1297" spans="1:100">
      <c r="A1297" t="s">
        <v>21370</v>
      </c>
      <c r="B1297">
        <v>1.2938747635836E+17</v>
      </c>
      <c r="C1297" s="4">
        <f t="shared" si="20"/>
        <v>12938747635.836</v>
      </c>
      <c r="D1297" s="2">
        <f>(Sheet1!$F$2-mattsout!C1297)/3600</f>
        <v>1057.4344899998771</v>
      </c>
      <c r="E1297" t="str">
        <f>IF(D1297&gt;3595120, "", IF(D1297&gt;1400, "******", ""))</f>
        <v/>
      </c>
      <c r="F1297" t="s">
        <v>122</v>
      </c>
      <c r="G1297" t="s">
        <v>21371</v>
      </c>
      <c r="O1297" t="s">
        <v>21371</v>
      </c>
      <c r="Q1297" t="s">
        <v>21370</v>
      </c>
      <c r="R1297">
        <v>4</v>
      </c>
      <c r="S1297" t="s">
        <v>21372</v>
      </c>
      <c r="T1297" t="s">
        <v>21373</v>
      </c>
      <c r="U1297" t="s">
        <v>21371</v>
      </c>
      <c r="V1297">
        <v>17901973</v>
      </c>
      <c r="W1297" s="1" t="s">
        <v>21374</v>
      </c>
      <c r="X1297">
        <v>34992324</v>
      </c>
      <c r="AL1297" t="s">
        <v>21371</v>
      </c>
      <c r="AM1297" t="s">
        <v>21375</v>
      </c>
      <c r="AN1297">
        <v>66048</v>
      </c>
      <c r="AO1297">
        <v>0</v>
      </c>
      <c r="AP1297">
        <v>0</v>
      </c>
      <c r="AQ1297">
        <v>0</v>
      </c>
      <c r="AT1297">
        <v>1.29375555184266E+17</v>
      </c>
      <c r="AU1297">
        <v>0</v>
      </c>
      <c r="AV1297">
        <v>1.2939807480940301E+17</v>
      </c>
      <c r="AW1297">
        <v>513</v>
      </c>
      <c r="AX1297" t="s">
        <v>21376</v>
      </c>
      <c r="AY1297">
        <v>1</v>
      </c>
      <c r="AZ1297">
        <v>9.2233720368547697E+18</v>
      </c>
      <c r="BA1297">
        <v>163</v>
      </c>
      <c r="BB1297" t="s">
        <v>21377</v>
      </c>
      <c r="BC1297">
        <v>805306368</v>
      </c>
      <c r="BF1297" t="s">
        <v>21378</v>
      </c>
      <c r="BG1297">
        <v>0</v>
      </c>
      <c r="BH1297" t="s">
        <v>151</v>
      </c>
      <c r="BI1297">
        <v>1.2938569513880899E+17</v>
      </c>
    </row>
    <row r="1298" spans="1:100">
      <c r="A1298" t="s">
        <v>21379</v>
      </c>
      <c r="B1298">
        <v>1.29410165844586E+17</v>
      </c>
      <c r="C1298" s="4">
        <f t="shared" si="20"/>
        <v>12941016584.458599</v>
      </c>
      <c r="D1298" s="2">
        <f>(Sheet1!$F$2-mattsout!C1298)/3600</f>
        <v>427.17098372247483</v>
      </c>
      <c r="E1298" t="str">
        <f>IF(D1298&gt;3595120, "", IF(D1298&gt;1400, "******", ""))</f>
        <v/>
      </c>
      <c r="F1298" t="s">
        <v>122</v>
      </c>
      <c r="G1298" t="s">
        <v>21380</v>
      </c>
      <c r="H1298" t="s">
        <v>21381</v>
      </c>
      <c r="I1298" t="s">
        <v>267</v>
      </c>
      <c r="J1298" t="s">
        <v>2730</v>
      </c>
      <c r="K1298" t="s">
        <v>2730</v>
      </c>
      <c r="L1298" t="s">
        <v>267</v>
      </c>
      <c r="M1298" t="s">
        <v>21382</v>
      </c>
      <c r="N1298" t="s">
        <v>11786</v>
      </c>
      <c r="O1298" t="s">
        <v>9160</v>
      </c>
      <c r="P1298" t="s">
        <v>0</v>
      </c>
      <c r="Q1298" t="s">
        <v>21379</v>
      </c>
      <c r="R1298">
        <v>4</v>
      </c>
      <c r="S1298" t="s">
        <v>21383</v>
      </c>
      <c r="T1298" t="s">
        <v>21384</v>
      </c>
      <c r="U1298" t="s">
        <v>21380</v>
      </c>
      <c r="V1298">
        <v>17903927</v>
      </c>
      <c r="W1298" s="1" t="s">
        <v>4633</v>
      </c>
      <c r="X1298">
        <v>35666900</v>
      </c>
      <c r="AA1298" t="s">
        <v>714</v>
      </c>
      <c r="AB1298" t="s">
        <v>4226</v>
      </c>
      <c r="AC1298" t="s">
        <v>138</v>
      </c>
      <c r="AE1298" t="s">
        <v>21385</v>
      </c>
      <c r="AF1298" t="s">
        <v>717</v>
      </c>
      <c r="AI1298" t="b">
        <v>1</v>
      </c>
      <c r="AJ1298" t="s">
        <v>21386</v>
      </c>
      <c r="AL1298" t="s">
        <v>21380</v>
      </c>
      <c r="AM1298" t="s">
        <v>21387</v>
      </c>
      <c r="AN1298">
        <v>512</v>
      </c>
      <c r="AO1298">
        <v>0</v>
      </c>
      <c r="AP1298">
        <v>0</v>
      </c>
      <c r="AQ1298">
        <v>0</v>
      </c>
      <c r="AT1298">
        <v>1.2939171300285501E+17</v>
      </c>
      <c r="AU1298">
        <v>0</v>
      </c>
      <c r="AV1298">
        <v>1.29374380717552E+17</v>
      </c>
      <c r="AW1298">
        <v>513</v>
      </c>
      <c r="AX1298" t="s">
        <v>21388</v>
      </c>
      <c r="AZ1298">
        <v>9.2233720368547697E+18</v>
      </c>
      <c r="BA1298">
        <v>120</v>
      </c>
      <c r="BB1298" t="s">
        <v>21386</v>
      </c>
      <c r="BC1298">
        <v>805306368</v>
      </c>
      <c r="BD1298" s="1" t="s">
        <v>148</v>
      </c>
      <c r="BE1298" t="s">
        <v>21389</v>
      </c>
      <c r="BF1298" t="s">
        <v>21390</v>
      </c>
      <c r="BG1298">
        <v>0</v>
      </c>
      <c r="BH1298" t="s">
        <v>151</v>
      </c>
      <c r="BI1298">
        <v>1.29421038524156E+17</v>
      </c>
      <c r="BL1298" t="s">
        <v>21391</v>
      </c>
      <c r="BN1298" t="s">
        <v>154</v>
      </c>
      <c r="BO1298">
        <v>57</v>
      </c>
      <c r="BP1298" s="1" t="s">
        <v>18770</v>
      </c>
      <c r="BQ1298">
        <v>0</v>
      </c>
      <c r="BR1298" t="s">
        <v>21392</v>
      </c>
      <c r="BS1298" t="s">
        <v>157</v>
      </c>
      <c r="BT1298" t="s">
        <v>158</v>
      </c>
      <c r="CD1298" t="s">
        <v>919</v>
      </c>
    </row>
    <row r="1299" spans="1:100">
      <c r="A1299" t="s">
        <v>21393</v>
      </c>
      <c r="B1299">
        <v>1.29373732512534E+17</v>
      </c>
      <c r="C1299" s="4">
        <f t="shared" si="20"/>
        <v>12937373251.253401</v>
      </c>
      <c r="D1299" s="2">
        <f>(Sheet1!$F$2-mattsout!C1299)/3600</f>
        <v>1439.2079851664437</v>
      </c>
      <c r="E1299" t="str">
        <f>IF(D1299&gt;3595120, "", IF(D1299&gt;1400, "******", ""))</f>
        <v>******</v>
      </c>
      <c r="F1299" t="s">
        <v>122</v>
      </c>
      <c r="G1299" t="s">
        <v>21394</v>
      </c>
      <c r="H1299" t="s">
        <v>21395</v>
      </c>
      <c r="K1299" t="s">
        <v>21396</v>
      </c>
      <c r="O1299" t="s">
        <v>20207</v>
      </c>
      <c r="Q1299" t="s">
        <v>21393</v>
      </c>
      <c r="R1299">
        <v>4</v>
      </c>
      <c r="S1299" t="s">
        <v>21397</v>
      </c>
      <c r="T1299" t="s">
        <v>21398</v>
      </c>
      <c r="U1299" t="s">
        <v>21394</v>
      </c>
      <c r="V1299">
        <v>17904468</v>
      </c>
      <c r="W1299" t="s">
        <v>21399</v>
      </c>
      <c r="X1299">
        <v>33520346</v>
      </c>
      <c r="AB1299" t="s">
        <v>5265</v>
      </c>
      <c r="AC1299" t="s">
        <v>138</v>
      </c>
      <c r="AE1299" t="s">
        <v>21400</v>
      </c>
      <c r="AF1299" t="s">
        <v>742</v>
      </c>
      <c r="AI1299" t="b">
        <v>1</v>
      </c>
      <c r="AJ1299" t="s">
        <v>21401</v>
      </c>
      <c r="AL1299" t="s">
        <v>21394</v>
      </c>
      <c r="AM1299" t="s">
        <v>21402</v>
      </c>
      <c r="AN1299">
        <v>66048</v>
      </c>
      <c r="AO1299">
        <v>192</v>
      </c>
      <c r="AP1299">
        <v>0</v>
      </c>
      <c r="AQ1299">
        <v>0</v>
      </c>
      <c r="AT1299">
        <v>1.2937373270113E+17</v>
      </c>
      <c r="AU1299">
        <v>0</v>
      </c>
      <c r="AV1299">
        <v>1.2923381633719901E+17</v>
      </c>
      <c r="AW1299">
        <v>513</v>
      </c>
      <c r="AX1299" t="s">
        <v>21403</v>
      </c>
      <c r="AZ1299">
        <v>9.2233720368547697E+18</v>
      </c>
      <c r="BA1299">
        <v>65</v>
      </c>
      <c r="BB1299" t="s">
        <v>21401</v>
      </c>
      <c r="BC1299">
        <v>805306368</v>
      </c>
      <c r="BD1299" s="1" t="s">
        <v>148</v>
      </c>
      <c r="BE1299" t="s">
        <v>21404</v>
      </c>
      <c r="BF1299" t="s">
        <v>21405</v>
      </c>
      <c r="BG1299">
        <v>1.2937373270113E+17</v>
      </c>
      <c r="BH1299" t="s">
        <v>151</v>
      </c>
      <c r="BI1299">
        <v>1.29369691233972E+17</v>
      </c>
      <c r="BL1299" t="s">
        <v>21406</v>
      </c>
      <c r="BN1299" t="s">
        <v>154</v>
      </c>
      <c r="BO1299">
        <v>50</v>
      </c>
      <c r="BP1299" s="1" t="s">
        <v>18770</v>
      </c>
      <c r="BQ1299">
        <v>0</v>
      </c>
      <c r="BR1299" t="s">
        <v>21407</v>
      </c>
      <c r="BS1299" t="s">
        <v>157</v>
      </c>
      <c r="BT1299" t="s">
        <v>158</v>
      </c>
      <c r="CD1299" t="s">
        <v>333</v>
      </c>
    </row>
    <row r="1300" spans="1:100">
      <c r="A1300" t="s">
        <v>21408</v>
      </c>
      <c r="B1300">
        <v>1.29418670597424E+17</v>
      </c>
      <c r="C1300" s="4">
        <f t="shared" si="20"/>
        <v>12941867059.742399</v>
      </c>
      <c r="D1300" s="2">
        <f>(Sheet1!$F$2-mattsout!C1300)/3600</f>
        <v>190.92784933355119</v>
      </c>
      <c r="E1300" t="str">
        <f>IF(D1300&gt;3595120, "", IF(D1300&gt;1400, "******", ""))</f>
        <v/>
      </c>
      <c r="F1300" t="s">
        <v>122</v>
      </c>
      <c r="G1300" t="s">
        <v>21409</v>
      </c>
      <c r="O1300" t="s">
        <v>21409</v>
      </c>
      <c r="Q1300" t="s">
        <v>21408</v>
      </c>
      <c r="R1300">
        <v>4</v>
      </c>
      <c r="S1300" t="s">
        <v>21410</v>
      </c>
      <c r="T1300" t="s">
        <v>21411</v>
      </c>
      <c r="U1300" t="s">
        <v>21409</v>
      </c>
      <c r="V1300">
        <v>17928109</v>
      </c>
      <c r="W1300" s="1" t="s">
        <v>21412</v>
      </c>
      <c r="X1300">
        <v>35586774</v>
      </c>
      <c r="AL1300" t="s">
        <v>21409</v>
      </c>
      <c r="AM1300" t="s">
        <v>21413</v>
      </c>
      <c r="AN1300">
        <v>66048</v>
      </c>
      <c r="AO1300">
        <v>0</v>
      </c>
      <c r="AP1300">
        <v>0</v>
      </c>
      <c r="AQ1300">
        <v>0</v>
      </c>
      <c r="AT1300">
        <v>1.2941776213605E+17</v>
      </c>
      <c r="AU1300">
        <v>0</v>
      </c>
      <c r="AV1300">
        <v>1.2923536091883101E+17</v>
      </c>
      <c r="AW1300">
        <v>513</v>
      </c>
      <c r="AX1300" t="s">
        <v>21414</v>
      </c>
      <c r="AY1300">
        <v>1</v>
      </c>
      <c r="AZ1300">
        <v>9.2233720368547697E+18</v>
      </c>
      <c r="BA1300">
        <v>469</v>
      </c>
      <c r="BB1300" t="s">
        <v>21415</v>
      </c>
      <c r="BC1300">
        <v>805306368</v>
      </c>
      <c r="BF1300" t="s">
        <v>21416</v>
      </c>
      <c r="BG1300">
        <v>0</v>
      </c>
      <c r="BH1300" t="s">
        <v>151</v>
      </c>
      <c r="BI1300">
        <v>1.294177463603E+17</v>
      </c>
    </row>
    <row r="1301" spans="1:100">
      <c r="A1301" t="s">
        <v>21417</v>
      </c>
      <c r="B1301">
        <v>1.2941860271241101E+17</v>
      </c>
      <c r="C1301" s="4">
        <f t="shared" si="20"/>
        <v>12941860271.2411</v>
      </c>
      <c r="D1301" s="2">
        <f>(Sheet1!$F$2-mattsout!C1301)/3600</f>
        <v>192.81354413880243</v>
      </c>
      <c r="E1301" t="str">
        <f>IF(D1301&gt;3595120, "", IF(D1301&gt;1400, "******", ""))</f>
        <v/>
      </c>
      <c r="F1301" t="s">
        <v>122</v>
      </c>
      <c r="G1301" t="s">
        <v>21418</v>
      </c>
      <c r="O1301" t="s">
        <v>21418</v>
      </c>
      <c r="Q1301" t="s">
        <v>21417</v>
      </c>
      <c r="R1301">
        <v>4</v>
      </c>
      <c r="S1301" t="s">
        <v>21419</v>
      </c>
      <c r="T1301" t="s">
        <v>21420</v>
      </c>
      <c r="U1301" t="s">
        <v>21418</v>
      </c>
      <c r="V1301">
        <v>17928154</v>
      </c>
      <c r="W1301" s="1" t="s">
        <v>21412</v>
      </c>
      <c r="X1301">
        <v>35500417</v>
      </c>
      <c r="AL1301" t="s">
        <v>21418</v>
      </c>
      <c r="AM1301" t="s">
        <v>21421</v>
      </c>
      <c r="AN1301">
        <v>66048</v>
      </c>
      <c r="AO1301">
        <v>0</v>
      </c>
      <c r="AP1301">
        <v>0</v>
      </c>
      <c r="AQ1301">
        <v>0</v>
      </c>
      <c r="AT1301">
        <v>1.29416075617178E+17</v>
      </c>
      <c r="AU1301">
        <v>0</v>
      </c>
      <c r="AV1301">
        <v>1.2938847737413901E+17</v>
      </c>
      <c r="AW1301">
        <v>513</v>
      </c>
      <c r="AX1301" t="s">
        <v>21422</v>
      </c>
      <c r="AY1301">
        <v>1</v>
      </c>
      <c r="AZ1301">
        <v>9.2233720368547697E+18</v>
      </c>
      <c r="BA1301">
        <v>418</v>
      </c>
      <c r="BB1301" t="s">
        <v>21423</v>
      </c>
      <c r="BC1301">
        <v>805306368</v>
      </c>
      <c r="BF1301" t="s">
        <v>21424</v>
      </c>
      <c r="BG1301">
        <v>0</v>
      </c>
      <c r="BH1301" t="s">
        <v>151</v>
      </c>
      <c r="BI1301">
        <v>1.29415222878718E+17</v>
      </c>
    </row>
    <row r="1302" spans="1:100">
      <c r="A1302" t="s">
        <v>21425</v>
      </c>
      <c r="B1302">
        <v>1.2941370981430099E+17</v>
      </c>
      <c r="C1302" s="4">
        <f t="shared" si="20"/>
        <v>12941370981.430099</v>
      </c>
      <c r="D1302" s="2">
        <f>(Sheet1!$F$2-mattsout!C1302)/3600</f>
        <v>328.72738052792022</v>
      </c>
      <c r="E1302" t="str">
        <f>IF(D1302&gt;3595120, "", IF(D1302&gt;1400, "******", ""))</f>
        <v/>
      </c>
      <c r="F1302" t="s">
        <v>122</v>
      </c>
      <c r="G1302" t="s">
        <v>21426</v>
      </c>
      <c r="H1302" t="s">
        <v>21427</v>
      </c>
      <c r="I1302" t="s">
        <v>5256</v>
      </c>
      <c r="J1302" t="s">
        <v>21428</v>
      </c>
      <c r="K1302" t="s">
        <v>3248</v>
      </c>
      <c r="L1302" t="s">
        <v>5256</v>
      </c>
      <c r="M1302" t="s">
        <v>21429</v>
      </c>
      <c r="O1302" t="s">
        <v>3101</v>
      </c>
      <c r="P1302" t="s">
        <v>14645</v>
      </c>
      <c r="Q1302" t="s">
        <v>21425</v>
      </c>
      <c r="R1302">
        <v>4</v>
      </c>
      <c r="S1302" t="s">
        <v>21430</v>
      </c>
      <c r="T1302" t="s">
        <v>21431</v>
      </c>
      <c r="U1302" t="s">
        <v>21426</v>
      </c>
      <c r="V1302">
        <v>18016199</v>
      </c>
      <c r="W1302" s="1" t="s">
        <v>21432</v>
      </c>
      <c r="X1302">
        <v>35654499</v>
      </c>
      <c r="AA1302" t="s">
        <v>905</v>
      </c>
      <c r="AB1302" t="s">
        <v>5265</v>
      </c>
      <c r="AC1302" t="s">
        <v>138</v>
      </c>
      <c r="AE1302" t="s">
        <v>21433</v>
      </c>
      <c r="AF1302" t="s">
        <v>742</v>
      </c>
      <c r="AI1302" t="b">
        <v>1</v>
      </c>
      <c r="AJ1302" t="s">
        <v>21434</v>
      </c>
      <c r="AL1302" t="s">
        <v>21426</v>
      </c>
      <c r="AM1302" t="s">
        <v>21435</v>
      </c>
      <c r="AN1302">
        <v>512</v>
      </c>
      <c r="AO1302">
        <v>0</v>
      </c>
      <c r="AP1302">
        <v>0</v>
      </c>
      <c r="AQ1302">
        <v>0</v>
      </c>
      <c r="AT1302">
        <v>1.2937633190508701E+17</v>
      </c>
      <c r="AU1302">
        <v>0</v>
      </c>
      <c r="AV1302">
        <v>1.29394443454696E+17</v>
      </c>
      <c r="AW1302">
        <v>513</v>
      </c>
      <c r="AX1302" t="s">
        <v>21436</v>
      </c>
      <c r="AZ1302">
        <v>9.2233720368547697E+18</v>
      </c>
      <c r="BA1302">
        <v>174</v>
      </c>
      <c r="BB1302" t="s">
        <v>21437</v>
      </c>
      <c r="BC1302">
        <v>805306368</v>
      </c>
      <c r="BD1302" s="1" t="s">
        <v>148</v>
      </c>
      <c r="BE1302" t="s">
        <v>21438</v>
      </c>
      <c r="BF1302" t="s">
        <v>21439</v>
      </c>
      <c r="BG1302">
        <v>0</v>
      </c>
      <c r="BH1302" t="s">
        <v>151</v>
      </c>
      <c r="BI1302">
        <v>1.2942022053949501E+17</v>
      </c>
      <c r="BK1302" t="s">
        <v>21440</v>
      </c>
      <c r="BL1302" t="s">
        <v>21441</v>
      </c>
      <c r="BM1302" t="s">
        <v>21442</v>
      </c>
      <c r="BN1302" t="s">
        <v>154</v>
      </c>
      <c r="BO1302">
        <v>58</v>
      </c>
      <c r="BP1302" s="1" t="s">
        <v>18462</v>
      </c>
      <c r="BQ1302">
        <v>0</v>
      </c>
      <c r="BR1302" t="s">
        <v>21443</v>
      </c>
      <c r="BS1302" t="s">
        <v>3242</v>
      </c>
      <c r="CD1302" t="s">
        <v>333</v>
      </c>
    </row>
    <row r="1303" spans="1:100">
      <c r="A1303" t="s">
        <v>21444</v>
      </c>
      <c r="B1303">
        <v>1.2941611085635501E+17</v>
      </c>
      <c r="C1303" s="4">
        <f t="shared" si="20"/>
        <v>12941611085.6355</v>
      </c>
      <c r="D1303" s="2">
        <f>(Sheet1!$F$2-mattsout!C1303)/3600</f>
        <v>262.03176791667937</v>
      </c>
      <c r="E1303" t="str">
        <f>IF(D1303&gt;3595120, "", IF(D1303&gt;1400, "******", ""))</f>
        <v/>
      </c>
      <c r="F1303" t="s">
        <v>122</v>
      </c>
      <c r="G1303" t="s">
        <v>21445</v>
      </c>
      <c r="H1303" t="s">
        <v>2477</v>
      </c>
      <c r="I1303" t="s">
        <v>895</v>
      </c>
      <c r="J1303" t="s">
        <v>1845</v>
      </c>
      <c r="K1303" t="s">
        <v>21446</v>
      </c>
      <c r="L1303" t="s">
        <v>895</v>
      </c>
      <c r="M1303" t="s">
        <v>15486</v>
      </c>
      <c r="N1303" t="s">
        <v>927</v>
      </c>
      <c r="O1303" t="s">
        <v>16837</v>
      </c>
      <c r="P1303" t="s">
        <v>4346</v>
      </c>
      <c r="Q1303" t="s">
        <v>21444</v>
      </c>
      <c r="R1303">
        <v>4</v>
      </c>
      <c r="S1303" t="s">
        <v>21447</v>
      </c>
      <c r="T1303" t="s">
        <v>21448</v>
      </c>
      <c r="U1303" t="s">
        <v>21445</v>
      </c>
      <c r="V1303">
        <v>18095213</v>
      </c>
      <c r="W1303" s="1" t="s">
        <v>5866</v>
      </c>
      <c r="X1303">
        <v>35611469</v>
      </c>
      <c r="AA1303" t="s">
        <v>690</v>
      </c>
      <c r="AB1303" t="s">
        <v>906</v>
      </c>
      <c r="AC1303" t="s">
        <v>138</v>
      </c>
      <c r="AE1303" t="s">
        <v>21449</v>
      </c>
      <c r="AF1303" t="s">
        <v>667</v>
      </c>
      <c r="AI1303" t="b">
        <v>1</v>
      </c>
      <c r="AJ1303" t="s">
        <v>21450</v>
      </c>
      <c r="AL1303" t="s">
        <v>21445</v>
      </c>
      <c r="AM1303" t="s">
        <v>21451</v>
      </c>
      <c r="AN1303">
        <v>512</v>
      </c>
      <c r="AO1303">
        <v>0</v>
      </c>
      <c r="AP1303">
        <v>0</v>
      </c>
      <c r="AQ1303">
        <v>0</v>
      </c>
      <c r="AT1303">
        <v>1.29373733999272E+17</v>
      </c>
      <c r="AU1303">
        <v>0</v>
      </c>
      <c r="AV1303">
        <v>1.29385653493176E+17</v>
      </c>
      <c r="AW1303">
        <v>513</v>
      </c>
      <c r="AX1303" t="s">
        <v>21452</v>
      </c>
      <c r="AZ1303">
        <v>9.2233720368547697E+18</v>
      </c>
      <c r="BA1303">
        <v>89</v>
      </c>
      <c r="BB1303" t="s">
        <v>21450</v>
      </c>
      <c r="BC1303">
        <v>805306368</v>
      </c>
      <c r="BD1303" s="1" t="s">
        <v>148</v>
      </c>
      <c r="BE1303" t="s">
        <v>21453</v>
      </c>
      <c r="BF1303" t="s">
        <v>21454</v>
      </c>
      <c r="BG1303">
        <v>0</v>
      </c>
      <c r="BH1303" t="s">
        <v>151</v>
      </c>
      <c r="BI1303">
        <v>1.2941852182021E+17</v>
      </c>
      <c r="BL1303" t="s">
        <v>21455</v>
      </c>
      <c r="BN1303" t="s">
        <v>154</v>
      </c>
      <c r="BO1303">
        <v>62</v>
      </c>
      <c r="BP1303" s="1" t="s">
        <v>21456</v>
      </c>
      <c r="BQ1303">
        <v>0</v>
      </c>
      <c r="BR1303" t="s">
        <v>21457</v>
      </c>
      <c r="BS1303" t="s">
        <v>157</v>
      </c>
      <c r="BT1303" t="s">
        <v>158</v>
      </c>
      <c r="CD1303" t="s">
        <v>919</v>
      </c>
    </row>
    <row r="1304" spans="1:100">
      <c r="A1304" t="s">
        <v>21458</v>
      </c>
      <c r="B1304">
        <v>1.2941525397995501E+17</v>
      </c>
      <c r="C1304" s="4">
        <f t="shared" si="20"/>
        <v>12941525397.995501</v>
      </c>
      <c r="D1304" s="2">
        <f>(Sheet1!$F$2-mattsout!C1304)/3600</f>
        <v>285.83389013873204</v>
      </c>
      <c r="E1304" t="str">
        <f>IF(D1304&gt;3595120, "", IF(D1304&gt;1400, "******", ""))</f>
        <v/>
      </c>
      <c r="F1304" t="s">
        <v>122</v>
      </c>
      <c r="G1304" t="s">
        <v>21459</v>
      </c>
      <c r="H1304" t="s">
        <v>21460</v>
      </c>
      <c r="I1304" t="s">
        <v>3467</v>
      </c>
      <c r="J1304" t="s">
        <v>1320</v>
      </c>
      <c r="K1304" t="s">
        <v>1804</v>
      </c>
      <c r="L1304" t="s">
        <v>1734</v>
      </c>
      <c r="M1304" t="s">
        <v>21461</v>
      </c>
      <c r="O1304" t="s">
        <v>21462</v>
      </c>
      <c r="P1304" t="s">
        <v>3253</v>
      </c>
      <c r="Q1304" t="s">
        <v>21458</v>
      </c>
      <c r="R1304">
        <v>4</v>
      </c>
      <c r="S1304" t="s">
        <v>21463</v>
      </c>
      <c r="T1304" t="s">
        <v>21464</v>
      </c>
      <c r="U1304" t="s">
        <v>21459</v>
      </c>
      <c r="V1304">
        <v>18114171</v>
      </c>
      <c r="W1304" s="1" t="s">
        <v>3972</v>
      </c>
      <c r="X1304">
        <v>35532533</v>
      </c>
      <c r="AA1304" t="s">
        <v>690</v>
      </c>
      <c r="AB1304" t="s">
        <v>2283</v>
      </c>
      <c r="AC1304" t="s">
        <v>138</v>
      </c>
      <c r="AE1304" t="s">
        <v>21465</v>
      </c>
      <c r="AF1304" t="s">
        <v>667</v>
      </c>
      <c r="AI1304" t="b">
        <v>1</v>
      </c>
      <c r="AJ1304" t="s">
        <v>21466</v>
      </c>
      <c r="AL1304" t="s">
        <v>21459</v>
      </c>
      <c r="AM1304" t="s">
        <v>21467</v>
      </c>
      <c r="AN1304">
        <v>512</v>
      </c>
      <c r="AO1304">
        <v>0</v>
      </c>
      <c r="AP1304">
        <v>0</v>
      </c>
      <c r="AQ1304">
        <v>0</v>
      </c>
      <c r="AT1304">
        <v>1.29373734222556E+17</v>
      </c>
      <c r="AU1304">
        <v>0</v>
      </c>
      <c r="AV1304">
        <v>1.29409875028628E+17</v>
      </c>
      <c r="AW1304">
        <v>513</v>
      </c>
      <c r="AX1304" t="s">
        <v>21468</v>
      </c>
      <c r="AZ1304">
        <v>9.2233720368547697E+18</v>
      </c>
      <c r="BA1304">
        <v>87</v>
      </c>
      <c r="BB1304" t="s">
        <v>21466</v>
      </c>
      <c r="BC1304">
        <v>805306368</v>
      </c>
      <c r="BD1304" s="1" t="s">
        <v>148</v>
      </c>
      <c r="BE1304" t="s">
        <v>21469</v>
      </c>
      <c r="BF1304" t="s">
        <v>21470</v>
      </c>
      <c r="BG1304">
        <v>0</v>
      </c>
      <c r="BH1304" t="s">
        <v>151</v>
      </c>
      <c r="BI1304">
        <v>1.2941612075119E+17</v>
      </c>
      <c r="BL1304" t="s">
        <v>21471</v>
      </c>
      <c r="BN1304" t="s">
        <v>154</v>
      </c>
      <c r="BO1304">
        <v>60</v>
      </c>
      <c r="BP1304" s="1" t="s">
        <v>21472</v>
      </c>
      <c r="BQ1304">
        <v>0</v>
      </c>
      <c r="BR1304" t="s">
        <v>21473</v>
      </c>
      <c r="BS1304" t="s">
        <v>157</v>
      </c>
      <c r="BT1304" t="s">
        <v>158</v>
      </c>
      <c r="CD1304" t="s">
        <v>2294</v>
      </c>
    </row>
    <row r="1305" spans="1:100">
      <c r="A1305" t="s">
        <v>21474</v>
      </c>
      <c r="B1305">
        <v>1.2940637677955501E+17</v>
      </c>
      <c r="C1305" s="4">
        <f t="shared" si="20"/>
        <v>12940637677.955502</v>
      </c>
      <c r="D1305" s="2">
        <f>(Sheet1!$F$2-mattsout!C1305)/3600</f>
        <v>532.42279013845655</v>
      </c>
      <c r="E1305" t="str">
        <f>IF(D1305&gt;3595120, "", IF(D1305&gt;1400, "******", ""))</f>
        <v/>
      </c>
      <c r="F1305" t="s">
        <v>122</v>
      </c>
      <c r="G1305" t="s">
        <v>21475</v>
      </c>
      <c r="H1305" t="s">
        <v>21476</v>
      </c>
      <c r="I1305" t="s">
        <v>1061</v>
      </c>
      <c r="J1305" t="s">
        <v>706</v>
      </c>
      <c r="K1305" t="s">
        <v>706</v>
      </c>
      <c r="L1305" t="s">
        <v>1061</v>
      </c>
      <c r="M1305" t="s">
        <v>21477</v>
      </c>
      <c r="N1305" t="s">
        <v>21478</v>
      </c>
      <c r="O1305" t="s">
        <v>609</v>
      </c>
      <c r="P1305" t="s">
        <v>2608</v>
      </c>
      <c r="Q1305" t="s">
        <v>21474</v>
      </c>
      <c r="R1305">
        <v>4</v>
      </c>
      <c r="S1305" t="s">
        <v>21479</v>
      </c>
      <c r="T1305" t="s">
        <v>21480</v>
      </c>
      <c r="U1305" t="s">
        <v>21475</v>
      </c>
      <c r="V1305">
        <v>18115401</v>
      </c>
      <c r="W1305" s="1" t="s">
        <v>2204</v>
      </c>
      <c r="X1305">
        <v>35555039</v>
      </c>
      <c r="AA1305" t="s">
        <v>714</v>
      </c>
      <c r="AB1305" t="s">
        <v>1071</v>
      </c>
      <c r="AC1305" t="s">
        <v>138</v>
      </c>
      <c r="AD1305" t="b">
        <v>0</v>
      </c>
      <c r="AE1305" t="s">
        <v>21481</v>
      </c>
      <c r="AF1305" t="s">
        <v>717</v>
      </c>
      <c r="AI1305" t="b">
        <v>1</v>
      </c>
      <c r="AJ1305" t="s">
        <v>21482</v>
      </c>
      <c r="AK1305" s="1" t="s">
        <v>8253</v>
      </c>
      <c r="AL1305" t="s">
        <v>21475</v>
      </c>
      <c r="AM1305" t="s">
        <v>21483</v>
      </c>
      <c r="AN1305">
        <v>512</v>
      </c>
      <c r="AO1305">
        <v>0</v>
      </c>
      <c r="AP1305">
        <v>0</v>
      </c>
      <c r="AQ1305">
        <v>0</v>
      </c>
      <c r="AT1305">
        <v>1.2937373443771501E+17</v>
      </c>
      <c r="AU1305">
        <v>0</v>
      </c>
      <c r="AV1305">
        <v>1.2941525850672099E+17</v>
      </c>
      <c r="AW1305">
        <v>513</v>
      </c>
      <c r="AX1305" t="s">
        <v>21484</v>
      </c>
      <c r="AZ1305">
        <v>9.2233720368547697E+18</v>
      </c>
      <c r="BA1305">
        <v>74</v>
      </c>
      <c r="BB1305" t="s">
        <v>21482</v>
      </c>
      <c r="BC1305">
        <v>805306368</v>
      </c>
      <c r="BD1305" s="1" t="s">
        <v>148</v>
      </c>
      <c r="BE1305" t="s">
        <v>21485</v>
      </c>
      <c r="BF1305" t="s">
        <v>21486</v>
      </c>
      <c r="BG1305">
        <v>0</v>
      </c>
      <c r="BH1305" t="s">
        <v>151</v>
      </c>
      <c r="BI1305">
        <v>1.2941681736931699E+17</v>
      </c>
      <c r="BL1305" t="s">
        <v>21487</v>
      </c>
      <c r="BN1305" t="s">
        <v>154</v>
      </c>
      <c r="BO1305">
        <v>60</v>
      </c>
      <c r="BP1305" s="1" t="s">
        <v>21488</v>
      </c>
      <c r="BQ1305">
        <v>0</v>
      </c>
      <c r="BR1305" t="s">
        <v>21489</v>
      </c>
      <c r="BS1305" t="s">
        <v>157</v>
      </c>
      <c r="BT1305" t="s">
        <v>158</v>
      </c>
      <c r="CD1305" t="s">
        <v>21490</v>
      </c>
      <c r="CH1305" t="s">
        <v>224</v>
      </c>
      <c r="CI1305">
        <v>0</v>
      </c>
      <c r="CL1305">
        <v>0</v>
      </c>
    </row>
    <row r="1306" spans="1:100">
      <c r="A1306" t="s">
        <v>21491</v>
      </c>
      <c r="B1306">
        <v>0</v>
      </c>
      <c r="C1306" s="4">
        <f t="shared" si="20"/>
        <v>0</v>
      </c>
      <c r="D1306" s="2">
        <f>(Sheet1!$F$2-mattsout!C1306)/3600</f>
        <v>3595154</v>
      </c>
      <c r="E1306" t="str">
        <f>IF(D1306&gt;3595120, "", IF(D1306&gt;1400, "******", ""))</f>
        <v/>
      </c>
      <c r="F1306" t="s">
        <v>122</v>
      </c>
      <c r="G1306" t="s">
        <v>21492</v>
      </c>
      <c r="H1306" t="s">
        <v>15599</v>
      </c>
      <c r="O1306" t="s">
        <v>1971</v>
      </c>
      <c r="Q1306" t="s">
        <v>21491</v>
      </c>
      <c r="R1306">
        <v>4</v>
      </c>
      <c r="S1306" t="s">
        <v>21493</v>
      </c>
      <c r="T1306" t="s">
        <v>21494</v>
      </c>
      <c r="U1306" t="s">
        <v>21492</v>
      </c>
      <c r="V1306">
        <v>18188339</v>
      </c>
      <c r="W1306" t="s">
        <v>21495</v>
      </c>
      <c r="X1306">
        <v>33524236</v>
      </c>
      <c r="AB1306" t="s">
        <v>1952</v>
      </c>
      <c r="AL1306" t="s">
        <v>21492</v>
      </c>
      <c r="AM1306" t="s">
        <v>21496</v>
      </c>
      <c r="AN1306">
        <v>66048</v>
      </c>
      <c r="AO1306">
        <v>99</v>
      </c>
      <c r="AP1306">
        <v>0</v>
      </c>
      <c r="AQ1306">
        <v>0</v>
      </c>
      <c r="AT1306">
        <v>1.29373734656468E+17</v>
      </c>
      <c r="AU1306">
        <v>0</v>
      </c>
      <c r="AV1306">
        <v>1.29242571636904E+17</v>
      </c>
      <c r="AW1306">
        <v>513</v>
      </c>
      <c r="AX1306" t="s">
        <v>21497</v>
      </c>
      <c r="AZ1306">
        <v>9.2233720368547697E+18</v>
      </c>
      <c r="BA1306">
        <v>0</v>
      </c>
      <c r="BB1306" t="s">
        <v>21498</v>
      </c>
      <c r="BC1306">
        <v>805306368</v>
      </c>
      <c r="BF1306" t="s">
        <v>21499</v>
      </c>
      <c r="BG1306">
        <v>1.29373734656346E+17</v>
      </c>
      <c r="BH1306" t="s">
        <v>151</v>
      </c>
      <c r="BI1306">
        <v>1.29242573023172E+17</v>
      </c>
      <c r="CD1306" t="s">
        <v>333</v>
      </c>
    </row>
    <row r="1307" spans="1:100">
      <c r="A1307" t="s">
        <v>21500</v>
      </c>
      <c r="B1307">
        <v>1.29417953028818E+17</v>
      </c>
      <c r="C1307" s="4">
        <f t="shared" si="20"/>
        <v>12941795302.8818</v>
      </c>
      <c r="D1307" s="2">
        <f>(Sheet1!$F$2-mattsout!C1307)/3600</f>
        <v>210.86031061119505</v>
      </c>
      <c r="E1307" t="str">
        <f>IF(D1307&gt;3595120, "", IF(D1307&gt;1400, "******", ""))</f>
        <v/>
      </c>
      <c r="F1307" t="s">
        <v>122</v>
      </c>
      <c r="G1307" t="s">
        <v>21501</v>
      </c>
      <c r="H1307" t="s">
        <v>1611</v>
      </c>
      <c r="J1307" t="s">
        <v>7257</v>
      </c>
      <c r="K1307" t="s">
        <v>7257</v>
      </c>
      <c r="L1307" t="s">
        <v>6599</v>
      </c>
      <c r="M1307" t="s">
        <v>21502</v>
      </c>
      <c r="O1307" t="s">
        <v>1183</v>
      </c>
      <c r="P1307" t="s">
        <v>1367</v>
      </c>
      <c r="Q1307" t="s">
        <v>21500</v>
      </c>
      <c r="R1307">
        <v>4</v>
      </c>
      <c r="S1307" t="s">
        <v>21503</v>
      </c>
      <c r="T1307" t="s">
        <v>21504</v>
      </c>
      <c r="U1307" t="s">
        <v>21501</v>
      </c>
      <c r="V1307">
        <v>18211451</v>
      </c>
      <c r="W1307" s="1" t="s">
        <v>21505</v>
      </c>
      <c r="X1307">
        <v>35346161</v>
      </c>
      <c r="AA1307" t="s">
        <v>714</v>
      </c>
      <c r="AB1307" t="s">
        <v>1991</v>
      </c>
      <c r="AC1307" t="s">
        <v>138</v>
      </c>
      <c r="AE1307" t="s">
        <v>21506</v>
      </c>
      <c r="AF1307" t="s">
        <v>742</v>
      </c>
      <c r="AI1307" t="b">
        <v>1</v>
      </c>
      <c r="AJ1307" t="s">
        <v>21507</v>
      </c>
      <c r="AL1307" t="s">
        <v>21501</v>
      </c>
      <c r="AM1307" t="s">
        <v>21508</v>
      </c>
      <c r="AN1307">
        <v>512</v>
      </c>
      <c r="AO1307">
        <v>0</v>
      </c>
      <c r="AP1307">
        <v>0</v>
      </c>
      <c r="AQ1307">
        <v>0</v>
      </c>
      <c r="AT1307">
        <v>1.2937373491522099E+17</v>
      </c>
      <c r="AU1307">
        <v>0</v>
      </c>
      <c r="AV1307">
        <v>1.2939254354593101E+17</v>
      </c>
      <c r="AW1307">
        <v>513</v>
      </c>
      <c r="AX1307" t="s">
        <v>21509</v>
      </c>
      <c r="AZ1307">
        <v>9.2233720368547697E+18</v>
      </c>
      <c r="BA1307">
        <v>36</v>
      </c>
      <c r="BB1307" t="s">
        <v>21507</v>
      </c>
      <c r="BC1307">
        <v>805306368</v>
      </c>
      <c r="BD1307" s="1" t="s">
        <v>148</v>
      </c>
      <c r="BE1307" t="s">
        <v>21510</v>
      </c>
      <c r="BF1307" t="s">
        <v>21511</v>
      </c>
      <c r="BG1307">
        <v>0</v>
      </c>
      <c r="BH1307" t="s">
        <v>151</v>
      </c>
      <c r="BI1307">
        <v>1.29409859420302E+17</v>
      </c>
      <c r="BL1307" t="s">
        <v>21512</v>
      </c>
      <c r="BN1307" t="s">
        <v>154</v>
      </c>
      <c r="BO1307">
        <v>55</v>
      </c>
      <c r="BP1307" s="1" t="s">
        <v>21513</v>
      </c>
      <c r="BQ1307">
        <v>0</v>
      </c>
      <c r="BR1307" t="s">
        <v>21514</v>
      </c>
      <c r="BS1307" t="s">
        <v>157</v>
      </c>
      <c r="BT1307" t="s">
        <v>158</v>
      </c>
      <c r="CD1307" t="s">
        <v>15022</v>
      </c>
    </row>
    <row r="1308" spans="1:100">
      <c r="A1308" t="s">
        <v>21515</v>
      </c>
      <c r="B1308">
        <v>1.2941617147366499E+17</v>
      </c>
      <c r="C1308" s="4">
        <f t="shared" si="20"/>
        <v>12941617147.366499</v>
      </c>
      <c r="D1308" s="2">
        <f>(Sheet1!$F$2-mattsout!C1308)/3600</f>
        <v>260.34795375029245</v>
      </c>
      <c r="E1308" t="str">
        <f>IF(D1308&gt;3595120, "", IF(D1308&gt;1400, "******", ""))</f>
        <v/>
      </c>
      <c r="F1308" t="s">
        <v>122</v>
      </c>
      <c r="G1308" t="s">
        <v>21516</v>
      </c>
      <c r="H1308" t="s">
        <v>21517</v>
      </c>
      <c r="K1308" t="s">
        <v>21518</v>
      </c>
      <c r="L1308" t="s">
        <v>4226</v>
      </c>
      <c r="M1308" t="s">
        <v>19597</v>
      </c>
      <c r="O1308" t="s">
        <v>3391</v>
      </c>
      <c r="Q1308" t="s">
        <v>21515</v>
      </c>
      <c r="R1308">
        <v>4</v>
      </c>
      <c r="S1308" t="s">
        <v>21519</v>
      </c>
      <c r="T1308" t="s">
        <v>21520</v>
      </c>
      <c r="U1308" t="s">
        <v>21516</v>
      </c>
      <c r="V1308">
        <v>18214810</v>
      </c>
      <c r="W1308" s="1" t="s">
        <v>19326</v>
      </c>
      <c r="X1308">
        <v>35554779</v>
      </c>
      <c r="AB1308" t="s">
        <v>952</v>
      </c>
      <c r="AC1308" t="s">
        <v>138</v>
      </c>
      <c r="AE1308" t="s">
        <v>21521</v>
      </c>
      <c r="AF1308" t="s">
        <v>742</v>
      </c>
      <c r="AI1308" t="b">
        <v>1</v>
      </c>
      <c r="AJ1308" t="s">
        <v>21522</v>
      </c>
      <c r="AL1308" t="s">
        <v>21516</v>
      </c>
      <c r="AM1308" t="s">
        <v>21523</v>
      </c>
      <c r="AN1308">
        <v>512</v>
      </c>
      <c r="AO1308">
        <v>0</v>
      </c>
      <c r="AP1308">
        <v>0</v>
      </c>
      <c r="AQ1308">
        <v>0</v>
      </c>
      <c r="AT1308">
        <v>1.29389331946196E+17</v>
      </c>
      <c r="AU1308">
        <v>0</v>
      </c>
      <c r="AV1308">
        <v>1.2938913163248099E+17</v>
      </c>
      <c r="AW1308">
        <v>513</v>
      </c>
      <c r="AX1308" t="s">
        <v>21524</v>
      </c>
      <c r="AZ1308">
        <v>9.2233720368547697E+18</v>
      </c>
      <c r="BA1308">
        <v>129</v>
      </c>
      <c r="BB1308" t="s">
        <v>21522</v>
      </c>
      <c r="BC1308">
        <v>805306368</v>
      </c>
      <c r="BD1308" s="1" t="s">
        <v>148</v>
      </c>
      <c r="BE1308" t="s">
        <v>21525</v>
      </c>
      <c r="BF1308" t="s">
        <v>21526</v>
      </c>
      <c r="BG1308">
        <v>0</v>
      </c>
      <c r="BH1308" t="s">
        <v>151</v>
      </c>
      <c r="BI1308">
        <v>1.29416813046962E+17</v>
      </c>
      <c r="BK1308" t="s">
        <v>21527</v>
      </c>
      <c r="BL1308" t="s">
        <v>21528</v>
      </c>
      <c r="BM1308" t="s">
        <v>21529</v>
      </c>
      <c r="BN1308" t="s">
        <v>154</v>
      </c>
      <c r="BO1308">
        <v>65</v>
      </c>
      <c r="BP1308" s="1" t="s">
        <v>18462</v>
      </c>
      <c r="BQ1308">
        <v>0</v>
      </c>
      <c r="BR1308" t="s">
        <v>21530</v>
      </c>
      <c r="BS1308" t="s">
        <v>3242</v>
      </c>
      <c r="CD1308" t="s">
        <v>919</v>
      </c>
    </row>
    <row r="1309" spans="1:100">
      <c r="A1309" t="s">
        <v>21531</v>
      </c>
      <c r="B1309">
        <v>1.29419429499354E+17</v>
      </c>
      <c r="C1309" s="4">
        <f t="shared" si="20"/>
        <v>12941942949.9354</v>
      </c>
      <c r="D1309" s="2">
        <f>(Sheet1!$F$2-mattsout!C1309)/3600</f>
        <v>169.84724016666414</v>
      </c>
      <c r="E1309" t="str">
        <f>IF(D1309&gt;3595120, "", IF(D1309&gt;1400, "******", ""))</f>
        <v/>
      </c>
      <c r="F1309" t="s">
        <v>122</v>
      </c>
      <c r="G1309" t="s">
        <v>21532</v>
      </c>
      <c r="H1309" t="s">
        <v>9988</v>
      </c>
      <c r="I1309" t="s">
        <v>656</v>
      </c>
      <c r="J1309" t="s">
        <v>807</v>
      </c>
      <c r="K1309" t="s">
        <v>807</v>
      </c>
      <c r="L1309" t="s">
        <v>682</v>
      </c>
      <c r="M1309" t="s">
        <v>21533</v>
      </c>
      <c r="O1309" t="s">
        <v>268</v>
      </c>
      <c r="P1309" t="s">
        <v>21534</v>
      </c>
      <c r="Q1309" t="s">
        <v>21531</v>
      </c>
      <c r="R1309">
        <v>4</v>
      </c>
      <c r="S1309" t="s">
        <v>21535</v>
      </c>
      <c r="T1309" t="s">
        <v>21536</v>
      </c>
      <c r="U1309" t="s">
        <v>21532</v>
      </c>
      <c r="V1309">
        <v>18276039</v>
      </c>
      <c r="W1309" s="1" t="s">
        <v>21537</v>
      </c>
      <c r="X1309">
        <v>35609109</v>
      </c>
      <c r="AA1309" t="s">
        <v>614</v>
      </c>
      <c r="AB1309" t="s">
        <v>615</v>
      </c>
      <c r="AC1309" t="s">
        <v>138</v>
      </c>
      <c r="AE1309" t="s">
        <v>21538</v>
      </c>
      <c r="AF1309" t="s">
        <v>667</v>
      </c>
      <c r="AI1309" t="b">
        <v>1</v>
      </c>
      <c r="AJ1309" t="s">
        <v>21539</v>
      </c>
      <c r="AL1309" t="s">
        <v>21532</v>
      </c>
      <c r="AM1309" t="s">
        <v>21540</v>
      </c>
      <c r="AN1309">
        <v>512</v>
      </c>
      <c r="AO1309">
        <v>0</v>
      </c>
      <c r="AP1309">
        <v>0</v>
      </c>
      <c r="AQ1309">
        <v>0</v>
      </c>
      <c r="AT1309">
        <v>1.29419429472948E+17</v>
      </c>
      <c r="AU1309">
        <v>0</v>
      </c>
      <c r="AV1309">
        <v>1.29382185806738E+17</v>
      </c>
      <c r="AW1309">
        <v>513</v>
      </c>
      <c r="AX1309" t="s">
        <v>21541</v>
      </c>
      <c r="AZ1309">
        <v>9.2233720368547697E+18</v>
      </c>
      <c r="BA1309">
        <v>119</v>
      </c>
      <c r="BB1309" t="s">
        <v>21539</v>
      </c>
      <c r="BC1309">
        <v>805306368</v>
      </c>
      <c r="BD1309" s="1" t="s">
        <v>148</v>
      </c>
      <c r="BE1309" t="s">
        <v>21542</v>
      </c>
      <c r="BF1309" t="s">
        <v>21543</v>
      </c>
      <c r="BG1309">
        <v>0</v>
      </c>
      <c r="BH1309" t="s">
        <v>151</v>
      </c>
      <c r="BI1309">
        <v>1.2941848358924E+17</v>
      </c>
      <c r="BL1309" t="s">
        <v>21544</v>
      </c>
      <c r="BN1309" t="s">
        <v>154</v>
      </c>
      <c r="BO1309">
        <v>58</v>
      </c>
      <c r="BP1309" s="1" t="s">
        <v>18770</v>
      </c>
      <c r="BQ1309">
        <v>0</v>
      </c>
      <c r="BR1309" t="s">
        <v>21545</v>
      </c>
      <c r="BS1309" t="s">
        <v>157</v>
      </c>
      <c r="BT1309" t="s">
        <v>158</v>
      </c>
      <c r="CD1309" t="s">
        <v>21546</v>
      </c>
    </row>
    <row r="1310" spans="1:100">
      <c r="A1310" t="s">
        <v>21547</v>
      </c>
      <c r="B1310">
        <v>1.2924687654023299E+17</v>
      </c>
      <c r="C1310" s="4">
        <f t="shared" si="20"/>
        <v>12924687654.023298</v>
      </c>
      <c r="D1310" s="2">
        <f>(Sheet1!$F$2-mattsout!C1310)/3600</f>
        <v>4962.98499352826</v>
      </c>
      <c r="E1310" t="str">
        <f>IF(D1310&gt;3595120, "", IF(D1310&gt;1400, "******", ""))</f>
        <v>******</v>
      </c>
      <c r="F1310" t="s">
        <v>122</v>
      </c>
      <c r="G1310" t="s">
        <v>21548</v>
      </c>
      <c r="H1310" t="s">
        <v>15599</v>
      </c>
      <c r="O1310" t="s">
        <v>7115</v>
      </c>
      <c r="Q1310" t="s">
        <v>21547</v>
      </c>
      <c r="R1310">
        <v>4</v>
      </c>
      <c r="S1310" t="s">
        <v>21549</v>
      </c>
      <c r="T1310" t="s">
        <v>21550</v>
      </c>
      <c r="U1310" t="s">
        <v>21548</v>
      </c>
      <c r="V1310">
        <v>18282901</v>
      </c>
      <c r="W1310" t="s">
        <v>21551</v>
      </c>
      <c r="X1310">
        <v>33526816</v>
      </c>
      <c r="AB1310" t="s">
        <v>665</v>
      </c>
      <c r="AL1310" t="s">
        <v>21548</v>
      </c>
      <c r="AM1310" t="s">
        <v>21552</v>
      </c>
      <c r="AN1310">
        <v>66048</v>
      </c>
      <c r="AO1310">
        <v>99</v>
      </c>
      <c r="AP1310">
        <v>0</v>
      </c>
      <c r="AQ1310">
        <v>0</v>
      </c>
      <c r="AT1310">
        <v>1.29373735650074E+17</v>
      </c>
      <c r="AU1310">
        <v>0</v>
      </c>
      <c r="AV1310">
        <v>1.29246022054502E+17</v>
      </c>
      <c r="AW1310">
        <v>513</v>
      </c>
      <c r="AX1310" t="s">
        <v>21553</v>
      </c>
      <c r="AZ1310">
        <v>9.2233720368547697E+18</v>
      </c>
      <c r="BA1310">
        <v>6</v>
      </c>
      <c r="BB1310" t="s">
        <v>21554</v>
      </c>
      <c r="BC1310">
        <v>805306368</v>
      </c>
      <c r="BF1310" t="s">
        <v>21555</v>
      </c>
      <c r="BG1310">
        <v>1.29373735650074E+17</v>
      </c>
      <c r="BH1310" t="s">
        <v>151</v>
      </c>
      <c r="BI1310">
        <v>1.29246022387004E+17</v>
      </c>
      <c r="CD1310" t="s">
        <v>14906</v>
      </c>
    </row>
    <row r="1311" spans="1:100">
      <c r="A1311" t="s">
        <v>19996</v>
      </c>
      <c r="B1311">
        <v>1.2941587907467901E+17</v>
      </c>
      <c r="C1311" s="4">
        <f t="shared" si="20"/>
        <v>12941587907.467901</v>
      </c>
      <c r="D1311" s="2">
        <f>(Sheet1!$F$2-mattsout!C1311)/3600</f>
        <v>268.47014780521391</v>
      </c>
      <c r="E1311" t="str">
        <f>IF(D1311&gt;3595120, "", IF(D1311&gt;1400, "******", ""))</f>
        <v/>
      </c>
      <c r="F1311" t="s">
        <v>122</v>
      </c>
      <c r="G1311" t="s">
        <v>21556</v>
      </c>
      <c r="H1311" t="s">
        <v>21557</v>
      </c>
      <c r="I1311" t="s">
        <v>5256</v>
      </c>
      <c r="J1311" t="s">
        <v>21558</v>
      </c>
      <c r="K1311" t="s">
        <v>1132</v>
      </c>
      <c r="L1311" t="s">
        <v>5256</v>
      </c>
      <c r="M1311" t="s">
        <v>21559</v>
      </c>
      <c r="O1311" t="s">
        <v>21560</v>
      </c>
      <c r="P1311" t="s">
        <v>21561</v>
      </c>
      <c r="Q1311" t="s">
        <v>19996</v>
      </c>
      <c r="R1311">
        <v>4</v>
      </c>
      <c r="S1311" t="s">
        <v>21562</v>
      </c>
      <c r="T1311" t="s">
        <v>21563</v>
      </c>
      <c r="U1311" t="s">
        <v>21556</v>
      </c>
      <c r="V1311">
        <v>18304592</v>
      </c>
      <c r="W1311" s="1" t="s">
        <v>21564</v>
      </c>
      <c r="X1311">
        <v>35668308</v>
      </c>
      <c r="AA1311" t="s">
        <v>136</v>
      </c>
      <c r="AB1311" t="s">
        <v>5265</v>
      </c>
      <c r="AC1311" t="s">
        <v>138</v>
      </c>
      <c r="AE1311" t="s">
        <v>21565</v>
      </c>
      <c r="AF1311" t="s">
        <v>667</v>
      </c>
      <c r="AI1311" t="b">
        <v>1</v>
      </c>
      <c r="AJ1311" t="s">
        <v>21566</v>
      </c>
      <c r="AL1311" t="s">
        <v>21556</v>
      </c>
      <c r="AM1311" t="s">
        <v>21567</v>
      </c>
      <c r="AN1311">
        <v>512</v>
      </c>
      <c r="AO1311">
        <v>0</v>
      </c>
      <c r="AP1311">
        <v>0</v>
      </c>
      <c r="AQ1311">
        <v>0</v>
      </c>
      <c r="AT1311">
        <v>1.2937373587882701E+17</v>
      </c>
      <c r="AU1311">
        <v>0</v>
      </c>
      <c r="AV1311">
        <v>1.2938132215528499E+17</v>
      </c>
      <c r="AW1311">
        <v>513</v>
      </c>
      <c r="AX1311" t="s">
        <v>21568</v>
      </c>
      <c r="AZ1311">
        <v>9.2233720368547697E+18</v>
      </c>
      <c r="BA1311">
        <v>30</v>
      </c>
      <c r="BB1311" t="s">
        <v>21569</v>
      </c>
      <c r="BC1311">
        <v>805306368</v>
      </c>
      <c r="BD1311" s="1" t="s">
        <v>148</v>
      </c>
      <c r="BE1311" t="s">
        <v>21570</v>
      </c>
      <c r="BF1311" t="s">
        <v>21571</v>
      </c>
      <c r="BG1311">
        <v>0</v>
      </c>
      <c r="BH1311" t="s">
        <v>151</v>
      </c>
      <c r="BI1311">
        <v>1.29421065872826E+17</v>
      </c>
      <c r="BL1311" t="s">
        <v>21572</v>
      </c>
      <c r="BN1311" t="s">
        <v>154</v>
      </c>
      <c r="BO1311">
        <v>55</v>
      </c>
      <c r="BP1311" s="1" t="s">
        <v>21573</v>
      </c>
      <c r="BQ1311">
        <v>0</v>
      </c>
      <c r="BR1311" t="s">
        <v>21574</v>
      </c>
      <c r="BS1311" t="s">
        <v>3242</v>
      </c>
      <c r="CD1311" t="s">
        <v>333</v>
      </c>
      <c r="CV1311" t="s">
        <v>19788</v>
      </c>
    </row>
    <row r="1312" spans="1:100">
      <c r="A1312" t="s">
        <v>21575</v>
      </c>
      <c r="B1312">
        <v>1.2930032679080301E+17</v>
      </c>
      <c r="C1312" s="4">
        <f t="shared" si="20"/>
        <v>12930032679.080301</v>
      </c>
      <c r="D1312" s="2">
        <f>(Sheet1!$F$2-mattsout!C1312)/3600</f>
        <v>3478.2558110274208</v>
      </c>
      <c r="E1312" t="str">
        <f>IF(D1312&gt;3595120, "", IF(D1312&gt;1400, "******", ""))</f>
        <v>******</v>
      </c>
      <c r="F1312" t="s">
        <v>122</v>
      </c>
      <c r="G1312" t="s">
        <v>21576</v>
      </c>
      <c r="H1312" t="s">
        <v>12868</v>
      </c>
      <c r="I1312" t="s">
        <v>656</v>
      </c>
      <c r="J1312" t="s">
        <v>9161</v>
      </c>
      <c r="K1312" t="s">
        <v>9161</v>
      </c>
      <c r="L1312" t="s">
        <v>665</v>
      </c>
      <c r="M1312" t="s">
        <v>21577</v>
      </c>
      <c r="O1312" t="s">
        <v>17381</v>
      </c>
      <c r="P1312" t="s">
        <v>637</v>
      </c>
      <c r="Q1312" t="s">
        <v>21575</v>
      </c>
      <c r="R1312">
        <v>4</v>
      </c>
      <c r="S1312" t="s">
        <v>21578</v>
      </c>
      <c r="T1312" t="s">
        <v>21579</v>
      </c>
      <c r="U1312" t="s">
        <v>21576</v>
      </c>
      <c r="V1312">
        <v>18307498</v>
      </c>
      <c r="W1312" s="1" t="s">
        <v>8171</v>
      </c>
      <c r="X1312">
        <v>33528569</v>
      </c>
      <c r="AA1312" t="s">
        <v>714</v>
      </c>
      <c r="AB1312" t="s">
        <v>665</v>
      </c>
      <c r="AC1312" t="s">
        <v>138</v>
      </c>
      <c r="AE1312" t="s">
        <v>21580</v>
      </c>
      <c r="AF1312" t="s">
        <v>667</v>
      </c>
      <c r="AI1312" t="b">
        <v>1</v>
      </c>
      <c r="AJ1312" t="s">
        <v>21581</v>
      </c>
      <c r="AL1312" t="s">
        <v>21576</v>
      </c>
      <c r="AM1312" t="s">
        <v>21582</v>
      </c>
      <c r="AN1312">
        <v>512</v>
      </c>
      <c r="AO1312">
        <v>99</v>
      </c>
      <c r="AP1312">
        <v>0</v>
      </c>
      <c r="AQ1312">
        <v>0</v>
      </c>
      <c r="AT1312">
        <v>1.29373736102424E+17</v>
      </c>
      <c r="AU1312">
        <v>0</v>
      </c>
      <c r="AV1312">
        <v>1.2929489620867901E+17</v>
      </c>
      <c r="AW1312">
        <v>513</v>
      </c>
      <c r="AX1312" t="s">
        <v>21583</v>
      </c>
      <c r="AZ1312">
        <v>9.2233720368547697E+18</v>
      </c>
      <c r="BA1312">
        <v>27</v>
      </c>
      <c r="BB1312" t="s">
        <v>21581</v>
      </c>
      <c r="BC1312">
        <v>805306368</v>
      </c>
      <c r="BD1312" s="1" t="s">
        <v>148</v>
      </c>
      <c r="BE1312" t="s">
        <v>21584</v>
      </c>
      <c r="BF1312" t="s">
        <v>21585</v>
      </c>
      <c r="BG1312">
        <v>1.29373736102348E+17</v>
      </c>
      <c r="BH1312" t="s">
        <v>151</v>
      </c>
      <c r="BI1312">
        <v>1.2930629900276499E+17</v>
      </c>
      <c r="BL1312" t="s">
        <v>21586</v>
      </c>
      <c r="BN1312" t="s">
        <v>154</v>
      </c>
      <c r="BO1312">
        <v>62</v>
      </c>
      <c r="BP1312" s="1" t="s">
        <v>21587</v>
      </c>
      <c r="BQ1312">
        <v>0</v>
      </c>
      <c r="BR1312" t="s">
        <v>21588</v>
      </c>
      <c r="BS1312" t="s">
        <v>157</v>
      </c>
      <c r="BT1312" t="s">
        <v>158</v>
      </c>
      <c r="CD1312" t="s">
        <v>14906</v>
      </c>
      <c r="CH1312" t="s">
        <v>224</v>
      </c>
    </row>
    <row r="1313" spans="1:100">
      <c r="A1313" t="s">
        <v>21589</v>
      </c>
      <c r="B1313">
        <v>1.2924744842556899E+17</v>
      </c>
      <c r="C1313" s="4">
        <f t="shared" si="20"/>
        <v>12924744842.5569</v>
      </c>
      <c r="D1313" s="2">
        <f>(Sheet1!$F$2-mattsout!C1313)/3600</f>
        <v>4947.0992897499937</v>
      </c>
      <c r="E1313" t="str">
        <f>IF(D1313&gt;3595120, "", IF(D1313&gt;1400, "******", ""))</f>
        <v>******</v>
      </c>
      <c r="F1313" t="s">
        <v>122</v>
      </c>
      <c r="G1313" t="s">
        <v>21590</v>
      </c>
      <c r="H1313" t="s">
        <v>15599</v>
      </c>
      <c r="O1313" t="s">
        <v>21591</v>
      </c>
      <c r="Q1313" t="s">
        <v>21589</v>
      </c>
      <c r="R1313">
        <v>4</v>
      </c>
      <c r="S1313" t="s">
        <v>21592</v>
      </c>
      <c r="T1313" t="s">
        <v>21593</v>
      </c>
      <c r="U1313" t="s">
        <v>21590</v>
      </c>
      <c r="V1313">
        <v>18313226</v>
      </c>
      <c r="W1313" t="s">
        <v>21594</v>
      </c>
      <c r="X1313">
        <v>33529288</v>
      </c>
      <c r="AB1313" t="s">
        <v>3515</v>
      </c>
      <c r="AL1313" t="s">
        <v>21590</v>
      </c>
      <c r="AM1313" t="s">
        <v>21595</v>
      </c>
      <c r="AN1313">
        <v>66048</v>
      </c>
      <c r="AO1313">
        <v>99</v>
      </c>
      <c r="AP1313">
        <v>0</v>
      </c>
      <c r="AQ1313">
        <v>0</v>
      </c>
      <c r="AT1313">
        <v>1.2937373637758301E+17</v>
      </c>
      <c r="AU1313">
        <v>0</v>
      </c>
      <c r="AV1313">
        <v>1.2924687635570099E+17</v>
      </c>
      <c r="AW1313">
        <v>513</v>
      </c>
      <c r="AX1313" t="s">
        <v>21596</v>
      </c>
      <c r="AZ1313">
        <v>9.2233720368547697E+18</v>
      </c>
      <c r="BA1313">
        <v>3</v>
      </c>
      <c r="BB1313" t="s">
        <v>21597</v>
      </c>
      <c r="BC1313">
        <v>805306368</v>
      </c>
      <c r="BF1313" t="s">
        <v>21598</v>
      </c>
      <c r="BG1313">
        <v>1.2937373637767299E+17</v>
      </c>
      <c r="BH1313" t="s">
        <v>151</v>
      </c>
      <c r="BI1313">
        <v>1.2924687731461299E+17</v>
      </c>
      <c r="CD1313" t="s">
        <v>15022</v>
      </c>
    </row>
    <row r="1314" spans="1:100">
      <c r="A1314" t="s">
        <v>296</v>
      </c>
      <c r="B1314">
        <v>1.29372077614694E+17</v>
      </c>
      <c r="C1314" s="4">
        <f t="shared" si="20"/>
        <v>12937207761.4694</v>
      </c>
      <c r="D1314" s="2">
        <f>(Sheet1!$F$2-mattsout!C1314)/3600</f>
        <v>1485.1773696109983</v>
      </c>
      <c r="E1314" t="str">
        <f>IF(D1314&gt;3595120, "", IF(D1314&gt;1400, "******", ""))</f>
        <v>******</v>
      </c>
      <c r="F1314" t="s">
        <v>122</v>
      </c>
      <c r="G1314" t="s">
        <v>21599</v>
      </c>
      <c r="O1314" t="s">
        <v>21599</v>
      </c>
      <c r="Q1314" t="s">
        <v>296</v>
      </c>
      <c r="R1314">
        <v>4</v>
      </c>
      <c r="S1314" t="s">
        <v>21600</v>
      </c>
      <c r="T1314" t="s">
        <v>21601</v>
      </c>
      <c r="U1314" t="s">
        <v>21599</v>
      </c>
      <c r="V1314">
        <v>18337244</v>
      </c>
      <c r="W1314" t="s">
        <v>14929</v>
      </c>
      <c r="X1314">
        <v>35657751</v>
      </c>
      <c r="Y1314" t="s">
        <v>15023</v>
      </c>
      <c r="AC1314" t="s">
        <v>138</v>
      </c>
      <c r="AD1314" t="b">
        <v>1</v>
      </c>
      <c r="AE1314" t="s">
        <v>21602</v>
      </c>
      <c r="AF1314" t="s">
        <v>717</v>
      </c>
      <c r="AI1314" t="b">
        <v>1</v>
      </c>
      <c r="AJ1314" t="s">
        <v>21603</v>
      </c>
      <c r="AL1314" t="s">
        <v>21599</v>
      </c>
      <c r="AM1314" t="s">
        <v>21604</v>
      </c>
      <c r="AN1314">
        <v>66048</v>
      </c>
      <c r="AO1314">
        <v>0</v>
      </c>
      <c r="AP1314">
        <v>0</v>
      </c>
      <c r="AQ1314">
        <v>0</v>
      </c>
      <c r="AT1314">
        <v>1.2937373660493E+17</v>
      </c>
      <c r="AU1314">
        <v>0</v>
      </c>
      <c r="AV1314">
        <v>1.2924771593552E+17</v>
      </c>
      <c r="AW1314">
        <v>513</v>
      </c>
      <c r="AX1314" t="s">
        <v>21605</v>
      </c>
      <c r="AZ1314">
        <v>9.2233720368547697E+18</v>
      </c>
      <c r="BA1314">
        <v>65355</v>
      </c>
      <c r="BB1314" t="s">
        <v>21603</v>
      </c>
      <c r="BC1314">
        <v>805306368</v>
      </c>
      <c r="BD1314" s="1" t="s">
        <v>148</v>
      </c>
      <c r="BE1314" t="s">
        <v>21606</v>
      </c>
      <c r="BF1314" t="s">
        <v>21607</v>
      </c>
      <c r="BG1314">
        <v>0</v>
      </c>
      <c r="BH1314" t="s">
        <v>151</v>
      </c>
      <c r="BI1314">
        <v>1.29420437534324E+17</v>
      </c>
      <c r="BK1314" t="s">
        <v>21608</v>
      </c>
      <c r="BL1314" t="s">
        <v>21607</v>
      </c>
      <c r="BN1314" t="s">
        <v>154</v>
      </c>
      <c r="BO1314">
        <v>58</v>
      </c>
      <c r="BP1314" s="1" t="s">
        <v>21609</v>
      </c>
      <c r="BQ1314">
        <v>0</v>
      </c>
      <c r="BR1314" t="s">
        <v>21610</v>
      </c>
      <c r="BS1314" t="s">
        <v>3242</v>
      </c>
      <c r="CD1314" t="s">
        <v>333</v>
      </c>
      <c r="CV1314" t="s">
        <v>289</v>
      </c>
    </row>
    <row r="1315" spans="1:100">
      <c r="A1315" t="s">
        <v>21611</v>
      </c>
      <c r="B1315">
        <v>1.29373736743838E+17</v>
      </c>
      <c r="C1315" s="4">
        <f t="shared" si="20"/>
        <v>12937373674.383801</v>
      </c>
      <c r="D1315" s="2">
        <f>(Sheet1!$F$2-mattsout!C1315)/3600</f>
        <v>1439.0904489443037</v>
      </c>
      <c r="E1315" t="str">
        <f>IF(D1315&gt;3595120, "", IF(D1315&gt;1400, "******", ""))</f>
        <v>******</v>
      </c>
      <c r="F1315" t="s">
        <v>122</v>
      </c>
      <c r="G1315" t="s">
        <v>21612</v>
      </c>
      <c r="H1315" t="s">
        <v>21613</v>
      </c>
      <c r="J1315" t="s">
        <v>7719</v>
      </c>
      <c r="K1315" t="s">
        <v>21614</v>
      </c>
      <c r="O1315" t="s">
        <v>1966</v>
      </c>
      <c r="Q1315" t="s">
        <v>21611</v>
      </c>
      <c r="R1315">
        <v>4</v>
      </c>
      <c r="S1315" t="s">
        <v>21615</v>
      </c>
      <c r="T1315" t="s">
        <v>21616</v>
      </c>
      <c r="U1315" t="s">
        <v>21612</v>
      </c>
      <c r="V1315">
        <v>18337590</v>
      </c>
      <c r="W1315" s="1" t="s">
        <v>7725</v>
      </c>
      <c r="X1315">
        <v>33530090</v>
      </c>
      <c r="AA1315" t="s">
        <v>714</v>
      </c>
      <c r="AB1315" t="s">
        <v>1071</v>
      </c>
      <c r="AL1315" t="s">
        <v>21612</v>
      </c>
      <c r="AM1315" t="s">
        <v>21617</v>
      </c>
      <c r="AN1315">
        <v>66048</v>
      </c>
      <c r="AO1315">
        <v>124</v>
      </c>
      <c r="AP1315">
        <v>0</v>
      </c>
      <c r="AQ1315">
        <v>0</v>
      </c>
      <c r="AT1315">
        <v>1.2937373686227699E+17</v>
      </c>
      <c r="AU1315">
        <v>0</v>
      </c>
      <c r="AV1315">
        <v>1.29247656541284E+17</v>
      </c>
      <c r="AW1315">
        <v>513</v>
      </c>
      <c r="AX1315" t="s">
        <v>21618</v>
      </c>
      <c r="AZ1315">
        <v>9.2233720368547697E+18</v>
      </c>
      <c r="BA1315">
        <v>25</v>
      </c>
      <c r="BB1315" t="s">
        <v>21619</v>
      </c>
      <c r="BC1315">
        <v>805306368</v>
      </c>
      <c r="BF1315" t="s">
        <v>21620</v>
      </c>
      <c r="BG1315">
        <v>1.2937373686227699E+17</v>
      </c>
      <c r="BH1315" t="s">
        <v>151</v>
      </c>
      <c r="BI1315">
        <v>1.29369694235436E+17</v>
      </c>
      <c r="BQ1315">
        <v>0</v>
      </c>
      <c r="CD1315" t="s">
        <v>21621</v>
      </c>
    </row>
    <row r="1316" spans="1:100">
      <c r="A1316" t="s">
        <v>21622</v>
      </c>
      <c r="C1316" s="4">
        <f t="shared" si="20"/>
        <v>0</v>
      </c>
      <c r="D1316" s="2">
        <f>(Sheet1!$F$2-mattsout!C1316)/3600</f>
        <v>3595154</v>
      </c>
      <c r="E1316" t="str">
        <f>IF(D1316&gt;3595120, "", IF(D1316&gt;1400, "******", ""))</f>
        <v/>
      </c>
      <c r="F1316" t="s">
        <v>122</v>
      </c>
      <c r="G1316" t="s">
        <v>21623</v>
      </c>
      <c r="H1316" t="s">
        <v>15599</v>
      </c>
      <c r="O1316" t="s">
        <v>21624</v>
      </c>
      <c r="Q1316" t="s">
        <v>21622</v>
      </c>
      <c r="R1316">
        <v>4</v>
      </c>
      <c r="S1316" t="s">
        <v>21625</v>
      </c>
      <c r="T1316" t="s">
        <v>21626</v>
      </c>
      <c r="U1316" t="s">
        <v>21623</v>
      </c>
      <c r="V1316">
        <v>18340603</v>
      </c>
      <c r="W1316" t="s">
        <v>21627</v>
      </c>
      <c r="X1316">
        <v>33340138</v>
      </c>
      <c r="AB1316" t="s">
        <v>1931</v>
      </c>
      <c r="AL1316" t="s">
        <v>21623</v>
      </c>
      <c r="AM1316" t="s">
        <v>21628</v>
      </c>
      <c r="AN1316">
        <v>66048</v>
      </c>
      <c r="AO1316">
        <v>99</v>
      </c>
      <c r="AP1316">
        <v>0</v>
      </c>
      <c r="AQ1316">
        <v>0</v>
      </c>
      <c r="AT1316">
        <v>1.29373515140942E+17</v>
      </c>
      <c r="AV1316">
        <v>1.2924772545116499E+17</v>
      </c>
      <c r="AW1316">
        <v>513</v>
      </c>
      <c r="AX1316" t="s">
        <v>21629</v>
      </c>
      <c r="AZ1316">
        <v>9.2233720368547697E+18</v>
      </c>
      <c r="BB1316" t="s">
        <v>21630</v>
      </c>
      <c r="BC1316">
        <v>805306368</v>
      </c>
      <c r="BF1316" t="s">
        <v>21631</v>
      </c>
      <c r="BG1316">
        <v>1.2937366355112301E+17</v>
      </c>
      <c r="BH1316" t="s">
        <v>151</v>
      </c>
      <c r="BI1316">
        <v>1.2924772608870899E+17</v>
      </c>
      <c r="CD1316" t="s">
        <v>21632</v>
      </c>
    </row>
    <row r="1317" spans="1:100">
      <c r="A1317" t="s">
        <v>21633</v>
      </c>
      <c r="B1317">
        <v>1.2941879424190099E+17</v>
      </c>
      <c r="C1317" s="4">
        <f t="shared" si="20"/>
        <v>12941879424.1901</v>
      </c>
      <c r="D1317" s="2">
        <f>(Sheet1!$F$2-mattsout!C1317)/3600</f>
        <v>187.49328052785663</v>
      </c>
      <c r="E1317" t="str">
        <f>IF(D1317&gt;3595120, "", IF(D1317&gt;1400, "******", ""))</f>
        <v/>
      </c>
      <c r="F1317" t="s">
        <v>122</v>
      </c>
      <c r="G1317" t="s">
        <v>21634</v>
      </c>
      <c r="H1317" t="s">
        <v>21635</v>
      </c>
      <c r="O1317" t="s">
        <v>21636</v>
      </c>
      <c r="Q1317" t="s">
        <v>21633</v>
      </c>
      <c r="R1317">
        <v>4</v>
      </c>
      <c r="S1317" t="s">
        <v>21637</v>
      </c>
      <c r="T1317" t="s">
        <v>21638</v>
      </c>
      <c r="U1317" t="s">
        <v>21634</v>
      </c>
      <c r="V1317">
        <v>18361225</v>
      </c>
      <c r="W1317" s="1" t="s">
        <v>11810</v>
      </c>
      <c r="X1317">
        <v>35618232</v>
      </c>
      <c r="AB1317" t="s">
        <v>906</v>
      </c>
      <c r="AC1317" t="s">
        <v>138</v>
      </c>
      <c r="AE1317" t="s">
        <v>21639</v>
      </c>
      <c r="AF1317" t="s">
        <v>742</v>
      </c>
      <c r="AI1317" t="b">
        <v>1</v>
      </c>
      <c r="AJ1317" t="s">
        <v>21640</v>
      </c>
      <c r="AL1317" t="s">
        <v>21634</v>
      </c>
      <c r="AM1317" t="s">
        <v>21641</v>
      </c>
      <c r="AN1317">
        <v>512</v>
      </c>
      <c r="AO1317">
        <v>0</v>
      </c>
      <c r="AP1317">
        <v>0</v>
      </c>
      <c r="AQ1317">
        <v>0</v>
      </c>
      <c r="AT1317">
        <v>1.2941851446815101E+17</v>
      </c>
      <c r="AU1317">
        <v>0</v>
      </c>
      <c r="AV1317">
        <v>1.29412418970554E+17</v>
      </c>
      <c r="AW1317">
        <v>513</v>
      </c>
      <c r="AX1317" t="s">
        <v>21642</v>
      </c>
      <c r="AZ1317">
        <v>9.2233720368547697E+18</v>
      </c>
      <c r="BA1317">
        <v>109</v>
      </c>
      <c r="BB1317" t="s">
        <v>21640</v>
      </c>
      <c r="BC1317">
        <v>805306368</v>
      </c>
      <c r="BD1317" s="1" t="s">
        <v>148</v>
      </c>
      <c r="BE1317" t="s">
        <v>21643</v>
      </c>
      <c r="BF1317" t="s">
        <v>21644</v>
      </c>
      <c r="BG1317">
        <v>0</v>
      </c>
      <c r="BH1317" t="s">
        <v>151</v>
      </c>
      <c r="BI1317">
        <v>1.29418624827464E+17</v>
      </c>
      <c r="BK1317" t="s">
        <v>21645</v>
      </c>
      <c r="BL1317" t="s">
        <v>21646</v>
      </c>
      <c r="BN1317" t="s">
        <v>154</v>
      </c>
      <c r="BO1317">
        <v>56</v>
      </c>
      <c r="BP1317" s="1" t="s">
        <v>18861</v>
      </c>
      <c r="BQ1317">
        <v>0</v>
      </c>
      <c r="BR1317" t="s">
        <v>21647</v>
      </c>
      <c r="BS1317" t="s">
        <v>3242</v>
      </c>
      <c r="CD1317" t="s">
        <v>919</v>
      </c>
    </row>
    <row r="1318" spans="1:100">
      <c r="A1318" t="s">
        <v>21648</v>
      </c>
      <c r="B1318">
        <v>1.29252578177156E+17</v>
      </c>
      <c r="C1318" s="4">
        <f t="shared" si="20"/>
        <v>12925257817.715599</v>
      </c>
      <c r="D1318" s="2">
        <f>(Sheet1!$F$2-mattsout!C1318)/3600</f>
        <v>4804.6061901113726</v>
      </c>
      <c r="E1318" t="str">
        <f>IF(D1318&gt;3595120, "", IF(D1318&gt;1400, "******", ""))</f>
        <v>******</v>
      </c>
      <c r="F1318" t="s">
        <v>122</v>
      </c>
      <c r="G1318" t="s">
        <v>21649</v>
      </c>
      <c r="H1318" t="s">
        <v>4088</v>
      </c>
      <c r="O1318" t="s">
        <v>9915</v>
      </c>
      <c r="Q1318" t="s">
        <v>21648</v>
      </c>
      <c r="R1318">
        <v>4</v>
      </c>
      <c r="S1318" t="s">
        <v>21650</v>
      </c>
      <c r="T1318" t="s">
        <v>21651</v>
      </c>
      <c r="U1318" t="s">
        <v>21649</v>
      </c>
      <c r="V1318">
        <v>18370073</v>
      </c>
      <c r="W1318" s="1" t="s">
        <v>11810</v>
      </c>
      <c r="X1318">
        <v>33530322</v>
      </c>
      <c r="AB1318" t="s">
        <v>906</v>
      </c>
      <c r="AC1318" t="s">
        <v>138</v>
      </c>
      <c r="AE1318" t="s">
        <v>21652</v>
      </c>
      <c r="AF1318" t="s">
        <v>742</v>
      </c>
      <c r="AI1318" t="b">
        <v>1</v>
      </c>
      <c r="AJ1318" t="s">
        <v>21653</v>
      </c>
      <c r="AL1318" t="s">
        <v>21649</v>
      </c>
      <c r="AM1318" t="s">
        <v>21654</v>
      </c>
      <c r="AN1318">
        <v>512</v>
      </c>
      <c r="AO1318">
        <v>99</v>
      </c>
      <c r="AP1318">
        <v>0</v>
      </c>
      <c r="AQ1318">
        <v>0</v>
      </c>
      <c r="AT1318">
        <v>1.29373737298376E+17</v>
      </c>
      <c r="AU1318">
        <v>0</v>
      </c>
      <c r="AV1318">
        <v>1.29249120504832E+17</v>
      </c>
      <c r="AW1318">
        <v>513</v>
      </c>
      <c r="AX1318" t="s">
        <v>21655</v>
      </c>
      <c r="AZ1318">
        <v>9.2233720368547697E+18</v>
      </c>
      <c r="BA1318">
        <v>1</v>
      </c>
      <c r="BB1318" t="s">
        <v>21653</v>
      </c>
      <c r="BC1318">
        <v>805306368</v>
      </c>
      <c r="BD1318" s="1" t="s">
        <v>148</v>
      </c>
      <c r="BE1318" t="s">
        <v>21656</v>
      </c>
      <c r="BF1318" t="s">
        <v>21657</v>
      </c>
      <c r="BG1318">
        <v>1.2937373729833901E+17</v>
      </c>
      <c r="BH1318" t="s">
        <v>151</v>
      </c>
      <c r="BI1318">
        <v>1.2924912052467699E+17</v>
      </c>
      <c r="BK1318" t="s">
        <v>21658</v>
      </c>
      <c r="BL1318" t="s">
        <v>21659</v>
      </c>
      <c r="BN1318" t="s">
        <v>154</v>
      </c>
      <c r="BO1318">
        <v>56</v>
      </c>
      <c r="BP1318" s="1" t="s">
        <v>21660</v>
      </c>
      <c r="BQ1318">
        <v>0</v>
      </c>
      <c r="BR1318" t="s">
        <v>21661</v>
      </c>
      <c r="BS1318" t="s">
        <v>3242</v>
      </c>
      <c r="CD1318" t="s">
        <v>919</v>
      </c>
    </row>
    <row r="1319" spans="1:100">
      <c r="A1319" t="s">
        <v>21662</v>
      </c>
      <c r="B1319">
        <v>1.29261422557144E+17</v>
      </c>
      <c r="C1319" s="4">
        <f t="shared" si="20"/>
        <v>12926142255.714399</v>
      </c>
      <c r="D1319" s="2">
        <f>(Sheet1!$F$2-mattsout!C1319)/3600</f>
        <v>4558.9289682224062</v>
      </c>
      <c r="E1319" t="str">
        <f>IF(D1319&gt;3595120, "", IF(D1319&gt;1400, "******", ""))</f>
        <v>******</v>
      </c>
      <c r="F1319" t="s">
        <v>122</v>
      </c>
      <c r="G1319" t="s">
        <v>21663</v>
      </c>
      <c r="O1319" t="s">
        <v>21663</v>
      </c>
      <c r="Q1319" t="s">
        <v>21662</v>
      </c>
      <c r="R1319">
        <v>4</v>
      </c>
      <c r="S1319" t="s">
        <v>21664</v>
      </c>
      <c r="T1319" t="s">
        <v>21665</v>
      </c>
      <c r="U1319" t="s">
        <v>21663</v>
      </c>
      <c r="V1319">
        <v>18372529</v>
      </c>
      <c r="W1319" t="s">
        <v>21666</v>
      </c>
      <c r="X1319">
        <v>33340593</v>
      </c>
      <c r="AB1319" t="s">
        <v>1258</v>
      </c>
      <c r="AL1319" t="s">
        <v>21663</v>
      </c>
      <c r="AM1319" t="s">
        <v>21667</v>
      </c>
      <c r="AN1319">
        <v>66048</v>
      </c>
      <c r="AO1319">
        <v>99</v>
      </c>
      <c r="AP1319">
        <v>0</v>
      </c>
      <c r="AQ1319">
        <v>0</v>
      </c>
      <c r="AT1319">
        <v>1.29373515375164E+17</v>
      </c>
      <c r="AV1319">
        <v>1.2924862398472099E+17</v>
      </c>
      <c r="AW1319">
        <v>513</v>
      </c>
      <c r="AX1319" t="s">
        <v>21668</v>
      </c>
      <c r="AZ1319">
        <v>9.2233720368547697E+18</v>
      </c>
      <c r="BA1319">
        <v>6</v>
      </c>
      <c r="BB1319" t="s">
        <v>21663</v>
      </c>
      <c r="BC1319">
        <v>805306368</v>
      </c>
      <c r="BF1319" t="s">
        <v>21669</v>
      </c>
      <c r="BG1319">
        <v>1.2937366374785101E+17</v>
      </c>
      <c r="BH1319" t="s">
        <v>151</v>
      </c>
      <c r="BI1319">
        <v>1.2925880497484099E+17</v>
      </c>
      <c r="CD1319" t="s">
        <v>21621</v>
      </c>
    </row>
    <row r="1320" spans="1:100">
      <c r="A1320" t="s">
        <v>21670</v>
      </c>
      <c r="B1320">
        <v>1.29415156125716E+17</v>
      </c>
      <c r="C1320" s="4">
        <f t="shared" si="20"/>
        <v>12941515612.5716</v>
      </c>
      <c r="D1320" s="2">
        <f>(Sheet1!$F$2-mattsout!C1320)/3600</f>
        <v>288.55206344445548</v>
      </c>
      <c r="E1320" t="str">
        <f>IF(D1320&gt;3595120, "", IF(D1320&gt;1400, "******", ""))</f>
        <v/>
      </c>
      <c r="F1320" t="s">
        <v>122</v>
      </c>
      <c r="G1320" t="s">
        <v>21671</v>
      </c>
      <c r="H1320" t="s">
        <v>21672</v>
      </c>
      <c r="O1320" t="s">
        <v>21673</v>
      </c>
      <c r="Q1320" t="s">
        <v>21670</v>
      </c>
      <c r="R1320">
        <v>4</v>
      </c>
      <c r="S1320" t="s">
        <v>21674</v>
      </c>
      <c r="T1320" t="s">
        <v>21675</v>
      </c>
      <c r="U1320" t="s">
        <v>21671</v>
      </c>
      <c r="V1320">
        <v>18398778</v>
      </c>
      <c r="W1320" s="1" t="s">
        <v>5573</v>
      </c>
      <c r="X1320">
        <v>35618761</v>
      </c>
      <c r="AB1320" t="s">
        <v>1765</v>
      </c>
      <c r="AC1320" t="s">
        <v>138</v>
      </c>
      <c r="AE1320" t="s">
        <v>21676</v>
      </c>
      <c r="AF1320" t="s">
        <v>742</v>
      </c>
      <c r="AI1320" t="b">
        <v>1</v>
      </c>
      <c r="AJ1320" t="s">
        <v>21677</v>
      </c>
      <c r="AL1320" t="s">
        <v>21671</v>
      </c>
      <c r="AM1320" t="s">
        <v>21678</v>
      </c>
      <c r="AN1320">
        <v>512</v>
      </c>
      <c r="AO1320">
        <v>0</v>
      </c>
      <c r="AP1320">
        <v>0</v>
      </c>
      <c r="AQ1320">
        <v>0</v>
      </c>
      <c r="AT1320">
        <v>1.29373515618448E+17</v>
      </c>
      <c r="AV1320">
        <v>1.29397998233588E+17</v>
      </c>
      <c r="AW1320">
        <v>513</v>
      </c>
      <c r="AX1320" t="s">
        <v>21679</v>
      </c>
      <c r="AZ1320">
        <v>9.2233720368547697E+18</v>
      </c>
      <c r="BA1320">
        <v>93</v>
      </c>
      <c r="BB1320" t="s">
        <v>21677</v>
      </c>
      <c r="BC1320">
        <v>805306368</v>
      </c>
      <c r="BD1320" s="1" t="s">
        <v>148</v>
      </c>
      <c r="BE1320" t="s">
        <v>21680</v>
      </c>
      <c r="BF1320" t="s">
        <v>21681</v>
      </c>
      <c r="BG1320">
        <v>0</v>
      </c>
      <c r="BH1320" t="s">
        <v>151</v>
      </c>
      <c r="BI1320">
        <v>1.29418628517474E+17</v>
      </c>
      <c r="BK1320" t="s">
        <v>21682</v>
      </c>
      <c r="BL1320" t="s">
        <v>21683</v>
      </c>
      <c r="BN1320" t="s">
        <v>154</v>
      </c>
      <c r="BO1320">
        <v>56</v>
      </c>
      <c r="BP1320" s="1" t="s">
        <v>21684</v>
      </c>
      <c r="BQ1320">
        <v>0</v>
      </c>
      <c r="BR1320" t="s">
        <v>21685</v>
      </c>
      <c r="BS1320" t="s">
        <v>3242</v>
      </c>
      <c r="CD1320" t="s">
        <v>1777</v>
      </c>
    </row>
    <row r="1321" spans="1:100">
      <c r="A1321" t="s">
        <v>21686</v>
      </c>
      <c r="B1321">
        <v>1.2942108663685101E+17</v>
      </c>
      <c r="C1321" s="4">
        <f t="shared" si="20"/>
        <v>12942108663.685101</v>
      </c>
      <c r="D1321" s="2">
        <f>(Sheet1!$F$2-mattsout!C1321)/3600</f>
        <v>123.81564302762349</v>
      </c>
      <c r="E1321" t="str">
        <f>IF(D1321&gt;3595120, "", IF(D1321&gt;1400, "******", ""))</f>
        <v/>
      </c>
      <c r="F1321" t="s">
        <v>122</v>
      </c>
      <c r="G1321" t="s">
        <v>21687</v>
      </c>
      <c r="H1321" t="s">
        <v>21688</v>
      </c>
      <c r="J1321" t="s">
        <v>15863</v>
      </c>
      <c r="K1321" t="s">
        <v>15863</v>
      </c>
      <c r="L1321" t="s">
        <v>1061</v>
      </c>
      <c r="M1321" t="s">
        <v>21689</v>
      </c>
      <c r="O1321" t="s">
        <v>130</v>
      </c>
      <c r="P1321" t="s">
        <v>4114</v>
      </c>
      <c r="Q1321" t="s">
        <v>21686</v>
      </c>
      <c r="R1321">
        <v>4</v>
      </c>
      <c r="S1321" t="s">
        <v>21690</v>
      </c>
      <c r="T1321" t="s">
        <v>21691</v>
      </c>
      <c r="U1321" t="s">
        <v>21687</v>
      </c>
      <c r="V1321">
        <v>18468256</v>
      </c>
      <c r="W1321" s="1" t="s">
        <v>21692</v>
      </c>
      <c r="X1321">
        <v>35417433</v>
      </c>
      <c r="AA1321" t="s">
        <v>690</v>
      </c>
      <c r="AB1321" t="s">
        <v>1071</v>
      </c>
      <c r="AC1321" t="s">
        <v>138</v>
      </c>
      <c r="AE1321" t="s">
        <v>21693</v>
      </c>
      <c r="AF1321" t="s">
        <v>717</v>
      </c>
      <c r="AI1321" t="b">
        <v>1</v>
      </c>
      <c r="AJ1321" t="s">
        <v>21694</v>
      </c>
      <c r="AL1321" t="s">
        <v>21687</v>
      </c>
      <c r="AM1321" t="s">
        <v>21695</v>
      </c>
      <c r="AN1321">
        <v>512</v>
      </c>
      <c r="AO1321">
        <v>0</v>
      </c>
      <c r="AP1321">
        <v>0</v>
      </c>
      <c r="AQ1321">
        <v>0</v>
      </c>
      <c r="AT1321">
        <v>1.2940990389656899E+17</v>
      </c>
      <c r="AU1321">
        <v>0</v>
      </c>
      <c r="AV1321">
        <v>1.2940990618573E+17</v>
      </c>
      <c r="AW1321">
        <v>513</v>
      </c>
      <c r="AX1321" t="s">
        <v>21696</v>
      </c>
      <c r="AZ1321">
        <v>9.2233720368547697E+18</v>
      </c>
      <c r="BA1321">
        <v>122</v>
      </c>
      <c r="BB1321" t="s">
        <v>21694</v>
      </c>
      <c r="BC1321">
        <v>805306368</v>
      </c>
      <c r="BD1321" s="1" t="s">
        <v>148</v>
      </c>
      <c r="BE1321" t="s">
        <v>21697</v>
      </c>
      <c r="BF1321" t="s">
        <v>21698</v>
      </c>
      <c r="BG1321">
        <v>0</v>
      </c>
      <c r="BH1321" t="s">
        <v>151</v>
      </c>
      <c r="BI1321">
        <v>1.2941193732372099E+17</v>
      </c>
      <c r="BK1321" t="s">
        <v>21699</v>
      </c>
      <c r="BL1321" t="s">
        <v>21700</v>
      </c>
      <c r="BN1321" t="s">
        <v>154</v>
      </c>
      <c r="BO1321">
        <v>62</v>
      </c>
      <c r="BP1321" s="1" t="s">
        <v>18861</v>
      </c>
      <c r="BQ1321">
        <v>0</v>
      </c>
      <c r="BR1321" t="s">
        <v>21701</v>
      </c>
      <c r="BS1321" t="s">
        <v>3242</v>
      </c>
      <c r="CD1321" t="s">
        <v>21621</v>
      </c>
    </row>
    <row r="1322" spans="1:100">
      <c r="A1322" t="s">
        <v>21702</v>
      </c>
      <c r="B1322">
        <v>1.29417516668156E+17</v>
      </c>
      <c r="C1322" s="4">
        <f t="shared" si="20"/>
        <v>12941751666.815599</v>
      </c>
      <c r="D1322" s="2">
        <f>(Sheet1!$F$2-mattsout!C1322)/3600</f>
        <v>222.98144011126624</v>
      </c>
      <c r="E1322" t="str">
        <f>IF(D1322&gt;3595120, "", IF(D1322&gt;1400, "******", ""))</f>
        <v/>
      </c>
      <c r="F1322" t="s">
        <v>122</v>
      </c>
      <c r="G1322" t="s">
        <v>21703</v>
      </c>
      <c r="H1322" t="s">
        <v>10156</v>
      </c>
      <c r="I1322" t="s">
        <v>2690</v>
      </c>
      <c r="J1322" t="s">
        <v>21704</v>
      </c>
      <c r="K1322" t="s">
        <v>21704</v>
      </c>
      <c r="L1322" t="s">
        <v>1712</v>
      </c>
      <c r="M1322" t="s">
        <v>21705</v>
      </c>
      <c r="O1322" t="s">
        <v>7577</v>
      </c>
      <c r="P1322" t="s">
        <v>5261</v>
      </c>
      <c r="Q1322" t="s">
        <v>21702</v>
      </c>
      <c r="R1322">
        <v>4</v>
      </c>
      <c r="S1322" t="s">
        <v>21706</v>
      </c>
      <c r="T1322" t="s">
        <v>21707</v>
      </c>
      <c r="U1322" t="s">
        <v>21703</v>
      </c>
      <c r="V1322">
        <v>18528603</v>
      </c>
      <c r="W1322" s="1" t="s">
        <v>21708</v>
      </c>
      <c r="X1322">
        <v>35661445</v>
      </c>
      <c r="AA1322" t="s">
        <v>905</v>
      </c>
      <c r="AB1322" t="s">
        <v>1712</v>
      </c>
      <c r="AC1322" t="s">
        <v>138</v>
      </c>
      <c r="AE1322" t="s">
        <v>21709</v>
      </c>
      <c r="AF1322" t="s">
        <v>617</v>
      </c>
      <c r="AI1322" t="b">
        <v>1</v>
      </c>
      <c r="AJ1322" t="s">
        <v>21710</v>
      </c>
      <c r="AL1322" t="s">
        <v>21703</v>
      </c>
      <c r="AM1322" t="s">
        <v>21711</v>
      </c>
      <c r="AN1322">
        <v>512</v>
      </c>
      <c r="AO1322">
        <v>0</v>
      </c>
      <c r="AP1322">
        <v>0</v>
      </c>
      <c r="AQ1322">
        <v>0</v>
      </c>
      <c r="AT1322">
        <v>1.2941677661107901E+17</v>
      </c>
      <c r="AU1322">
        <v>0</v>
      </c>
      <c r="AV1322">
        <v>1.2940553691846701E+17</v>
      </c>
      <c r="AW1322">
        <v>513</v>
      </c>
      <c r="AX1322" t="s">
        <v>21712</v>
      </c>
      <c r="AZ1322">
        <v>9.2233720368547697E+18</v>
      </c>
      <c r="BA1322">
        <v>226</v>
      </c>
      <c r="BB1322" t="s">
        <v>21710</v>
      </c>
      <c r="BC1322">
        <v>805306368</v>
      </c>
      <c r="BD1322" s="1" t="s">
        <v>148</v>
      </c>
      <c r="BE1322" t="s">
        <v>21713</v>
      </c>
      <c r="BF1322" t="s">
        <v>21714</v>
      </c>
      <c r="BG1322">
        <v>0</v>
      </c>
      <c r="BH1322" t="s">
        <v>151</v>
      </c>
      <c r="BI1322">
        <v>1.2942069105606899E+17</v>
      </c>
      <c r="BL1322" t="s">
        <v>21715</v>
      </c>
      <c r="BN1322" t="s">
        <v>154</v>
      </c>
      <c r="BO1322">
        <v>65</v>
      </c>
      <c r="BP1322" s="1" t="s">
        <v>21716</v>
      </c>
      <c r="BQ1322">
        <v>0</v>
      </c>
      <c r="BR1322" t="s">
        <v>21717</v>
      </c>
      <c r="BS1322" t="s">
        <v>157</v>
      </c>
      <c r="BT1322" t="s">
        <v>158</v>
      </c>
      <c r="CD1322" t="s">
        <v>1729</v>
      </c>
    </row>
    <row r="1323" spans="1:100">
      <c r="A1323" t="s">
        <v>3425</v>
      </c>
      <c r="B1323">
        <v>1.2942129577991299E+17</v>
      </c>
      <c r="C1323" s="4">
        <f t="shared" si="20"/>
        <v>12942129577.991299</v>
      </c>
      <c r="D1323" s="2">
        <f>(Sheet1!$F$2-mattsout!C1323)/3600</f>
        <v>118.00611352814569</v>
      </c>
      <c r="E1323" t="str">
        <f>IF(D1323&gt;3595120, "", IF(D1323&gt;1400, "******", ""))</f>
        <v/>
      </c>
      <c r="F1323" t="s">
        <v>122</v>
      </c>
      <c r="G1323" t="s">
        <v>21718</v>
      </c>
      <c r="H1323" t="s">
        <v>21719</v>
      </c>
      <c r="I1323" t="s">
        <v>267</v>
      </c>
      <c r="J1323" t="s">
        <v>782</v>
      </c>
      <c r="K1323" t="s">
        <v>782</v>
      </c>
      <c r="L1323" t="s">
        <v>21720</v>
      </c>
      <c r="M1323" t="s">
        <v>21721</v>
      </c>
      <c r="O1323" t="s">
        <v>636</v>
      </c>
      <c r="P1323" t="s">
        <v>637</v>
      </c>
      <c r="Q1323" t="s">
        <v>3425</v>
      </c>
      <c r="R1323">
        <v>4</v>
      </c>
      <c r="S1323" t="s">
        <v>21722</v>
      </c>
      <c r="T1323" t="s">
        <v>21723</v>
      </c>
      <c r="U1323" t="s">
        <v>21718</v>
      </c>
      <c r="V1323">
        <v>18585096</v>
      </c>
      <c r="W1323" s="1" t="s">
        <v>21724</v>
      </c>
      <c r="X1323">
        <v>35614107</v>
      </c>
      <c r="AA1323" t="s">
        <v>790</v>
      </c>
      <c r="AB1323" t="s">
        <v>952</v>
      </c>
      <c r="AC1323" t="s">
        <v>138</v>
      </c>
      <c r="AE1323" t="s">
        <v>21725</v>
      </c>
      <c r="AF1323" t="s">
        <v>717</v>
      </c>
      <c r="AH1323" t="s">
        <v>3405</v>
      </c>
      <c r="AI1323" t="b">
        <v>1</v>
      </c>
      <c r="AJ1323" t="s">
        <v>3415</v>
      </c>
      <c r="AL1323" t="s">
        <v>21718</v>
      </c>
      <c r="AM1323" t="s">
        <v>21726</v>
      </c>
      <c r="AN1323">
        <v>512</v>
      </c>
      <c r="AO1323">
        <v>0</v>
      </c>
      <c r="AP1323">
        <v>0</v>
      </c>
      <c r="AQ1323">
        <v>0</v>
      </c>
      <c r="AT1323">
        <v>1.29416756639068E+17</v>
      </c>
      <c r="AU1323">
        <v>0</v>
      </c>
      <c r="AV1323">
        <v>1.29372685996764E+17</v>
      </c>
      <c r="AW1323">
        <v>513</v>
      </c>
      <c r="AX1323" t="s">
        <v>21727</v>
      </c>
      <c r="AZ1323">
        <v>9.2233720368547697E+18</v>
      </c>
      <c r="BA1323">
        <v>408</v>
      </c>
      <c r="BB1323" t="s">
        <v>3415</v>
      </c>
      <c r="BC1323">
        <v>805306368</v>
      </c>
      <c r="BD1323" s="1" t="s">
        <v>148</v>
      </c>
      <c r="BE1323" t="s">
        <v>21728</v>
      </c>
      <c r="BF1323" t="s">
        <v>21729</v>
      </c>
      <c r="BG1323">
        <v>0</v>
      </c>
      <c r="BH1323" t="s">
        <v>151</v>
      </c>
      <c r="BI1323">
        <v>1.29418568701882E+17</v>
      </c>
      <c r="BL1323" t="s">
        <v>21730</v>
      </c>
      <c r="BN1323" t="s">
        <v>154</v>
      </c>
      <c r="BO1323">
        <v>56</v>
      </c>
      <c r="BP1323" s="1" t="s">
        <v>21731</v>
      </c>
      <c r="BQ1323">
        <v>0</v>
      </c>
      <c r="BR1323" t="s">
        <v>21732</v>
      </c>
      <c r="BS1323" t="s">
        <v>157</v>
      </c>
      <c r="BT1323" t="s">
        <v>158</v>
      </c>
      <c r="CD1323" t="s">
        <v>919</v>
      </c>
    </row>
    <row r="1324" spans="1:100">
      <c r="A1324" t="s">
        <v>21733</v>
      </c>
      <c r="B1324">
        <v>1.2942113394197901E+17</v>
      </c>
      <c r="C1324" s="4">
        <f t="shared" si="20"/>
        <v>12942113394.197901</v>
      </c>
      <c r="D1324" s="2">
        <f>(Sheet1!$F$2-mattsout!C1324)/3600</f>
        <v>122.50161169422998</v>
      </c>
      <c r="E1324" t="str">
        <f>IF(D1324&gt;3595120, "", IF(D1324&gt;1400, "******", ""))</f>
        <v/>
      </c>
      <c r="F1324" t="s">
        <v>122</v>
      </c>
      <c r="G1324" t="s">
        <v>21734</v>
      </c>
      <c r="H1324" t="s">
        <v>4933</v>
      </c>
      <c r="I1324" t="s">
        <v>682</v>
      </c>
      <c r="J1324" t="s">
        <v>2730</v>
      </c>
      <c r="K1324" t="s">
        <v>2730</v>
      </c>
      <c r="L1324" t="s">
        <v>21735</v>
      </c>
      <c r="M1324" t="s">
        <v>21736</v>
      </c>
      <c r="N1324" t="s">
        <v>4137</v>
      </c>
      <c r="O1324" t="s">
        <v>874</v>
      </c>
      <c r="P1324" t="s">
        <v>385</v>
      </c>
      <c r="Q1324" t="s">
        <v>21733</v>
      </c>
      <c r="R1324">
        <v>4</v>
      </c>
      <c r="S1324" t="s">
        <v>21737</v>
      </c>
      <c r="T1324" t="s">
        <v>21738</v>
      </c>
      <c r="U1324" t="s">
        <v>21734</v>
      </c>
      <c r="V1324">
        <v>18594338</v>
      </c>
      <c r="W1324" s="1" t="s">
        <v>18452</v>
      </c>
      <c r="X1324">
        <v>35666708</v>
      </c>
      <c r="AA1324" t="s">
        <v>714</v>
      </c>
      <c r="AB1324" t="s">
        <v>1931</v>
      </c>
      <c r="AC1324" t="s">
        <v>138</v>
      </c>
      <c r="AE1324" t="s">
        <v>21739</v>
      </c>
      <c r="AF1324" t="s">
        <v>667</v>
      </c>
      <c r="AI1324" t="b">
        <v>1</v>
      </c>
      <c r="AJ1324" t="s">
        <v>21740</v>
      </c>
      <c r="AL1324" t="s">
        <v>21734</v>
      </c>
      <c r="AM1324" t="s">
        <v>21741</v>
      </c>
      <c r="AN1324">
        <v>512</v>
      </c>
      <c r="AO1324">
        <v>0</v>
      </c>
      <c r="AP1324">
        <v>0</v>
      </c>
      <c r="AQ1324">
        <v>0</v>
      </c>
      <c r="AT1324">
        <v>1.29421133904948E+17</v>
      </c>
      <c r="AV1324">
        <v>1.29402896347904E+17</v>
      </c>
      <c r="AW1324">
        <v>513</v>
      </c>
      <c r="AX1324" t="s">
        <v>21742</v>
      </c>
      <c r="AZ1324">
        <v>9.2233720368547697E+18</v>
      </c>
      <c r="BA1324">
        <v>98</v>
      </c>
      <c r="BB1324" t="s">
        <v>21740</v>
      </c>
      <c r="BC1324">
        <v>805306368</v>
      </c>
      <c r="BD1324" s="1" t="s">
        <v>148</v>
      </c>
      <c r="BE1324" t="s">
        <v>21743</v>
      </c>
      <c r="BF1324" t="s">
        <v>21744</v>
      </c>
      <c r="BG1324">
        <v>0</v>
      </c>
      <c r="BH1324" t="s">
        <v>151</v>
      </c>
      <c r="BI1324">
        <v>1.29421034542728E+17</v>
      </c>
      <c r="BL1324" t="s">
        <v>21745</v>
      </c>
      <c r="BN1324" t="s">
        <v>154</v>
      </c>
      <c r="BO1324">
        <v>56</v>
      </c>
      <c r="BP1324" s="1" t="s">
        <v>21456</v>
      </c>
      <c r="BQ1324">
        <v>0</v>
      </c>
      <c r="BR1324" t="s">
        <v>21746</v>
      </c>
      <c r="BS1324" t="s">
        <v>157</v>
      </c>
      <c r="BT1324" t="s">
        <v>158</v>
      </c>
      <c r="CD1324" t="s">
        <v>21632</v>
      </c>
    </row>
    <row r="1325" spans="1:100">
      <c r="A1325" t="s">
        <v>21747</v>
      </c>
      <c r="B1325">
        <v>1.2941778675029299E+17</v>
      </c>
      <c r="C1325" s="4">
        <f t="shared" si="20"/>
        <v>12941778675.029299</v>
      </c>
      <c r="D1325" s="2">
        <f>(Sheet1!$F$2-mattsout!C1325)/3600</f>
        <v>215.47915852811602</v>
      </c>
      <c r="E1325" t="str">
        <f>IF(D1325&gt;3595120, "", IF(D1325&gt;1400, "******", ""))</f>
        <v/>
      </c>
      <c r="F1325" t="s">
        <v>122</v>
      </c>
      <c r="G1325" t="s">
        <v>21748</v>
      </c>
      <c r="H1325" t="s">
        <v>21749</v>
      </c>
      <c r="I1325" t="s">
        <v>16647</v>
      </c>
      <c r="J1325" t="s">
        <v>2730</v>
      </c>
      <c r="K1325" t="s">
        <v>15355</v>
      </c>
      <c r="L1325" t="s">
        <v>1712</v>
      </c>
      <c r="M1325" t="s">
        <v>21750</v>
      </c>
      <c r="O1325" t="s">
        <v>5753</v>
      </c>
      <c r="P1325" t="s">
        <v>4851</v>
      </c>
      <c r="Q1325" t="s">
        <v>21747</v>
      </c>
      <c r="R1325">
        <v>4</v>
      </c>
      <c r="S1325" t="s">
        <v>21751</v>
      </c>
      <c r="T1325" t="s">
        <v>21752</v>
      </c>
      <c r="U1325" t="s">
        <v>21748</v>
      </c>
      <c r="V1325">
        <v>18599801</v>
      </c>
      <c r="W1325" s="1" t="s">
        <v>17786</v>
      </c>
      <c r="X1325">
        <v>35672184</v>
      </c>
      <c r="AA1325" t="s">
        <v>136</v>
      </c>
      <c r="AB1325" t="s">
        <v>4855</v>
      </c>
      <c r="AC1325" t="s">
        <v>138</v>
      </c>
      <c r="AE1325" t="s">
        <v>21753</v>
      </c>
      <c r="AF1325" t="s">
        <v>667</v>
      </c>
      <c r="AI1325" t="b">
        <v>1</v>
      </c>
      <c r="AJ1325" t="s">
        <v>21754</v>
      </c>
      <c r="AL1325" t="s">
        <v>21748</v>
      </c>
      <c r="AM1325" t="s">
        <v>21755</v>
      </c>
      <c r="AN1325">
        <v>512</v>
      </c>
      <c r="AO1325">
        <v>0</v>
      </c>
      <c r="AP1325">
        <v>0</v>
      </c>
      <c r="AQ1325">
        <v>0</v>
      </c>
      <c r="AT1325">
        <v>1.29417650685098E+17</v>
      </c>
      <c r="AU1325">
        <v>0</v>
      </c>
      <c r="AV1325">
        <v>1.29403832382656E+17</v>
      </c>
      <c r="AW1325">
        <v>513</v>
      </c>
      <c r="AX1325" t="s">
        <v>21756</v>
      </c>
      <c r="AZ1325">
        <v>9.2233720368547697E+18</v>
      </c>
      <c r="BA1325">
        <v>40</v>
      </c>
      <c r="BB1325" t="s">
        <v>21754</v>
      </c>
      <c r="BC1325">
        <v>805306368</v>
      </c>
      <c r="BD1325" s="1" t="s">
        <v>148</v>
      </c>
      <c r="BE1325" t="s">
        <v>21757</v>
      </c>
      <c r="BF1325" t="s">
        <v>21758</v>
      </c>
      <c r="BG1325">
        <v>0</v>
      </c>
      <c r="BH1325" t="s">
        <v>151</v>
      </c>
      <c r="BI1325">
        <v>1.2942112659201101E+17</v>
      </c>
      <c r="BK1325" t="s">
        <v>21759</v>
      </c>
      <c r="BL1325" t="s">
        <v>21760</v>
      </c>
      <c r="BN1325" t="s">
        <v>154</v>
      </c>
      <c r="BO1325">
        <v>54</v>
      </c>
      <c r="BP1325" s="1" t="s">
        <v>18861</v>
      </c>
      <c r="BQ1325">
        <v>0</v>
      </c>
      <c r="BR1325" t="s">
        <v>21761</v>
      </c>
      <c r="BS1325" t="s">
        <v>3242</v>
      </c>
      <c r="CD1325" t="s">
        <v>21762</v>
      </c>
    </row>
    <row r="1326" spans="1:100">
      <c r="A1326" t="s">
        <v>21763</v>
      </c>
      <c r="B1326">
        <v>1.2941279983291E+17</v>
      </c>
      <c r="C1326" s="4">
        <f t="shared" si="20"/>
        <v>12941279983.291</v>
      </c>
      <c r="D1326" s="2">
        <f>(Sheet1!$F$2-mattsout!C1326)/3600</f>
        <v>354.00464138878715</v>
      </c>
      <c r="E1326" t="str">
        <f>IF(D1326&gt;3595120, "", IF(D1326&gt;1400, "******", ""))</f>
        <v/>
      </c>
      <c r="F1326" t="s">
        <v>122</v>
      </c>
      <c r="G1326" t="s">
        <v>21764</v>
      </c>
      <c r="H1326" t="s">
        <v>21765</v>
      </c>
      <c r="I1326" t="s">
        <v>682</v>
      </c>
      <c r="J1326" t="s">
        <v>896</v>
      </c>
      <c r="K1326" t="s">
        <v>3247</v>
      </c>
      <c r="L1326" t="s">
        <v>682</v>
      </c>
      <c r="M1326" t="s">
        <v>21766</v>
      </c>
      <c r="N1326" t="s">
        <v>1925</v>
      </c>
      <c r="O1326" t="s">
        <v>2861</v>
      </c>
      <c r="P1326" t="s">
        <v>4711</v>
      </c>
      <c r="Q1326" t="s">
        <v>21763</v>
      </c>
      <c r="R1326">
        <v>4</v>
      </c>
      <c r="S1326" t="s">
        <v>21767</v>
      </c>
      <c r="T1326" t="s">
        <v>21768</v>
      </c>
      <c r="U1326" t="s">
        <v>21764</v>
      </c>
      <c r="V1326">
        <v>18656555</v>
      </c>
      <c r="W1326" s="1" t="s">
        <v>21769</v>
      </c>
      <c r="X1326">
        <v>35615028</v>
      </c>
      <c r="AA1326" t="s">
        <v>905</v>
      </c>
      <c r="AB1326" t="s">
        <v>1931</v>
      </c>
      <c r="AC1326" t="s">
        <v>138</v>
      </c>
      <c r="AD1326" t="b">
        <v>0</v>
      </c>
      <c r="AE1326" t="s">
        <v>21770</v>
      </c>
      <c r="AF1326" t="s">
        <v>742</v>
      </c>
      <c r="AI1326" t="b">
        <v>1</v>
      </c>
      <c r="AJ1326" t="s">
        <v>21771</v>
      </c>
      <c r="AL1326" t="s">
        <v>21764</v>
      </c>
      <c r="AM1326" t="s">
        <v>21772</v>
      </c>
      <c r="AN1326">
        <v>512</v>
      </c>
      <c r="AO1326">
        <v>0</v>
      </c>
      <c r="AP1326">
        <v>0</v>
      </c>
      <c r="AQ1326">
        <v>0</v>
      </c>
      <c r="AT1326">
        <v>1.2937351736472E+17</v>
      </c>
      <c r="AU1326">
        <v>0</v>
      </c>
      <c r="AV1326">
        <v>1.2940898817729901E+17</v>
      </c>
      <c r="AW1326">
        <v>513</v>
      </c>
      <c r="AX1326" t="s">
        <v>21773</v>
      </c>
      <c r="AZ1326">
        <v>9.2233720368547697E+18</v>
      </c>
      <c r="BA1326">
        <v>164</v>
      </c>
      <c r="BB1326" t="s">
        <v>21771</v>
      </c>
      <c r="BC1326">
        <v>805306368</v>
      </c>
      <c r="BD1326" s="1" t="s">
        <v>148</v>
      </c>
      <c r="BE1326" t="s">
        <v>21774</v>
      </c>
      <c r="BF1326" t="s">
        <v>21775</v>
      </c>
      <c r="BG1326">
        <v>0</v>
      </c>
      <c r="BH1326" t="s">
        <v>151</v>
      </c>
      <c r="BI1326">
        <v>1.29418586163998E+17</v>
      </c>
      <c r="BL1326" t="s">
        <v>21776</v>
      </c>
      <c r="BN1326" t="s">
        <v>154</v>
      </c>
      <c r="BO1326">
        <v>57</v>
      </c>
      <c r="BP1326" s="1" t="s">
        <v>21777</v>
      </c>
      <c r="BQ1326">
        <v>0</v>
      </c>
      <c r="BR1326" t="s">
        <v>21778</v>
      </c>
      <c r="BS1326" t="s">
        <v>157</v>
      </c>
      <c r="BT1326" t="s">
        <v>158</v>
      </c>
      <c r="CD1326" t="s">
        <v>21632</v>
      </c>
      <c r="CN1326" t="s">
        <v>228</v>
      </c>
    </row>
    <row r="1327" spans="1:100">
      <c r="A1327" t="s">
        <v>21779</v>
      </c>
      <c r="B1327">
        <v>1.2928924472948499E+17</v>
      </c>
      <c r="C1327" s="4">
        <f t="shared" si="20"/>
        <v>12928924472.9485</v>
      </c>
      <c r="D1327" s="2">
        <f>(Sheet1!$F$2-mattsout!C1327)/3600</f>
        <v>3786.0908476389777</v>
      </c>
      <c r="E1327" t="str">
        <f>IF(D1327&gt;3595120, "", IF(D1327&gt;1400, "******", ""))</f>
        <v>******</v>
      </c>
      <c r="F1327" t="s">
        <v>122</v>
      </c>
      <c r="G1327" t="s">
        <v>21780</v>
      </c>
      <c r="H1327" t="s">
        <v>21781</v>
      </c>
      <c r="I1327" t="s">
        <v>1061</v>
      </c>
      <c r="J1327" t="s">
        <v>21782</v>
      </c>
      <c r="K1327" t="s">
        <v>21782</v>
      </c>
      <c r="L1327" t="s">
        <v>1061</v>
      </c>
      <c r="O1327" t="s">
        <v>21783</v>
      </c>
      <c r="Q1327" t="s">
        <v>21779</v>
      </c>
      <c r="R1327">
        <v>4</v>
      </c>
      <c r="S1327" t="s">
        <v>21784</v>
      </c>
      <c r="T1327" t="s">
        <v>21785</v>
      </c>
      <c r="U1327" t="s">
        <v>21780</v>
      </c>
      <c r="V1327">
        <v>18667189</v>
      </c>
      <c r="W1327" s="1" t="s">
        <v>11524</v>
      </c>
      <c r="X1327">
        <v>33346217</v>
      </c>
      <c r="AA1327" t="s">
        <v>690</v>
      </c>
      <c r="AB1327" t="s">
        <v>1071</v>
      </c>
      <c r="AC1327" t="s">
        <v>138</v>
      </c>
      <c r="AE1327" t="s">
        <v>21786</v>
      </c>
      <c r="AF1327" t="s">
        <v>742</v>
      </c>
      <c r="AI1327" t="b">
        <v>1</v>
      </c>
      <c r="AJ1327" t="s">
        <v>21787</v>
      </c>
      <c r="AL1327" t="s">
        <v>21780</v>
      </c>
      <c r="AM1327" t="s">
        <v>21788</v>
      </c>
      <c r="AN1327">
        <v>512</v>
      </c>
      <c r="AO1327">
        <v>99</v>
      </c>
      <c r="AP1327">
        <v>0</v>
      </c>
      <c r="AQ1327">
        <v>0</v>
      </c>
      <c r="AT1327">
        <v>1.2937351789300899E+17</v>
      </c>
      <c r="AV1327">
        <v>1.2926214081733101E+17</v>
      </c>
      <c r="AW1327">
        <v>513</v>
      </c>
      <c r="AX1327" t="s">
        <v>21789</v>
      </c>
      <c r="AZ1327">
        <v>9.2233720368547697E+18</v>
      </c>
      <c r="BA1327">
        <v>27</v>
      </c>
      <c r="BB1327" t="s">
        <v>21787</v>
      </c>
      <c r="BC1327">
        <v>805306368</v>
      </c>
      <c r="BD1327" s="1" t="s">
        <v>148</v>
      </c>
      <c r="BE1327" t="s">
        <v>21790</v>
      </c>
      <c r="BF1327" t="s">
        <v>21791</v>
      </c>
      <c r="BG1327">
        <v>1.29373665773254E+17</v>
      </c>
      <c r="BH1327" t="s">
        <v>151</v>
      </c>
      <c r="BI1327">
        <v>1.2928912744219299E+17</v>
      </c>
      <c r="BL1327" t="s">
        <v>21792</v>
      </c>
      <c r="BN1327" t="s">
        <v>154</v>
      </c>
      <c r="BO1327">
        <v>56</v>
      </c>
      <c r="BP1327" s="1" t="s">
        <v>21793</v>
      </c>
      <c r="BQ1327">
        <v>0</v>
      </c>
      <c r="BR1327" t="s">
        <v>21794</v>
      </c>
      <c r="BS1327" t="s">
        <v>157</v>
      </c>
      <c r="BT1327" t="s">
        <v>158</v>
      </c>
      <c r="CD1327" t="s">
        <v>21621</v>
      </c>
    </row>
    <row r="1328" spans="1:100">
      <c r="A1328" t="s">
        <v>21795</v>
      </c>
      <c r="B1328">
        <v>1.2941766712858099E+17</v>
      </c>
      <c r="C1328" s="4">
        <f t="shared" si="20"/>
        <v>12941766712.858099</v>
      </c>
      <c r="D1328" s="2">
        <f>(Sheet1!$F$2-mattsout!C1328)/3600</f>
        <v>218.80198386139341</v>
      </c>
      <c r="E1328" t="str">
        <f>IF(D1328&gt;3595120, "", IF(D1328&gt;1400, "******", ""))</f>
        <v/>
      </c>
      <c r="F1328" t="s">
        <v>122</v>
      </c>
      <c r="G1328" t="s">
        <v>21796</v>
      </c>
      <c r="H1328" t="s">
        <v>21797</v>
      </c>
      <c r="I1328" t="s">
        <v>682</v>
      </c>
      <c r="J1328" t="s">
        <v>1319</v>
      </c>
      <c r="K1328" t="s">
        <v>1062</v>
      </c>
      <c r="L1328" t="s">
        <v>682</v>
      </c>
      <c r="M1328" t="s">
        <v>21798</v>
      </c>
      <c r="O1328" t="s">
        <v>21799</v>
      </c>
      <c r="P1328" t="s">
        <v>5669</v>
      </c>
      <c r="Q1328" t="s">
        <v>21795</v>
      </c>
      <c r="R1328">
        <v>4</v>
      </c>
      <c r="S1328" t="s">
        <v>21800</v>
      </c>
      <c r="T1328" t="s">
        <v>21801</v>
      </c>
      <c r="U1328" t="s">
        <v>21796</v>
      </c>
      <c r="V1328">
        <v>18688953</v>
      </c>
      <c r="W1328" s="1" t="s">
        <v>1327</v>
      </c>
      <c r="X1328">
        <v>35531543</v>
      </c>
      <c r="AA1328" t="s">
        <v>714</v>
      </c>
      <c r="AB1328" t="s">
        <v>1189</v>
      </c>
      <c r="AC1328" t="s">
        <v>138</v>
      </c>
      <c r="AE1328" t="s">
        <v>21802</v>
      </c>
      <c r="AF1328" t="s">
        <v>667</v>
      </c>
      <c r="AI1328" t="b">
        <v>1</v>
      </c>
      <c r="AJ1328" t="s">
        <v>21803</v>
      </c>
      <c r="AL1328" t="s">
        <v>21796</v>
      </c>
      <c r="AM1328" t="s">
        <v>21804</v>
      </c>
      <c r="AN1328">
        <v>512</v>
      </c>
      <c r="AO1328">
        <v>0</v>
      </c>
      <c r="AP1328">
        <v>0</v>
      </c>
      <c r="AQ1328">
        <v>0</v>
      </c>
      <c r="AT1328">
        <v>1.2941766705326899E+17</v>
      </c>
      <c r="AV1328">
        <v>1.29403242401416E+17</v>
      </c>
      <c r="AW1328">
        <v>513</v>
      </c>
      <c r="AX1328" t="s">
        <v>21805</v>
      </c>
      <c r="AZ1328">
        <v>9.2233720368547697E+18</v>
      </c>
      <c r="BA1328">
        <v>150</v>
      </c>
      <c r="BB1328" t="s">
        <v>21803</v>
      </c>
      <c r="BC1328">
        <v>805306368</v>
      </c>
      <c r="BD1328" s="1" t="s">
        <v>148</v>
      </c>
      <c r="BE1328" t="s">
        <v>21806</v>
      </c>
      <c r="BF1328" t="s">
        <v>21807</v>
      </c>
      <c r="BG1328">
        <v>0</v>
      </c>
      <c r="BH1328" t="s">
        <v>151</v>
      </c>
      <c r="BI1328">
        <v>1.29416096965682E+17</v>
      </c>
      <c r="BL1328" t="s">
        <v>21808</v>
      </c>
      <c r="BN1328" t="s">
        <v>154</v>
      </c>
      <c r="BO1328">
        <v>62</v>
      </c>
      <c r="BP1328" s="1" t="s">
        <v>21513</v>
      </c>
      <c r="BQ1328">
        <v>0</v>
      </c>
      <c r="BR1328" t="s">
        <v>21809</v>
      </c>
      <c r="BS1328" t="s">
        <v>157</v>
      </c>
      <c r="BT1328" t="s">
        <v>158</v>
      </c>
      <c r="CD1328" t="s">
        <v>21621</v>
      </c>
    </row>
    <row r="1329" spans="1:122">
      <c r="A1329" t="s">
        <v>21810</v>
      </c>
      <c r="B1329">
        <v>1.2926072643996E+17</v>
      </c>
      <c r="C1329" s="4">
        <f t="shared" si="20"/>
        <v>12926072643.996</v>
      </c>
      <c r="D1329" s="2">
        <f>(Sheet1!$F$2-mattsout!C1329)/3600</f>
        <v>4578.2655566665862</v>
      </c>
      <c r="E1329" t="str">
        <f>IF(D1329&gt;3595120, "", IF(D1329&gt;1400, "******", ""))</f>
        <v>******</v>
      </c>
      <c r="F1329" t="s">
        <v>122</v>
      </c>
      <c r="G1329" t="s">
        <v>21811</v>
      </c>
      <c r="H1329" t="s">
        <v>21812</v>
      </c>
      <c r="O1329" t="s">
        <v>21813</v>
      </c>
      <c r="Q1329" t="s">
        <v>21810</v>
      </c>
      <c r="R1329">
        <v>4</v>
      </c>
      <c r="S1329" t="s">
        <v>21814</v>
      </c>
      <c r="T1329" t="s">
        <v>21815</v>
      </c>
      <c r="U1329" t="s">
        <v>21811</v>
      </c>
      <c r="V1329">
        <v>18715605</v>
      </c>
      <c r="W1329" t="s">
        <v>17176</v>
      </c>
      <c r="X1329">
        <v>33347158</v>
      </c>
      <c r="Y1329" t="s">
        <v>16150</v>
      </c>
      <c r="AB1329" t="s">
        <v>1765</v>
      </c>
      <c r="AC1329" t="s">
        <v>138</v>
      </c>
      <c r="AD1329" t="b">
        <v>1</v>
      </c>
      <c r="AE1329" t="s">
        <v>21816</v>
      </c>
      <c r="AF1329" t="s">
        <v>717</v>
      </c>
      <c r="AI1329" t="b">
        <v>1</v>
      </c>
      <c r="AJ1329" t="s">
        <v>21817</v>
      </c>
      <c r="AL1329" t="s">
        <v>21811</v>
      </c>
      <c r="AM1329" t="s">
        <v>21818</v>
      </c>
      <c r="AN1329">
        <v>66048</v>
      </c>
      <c r="AO1329">
        <v>99</v>
      </c>
      <c r="AP1329">
        <v>0</v>
      </c>
      <c r="AQ1329">
        <v>0</v>
      </c>
      <c r="AT1329">
        <v>1.2937351841910899E+17</v>
      </c>
      <c r="AV1329">
        <v>1.29259617154086E+17</v>
      </c>
      <c r="AW1329">
        <v>513</v>
      </c>
      <c r="AX1329" t="s">
        <v>21819</v>
      </c>
      <c r="AZ1329">
        <v>9.2233720368547697E+18</v>
      </c>
      <c r="BA1329">
        <v>248</v>
      </c>
      <c r="BB1329" t="s">
        <v>21817</v>
      </c>
      <c r="BC1329">
        <v>805306368</v>
      </c>
      <c r="BD1329" s="1" t="s">
        <v>148</v>
      </c>
      <c r="BE1329" t="s">
        <v>21820</v>
      </c>
      <c r="BF1329" t="s">
        <v>21821</v>
      </c>
      <c r="BG1329">
        <v>1.2937366616811501E+17</v>
      </c>
      <c r="BH1329" t="s">
        <v>151</v>
      </c>
      <c r="BI1329">
        <v>1.2925961792117299E+17</v>
      </c>
      <c r="BL1329" t="s">
        <v>21822</v>
      </c>
      <c r="BN1329" t="s">
        <v>154</v>
      </c>
      <c r="BO1329">
        <v>54</v>
      </c>
      <c r="BP1329" s="1" t="s">
        <v>21823</v>
      </c>
      <c r="BQ1329">
        <v>0</v>
      </c>
      <c r="BR1329" t="s">
        <v>21824</v>
      </c>
      <c r="BS1329" t="s">
        <v>157</v>
      </c>
      <c r="BT1329" t="s">
        <v>158</v>
      </c>
      <c r="CD1329" t="s">
        <v>1777</v>
      </c>
    </row>
    <row r="1330" spans="1:122">
      <c r="A1330" t="s">
        <v>21825</v>
      </c>
      <c r="B1330">
        <v>1.29313979267646E+17</v>
      </c>
      <c r="C1330" s="4">
        <f t="shared" si="20"/>
        <v>12931397926.764601</v>
      </c>
      <c r="D1330" s="2">
        <f>(Sheet1!$F$2-mattsout!C1330)/3600</f>
        <v>3099.0203431664572</v>
      </c>
      <c r="E1330" t="str">
        <f>IF(D1330&gt;3595120, "", IF(D1330&gt;1400, "******", ""))</f>
        <v>******</v>
      </c>
      <c r="F1330" t="s">
        <v>122</v>
      </c>
      <c r="G1330" t="s">
        <v>21826</v>
      </c>
      <c r="H1330" t="s">
        <v>21827</v>
      </c>
      <c r="I1330" t="s">
        <v>5256</v>
      </c>
      <c r="J1330" t="s">
        <v>19829</v>
      </c>
      <c r="K1330" t="s">
        <v>19829</v>
      </c>
      <c r="L1330" t="s">
        <v>5256</v>
      </c>
      <c r="M1330" t="s">
        <v>21828</v>
      </c>
      <c r="O1330" t="s">
        <v>900</v>
      </c>
      <c r="P1330" t="s">
        <v>8712</v>
      </c>
      <c r="Q1330" t="s">
        <v>21825</v>
      </c>
      <c r="R1330">
        <v>4</v>
      </c>
      <c r="S1330" t="s">
        <v>21829</v>
      </c>
      <c r="T1330" t="s">
        <v>21830</v>
      </c>
      <c r="U1330" t="s">
        <v>21826</v>
      </c>
      <c r="V1330">
        <v>18749287</v>
      </c>
      <c r="W1330" s="1" t="s">
        <v>19951</v>
      </c>
      <c r="X1330">
        <v>33347398</v>
      </c>
      <c r="AA1330" t="s">
        <v>690</v>
      </c>
      <c r="AB1330" t="s">
        <v>5265</v>
      </c>
      <c r="AC1330" t="s">
        <v>138</v>
      </c>
      <c r="AE1330" t="s">
        <v>21831</v>
      </c>
      <c r="AF1330" t="s">
        <v>717</v>
      </c>
      <c r="AI1330" t="b">
        <v>1</v>
      </c>
      <c r="AJ1330" t="s">
        <v>21832</v>
      </c>
      <c r="AL1330" t="s">
        <v>21826</v>
      </c>
      <c r="AM1330" t="s">
        <v>21833</v>
      </c>
      <c r="AN1330">
        <v>512</v>
      </c>
      <c r="AO1330">
        <v>99</v>
      </c>
      <c r="AP1330">
        <v>0</v>
      </c>
      <c r="AQ1330">
        <v>0</v>
      </c>
      <c r="AT1330">
        <v>1.29373518650362E+17</v>
      </c>
      <c r="AV1330">
        <v>1.29312222774714E+17</v>
      </c>
      <c r="AW1330">
        <v>513</v>
      </c>
      <c r="AX1330" t="s">
        <v>21834</v>
      </c>
      <c r="AZ1330">
        <v>9.2233720368547697E+18</v>
      </c>
      <c r="BA1330">
        <v>40</v>
      </c>
      <c r="BB1330" t="s">
        <v>21832</v>
      </c>
      <c r="BC1330">
        <v>805306368</v>
      </c>
      <c r="BD1330" s="1" t="s">
        <v>148</v>
      </c>
      <c r="BE1330" t="s">
        <v>21835</v>
      </c>
      <c r="BF1330" t="s">
        <v>21836</v>
      </c>
      <c r="BG1330">
        <v>1.2937366637718701E+17</v>
      </c>
      <c r="BH1330" t="s">
        <v>151</v>
      </c>
      <c r="BI1330">
        <v>1.2931847232235E+17</v>
      </c>
      <c r="BL1330" t="s">
        <v>21837</v>
      </c>
      <c r="BN1330" t="s">
        <v>154</v>
      </c>
      <c r="BO1330">
        <v>57</v>
      </c>
      <c r="BP1330" s="1" t="s">
        <v>21838</v>
      </c>
      <c r="BQ1330">
        <v>0</v>
      </c>
      <c r="BR1330" t="s">
        <v>21839</v>
      </c>
      <c r="BS1330" t="s">
        <v>157</v>
      </c>
      <c r="BT1330" t="s">
        <v>158</v>
      </c>
      <c r="CD1330" t="s">
        <v>21632</v>
      </c>
    </row>
    <row r="1331" spans="1:122">
      <c r="A1331" t="s">
        <v>21840</v>
      </c>
      <c r="B1331">
        <v>1.29416978622256E+17</v>
      </c>
      <c r="C1331" s="4">
        <f t="shared" si="20"/>
        <v>12941697862.225599</v>
      </c>
      <c r="D1331" s="2">
        <f>(Sheet1!$F$2-mattsout!C1331)/3600</f>
        <v>237.92715955575306</v>
      </c>
      <c r="E1331" t="str">
        <f>IF(D1331&gt;3595120, "", IF(D1331&gt;1400, "******", ""))</f>
        <v/>
      </c>
      <c r="F1331" t="s">
        <v>122</v>
      </c>
      <c r="G1331" t="s">
        <v>21841</v>
      </c>
      <c r="H1331" t="s">
        <v>6733</v>
      </c>
      <c r="I1331" t="s">
        <v>5256</v>
      </c>
      <c r="J1331" t="s">
        <v>1062</v>
      </c>
      <c r="K1331" t="s">
        <v>1062</v>
      </c>
      <c r="L1331" t="s">
        <v>5256</v>
      </c>
      <c r="M1331" t="s">
        <v>21842</v>
      </c>
      <c r="O1331" t="s">
        <v>21843</v>
      </c>
      <c r="P1331" t="s">
        <v>875</v>
      </c>
      <c r="Q1331" t="s">
        <v>21840</v>
      </c>
      <c r="R1331">
        <v>4</v>
      </c>
      <c r="S1331" t="s">
        <v>21844</v>
      </c>
      <c r="T1331" t="s">
        <v>21845</v>
      </c>
      <c r="U1331" t="s">
        <v>21841</v>
      </c>
      <c r="V1331">
        <v>18749483</v>
      </c>
      <c r="W1331" s="1" t="s">
        <v>21846</v>
      </c>
      <c r="X1331">
        <v>35557479</v>
      </c>
      <c r="AA1331" t="s">
        <v>690</v>
      </c>
      <c r="AB1331" t="s">
        <v>5265</v>
      </c>
      <c r="AC1331" t="s">
        <v>138</v>
      </c>
      <c r="AE1331" t="s">
        <v>21847</v>
      </c>
      <c r="AF1331" t="s">
        <v>667</v>
      </c>
      <c r="AI1331" t="b">
        <v>1</v>
      </c>
      <c r="AJ1331" t="s">
        <v>21848</v>
      </c>
      <c r="AL1331" t="s">
        <v>21841</v>
      </c>
      <c r="AM1331" t="s">
        <v>21849</v>
      </c>
      <c r="AN1331">
        <v>512</v>
      </c>
      <c r="AO1331">
        <v>0</v>
      </c>
      <c r="AP1331">
        <v>0</v>
      </c>
      <c r="AQ1331">
        <v>0</v>
      </c>
      <c r="AT1331">
        <v>1.29416860091236E+17</v>
      </c>
      <c r="AU1331">
        <v>0</v>
      </c>
      <c r="AV1331">
        <v>1.29399527160866E+17</v>
      </c>
      <c r="AW1331">
        <v>513</v>
      </c>
      <c r="AX1331" t="s">
        <v>21850</v>
      </c>
      <c r="AZ1331">
        <v>9.2233720368547697E+18</v>
      </c>
      <c r="BA1331">
        <v>285</v>
      </c>
      <c r="BB1331" t="s">
        <v>21848</v>
      </c>
      <c r="BC1331">
        <v>805306368</v>
      </c>
      <c r="BD1331" s="1" t="s">
        <v>148</v>
      </c>
      <c r="BE1331" t="s">
        <v>21851</v>
      </c>
      <c r="BF1331" t="s">
        <v>21852</v>
      </c>
      <c r="BG1331">
        <v>0</v>
      </c>
      <c r="BH1331" t="s">
        <v>151</v>
      </c>
      <c r="BI1331">
        <v>1.2941686012358E+17</v>
      </c>
      <c r="BL1331" t="s">
        <v>21853</v>
      </c>
      <c r="BN1331" t="s">
        <v>154</v>
      </c>
      <c r="BO1331">
        <v>52</v>
      </c>
      <c r="BP1331" s="1" t="s">
        <v>21854</v>
      </c>
      <c r="BQ1331">
        <v>0</v>
      </c>
      <c r="BR1331" t="s">
        <v>21855</v>
      </c>
      <c r="BS1331" t="s">
        <v>157</v>
      </c>
      <c r="BT1331" t="s">
        <v>158</v>
      </c>
      <c r="CD1331" t="s">
        <v>21632</v>
      </c>
    </row>
    <row r="1332" spans="1:122">
      <c r="A1332" t="s">
        <v>21856</v>
      </c>
      <c r="B1332">
        <v>1.2934524716205299E+17</v>
      </c>
      <c r="C1332" s="4">
        <f t="shared" si="20"/>
        <v>12934524716.205299</v>
      </c>
      <c r="D1332" s="2">
        <f>(Sheet1!$F$2-mattsout!C1332)/3600</f>
        <v>2230.4677207501732</v>
      </c>
      <c r="E1332" t="str">
        <f>IF(D1332&gt;3595120, "", IF(D1332&gt;1400, "******", ""))</f>
        <v>******</v>
      </c>
      <c r="F1332" t="s">
        <v>122</v>
      </c>
      <c r="G1332" t="s">
        <v>21857</v>
      </c>
      <c r="H1332" t="s">
        <v>21858</v>
      </c>
      <c r="J1332" t="s">
        <v>21859</v>
      </c>
      <c r="K1332" t="s">
        <v>21859</v>
      </c>
      <c r="L1332" t="s">
        <v>5256</v>
      </c>
      <c r="M1332" t="s">
        <v>21860</v>
      </c>
      <c r="N1332" t="s">
        <v>5260</v>
      </c>
      <c r="O1332" t="s">
        <v>21861</v>
      </c>
      <c r="P1332" t="s">
        <v>13470</v>
      </c>
      <c r="Q1332" t="s">
        <v>21856</v>
      </c>
      <c r="R1332">
        <v>4</v>
      </c>
      <c r="S1332" t="s">
        <v>21862</v>
      </c>
      <c r="T1332" t="s">
        <v>21863</v>
      </c>
      <c r="U1332" t="s">
        <v>21857</v>
      </c>
      <c r="V1332">
        <v>18753734</v>
      </c>
      <c r="W1332" s="1" t="s">
        <v>21864</v>
      </c>
      <c r="X1332">
        <v>33348128</v>
      </c>
      <c r="AA1332" t="s">
        <v>690</v>
      </c>
      <c r="AB1332" t="s">
        <v>5265</v>
      </c>
      <c r="AC1332" t="s">
        <v>138</v>
      </c>
      <c r="AE1332" t="s">
        <v>21865</v>
      </c>
      <c r="AF1332" t="s">
        <v>717</v>
      </c>
      <c r="AI1332" t="b">
        <v>1</v>
      </c>
      <c r="AJ1332" t="s">
        <v>21866</v>
      </c>
      <c r="AL1332" t="s">
        <v>21857</v>
      </c>
      <c r="AM1332" t="s">
        <v>21867</v>
      </c>
      <c r="AN1332">
        <v>512</v>
      </c>
      <c r="AO1332">
        <v>99</v>
      </c>
      <c r="AP1332">
        <v>0</v>
      </c>
      <c r="AQ1332">
        <v>0</v>
      </c>
      <c r="AT1332">
        <v>1.29373519084586E+17</v>
      </c>
      <c r="AV1332">
        <v>1.2931580254309E+17</v>
      </c>
      <c r="AW1332">
        <v>513</v>
      </c>
      <c r="AX1332" t="s">
        <v>21868</v>
      </c>
      <c r="AZ1332">
        <v>9.2233720368547697E+18</v>
      </c>
      <c r="BA1332">
        <v>121</v>
      </c>
      <c r="BB1332" t="s">
        <v>21866</v>
      </c>
      <c r="BC1332">
        <v>805306368</v>
      </c>
      <c r="BD1332" s="1" t="s">
        <v>148</v>
      </c>
      <c r="BE1332" t="s">
        <v>21869</v>
      </c>
      <c r="BF1332" t="s">
        <v>21870</v>
      </c>
      <c r="BG1332">
        <v>1.2937366677111101E+17</v>
      </c>
      <c r="BH1332" t="s">
        <v>151</v>
      </c>
      <c r="BI1332">
        <v>1.2934679515659101E+17</v>
      </c>
      <c r="BL1332" t="s">
        <v>21871</v>
      </c>
      <c r="BN1332" t="s">
        <v>154</v>
      </c>
      <c r="BO1332">
        <v>54</v>
      </c>
      <c r="BP1332" s="1" t="s">
        <v>21456</v>
      </c>
      <c r="BQ1332">
        <v>0</v>
      </c>
      <c r="BR1332" t="s">
        <v>21872</v>
      </c>
      <c r="BS1332" t="s">
        <v>157</v>
      </c>
      <c r="BT1332" t="s">
        <v>158</v>
      </c>
      <c r="CD1332" t="s">
        <v>21632</v>
      </c>
    </row>
    <row r="1333" spans="1:122">
      <c r="A1333" t="s">
        <v>8874</v>
      </c>
      <c r="B1333">
        <v>1.2941786207690499E+17</v>
      </c>
      <c r="C1333" s="4">
        <f t="shared" si="20"/>
        <v>12941786207.690498</v>
      </c>
      <c r="D1333" s="2">
        <f>(Sheet1!$F$2-mattsout!C1333)/3600</f>
        <v>213.38675263934664</v>
      </c>
      <c r="E1333" t="str">
        <f>IF(D1333&gt;3595120, "", IF(D1333&gt;1400, "******", ""))</f>
        <v/>
      </c>
      <c r="F1333" t="s">
        <v>122</v>
      </c>
      <c r="G1333" t="s">
        <v>21873</v>
      </c>
      <c r="H1333" t="s">
        <v>9077</v>
      </c>
      <c r="J1333" t="s">
        <v>2221</v>
      </c>
      <c r="K1333" t="s">
        <v>2221</v>
      </c>
      <c r="L1333" t="s">
        <v>21874</v>
      </c>
      <c r="M1333" t="s">
        <v>21875</v>
      </c>
      <c r="O1333" t="s">
        <v>21876</v>
      </c>
      <c r="P1333" t="s">
        <v>21877</v>
      </c>
      <c r="Q1333" t="s">
        <v>8874</v>
      </c>
      <c r="R1333">
        <v>4</v>
      </c>
      <c r="S1333" t="s">
        <v>21878</v>
      </c>
      <c r="T1333" t="s">
        <v>21879</v>
      </c>
      <c r="U1333" t="s">
        <v>21873</v>
      </c>
      <c r="V1333">
        <v>18754437</v>
      </c>
      <c r="W1333" s="1" t="s">
        <v>21880</v>
      </c>
      <c r="X1333">
        <v>35668037</v>
      </c>
      <c r="AA1333" t="s">
        <v>714</v>
      </c>
      <c r="AB1333" t="s">
        <v>665</v>
      </c>
      <c r="AC1333" t="s">
        <v>138</v>
      </c>
      <c r="AD1333" t="b">
        <v>0</v>
      </c>
      <c r="AE1333" t="s">
        <v>21881</v>
      </c>
      <c r="AF1333" t="s">
        <v>667</v>
      </c>
      <c r="AH1333" t="s">
        <v>17882</v>
      </c>
      <c r="AI1333" t="b">
        <v>1</v>
      </c>
      <c r="AJ1333" t="s">
        <v>21882</v>
      </c>
      <c r="AL1333" t="s">
        <v>21873</v>
      </c>
      <c r="AM1333" t="s">
        <v>21883</v>
      </c>
      <c r="AN1333">
        <v>512</v>
      </c>
      <c r="AO1333">
        <v>0</v>
      </c>
      <c r="AP1333">
        <v>0</v>
      </c>
      <c r="AQ1333">
        <v>0</v>
      </c>
      <c r="AT1333">
        <v>1.2941241129266899E+17</v>
      </c>
      <c r="AV1333">
        <v>1.29421061713158E+17</v>
      </c>
      <c r="AW1333">
        <v>513</v>
      </c>
      <c r="AX1333" t="s">
        <v>21884</v>
      </c>
      <c r="AZ1333">
        <v>9.2233720368547697E+18</v>
      </c>
      <c r="BA1333">
        <v>91</v>
      </c>
      <c r="BB1333" t="s">
        <v>21882</v>
      </c>
      <c r="BC1333">
        <v>805306368</v>
      </c>
      <c r="BD1333" s="1" t="s">
        <v>148</v>
      </c>
      <c r="BE1333" t="s">
        <v>21885</v>
      </c>
      <c r="BF1333" t="s">
        <v>21886</v>
      </c>
      <c r="BG1333">
        <v>0</v>
      </c>
      <c r="BH1333" t="s">
        <v>151</v>
      </c>
      <c r="BI1333">
        <v>1.29415252650544E+17</v>
      </c>
      <c r="BL1333" t="s">
        <v>21887</v>
      </c>
      <c r="BN1333" t="s">
        <v>154</v>
      </c>
      <c r="BO1333">
        <v>58</v>
      </c>
      <c r="BP1333" s="1" t="s">
        <v>21888</v>
      </c>
      <c r="BQ1333">
        <v>0</v>
      </c>
      <c r="BR1333" t="s">
        <v>21889</v>
      </c>
      <c r="BS1333" t="s">
        <v>157</v>
      </c>
      <c r="BT1333" t="s">
        <v>158</v>
      </c>
      <c r="CD1333" t="s">
        <v>21621</v>
      </c>
      <c r="CH1333" t="s">
        <v>224</v>
      </c>
      <c r="CV1333" t="s">
        <v>8863</v>
      </c>
      <c r="DR1333" t="s">
        <v>21890</v>
      </c>
    </row>
    <row r="1334" spans="1:122">
      <c r="A1334" t="s">
        <v>21891</v>
      </c>
      <c r="B1334">
        <v>1.29418515731432E+17</v>
      </c>
      <c r="C1334" s="4">
        <f t="shared" si="20"/>
        <v>12941851573.1432</v>
      </c>
      <c r="D1334" s="2">
        <f>(Sheet1!$F$2-mattsout!C1334)/3600</f>
        <v>195.22968244446648</v>
      </c>
      <c r="E1334" t="str">
        <f>IF(D1334&gt;3595120, "", IF(D1334&gt;1400, "******", ""))</f>
        <v/>
      </c>
      <c r="F1334" t="s">
        <v>122</v>
      </c>
      <c r="G1334" t="s">
        <v>21892</v>
      </c>
      <c r="H1334" t="s">
        <v>21893</v>
      </c>
      <c r="J1334" t="s">
        <v>3034</v>
      </c>
      <c r="K1334" t="s">
        <v>3034</v>
      </c>
      <c r="L1334" t="s">
        <v>21894</v>
      </c>
      <c r="M1334" t="s">
        <v>3608</v>
      </c>
      <c r="O1334" t="s">
        <v>4630</v>
      </c>
      <c r="P1334" t="s">
        <v>2460</v>
      </c>
      <c r="Q1334" t="s">
        <v>21891</v>
      </c>
      <c r="R1334">
        <v>4</v>
      </c>
      <c r="S1334" t="s">
        <v>21895</v>
      </c>
      <c r="T1334" t="s">
        <v>21896</v>
      </c>
      <c r="U1334" t="s">
        <v>21892</v>
      </c>
      <c r="V1334">
        <v>18779003</v>
      </c>
      <c r="W1334" s="1" t="s">
        <v>21897</v>
      </c>
      <c r="X1334">
        <v>35410698</v>
      </c>
      <c r="AA1334" t="s">
        <v>136</v>
      </c>
      <c r="AB1334" t="s">
        <v>1952</v>
      </c>
      <c r="AC1334" t="s">
        <v>138</v>
      </c>
      <c r="AD1334" t="b">
        <v>0</v>
      </c>
      <c r="AE1334" t="s">
        <v>21898</v>
      </c>
      <c r="AF1334" t="s">
        <v>742</v>
      </c>
      <c r="AI1334" t="b">
        <v>1</v>
      </c>
      <c r="AJ1334" t="s">
        <v>21899</v>
      </c>
      <c r="AL1334" t="s">
        <v>21892</v>
      </c>
      <c r="AM1334" t="s">
        <v>21900</v>
      </c>
      <c r="AN1334">
        <v>512</v>
      </c>
      <c r="AO1334">
        <v>0</v>
      </c>
      <c r="AP1334">
        <v>0</v>
      </c>
      <c r="AQ1334">
        <v>0</v>
      </c>
      <c r="AT1334">
        <v>1.2941176651246499E+17</v>
      </c>
      <c r="AV1334">
        <v>1.29410731755906E+17</v>
      </c>
      <c r="AW1334">
        <v>513</v>
      </c>
      <c r="AX1334" t="s">
        <v>21901</v>
      </c>
      <c r="AZ1334">
        <v>9.2233720368547697E+18</v>
      </c>
      <c r="BA1334">
        <v>99</v>
      </c>
      <c r="BB1334" t="s">
        <v>21899</v>
      </c>
      <c r="BC1334">
        <v>805306368</v>
      </c>
      <c r="BD1334" s="1" t="s">
        <v>148</v>
      </c>
      <c r="BE1334" t="s">
        <v>21902</v>
      </c>
      <c r="BF1334" t="s">
        <v>21903</v>
      </c>
      <c r="BG1334">
        <v>0</v>
      </c>
      <c r="BH1334" t="s">
        <v>151</v>
      </c>
      <c r="BI1334">
        <v>1.29411766630902E+17</v>
      </c>
      <c r="BL1334" t="s">
        <v>21904</v>
      </c>
      <c r="BN1334" t="s">
        <v>154</v>
      </c>
      <c r="BO1334">
        <v>56</v>
      </c>
      <c r="BP1334" s="1" t="s">
        <v>21456</v>
      </c>
      <c r="BQ1334">
        <v>0</v>
      </c>
      <c r="BR1334" t="s">
        <v>21905</v>
      </c>
      <c r="BS1334" t="s">
        <v>157</v>
      </c>
      <c r="BT1334" t="s">
        <v>158</v>
      </c>
      <c r="CD1334" t="s">
        <v>21632</v>
      </c>
    </row>
    <row r="1335" spans="1:122">
      <c r="A1335" t="s">
        <v>21906</v>
      </c>
      <c r="B1335">
        <v>1.2941934590650899E+17</v>
      </c>
      <c r="C1335" s="4">
        <f t="shared" si="20"/>
        <v>12941934590.6509</v>
      </c>
      <c r="D1335" s="2">
        <f>(Sheet1!$F$2-mattsout!C1335)/3600</f>
        <v>172.16926363892026</v>
      </c>
      <c r="E1335" t="str">
        <f>IF(D1335&gt;3595120, "", IF(D1335&gt;1400, "******", ""))</f>
        <v/>
      </c>
      <c r="F1335" t="s">
        <v>122</v>
      </c>
      <c r="G1335" t="s">
        <v>21907</v>
      </c>
      <c r="H1335" t="s">
        <v>21908</v>
      </c>
      <c r="I1335" t="s">
        <v>606</v>
      </c>
      <c r="J1335" t="s">
        <v>12830</v>
      </c>
      <c r="K1335" t="s">
        <v>12830</v>
      </c>
      <c r="L1335" t="s">
        <v>21909</v>
      </c>
      <c r="M1335" t="s">
        <v>21910</v>
      </c>
      <c r="O1335" t="s">
        <v>11576</v>
      </c>
      <c r="P1335" t="s">
        <v>15487</v>
      </c>
      <c r="Q1335" t="s">
        <v>21906</v>
      </c>
      <c r="R1335">
        <v>4</v>
      </c>
      <c r="S1335" t="s">
        <v>21911</v>
      </c>
      <c r="T1335" t="s">
        <v>21912</v>
      </c>
      <c r="U1335" t="s">
        <v>21907</v>
      </c>
      <c r="V1335">
        <v>18781219</v>
      </c>
      <c r="W1335" s="1" t="s">
        <v>12769</v>
      </c>
      <c r="X1335">
        <v>35611357</v>
      </c>
      <c r="AA1335" t="s">
        <v>690</v>
      </c>
      <c r="AB1335" t="s">
        <v>12770</v>
      </c>
      <c r="AC1335" t="s">
        <v>138</v>
      </c>
      <c r="AE1335" t="s">
        <v>21913</v>
      </c>
      <c r="AF1335" t="s">
        <v>717</v>
      </c>
      <c r="AI1335" t="b">
        <v>1</v>
      </c>
      <c r="AJ1335" t="s">
        <v>21914</v>
      </c>
      <c r="AL1335" t="s">
        <v>21907</v>
      </c>
      <c r="AM1335" t="s">
        <v>21915</v>
      </c>
      <c r="AN1335">
        <v>512</v>
      </c>
      <c r="AO1335">
        <v>0</v>
      </c>
      <c r="AP1335">
        <v>0</v>
      </c>
      <c r="AQ1335">
        <v>0</v>
      </c>
      <c r="AT1335">
        <v>1.29406700479408E+17</v>
      </c>
      <c r="AU1335">
        <v>0</v>
      </c>
      <c r="AV1335">
        <v>1.2939949291274099E+17</v>
      </c>
      <c r="AW1335">
        <v>513</v>
      </c>
      <c r="AX1335" t="s">
        <v>21916</v>
      </c>
      <c r="AZ1335">
        <v>9.2233720368547697E+18</v>
      </c>
      <c r="BA1335">
        <v>158</v>
      </c>
      <c r="BB1335" t="s">
        <v>21914</v>
      </c>
      <c r="BC1335">
        <v>805306368</v>
      </c>
      <c r="BD1335" s="1" t="s">
        <v>148</v>
      </c>
      <c r="BE1335" t="s">
        <v>21917</v>
      </c>
      <c r="BF1335" t="s">
        <v>21918</v>
      </c>
      <c r="BG1335">
        <v>0</v>
      </c>
      <c r="BH1335" t="s">
        <v>151</v>
      </c>
      <c r="BI1335">
        <v>1.29418519360386E+17</v>
      </c>
      <c r="BL1335" t="s">
        <v>21919</v>
      </c>
      <c r="BN1335" t="s">
        <v>154</v>
      </c>
      <c r="BO1335">
        <v>55</v>
      </c>
      <c r="BP1335" s="1" t="s">
        <v>21920</v>
      </c>
      <c r="BQ1335">
        <v>0</v>
      </c>
      <c r="BR1335" t="s">
        <v>21921</v>
      </c>
      <c r="BS1335" t="s">
        <v>157</v>
      </c>
      <c r="BT1335" t="s">
        <v>158</v>
      </c>
      <c r="CD1335" t="s">
        <v>21632</v>
      </c>
    </row>
    <row r="1336" spans="1:122">
      <c r="A1336" t="s">
        <v>21922</v>
      </c>
      <c r="B1336">
        <v>1.2931843445944099E+17</v>
      </c>
      <c r="C1336" s="4">
        <f t="shared" si="20"/>
        <v>12931843445.944099</v>
      </c>
      <c r="D1336" s="2">
        <f>(Sheet1!$F$2-mattsout!C1336)/3600</f>
        <v>2975.2650155279371</v>
      </c>
      <c r="E1336" t="str">
        <f>IF(D1336&gt;3595120, "", IF(D1336&gt;1400, "******", ""))</f>
        <v>******</v>
      </c>
      <c r="F1336" t="s">
        <v>122</v>
      </c>
      <c r="G1336" t="s">
        <v>21923</v>
      </c>
      <c r="H1336" t="s">
        <v>21924</v>
      </c>
      <c r="I1336" t="s">
        <v>732</v>
      </c>
      <c r="J1336" t="s">
        <v>21925</v>
      </c>
      <c r="K1336" t="s">
        <v>21925</v>
      </c>
      <c r="L1336" t="s">
        <v>759</v>
      </c>
      <c r="M1336" t="s">
        <v>19163</v>
      </c>
      <c r="O1336" t="s">
        <v>3391</v>
      </c>
      <c r="Q1336" t="s">
        <v>21922</v>
      </c>
      <c r="R1336">
        <v>4</v>
      </c>
      <c r="S1336" t="s">
        <v>21926</v>
      </c>
      <c r="T1336" t="s">
        <v>21927</v>
      </c>
      <c r="U1336" t="s">
        <v>21923</v>
      </c>
      <c r="V1336">
        <v>18787244</v>
      </c>
      <c r="W1336" s="1" t="s">
        <v>19167</v>
      </c>
      <c r="X1336">
        <v>35626029</v>
      </c>
      <c r="Y1336" t="s">
        <v>21928</v>
      </c>
      <c r="AA1336" t="s">
        <v>905</v>
      </c>
      <c r="AB1336" t="s">
        <v>740</v>
      </c>
      <c r="AC1336" t="s">
        <v>138</v>
      </c>
      <c r="AE1336" t="s">
        <v>21929</v>
      </c>
      <c r="AF1336" t="s">
        <v>667</v>
      </c>
      <c r="AI1336" t="b">
        <v>1</v>
      </c>
      <c r="AJ1336" t="s">
        <v>21930</v>
      </c>
      <c r="AL1336" t="s">
        <v>21923</v>
      </c>
      <c r="AM1336" t="s">
        <v>21931</v>
      </c>
      <c r="AN1336">
        <v>512</v>
      </c>
      <c r="AO1336">
        <v>99</v>
      </c>
      <c r="AP1336">
        <v>0</v>
      </c>
      <c r="AQ1336">
        <v>0</v>
      </c>
      <c r="AT1336">
        <v>1.2937346685400099E+17</v>
      </c>
      <c r="AV1336">
        <v>1.29316531053582E+17</v>
      </c>
      <c r="AW1336">
        <v>513</v>
      </c>
      <c r="AX1336" t="s">
        <v>21932</v>
      </c>
      <c r="AZ1336">
        <v>9.2233720368547697E+18</v>
      </c>
      <c r="BA1336">
        <v>29</v>
      </c>
      <c r="BB1336" t="s">
        <v>21930</v>
      </c>
      <c r="BC1336">
        <v>805306368</v>
      </c>
      <c r="BD1336" s="1" t="s">
        <v>148</v>
      </c>
      <c r="BE1336" t="s">
        <v>21933</v>
      </c>
      <c r="BF1336" t="s">
        <v>21934</v>
      </c>
      <c r="BG1336">
        <v>1.29373623190542E+17</v>
      </c>
      <c r="BH1336" t="s">
        <v>151</v>
      </c>
      <c r="BI1336">
        <v>1.29317695803098E+17</v>
      </c>
      <c r="BL1336" t="s">
        <v>21935</v>
      </c>
      <c r="BN1336" t="s">
        <v>154</v>
      </c>
      <c r="BO1336">
        <v>56</v>
      </c>
      <c r="BP1336" s="1" t="s">
        <v>21920</v>
      </c>
      <c r="BQ1336">
        <v>0</v>
      </c>
      <c r="BR1336" t="s">
        <v>21936</v>
      </c>
      <c r="BS1336" t="s">
        <v>157</v>
      </c>
      <c r="BT1336" t="s">
        <v>158</v>
      </c>
      <c r="CD1336" t="s">
        <v>21937</v>
      </c>
      <c r="CJ1336" t="s">
        <v>21928</v>
      </c>
    </row>
    <row r="1337" spans="1:122">
      <c r="A1337" t="s">
        <v>21938</v>
      </c>
      <c r="B1337">
        <v>1.2930888451787299E+17</v>
      </c>
      <c r="C1337" s="4">
        <f t="shared" si="20"/>
        <v>12930888451.7873</v>
      </c>
      <c r="D1337" s="2">
        <f>(Sheet1!$F$2-mattsout!C1337)/3600</f>
        <v>3240.541170194414</v>
      </c>
      <c r="E1337" t="str">
        <f>IF(D1337&gt;3595120, "", IF(D1337&gt;1400, "******", ""))</f>
        <v>******</v>
      </c>
      <c r="F1337" t="s">
        <v>122</v>
      </c>
      <c r="G1337" t="s">
        <v>21939</v>
      </c>
      <c r="H1337" t="s">
        <v>21940</v>
      </c>
      <c r="J1337" t="s">
        <v>21941</v>
      </c>
      <c r="K1337" t="s">
        <v>21941</v>
      </c>
      <c r="L1337" t="s">
        <v>682</v>
      </c>
      <c r="M1337" t="s">
        <v>1946</v>
      </c>
      <c r="O1337" t="s">
        <v>2481</v>
      </c>
      <c r="Q1337" t="s">
        <v>21938</v>
      </c>
      <c r="R1337">
        <v>4</v>
      </c>
      <c r="S1337" t="s">
        <v>21942</v>
      </c>
      <c r="T1337" t="s">
        <v>21943</v>
      </c>
      <c r="U1337" t="s">
        <v>21939</v>
      </c>
      <c r="V1337">
        <v>18855461</v>
      </c>
      <c r="W1337" s="1" t="s">
        <v>10356</v>
      </c>
      <c r="X1337">
        <v>33530807</v>
      </c>
      <c r="AA1337" t="s">
        <v>690</v>
      </c>
      <c r="AB1337" t="s">
        <v>1952</v>
      </c>
      <c r="AC1337" t="s">
        <v>138</v>
      </c>
      <c r="AE1337" t="s">
        <v>21944</v>
      </c>
      <c r="AF1337" t="s">
        <v>667</v>
      </c>
      <c r="AI1337" t="b">
        <v>1</v>
      </c>
      <c r="AJ1337" t="s">
        <v>21945</v>
      </c>
      <c r="AL1337" t="s">
        <v>21939</v>
      </c>
      <c r="AM1337" t="s">
        <v>21946</v>
      </c>
      <c r="AN1337">
        <v>512</v>
      </c>
      <c r="AO1337">
        <v>99</v>
      </c>
      <c r="AP1337">
        <v>0</v>
      </c>
      <c r="AQ1337">
        <v>0</v>
      </c>
      <c r="AT1337">
        <v>1.2937373751462899E+17</v>
      </c>
      <c r="AU1337">
        <v>0</v>
      </c>
      <c r="AV1337">
        <v>1.29309632740584E+17</v>
      </c>
      <c r="AW1337">
        <v>513</v>
      </c>
      <c r="AX1337" t="s">
        <v>21947</v>
      </c>
      <c r="AZ1337">
        <v>9.2233720368547697E+18</v>
      </c>
      <c r="BA1337">
        <v>35</v>
      </c>
      <c r="BB1337" t="s">
        <v>21945</v>
      </c>
      <c r="BC1337">
        <v>805306368</v>
      </c>
      <c r="BD1337" s="1" t="s">
        <v>148</v>
      </c>
      <c r="BE1337" t="s">
        <v>21948</v>
      </c>
      <c r="BF1337" t="s">
        <v>21949</v>
      </c>
      <c r="BG1337">
        <v>1.2937373751459901E+17</v>
      </c>
      <c r="BH1337" t="s">
        <v>151</v>
      </c>
      <c r="BI1337">
        <v>1.29310662763694E+17</v>
      </c>
      <c r="BL1337" t="s">
        <v>21950</v>
      </c>
      <c r="BN1337" t="s">
        <v>154</v>
      </c>
      <c r="BO1337">
        <v>55</v>
      </c>
      <c r="BP1337" s="1" t="s">
        <v>21951</v>
      </c>
      <c r="BQ1337">
        <v>0</v>
      </c>
      <c r="BR1337" t="s">
        <v>21952</v>
      </c>
      <c r="BS1337" t="s">
        <v>157</v>
      </c>
      <c r="BT1337" t="s">
        <v>158</v>
      </c>
      <c r="CD1337" t="s">
        <v>21632</v>
      </c>
    </row>
    <row r="1338" spans="1:122">
      <c r="A1338" t="s">
        <v>21953</v>
      </c>
      <c r="B1338">
        <v>1.29421304238194E+17</v>
      </c>
      <c r="C1338" s="4">
        <f t="shared" si="20"/>
        <v>12942130423.819401</v>
      </c>
      <c r="D1338" s="2">
        <f>(Sheet1!$F$2-mattsout!C1338)/3600</f>
        <v>117.77116127755907</v>
      </c>
      <c r="E1338" t="str">
        <f>IF(D1338&gt;3595120, "", IF(D1338&gt;1400, "******", ""))</f>
        <v/>
      </c>
      <c r="F1338" t="s">
        <v>122</v>
      </c>
      <c r="G1338" t="s">
        <v>21954</v>
      </c>
      <c r="H1338" t="s">
        <v>21955</v>
      </c>
      <c r="I1338" t="s">
        <v>5256</v>
      </c>
      <c r="J1338" t="s">
        <v>19829</v>
      </c>
      <c r="K1338" t="s">
        <v>19829</v>
      </c>
      <c r="L1338" t="s">
        <v>5256</v>
      </c>
      <c r="M1338" t="s">
        <v>21956</v>
      </c>
      <c r="O1338" t="s">
        <v>21957</v>
      </c>
      <c r="P1338" t="s">
        <v>2351</v>
      </c>
      <c r="Q1338" t="s">
        <v>21953</v>
      </c>
      <c r="R1338">
        <v>4</v>
      </c>
      <c r="S1338" t="s">
        <v>21958</v>
      </c>
      <c r="T1338" t="s">
        <v>21959</v>
      </c>
      <c r="U1338" t="s">
        <v>21954</v>
      </c>
      <c r="V1338">
        <v>18855797</v>
      </c>
      <c r="W1338" s="1" t="s">
        <v>19951</v>
      </c>
      <c r="X1338">
        <v>35422364</v>
      </c>
      <c r="AA1338" t="s">
        <v>690</v>
      </c>
      <c r="AB1338" t="s">
        <v>5265</v>
      </c>
      <c r="AC1338" t="s">
        <v>138</v>
      </c>
      <c r="AE1338" t="s">
        <v>21960</v>
      </c>
      <c r="AF1338" t="s">
        <v>717</v>
      </c>
      <c r="AI1338" t="b">
        <v>1</v>
      </c>
      <c r="AJ1338" t="s">
        <v>21961</v>
      </c>
      <c r="AL1338" t="s">
        <v>21954</v>
      </c>
      <c r="AM1338" t="s">
        <v>21962</v>
      </c>
      <c r="AN1338">
        <v>512</v>
      </c>
      <c r="AO1338">
        <v>0</v>
      </c>
      <c r="AP1338">
        <v>0</v>
      </c>
      <c r="AQ1338">
        <v>0</v>
      </c>
      <c r="AT1338">
        <v>1.2940046365102899E+17</v>
      </c>
      <c r="AU1338">
        <v>0</v>
      </c>
      <c r="AV1338">
        <v>1.2939692682798499E+17</v>
      </c>
      <c r="AW1338">
        <v>513</v>
      </c>
      <c r="AX1338" t="s">
        <v>21963</v>
      </c>
      <c r="AZ1338">
        <v>9.2233720368547697E+18</v>
      </c>
      <c r="BA1338">
        <v>305</v>
      </c>
      <c r="BB1338" t="s">
        <v>21961</v>
      </c>
      <c r="BC1338">
        <v>805306368</v>
      </c>
      <c r="BD1338" s="1" t="s">
        <v>148</v>
      </c>
      <c r="BE1338" t="s">
        <v>21964</v>
      </c>
      <c r="BF1338" t="s">
        <v>21965</v>
      </c>
      <c r="BG1338">
        <v>0</v>
      </c>
      <c r="BH1338" t="s">
        <v>151</v>
      </c>
      <c r="BI1338">
        <v>1.29412238824526E+17</v>
      </c>
      <c r="BK1338" t="s">
        <v>21966</v>
      </c>
      <c r="BL1338" t="s">
        <v>21967</v>
      </c>
      <c r="BN1338" t="s">
        <v>154</v>
      </c>
      <c r="BO1338">
        <v>53</v>
      </c>
      <c r="BP1338" s="1" t="s">
        <v>18462</v>
      </c>
      <c r="BQ1338">
        <v>0</v>
      </c>
      <c r="BR1338" t="s">
        <v>21968</v>
      </c>
      <c r="BS1338" t="s">
        <v>3242</v>
      </c>
      <c r="CD1338" t="s">
        <v>21632</v>
      </c>
    </row>
    <row r="1339" spans="1:122">
      <c r="A1339" t="s">
        <v>21969</v>
      </c>
      <c r="B1339">
        <v>1.29346210148196E+17</v>
      </c>
      <c r="C1339" s="4">
        <f t="shared" si="20"/>
        <v>12934621014.819599</v>
      </c>
      <c r="D1339" s="2">
        <f>(Sheet1!$F$2-mattsout!C1339)/3600</f>
        <v>2203.7181056669024</v>
      </c>
      <c r="E1339" t="str">
        <f>IF(D1339&gt;3595120, "", IF(D1339&gt;1400, "******", ""))</f>
        <v>******</v>
      </c>
      <c r="F1339" t="s">
        <v>122</v>
      </c>
      <c r="G1339" t="s">
        <v>21970</v>
      </c>
      <c r="H1339" t="s">
        <v>21971</v>
      </c>
      <c r="I1339" t="s">
        <v>732</v>
      </c>
      <c r="J1339" t="s">
        <v>1845</v>
      </c>
      <c r="K1339" t="s">
        <v>1845</v>
      </c>
      <c r="L1339" t="s">
        <v>759</v>
      </c>
      <c r="M1339" t="s">
        <v>21972</v>
      </c>
      <c r="N1339" t="s">
        <v>761</v>
      </c>
      <c r="O1339" t="s">
        <v>3666</v>
      </c>
      <c r="P1339" t="s">
        <v>1552</v>
      </c>
      <c r="Q1339" t="s">
        <v>21969</v>
      </c>
      <c r="R1339">
        <v>4</v>
      </c>
      <c r="S1339" t="s">
        <v>21973</v>
      </c>
      <c r="T1339" t="s">
        <v>21974</v>
      </c>
      <c r="U1339" t="s">
        <v>21970</v>
      </c>
      <c r="V1339">
        <v>18857160</v>
      </c>
      <c r="W1339" s="1" t="s">
        <v>11964</v>
      </c>
      <c r="X1339">
        <v>33532301</v>
      </c>
      <c r="Y1339" t="s">
        <v>21975</v>
      </c>
      <c r="AA1339" t="s">
        <v>690</v>
      </c>
      <c r="AB1339" t="s">
        <v>740</v>
      </c>
      <c r="AC1339" t="s">
        <v>138</v>
      </c>
      <c r="AD1339" t="b">
        <v>1</v>
      </c>
      <c r="AE1339" t="s">
        <v>21976</v>
      </c>
      <c r="AF1339" t="s">
        <v>667</v>
      </c>
      <c r="AI1339" t="b">
        <v>1</v>
      </c>
      <c r="AJ1339" t="s">
        <v>21977</v>
      </c>
      <c r="AL1339" t="s">
        <v>21970</v>
      </c>
      <c r="AM1339" t="s">
        <v>21978</v>
      </c>
      <c r="AN1339">
        <v>512</v>
      </c>
      <c r="AO1339">
        <v>99</v>
      </c>
      <c r="AP1339">
        <v>0</v>
      </c>
      <c r="AQ1339">
        <v>0</v>
      </c>
      <c r="AT1339">
        <v>1.2937373798338499E+17</v>
      </c>
      <c r="AU1339">
        <v>0</v>
      </c>
      <c r="AV1339">
        <v>1.2930997223526899E+17</v>
      </c>
      <c r="AW1339">
        <v>513</v>
      </c>
      <c r="AX1339" t="s">
        <v>21979</v>
      </c>
      <c r="AZ1339">
        <v>9.2233720368547697E+18</v>
      </c>
      <c r="BA1339">
        <v>60</v>
      </c>
      <c r="BB1339" t="s">
        <v>21977</v>
      </c>
      <c r="BC1339">
        <v>805306368</v>
      </c>
      <c r="BD1339" s="1" t="s">
        <v>148</v>
      </c>
      <c r="BE1339" t="s">
        <v>21980</v>
      </c>
      <c r="BF1339" t="s">
        <v>21981</v>
      </c>
      <c r="BG1339">
        <v>1.2937373798337E+17</v>
      </c>
      <c r="BH1339" t="s">
        <v>151</v>
      </c>
      <c r="BI1339">
        <v>1.2934274290856701E+17</v>
      </c>
      <c r="BL1339" t="s">
        <v>21982</v>
      </c>
      <c r="BM1339" t="s">
        <v>21983</v>
      </c>
      <c r="BN1339" t="s">
        <v>154</v>
      </c>
      <c r="BO1339">
        <v>56</v>
      </c>
      <c r="BP1339" s="1" t="s">
        <v>21920</v>
      </c>
      <c r="BQ1339">
        <v>0</v>
      </c>
      <c r="BR1339" t="s">
        <v>21984</v>
      </c>
      <c r="BS1339" t="s">
        <v>157</v>
      </c>
      <c r="BT1339" t="s">
        <v>158</v>
      </c>
      <c r="CD1339" t="s">
        <v>21985</v>
      </c>
    </row>
    <row r="1340" spans="1:122">
      <c r="A1340" t="s">
        <v>21986</v>
      </c>
      <c r="B1340">
        <v>1.29418857601174E+17</v>
      </c>
      <c r="C1340" s="4">
        <f t="shared" si="20"/>
        <v>12941885760.117399</v>
      </c>
      <c r="D1340" s="2">
        <f>(Sheet1!$F$2-mattsout!C1340)/3600</f>
        <v>185.73330072244008</v>
      </c>
      <c r="E1340" t="str">
        <f>IF(D1340&gt;3595120, "", IF(D1340&gt;1400, "******", ""))</f>
        <v/>
      </c>
      <c r="F1340" t="s">
        <v>122</v>
      </c>
      <c r="G1340" t="s">
        <v>21987</v>
      </c>
      <c r="K1340" t="s">
        <v>21988</v>
      </c>
      <c r="O1340" t="s">
        <v>21987</v>
      </c>
      <c r="Q1340" t="s">
        <v>21986</v>
      </c>
      <c r="R1340">
        <v>4</v>
      </c>
      <c r="S1340" t="s">
        <v>21989</v>
      </c>
      <c r="T1340" t="s">
        <v>21990</v>
      </c>
      <c r="U1340" t="s">
        <v>21987</v>
      </c>
      <c r="V1340">
        <v>18877781</v>
      </c>
      <c r="W1340" s="1" t="s">
        <v>21991</v>
      </c>
      <c r="X1340">
        <v>35499579</v>
      </c>
      <c r="AL1340" t="s">
        <v>21987</v>
      </c>
      <c r="AM1340" t="s">
        <v>21992</v>
      </c>
      <c r="AN1340">
        <v>66048</v>
      </c>
      <c r="AO1340">
        <v>0</v>
      </c>
      <c r="AP1340">
        <v>0</v>
      </c>
      <c r="AQ1340">
        <v>0</v>
      </c>
      <c r="AT1340">
        <v>1.2937351954662301E+17</v>
      </c>
      <c r="AV1340">
        <v>1.2931920866503101E+17</v>
      </c>
      <c r="AW1340">
        <v>513</v>
      </c>
      <c r="AX1340" t="s">
        <v>21993</v>
      </c>
      <c r="AY1340">
        <v>1</v>
      </c>
      <c r="AZ1340">
        <v>9.2233720368547697E+18</v>
      </c>
      <c r="BA1340">
        <v>137</v>
      </c>
      <c r="BB1340" t="s">
        <v>21994</v>
      </c>
      <c r="BC1340">
        <v>805306368</v>
      </c>
      <c r="BF1340" t="s">
        <v>21995</v>
      </c>
      <c r="BG1340">
        <v>0</v>
      </c>
      <c r="BH1340" t="s">
        <v>151</v>
      </c>
      <c r="BI1340">
        <v>1.29415205244076E+17</v>
      </c>
    </row>
    <row r="1341" spans="1:122">
      <c r="A1341" t="s">
        <v>21996</v>
      </c>
      <c r="B1341">
        <v>1.29416022847148E+17</v>
      </c>
      <c r="C1341" s="4">
        <f t="shared" si="20"/>
        <v>12941602284.7148</v>
      </c>
      <c r="D1341" s="2">
        <f>(Sheet1!$F$2-mattsout!C1341)/3600</f>
        <v>264.47646811114419</v>
      </c>
      <c r="E1341" t="str">
        <f>IF(D1341&gt;3595120, "", IF(D1341&gt;1400, "******", ""))</f>
        <v/>
      </c>
      <c r="F1341" t="s">
        <v>122</v>
      </c>
      <c r="G1341" t="s">
        <v>21997</v>
      </c>
      <c r="H1341" t="s">
        <v>21998</v>
      </c>
      <c r="I1341" t="s">
        <v>1821</v>
      </c>
      <c r="J1341" t="s">
        <v>1845</v>
      </c>
      <c r="K1341" t="s">
        <v>1845</v>
      </c>
      <c r="L1341" t="s">
        <v>1821</v>
      </c>
      <c r="M1341" t="s">
        <v>21999</v>
      </c>
      <c r="O1341" t="s">
        <v>22000</v>
      </c>
      <c r="P1341" t="s">
        <v>7389</v>
      </c>
      <c r="Q1341" t="s">
        <v>21996</v>
      </c>
      <c r="R1341">
        <v>4</v>
      </c>
      <c r="S1341" t="s">
        <v>22001</v>
      </c>
      <c r="T1341" t="s">
        <v>22002</v>
      </c>
      <c r="U1341" t="s">
        <v>21997</v>
      </c>
      <c r="V1341">
        <v>18886158</v>
      </c>
      <c r="W1341" s="1" t="s">
        <v>11443</v>
      </c>
      <c r="X1341">
        <v>35579737</v>
      </c>
      <c r="AA1341" t="s">
        <v>690</v>
      </c>
      <c r="AB1341" t="s">
        <v>1828</v>
      </c>
      <c r="AC1341" t="s">
        <v>138</v>
      </c>
      <c r="AE1341" t="s">
        <v>22003</v>
      </c>
      <c r="AF1341" t="s">
        <v>667</v>
      </c>
      <c r="AI1341" t="b">
        <v>1</v>
      </c>
      <c r="AJ1341" t="s">
        <v>22004</v>
      </c>
      <c r="AL1341" t="s">
        <v>21997</v>
      </c>
      <c r="AM1341" t="s">
        <v>22005</v>
      </c>
      <c r="AN1341">
        <v>512</v>
      </c>
      <c r="AO1341">
        <v>0</v>
      </c>
      <c r="AP1341">
        <v>0</v>
      </c>
      <c r="AQ1341">
        <v>0</v>
      </c>
      <c r="AT1341">
        <v>1.29373519797564E+17</v>
      </c>
      <c r="AU1341">
        <v>0</v>
      </c>
      <c r="AV1341">
        <v>1.29417623291578E+17</v>
      </c>
      <c r="AW1341">
        <v>513</v>
      </c>
      <c r="AX1341" t="s">
        <v>22006</v>
      </c>
      <c r="AZ1341">
        <v>9.2233720368547697E+18</v>
      </c>
      <c r="BA1341">
        <v>180</v>
      </c>
      <c r="BB1341" t="s">
        <v>22004</v>
      </c>
      <c r="BC1341">
        <v>805306368</v>
      </c>
      <c r="BD1341" s="1" t="s">
        <v>148</v>
      </c>
      <c r="BE1341" t="s">
        <v>22007</v>
      </c>
      <c r="BF1341" t="s">
        <v>22008</v>
      </c>
      <c r="BG1341">
        <v>0</v>
      </c>
      <c r="BH1341" t="s">
        <v>151</v>
      </c>
      <c r="BI1341">
        <v>1.2941762330876701E+17</v>
      </c>
      <c r="BL1341" t="s">
        <v>22009</v>
      </c>
      <c r="BN1341" t="s">
        <v>154</v>
      </c>
      <c r="BO1341">
        <v>55</v>
      </c>
      <c r="BP1341" s="1" t="s">
        <v>22010</v>
      </c>
      <c r="BQ1341">
        <v>0</v>
      </c>
      <c r="BR1341" t="s">
        <v>22011</v>
      </c>
      <c r="BS1341" t="s">
        <v>157</v>
      </c>
      <c r="BT1341" t="s">
        <v>158</v>
      </c>
      <c r="CD1341" t="s">
        <v>21621</v>
      </c>
    </row>
    <row r="1342" spans="1:122">
      <c r="A1342" t="s">
        <v>22012</v>
      </c>
      <c r="B1342">
        <v>1.2941690644720099E+17</v>
      </c>
      <c r="C1342" s="4">
        <f t="shared" si="20"/>
        <v>12941690644.720098</v>
      </c>
      <c r="D1342" s="2">
        <f>(Sheet1!$F$2-mattsout!C1342)/3600</f>
        <v>239.93202219486236</v>
      </c>
      <c r="E1342" t="str">
        <f>IF(D1342&gt;3595120, "", IF(D1342&gt;1400, "******", ""))</f>
        <v/>
      </c>
      <c r="F1342" t="s">
        <v>122</v>
      </c>
      <c r="G1342" t="s">
        <v>22013</v>
      </c>
      <c r="H1342" t="s">
        <v>22014</v>
      </c>
      <c r="I1342" t="s">
        <v>1061</v>
      </c>
      <c r="J1342" t="s">
        <v>17468</v>
      </c>
      <c r="K1342" t="s">
        <v>22015</v>
      </c>
      <c r="L1342" t="s">
        <v>22016</v>
      </c>
      <c r="O1342" t="s">
        <v>1690</v>
      </c>
      <c r="Q1342" t="s">
        <v>22012</v>
      </c>
      <c r="R1342">
        <v>4</v>
      </c>
      <c r="S1342" t="s">
        <v>22017</v>
      </c>
      <c r="T1342" t="s">
        <v>22018</v>
      </c>
      <c r="U1342" t="s">
        <v>22013</v>
      </c>
      <c r="V1342">
        <v>18917991</v>
      </c>
      <c r="W1342" s="1" t="s">
        <v>22019</v>
      </c>
      <c r="X1342">
        <v>35620054</v>
      </c>
      <c r="AA1342" t="s">
        <v>136</v>
      </c>
      <c r="AB1342" t="s">
        <v>1071</v>
      </c>
      <c r="AC1342" t="s">
        <v>138</v>
      </c>
      <c r="AD1342" t="b">
        <v>0</v>
      </c>
      <c r="AE1342" t="s">
        <v>22020</v>
      </c>
      <c r="AF1342" t="s">
        <v>742</v>
      </c>
      <c r="AI1342" t="b">
        <v>1</v>
      </c>
      <c r="AJ1342" t="s">
        <v>22021</v>
      </c>
      <c r="AL1342" t="s">
        <v>22013</v>
      </c>
      <c r="AM1342" t="s">
        <v>22022</v>
      </c>
      <c r="AN1342">
        <v>512</v>
      </c>
      <c r="AO1342">
        <v>0</v>
      </c>
      <c r="AP1342">
        <v>0</v>
      </c>
      <c r="AQ1342">
        <v>0</v>
      </c>
      <c r="AT1342">
        <v>1.29373738223544E+17</v>
      </c>
      <c r="AU1342">
        <v>0</v>
      </c>
      <c r="AV1342">
        <v>1.2940394673954099E+17</v>
      </c>
      <c r="AW1342">
        <v>513</v>
      </c>
      <c r="AX1342" t="s">
        <v>22023</v>
      </c>
      <c r="AZ1342">
        <v>9.2233720368547697E+18</v>
      </c>
      <c r="BA1342">
        <v>166</v>
      </c>
      <c r="BB1342" t="s">
        <v>22021</v>
      </c>
      <c r="BC1342">
        <v>805306368</v>
      </c>
      <c r="BD1342" s="1" t="s">
        <v>148</v>
      </c>
      <c r="BE1342" t="s">
        <v>22024</v>
      </c>
      <c r="BF1342" t="s">
        <v>22025</v>
      </c>
      <c r="BG1342">
        <v>0</v>
      </c>
      <c r="BH1342" t="s">
        <v>151</v>
      </c>
      <c r="BI1342">
        <v>1.2941865279043501E+17</v>
      </c>
      <c r="BL1342" t="s">
        <v>22025</v>
      </c>
      <c r="BN1342" t="s">
        <v>154</v>
      </c>
      <c r="BO1342">
        <v>57</v>
      </c>
      <c r="BP1342" s="1" t="s">
        <v>21456</v>
      </c>
      <c r="BQ1342">
        <v>0</v>
      </c>
      <c r="BR1342" t="s">
        <v>22026</v>
      </c>
      <c r="BS1342" t="s">
        <v>157</v>
      </c>
      <c r="BT1342" t="s">
        <v>158</v>
      </c>
      <c r="CD1342" t="s">
        <v>22027</v>
      </c>
      <c r="CV1342" t="s">
        <v>22028</v>
      </c>
    </row>
    <row r="1343" spans="1:122">
      <c r="A1343" t="s">
        <v>14758</v>
      </c>
      <c r="B1343">
        <v>1.2942124828651901E+17</v>
      </c>
      <c r="C1343" s="4">
        <f t="shared" si="20"/>
        <v>12942124828.651901</v>
      </c>
      <c r="D1343" s="2">
        <f>(Sheet1!$F$2-mattsout!C1343)/3600</f>
        <v>119.32537447187636</v>
      </c>
      <c r="E1343" t="str">
        <f>IF(D1343&gt;3595120, "", IF(D1343&gt;1400, "******", ""))</f>
        <v/>
      </c>
      <c r="F1343" t="s">
        <v>122</v>
      </c>
      <c r="G1343" t="s">
        <v>22029</v>
      </c>
      <c r="H1343" t="s">
        <v>9204</v>
      </c>
      <c r="I1343" t="s">
        <v>1711</v>
      </c>
      <c r="J1343" t="s">
        <v>1062</v>
      </c>
      <c r="K1343" t="s">
        <v>1062</v>
      </c>
      <c r="L1343" t="s">
        <v>22030</v>
      </c>
      <c r="M1343" t="s">
        <v>1713</v>
      </c>
      <c r="N1343" t="s">
        <v>1714</v>
      </c>
      <c r="O1343" t="s">
        <v>4222</v>
      </c>
      <c r="P1343" t="s">
        <v>9079</v>
      </c>
      <c r="Q1343" t="s">
        <v>14758</v>
      </c>
      <c r="R1343">
        <v>4</v>
      </c>
      <c r="S1343" t="s">
        <v>22031</v>
      </c>
      <c r="T1343" t="s">
        <v>22032</v>
      </c>
      <c r="U1343" t="s">
        <v>22029</v>
      </c>
      <c r="V1343">
        <v>18978359</v>
      </c>
      <c r="W1343" s="1" t="s">
        <v>1718</v>
      </c>
      <c r="X1343">
        <v>35592556</v>
      </c>
      <c r="AA1343" t="s">
        <v>690</v>
      </c>
      <c r="AB1343" t="s">
        <v>1712</v>
      </c>
      <c r="AC1343" t="s">
        <v>138</v>
      </c>
      <c r="AE1343" t="s">
        <v>22033</v>
      </c>
      <c r="AF1343" t="s">
        <v>717</v>
      </c>
      <c r="AI1343" t="b">
        <v>1</v>
      </c>
      <c r="AJ1343" t="s">
        <v>22034</v>
      </c>
      <c r="AL1343" t="s">
        <v>22029</v>
      </c>
      <c r="AM1343" t="s">
        <v>22035</v>
      </c>
      <c r="AN1343">
        <v>512</v>
      </c>
      <c r="AO1343">
        <v>0</v>
      </c>
      <c r="AP1343">
        <v>0</v>
      </c>
      <c r="AQ1343">
        <v>0</v>
      </c>
      <c r="AT1343">
        <v>1.2939517941939501E+17</v>
      </c>
      <c r="AV1343">
        <v>1.2941787452032099E+17</v>
      </c>
      <c r="AW1343">
        <v>513</v>
      </c>
      <c r="AX1343" t="s">
        <v>22036</v>
      </c>
      <c r="AZ1343">
        <v>9.2233720368547697E+18</v>
      </c>
      <c r="BA1343">
        <v>166</v>
      </c>
      <c r="BB1343" t="s">
        <v>22034</v>
      </c>
      <c r="BC1343">
        <v>805306368</v>
      </c>
      <c r="BD1343" s="1" t="s">
        <v>148</v>
      </c>
      <c r="BE1343" t="s">
        <v>22037</v>
      </c>
      <c r="BF1343" t="s">
        <v>22038</v>
      </c>
      <c r="BG1343">
        <v>0</v>
      </c>
      <c r="BH1343" t="s">
        <v>151</v>
      </c>
      <c r="BI1343">
        <v>1.29417874220948E+17</v>
      </c>
      <c r="BK1343" t="s">
        <v>22039</v>
      </c>
      <c r="BL1343" t="s">
        <v>22040</v>
      </c>
      <c r="BN1343" t="s">
        <v>154</v>
      </c>
      <c r="BO1343">
        <v>54</v>
      </c>
      <c r="BP1343" s="1" t="s">
        <v>22041</v>
      </c>
      <c r="BQ1343">
        <v>0</v>
      </c>
      <c r="BR1343" t="s">
        <v>22042</v>
      </c>
      <c r="BS1343" t="s">
        <v>3242</v>
      </c>
      <c r="CD1343" t="s">
        <v>1729</v>
      </c>
      <c r="CV1343" t="s">
        <v>14751</v>
      </c>
    </row>
    <row r="1344" spans="1:122">
      <c r="A1344" t="s">
        <v>22043</v>
      </c>
      <c r="C1344" s="4">
        <f t="shared" si="20"/>
        <v>0</v>
      </c>
      <c r="D1344" s="2">
        <f>(Sheet1!$F$2-mattsout!C1344)/3600</f>
        <v>3595154</v>
      </c>
      <c r="E1344" t="str">
        <f>IF(D1344&gt;3595120, "", IF(D1344&gt;1400, "******", ""))</f>
        <v/>
      </c>
      <c r="F1344" t="s">
        <v>122</v>
      </c>
      <c r="G1344" t="s">
        <v>22044</v>
      </c>
      <c r="H1344" t="s">
        <v>22045</v>
      </c>
      <c r="K1344" t="s">
        <v>22046</v>
      </c>
      <c r="O1344" t="s">
        <v>114</v>
      </c>
      <c r="Q1344" t="s">
        <v>22043</v>
      </c>
      <c r="R1344">
        <v>4</v>
      </c>
      <c r="S1344" t="s">
        <v>22047</v>
      </c>
      <c r="T1344" t="s">
        <v>22048</v>
      </c>
      <c r="U1344" t="s">
        <v>22049</v>
      </c>
      <c r="V1344">
        <v>19116734</v>
      </c>
      <c r="W1344" s="1" t="s">
        <v>12769</v>
      </c>
      <c r="X1344">
        <v>33179530</v>
      </c>
      <c r="AB1344" t="s">
        <v>12770</v>
      </c>
      <c r="AL1344" t="s">
        <v>22044</v>
      </c>
      <c r="AM1344" t="s">
        <v>22050</v>
      </c>
      <c r="AN1344">
        <v>512</v>
      </c>
      <c r="AO1344">
        <v>99</v>
      </c>
      <c r="AP1344">
        <v>0</v>
      </c>
      <c r="AQ1344">
        <v>0</v>
      </c>
      <c r="AT1344">
        <v>1.2937355491983699E+17</v>
      </c>
      <c r="AV1344">
        <v>0</v>
      </c>
      <c r="AW1344">
        <v>513</v>
      </c>
      <c r="AX1344" t="s">
        <v>22051</v>
      </c>
      <c r="AZ1344">
        <v>9.2233720368547697E+18</v>
      </c>
      <c r="BB1344" t="s">
        <v>22052</v>
      </c>
      <c r="BC1344">
        <v>805306368</v>
      </c>
      <c r="BF1344" t="s">
        <v>22053</v>
      </c>
      <c r="BG1344">
        <v>1.29373587742234E+17</v>
      </c>
      <c r="BH1344" t="s">
        <v>151</v>
      </c>
      <c r="BQ1344">
        <v>0</v>
      </c>
      <c r="CD1344" t="s">
        <v>21632</v>
      </c>
    </row>
    <row r="1345" spans="1:116">
      <c r="A1345" t="s">
        <v>22054</v>
      </c>
      <c r="B1345">
        <v>1.2937355512388899E+17</v>
      </c>
      <c r="C1345" s="4">
        <f t="shared" si="20"/>
        <v>12937355512.388899</v>
      </c>
      <c r="D1345" s="2">
        <f>(Sheet1!$F$2-mattsout!C1345)/3600</f>
        <v>1444.1354475280973</v>
      </c>
      <c r="E1345" t="str">
        <f>IF(D1345&gt;3595120, "", IF(D1345&gt;1400, "******", ""))</f>
        <v>******</v>
      </c>
      <c r="F1345" t="s">
        <v>122</v>
      </c>
      <c r="G1345" t="s">
        <v>22055</v>
      </c>
      <c r="H1345" t="s">
        <v>22056</v>
      </c>
      <c r="O1345" t="s">
        <v>2970</v>
      </c>
      <c r="Q1345" t="s">
        <v>22054</v>
      </c>
      <c r="R1345">
        <v>4</v>
      </c>
      <c r="S1345" t="s">
        <v>22057</v>
      </c>
      <c r="T1345" t="s">
        <v>22058</v>
      </c>
      <c r="U1345" t="s">
        <v>22055</v>
      </c>
      <c r="V1345">
        <v>19117645</v>
      </c>
      <c r="W1345" t="s">
        <v>22059</v>
      </c>
      <c r="X1345">
        <v>33179592</v>
      </c>
      <c r="AL1345" t="s">
        <v>22055</v>
      </c>
      <c r="AM1345" t="s">
        <v>22060</v>
      </c>
      <c r="AN1345">
        <v>66048</v>
      </c>
      <c r="AO1345">
        <v>135</v>
      </c>
      <c r="AP1345">
        <v>0</v>
      </c>
      <c r="AQ1345">
        <v>0</v>
      </c>
      <c r="AT1345">
        <v>1.2937355527498301E+17</v>
      </c>
      <c r="AV1345">
        <v>1.29271865746002E+17</v>
      </c>
      <c r="AW1345">
        <v>513</v>
      </c>
      <c r="AX1345" t="s">
        <v>22061</v>
      </c>
      <c r="AZ1345">
        <v>9.2233720368547697E+18</v>
      </c>
      <c r="BA1345">
        <v>19</v>
      </c>
      <c r="BB1345" t="s">
        <v>22062</v>
      </c>
      <c r="BC1345">
        <v>805306368</v>
      </c>
      <c r="BE1345" t="s">
        <v>239</v>
      </c>
      <c r="BF1345" t="s">
        <v>22063</v>
      </c>
      <c r="BG1345">
        <v>1.29373587968026E+17</v>
      </c>
      <c r="BH1345" t="s">
        <v>151</v>
      </c>
      <c r="BI1345">
        <v>1.2937033365471299E+17</v>
      </c>
      <c r="BO1345">
        <v>49</v>
      </c>
      <c r="BQ1345">
        <v>0</v>
      </c>
      <c r="CD1345" t="s">
        <v>21762</v>
      </c>
    </row>
    <row r="1346" spans="1:116">
      <c r="A1346" t="s">
        <v>22064</v>
      </c>
      <c r="B1346">
        <v>1.2941955078684099E+17</v>
      </c>
      <c r="C1346" s="4">
        <f t="shared" si="20"/>
        <v>12941955078.684099</v>
      </c>
      <c r="D1346" s="2">
        <f>(Sheet1!$F$2-mattsout!C1346)/3600</f>
        <v>166.4781433057785</v>
      </c>
      <c r="E1346" t="str">
        <f>IF(D1346&gt;3595120, "", IF(D1346&gt;1400, "******", ""))</f>
        <v/>
      </c>
      <c r="F1346" t="s">
        <v>122</v>
      </c>
      <c r="G1346" t="s">
        <v>22065</v>
      </c>
      <c r="H1346" t="s">
        <v>22066</v>
      </c>
      <c r="I1346" t="s">
        <v>5256</v>
      </c>
      <c r="J1346" t="s">
        <v>19978</v>
      </c>
      <c r="K1346" t="s">
        <v>22067</v>
      </c>
      <c r="L1346" t="s">
        <v>5256</v>
      </c>
      <c r="M1346" t="s">
        <v>21828</v>
      </c>
      <c r="O1346" t="s">
        <v>22068</v>
      </c>
      <c r="P1346" t="s">
        <v>8229</v>
      </c>
      <c r="Q1346" t="s">
        <v>22064</v>
      </c>
      <c r="R1346">
        <v>4</v>
      </c>
      <c r="S1346" t="s">
        <v>22069</v>
      </c>
      <c r="T1346" t="s">
        <v>22070</v>
      </c>
      <c r="U1346" t="s">
        <v>22071</v>
      </c>
      <c r="V1346">
        <v>19118161</v>
      </c>
      <c r="W1346" s="1" t="s">
        <v>19787</v>
      </c>
      <c r="X1346">
        <v>35403349</v>
      </c>
      <c r="AA1346" t="s">
        <v>690</v>
      </c>
      <c r="AB1346" t="s">
        <v>5265</v>
      </c>
      <c r="AC1346" t="s">
        <v>138</v>
      </c>
      <c r="AE1346" t="s">
        <v>22072</v>
      </c>
      <c r="AF1346" t="s">
        <v>667</v>
      </c>
      <c r="AI1346" t="b">
        <v>1</v>
      </c>
      <c r="AJ1346" t="s">
        <v>22073</v>
      </c>
      <c r="AL1346" t="s">
        <v>22065</v>
      </c>
      <c r="AM1346" t="s">
        <v>22074</v>
      </c>
      <c r="AN1346">
        <v>512</v>
      </c>
      <c r="AO1346">
        <v>0</v>
      </c>
      <c r="AP1346">
        <v>0</v>
      </c>
      <c r="AQ1346">
        <v>0</v>
      </c>
      <c r="AT1346">
        <v>1.2937355545889101E+17</v>
      </c>
      <c r="AU1346">
        <v>0</v>
      </c>
      <c r="AV1346">
        <v>1.29374439267956E+17</v>
      </c>
      <c r="AW1346">
        <v>513</v>
      </c>
      <c r="AX1346" t="s">
        <v>22075</v>
      </c>
      <c r="AZ1346">
        <v>9.2233720368547697E+18</v>
      </c>
      <c r="BA1346">
        <v>190</v>
      </c>
      <c r="BB1346" t="s">
        <v>22073</v>
      </c>
      <c r="BC1346">
        <v>805306368</v>
      </c>
      <c r="BD1346" s="1" t="s">
        <v>148</v>
      </c>
      <c r="BE1346" t="s">
        <v>22076</v>
      </c>
      <c r="BF1346" t="s">
        <v>22077</v>
      </c>
      <c r="BG1346">
        <v>0</v>
      </c>
      <c r="BH1346" t="s">
        <v>151</v>
      </c>
      <c r="BI1346">
        <v>1.2941161740390301E+17</v>
      </c>
      <c r="BK1346" t="s">
        <v>22078</v>
      </c>
      <c r="BL1346" t="s">
        <v>22079</v>
      </c>
      <c r="BN1346" t="s">
        <v>154</v>
      </c>
      <c r="BO1346">
        <v>53</v>
      </c>
      <c r="BP1346" s="1" t="s">
        <v>22080</v>
      </c>
      <c r="BQ1346">
        <v>0</v>
      </c>
      <c r="BR1346" t="s">
        <v>22081</v>
      </c>
      <c r="BS1346" t="s">
        <v>3242</v>
      </c>
      <c r="CD1346" t="s">
        <v>21632</v>
      </c>
    </row>
    <row r="1347" spans="1:116">
      <c r="A1347" t="s">
        <v>22082</v>
      </c>
      <c r="B1347">
        <v>1.29373555656238E+17</v>
      </c>
      <c r="C1347" s="4">
        <f t="shared" ref="C1347:C1410" si="21">B1347/10000000</f>
        <v>12937355565.6238</v>
      </c>
      <c r="D1347" s="2">
        <f>(Sheet1!$F$2-mattsout!C1347)/3600</f>
        <v>1444.1206600554783</v>
      </c>
      <c r="E1347" t="str">
        <f>IF(D1347&gt;3595120, "", IF(D1347&gt;1400, "******", ""))</f>
        <v>******</v>
      </c>
      <c r="F1347" t="s">
        <v>122</v>
      </c>
      <c r="G1347" t="s">
        <v>22083</v>
      </c>
      <c r="H1347" t="s">
        <v>22084</v>
      </c>
      <c r="O1347" t="s">
        <v>22085</v>
      </c>
      <c r="Q1347" t="s">
        <v>22082</v>
      </c>
      <c r="R1347">
        <v>4</v>
      </c>
      <c r="S1347" t="s">
        <v>22086</v>
      </c>
      <c r="T1347" t="s">
        <v>22087</v>
      </c>
      <c r="U1347" t="s">
        <v>22083</v>
      </c>
      <c r="V1347">
        <v>19122293</v>
      </c>
      <c r="X1347">
        <v>33179839</v>
      </c>
      <c r="AC1347" t="s">
        <v>138</v>
      </c>
      <c r="AE1347" t="s">
        <v>22088</v>
      </c>
      <c r="AF1347" t="s">
        <v>14972</v>
      </c>
      <c r="AI1347" t="b">
        <v>1</v>
      </c>
      <c r="AJ1347" t="s">
        <v>22089</v>
      </c>
      <c r="AL1347" t="s">
        <v>22083</v>
      </c>
      <c r="AM1347" t="s">
        <v>22090</v>
      </c>
      <c r="AN1347">
        <v>66048</v>
      </c>
      <c r="AO1347">
        <v>0</v>
      </c>
      <c r="AP1347">
        <v>0</v>
      </c>
      <c r="AQ1347">
        <v>0</v>
      </c>
      <c r="AT1347">
        <v>1.29373555825302E+17</v>
      </c>
      <c r="AV1347">
        <v>1.2927184136525501E+17</v>
      </c>
      <c r="AW1347">
        <v>513</v>
      </c>
      <c r="AX1347" t="s">
        <v>22091</v>
      </c>
      <c r="AZ1347">
        <v>9.2233720368547697E+18</v>
      </c>
      <c r="BA1347">
        <v>17</v>
      </c>
      <c r="BB1347" t="s">
        <v>22089</v>
      </c>
      <c r="BC1347">
        <v>805306368</v>
      </c>
      <c r="BD1347" s="1" t="s">
        <v>148</v>
      </c>
      <c r="BE1347" t="s">
        <v>22092</v>
      </c>
      <c r="BF1347" t="s">
        <v>22093</v>
      </c>
      <c r="BG1347">
        <v>1.2937358836288701E+17</v>
      </c>
      <c r="BH1347" t="s">
        <v>151</v>
      </c>
      <c r="BI1347">
        <v>1.29370334119248E+17</v>
      </c>
      <c r="BK1347" t="s">
        <v>22094</v>
      </c>
      <c r="BL1347" t="s">
        <v>22093</v>
      </c>
      <c r="BN1347" t="s">
        <v>154</v>
      </c>
      <c r="BO1347">
        <v>50</v>
      </c>
      <c r="BP1347" s="1" t="s">
        <v>22095</v>
      </c>
      <c r="BQ1347">
        <v>0</v>
      </c>
      <c r="BR1347" t="s">
        <v>22096</v>
      </c>
      <c r="BS1347" t="s">
        <v>3242</v>
      </c>
      <c r="CD1347" t="s">
        <v>22097</v>
      </c>
    </row>
    <row r="1348" spans="1:116">
      <c r="A1348" t="s">
        <v>22098</v>
      </c>
      <c r="C1348" s="4">
        <f t="shared" si="21"/>
        <v>0</v>
      </c>
      <c r="D1348" s="2">
        <f>(Sheet1!$F$2-mattsout!C1348)/3600</f>
        <v>3595154</v>
      </c>
      <c r="E1348" t="str">
        <f>IF(D1348&gt;3595120, "", IF(D1348&gt;1400, "******", ""))</f>
        <v/>
      </c>
      <c r="F1348" t="s">
        <v>122</v>
      </c>
      <c r="G1348" t="s">
        <v>22099</v>
      </c>
      <c r="K1348" t="s">
        <v>22100</v>
      </c>
      <c r="O1348" t="s">
        <v>22099</v>
      </c>
      <c r="Q1348" t="s">
        <v>22098</v>
      </c>
      <c r="R1348">
        <v>4</v>
      </c>
      <c r="S1348" t="s">
        <v>22101</v>
      </c>
      <c r="T1348" t="s">
        <v>22102</v>
      </c>
      <c r="U1348" t="s">
        <v>22099</v>
      </c>
      <c r="V1348">
        <v>19127171</v>
      </c>
      <c r="X1348">
        <v>32451759</v>
      </c>
      <c r="AL1348" t="s">
        <v>22099</v>
      </c>
      <c r="AM1348" t="s">
        <v>22103</v>
      </c>
      <c r="AN1348">
        <v>66048</v>
      </c>
      <c r="AO1348">
        <v>99</v>
      </c>
      <c r="AP1348">
        <v>0</v>
      </c>
      <c r="AQ1348">
        <v>0</v>
      </c>
      <c r="AT1348">
        <v>1.29373067230834E+17</v>
      </c>
      <c r="AV1348">
        <v>1.2927194891058301E+17</v>
      </c>
      <c r="AW1348">
        <v>513</v>
      </c>
      <c r="AX1348" t="s">
        <v>22104</v>
      </c>
      <c r="AZ1348">
        <v>9.2233720368547697E+18</v>
      </c>
      <c r="BB1348" t="s">
        <v>22105</v>
      </c>
      <c r="BC1348">
        <v>805306368</v>
      </c>
      <c r="BF1348" t="s">
        <v>22106</v>
      </c>
      <c r="BG1348">
        <v>1.29373067230812E+17</v>
      </c>
      <c r="BH1348" t="s">
        <v>151</v>
      </c>
      <c r="BI1348">
        <v>1.2936763511198499E+17</v>
      </c>
      <c r="CD1348" t="s">
        <v>21632</v>
      </c>
      <c r="DL1348" t="s">
        <v>22107</v>
      </c>
    </row>
    <row r="1349" spans="1:116">
      <c r="A1349" t="s">
        <v>22108</v>
      </c>
      <c r="B1349">
        <v>1.29413447182602E+17</v>
      </c>
      <c r="C1349" s="4">
        <f t="shared" si="21"/>
        <v>12941344718.260201</v>
      </c>
      <c r="D1349" s="2">
        <f>(Sheet1!$F$2-mattsout!C1349)/3600</f>
        <v>336.02270549986099</v>
      </c>
      <c r="E1349" t="str">
        <f>IF(D1349&gt;3595120, "", IF(D1349&gt;1400, "******", ""))</f>
        <v/>
      </c>
      <c r="F1349" t="s">
        <v>122</v>
      </c>
      <c r="G1349" t="s">
        <v>22109</v>
      </c>
      <c r="H1349" t="s">
        <v>22110</v>
      </c>
      <c r="I1349" t="s">
        <v>1061</v>
      </c>
      <c r="J1349" t="s">
        <v>3247</v>
      </c>
      <c r="K1349" t="s">
        <v>22111</v>
      </c>
      <c r="L1349" t="s">
        <v>1061</v>
      </c>
      <c r="M1349" t="s">
        <v>22112</v>
      </c>
      <c r="O1349" t="s">
        <v>1512</v>
      </c>
      <c r="P1349" t="s">
        <v>1513</v>
      </c>
      <c r="Q1349" t="s">
        <v>22108</v>
      </c>
      <c r="R1349">
        <v>4</v>
      </c>
      <c r="S1349" t="s">
        <v>22113</v>
      </c>
      <c r="T1349" t="s">
        <v>22114</v>
      </c>
      <c r="U1349" t="s">
        <v>22109</v>
      </c>
      <c r="V1349">
        <v>19155905</v>
      </c>
      <c r="W1349" s="1" t="s">
        <v>22115</v>
      </c>
      <c r="X1349">
        <v>35553837</v>
      </c>
      <c r="AA1349" t="s">
        <v>905</v>
      </c>
      <c r="AB1349" t="s">
        <v>1071</v>
      </c>
      <c r="AC1349" t="s">
        <v>138</v>
      </c>
      <c r="AE1349" t="s">
        <v>22116</v>
      </c>
      <c r="AF1349" t="s">
        <v>667</v>
      </c>
      <c r="AI1349" t="b">
        <v>1</v>
      </c>
      <c r="AJ1349" t="s">
        <v>22117</v>
      </c>
      <c r="AL1349" t="s">
        <v>22109</v>
      </c>
      <c r="AM1349" t="s">
        <v>22118</v>
      </c>
      <c r="AN1349">
        <v>512</v>
      </c>
      <c r="AO1349">
        <v>0</v>
      </c>
      <c r="AP1349">
        <v>0</v>
      </c>
      <c r="AQ1349">
        <v>0</v>
      </c>
      <c r="AT1349">
        <v>1.29407295523138E+17</v>
      </c>
      <c r="AU1349">
        <v>0</v>
      </c>
      <c r="AV1349">
        <v>1.29416796389214E+17</v>
      </c>
      <c r="AW1349">
        <v>513</v>
      </c>
      <c r="AX1349" t="s">
        <v>22119</v>
      </c>
      <c r="AZ1349">
        <v>9.2233720368547697E+18</v>
      </c>
      <c r="BA1349">
        <v>85</v>
      </c>
      <c r="BB1349" t="s">
        <v>22117</v>
      </c>
      <c r="BC1349">
        <v>805306368</v>
      </c>
      <c r="BD1349" s="1" t="s">
        <v>148</v>
      </c>
      <c r="BE1349" t="s">
        <v>22120</v>
      </c>
      <c r="BF1349" t="s">
        <v>22121</v>
      </c>
      <c r="BG1349">
        <v>0</v>
      </c>
      <c r="BH1349" t="s">
        <v>151</v>
      </c>
      <c r="BI1349">
        <v>1.29415956652582E+17</v>
      </c>
      <c r="BL1349" t="s">
        <v>22122</v>
      </c>
      <c r="BN1349" t="s">
        <v>154</v>
      </c>
      <c r="BO1349">
        <v>56</v>
      </c>
      <c r="BP1349" s="1" t="s">
        <v>21456</v>
      </c>
      <c r="BQ1349">
        <v>0</v>
      </c>
      <c r="BR1349" t="s">
        <v>22123</v>
      </c>
      <c r="BS1349" t="s">
        <v>157</v>
      </c>
      <c r="BT1349" t="s">
        <v>158</v>
      </c>
      <c r="CD1349" t="s">
        <v>21621</v>
      </c>
    </row>
    <row r="1350" spans="1:116">
      <c r="A1350" t="s">
        <v>22124</v>
      </c>
      <c r="B1350">
        <v>1.2941844526980899E+17</v>
      </c>
      <c r="C1350" s="4">
        <f t="shared" si="21"/>
        <v>12941844526.9809</v>
      </c>
      <c r="D1350" s="2">
        <f>(Sheet1!$F$2-mattsout!C1350)/3600</f>
        <v>197.18694975005255</v>
      </c>
      <c r="E1350" t="str">
        <f>IF(D1350&gt;3595120, "", IF(D1350&gt;1400, "******", ""))</f>
        <v/>
      </c>
      <c r="F1350" t="s">
        <v>122</v>
      </c>
      <c r="G1350" t="s">
        <v>22125</v>
      </c>
      <c r="H1350" t="s">
        <v>22126</v>
      </c>
      <c r="I1350" t="s">
        <v>682</v>
      </c>
      <c r="J1350" t="s">
        <v>2730</v>
      </c>
      <c r="K1350" t="s">
        <v>2730</v>
      </c>
      <c r="L1350" t="s">
        <v>682</v>
      </c>
      <c r="M1350" t="s">
        <v>22127</v>
      </c>
      <c r="N1350" t="s">
        <v>6703</v>
      </c>
      <c r="O1350" t="s">
        <v>19767</v>
      </c>
      <c r="P1350" t="s">
        <v>9568</v>
      </c>
      <c r="Q1350" t="s">
        <v>22124</v>
      </c>
      <c r="R1350">
        <v>4</v>
      </c>
      <c r="S1350" t="s">
        <v>22128</v>
      </c>
      <c r="T1350" t="s">
        <v>22129</v>
      </c>
      <c r="U1350" t="s">
        <v>22125</v>
      </c>
      <c r="V1350">
        <v>19248628</v>
      </c>
      <c r="W1350" s="1" t="s">
        <v>22130</v>
      </c>
      <c r="X1350">
        <v>35574588</v>
      </c>
      <c r="AA1350" t="s">
        <v>714</v>
      </c>
      <c r="AB1350" t="s">
        <v>1189</v>
      </c>
      <c r="AC1350" t="s">
        <v>138</v>
      </c>
      <c r="AE1350" t="s">
        <v>22131</v>
      </c>
      <c r="AF1350" t="s">
        <v>667</v>
      </c>
      <c r="AI1350" t="b">
        <v>1</v>
      </c>
      <c r="AJ1350" t="s">
        <v>22132</v>
      </c>
      <c r="AL1350" t="s">
        <v>22125</v>
      </c>
      <c r="AM1350" t="s">
        <v>22133</v>
      </c>
      <c r="AN1350">
        <v>512</v>
      </c>
      <c r="AO1350">
        <v>0</v>
      </c>
      <c r="AP1350">
        <v>0</v>
      </c>
      <c r="AQ1350">
        <v>0</v>
      </c>
      <c r="AT1350">
        <v>1.29373556227182E+17</v>
      </c>
      <c r="AU1350">
        <v>0</v>
      </c>
      <c r="AV1350">
        <v>1.2940548847602301E+17</v>
      </c>
      <c r="AW1350">
        <v>513</v>
      </c>
      <c r="AX1350" t="s">
        <v>22134</v>
      </c>
      <c r="AZ1350">
        <v>9.2233720368547697E+18</v>
      </c>
      <c r="BA1350">
        <v>76</v>
      </c>
      <c r="BB1350" t="s">
        <v>22132</v>
      </c>
      <c r="BC1350">
        <v>805306368</v>
      </c>
      <c r="BD1350" s="1" t="s">
        <v>148</v>
      </c>
      <c r="BE1350" t="s">
        <v>22135</v>
      </c>
      <c r="BF1350" t="s">
        <v>22136</v>
      </c>
      <c r="BG1350">
        <v>0</v>
      </c>
      <c r="BH1350" t="s">
        <v>151</v>
      </c>
      <c r="BI1350">
        <v>1.2941742857876099E+17</v>
      </c>
      <c r="BK1350" t="s">
        <v>22137</v>
      </c>
      <c r="BL1350" t="s">
        <v>22138</v>
      </c>
      <c r="BN1350" t="s">
        <v>154</v>
      </c>
      <c r="BO1350">
        <v>59</v>
      </c>
      <c r="BP1350" s="1" t="s">
        <v>22139</v>
      </c>
      <c r="BQ1350">
        <v>0</v>
      </c>
      <c r="BR1350" t="s">
        <v>22140</v>
      </c>
      <c r="BS1350" t="s">
        <v>3242</v>
      </c>
      <c r="CD1350" t="s">
        <v>21621</v>
      </c>
    </row>
    <row r="1351" spans="1:116">
      <c r="A1351" t="s">
        <v>22141</v>
      </c>
      <c r="B1351">
        <v>1.2941945194853101E+17</v>
      </c>
      <c r="C1351" s="4">
        <f t="shared" si="21"/>
        <v>12941945194.853102</v>
      </c>
      <c r="D1351" s="2">
        <f>(Sheet1!$F$2-mattsout!C1351)/3600</f>
        <v>169.22365191618601</v>
      </c>
      <c r="E1351" t="str">
        <f>IF(D1351&gt;3595120, "", IF(D1351&gt;1400, "******", ""))</f>
        <v/>
      </c>
      <c r="F1351" t="s">
        <v>122</v>
      </c>
      <c r="G1351" t="s">
        <v>22142</v>
      </c>
      <c r="H1351" t="s">
        <v>11356</v>
      </c>
      <c r="I1351" t="s">
        <v>870</v>
      </c>
      <c r="J1351" t="s">
        <v>1845</v>
      </c>
      <c r="K1351" t="s">
        <v>1845</v>
      </c>
      <c r="L1351" t="s">
        <v>682</v>
      </c>
      <c r="M1351" t="s">
        <v>22143</v>
      </c>
      <c r="N1351" t="s">
        <v>14736</v>
      </c>
      <c r="O1351" t="s">
        <v>10682</v>
      </c>
      <c r="P1351" t="s">
        <v>5031</v>
      </c>
      <c r="Q1351" t="s">
        <v>22141</v>
      </c>
      <c r="R1351">
        <v>4</v>
      </c>
      <c r="S1351" t="s">
        <v>22144</v>
      </c>
      <c r="T1351" t="s">
        <v>22145</v>
      </c>
      <c r="U1351" t="s">
        <v>22142</v>
      </c>
      <c r="V1351">
        <v>19316417</v>
      </c>
      <c r="W1351" s="1" t="s">
        <v>22146</v>
      </c>
      <c r="X1351">
        <v>35551999</v>
      </c>
      <c r="AA1351" t="s">
        <v>690</v>
      </c>
      <c r="AB1351" t="s">
        <v>1189</v>
      </c>
      <c r="AC1351" t="s">
        <v>138</v>
      </c>
      <c r="AD1351" t="b">
        <v>0</v>
      </c>
      <c r="AE1351" t="s">
        <v>22147</v>
      </c>
      <c r="AF1351" t="s">
        <v>717</v>
      </c>
      <c r="AI1351" t="b">
        <v>1</v>
      </c>
      <c r="AJ1351" t="s">
        <v>22148</v>
      </c>
      <c r="AL1351" t="s">
        <v>22142</v>
      </c>
      <c r="AM1351" t="s">
        <v>22149</v>
      </c>
      <c r="AN1351">
        <v>512</v>
      </c>
      <c r="AO1351">
        <v>0</v>
      </c>
      <c r="AP1351">
        <v>0</v>
      </c>
      <c r="AQ1351">
        <v>0</v>
      </c>
      <c r="AT1351">
        <v>1.2937531533781901E+17</v>
      </c>
      <c r="AV1351">
        <v>1.2941676606687501E+17</v>
      </c>
      <c r="AW1351">
        <v>513</v>
      </c>
      <c r="AX1351" t="s">
        <v>22150</v>
      </c>
      <c r="AZ1351">
        <v>9.2233720368547697E+18</v>
      </c>
      <c r="BA1351">
        <v>124</v>
      </c>
      <c r="BB1351" t="s">
        <v>22148</v>
      </c>
      <c r="BC1351">
        <v>805306368</v>
      </c>
      <c r="BD1351" s="1" t="s">
        <v>148</v>
      </c>
      <c r="BE1351" t="s">
        <v>22151</v>
      </c>
      <c r="BF1351" t="s">
        <v>22152</v>
      </c>
      <c r="BG1351">
        <v>0</v>
      </c>
      <c r="BH1351" t="s">
        <v>151</v>
      </c>
      <c r="BI1351">
        <v>1.2941243849460499E+17</v>
      </c>
      <c r="BL1351" t="s">
        <v>22153</v>
      </c>
      <c r="BN1351" t="s">
        <v>154</v>
      </c>
      <c r="BO1351">
        <v>56</v>
      </c>
      <c r="BP1351" s="1" t="s">
        <v>21456</v>
      </c>
      <c r="BQ1351">
        <v>0</v>
      </c>
      <c r="BR1351" t="s">
        <v>22154</v>
      </c>
      <c r="BS1351" t="s">
        <v>157</v>
      </c>
      <c r="BT1351" t="s">
        <v>158</v>
      </c>
      <c r="CD1351" t="s">
        <v>21621</v>
      </c>
    </row>
    <row r="1352" spans="1:116">
      <c r="A1352" t="s">
        <v>22155</v>
      </c>
      <c r="B1352">
        <v>1.2934871171660701E+17</v>
      </c>
      <c r="C1352" s="4">
        <f t="shared" si="21"/>
        <v>12934871171.660702</v>
      </c>
      <c r="D1352" s="2">
        <f>(Sheet1!$F$2-mattsout!C1352)/3600</f>
        <v>2134.2300942495135</v>
      </c>
      <c r="E1352" t="str">
        <f>IF(D1352&gt;3595120, "", IF(D1352&gt;1400, "******", ""))</f>
        <v>******</v>
      </c>
      <c r="F1352" t="s">
        <v>122</v>
      </c>
      <c r="G1352" t="s">
        <v>22156</v>
      </c>
      <c r="H1352" t="s">
        <v>22157</v>
      </c>
      <c r="I1352" t="s">
        <v>870</v>
      </c>
      <c r="J1352" t="s">
        <v>22158</v>
      </c>
      <c r="K1352" t="s">
        <v>22158</v>
      </c>
      <c r="L1352" t="s">
        <v>682</v>
      </c>
      <c r="M1352" t="s">
        <v>22159</v>
      </c>
      <c r="N1352" t="s">
        <v>14736</v>
      </c>
      <c r="O1352" t="s">
        <v>21861</v>
      </c>
      <c r="P1352" t="s">
        <v>3793</v>
      </c>
      <c r="Q1352" t="s">
        <v>22155</v>
      </c>
      <c r="R1352">
        <v>4</v>
      </c>
      <c r="S1352" t="s">
        <v>22160</v>
      </c>
      <c r="T1352" t="s">
        <v>22161</v>
      </c>
      <c r="U1352" t="s">
        <v>22156</v>
      </c>
      <c r="V1352">
        <v>19316702</v>
      </c>
      <c r="W1352" s="1" t="s">
        <v>22146</v>
      </c>
      <c r="X1352">
        <v>33180366</v>
      </c>
      <c r="AA1352" t="s">
        <v>690</v>
      </c>
      <c r="AB1352" t="s">
        <v>1189</v>
      </c>
      <c r="AC1352" t="s">
        <v>138</v>
      </c>
      <c r="AE1352" t="s">
        <v>22162</v>
      </c>
      <c r="AF1352" t="s">
        <v>667</v>
      </c>
      <c r="AI1352" t="b">
        <v>1</v>
      </c>
      <c r="AJ1352" t="s">
        <v>22163</v>
      </c>
      <c r="AL1352" t="s">
        <v>22156</v>
      </c>
      <c r="AM1352" t="s">
        <v>22164</v>
      </c>
      <c r="AN1352">
        <v>512</v>
      </c>
      <c r="AO1352">
        <v>99</v>
      </c>
      <c r="AP1352">
        <v>0</v>
      </c>
      <c r="AQ1352">
        <v>0</v>
      </c>
      <c r="AT1352">
        <v>1.29373556690782E+17</v>
      </c>
      <c r="AV1352">
        <v>1.293252767492E+17</v>
      </c>
      <c r="AW1352">
        <v>513</v>
      </c>
      <c r="AX1352" t="s">
        <v>22165</v>
      </c>
      <c r="AZ1352">
        <v>9.2233720368547697E+18</v>
      </c>
      <c r="BA1352">
        <v>56</v>
      </c>
      <c r="BB1352" t="s">
        <v>22163</v>
      </c>
      <c r="BC1352">
        <v>805306368</v>
      </c>
      <c r="BD1352" s="1" t="s">
        <v>148</v>
      </c>
      <c r="BE1352" t="s">
        <v>22166</v>
      </c>
      <c r="BF1352" t="s">
        <v>22167</v>
      </c>
      <c r="BG1352">
        <v>1.29373589158704E+17</v>
      </c>
      <c r="BH1352" t="s">
        <v>151</v>
      </c>
      <c r="BI1352">
        <v>1.2933900881608099E+17</v>
      </c>
      <c r="BL1352" t="s">
        <v>22168</v>
      </c>
      <c r="BN1352" t="s">
        <v>154</v>
      </c>
      <c r="BO1352">
        <v>56</v>
      </c>
      <c r="BP1352" s="1" t="s">
        <v>22169</v>
      </c>
      <c r="BQ1352">
        <v>0</v>
      </c>
      <c r="BR1352" t="s">
        <v>22170</v>
      </c>
      <c r="BS1352" t="s">
        <v>157</v>
      </c>
      <c r="BT1352" t="s">
        <v>158</v>
      </c>
      <c r="CD1352" t="s">
        <v>21621</v>
      </c>
    </row>
    <row r="1353" spans="1:116">
      <c r="A1353" t="s">
        <v>22171</v>
      </c>
      <c r="B1353">
        <v>1.2942128346459299E+17</v>
      </c>
      <c r="C1353" s="4">
        <f t="shared" si="21"/>
        <v>12942128346.459299</v>
      </c>
      <c r="D1353" s="2">
        <f>(Sheet1!$F$2-mattsout!C1353)/3600</f>
        <v>118.34820575025347</v>
      </c>
      <c r="E1353" t="str">
        <f>IF(D1353&gt;3595120, "", IF(D1353&gt;1400, "******", ""))</f>
        <v/>
      </c>
      <c r="F1353" t="s">
        <v>122</v>
      </c>
      <c r="G1353" t="s">
        <v>22172</v>
      </c>
      <c r="H1353" t="s">
        <v>22173</v>
      </c>
      <c r="I1353" t="s">
        <v>5256</v>
      </c>
      <c r="J1353" t="s">
        <v>1062</v>
      </c>
      <c r="K1353" t="s">
        <v>22174</v>
      </c>
      <c r="L1353" t="s">
        <v>5256</v>
      </c>
      <c r="M1353" t="s">
        <v>22175</v>
      </c>
      <c r="N1353" t="s">
        <v>5260</v>
      </c>
      <c r="O1353" t="s">
        <v>22176</v>
      </c>
      <c r="P1353" t="s">
        <v>4851</v>
      </c>
      <c r="Q1353" t="s">
        <v>22171</v>
      </c>
      <c r="R1353">
        <v>4</v>
      </c>
      <c r="S1353" t="s">
        <v>22177</v>
      </c>
      <c r="T1353" t="s">
        <v>22178</v>
      </c>
      <c r="U1353" t="s">
        <v>22172</v>
      </c>
      <c r="V1353">
        <v>19338765</v>
      </c>
      <c r="W1353" s="1" t="s">
        <v>21846</v>
      </c>
      <c r="X1353">
        <v>35572965</v>
      </c>
      <c r="AA1353" t="s">
        <v>690</v>
      </c>
      <c r="AB1353" t="s">
        <v>5265</v>
      </c>
      <c r="AC1353" t="s">
        <v>138</v>
      </c>
      <c r="AE1353" t="s">
        <v>22179</v>
      </c>
      <c r="AF1353" t="s">
        <v>667</v>
      </c>
      <c r="AI1353" t="b">
        <v>1</v>
      </c>
      <c r="AJ1353" t="s">
        <v>22180</v>
      </c>
      <c r="AL1353" t="s">
        <v>22172</v>
      </c>
      <c r="AM1353" t="s">
        <v>22181</v>
      </c>
      <c r="AN1353">
        <v>512</v>
      </c>
      <c r="AO1353">
        <v>0</v>
      </c>
      <c r="AP1353">
        <v>0</v>
      </c>
      <c r="AQ1353">
        <v>0</v>
      </c>
      <c r="AT1353">
        <v>1.29394623215244E+17</v>
      </c>
      <c r="AU1353">
        <v>0</v>
      </c>
      <c r="AV1353">
        <v>1.29387412092352E+17</v>
      </c>
      <c r="AW1353">
        <v>513</v>
      </c>
      <c r="AX1353" t="s">
        <v>22182</v>
      </c>
      <c r="AZ1353">
        <v>9.2233720368547697E+18</v>
      </c>
      <c r="BA1353">
        <v>137</v>
      </c>
      <c r="BB1353" t="s">
        <v>22180</v>
      </c>
      <c r="BC1353">
        <v>805306368</v>
      </c>
      <c r="BD1353" s="1" t="s">
        <v>148</v>
      </c>
      <c r="BE1353" t="s">
        <v>22183</v>
      </c>
      <c r="BF1353" t="s">
        <v>22184</v>
      </c>
      <c r="BG1353">
        <v>0</v>
      </c>
      <c r="BH1353" t="s">
        <v>151</v>
      </c>
      <c r="BI1353">
        <v>1.29417331198336E+17</v>
      </c>
      <c r="BK1353" t="s">
        <v>22185</v>
      </c>
      <c r="BL1353" t="s">
        <v>22186</v>
      </c>
      <c r="BM1353" t="s">
        <v>22187</v>
      </c>
      <c r="BN1353" t="s">
        <v>154</v>
      </c>
      <c r="BO1353">
        <v>53</v>
      </c>
      <c r="BP1353" s="1" t="s">
        <v>22188</v>
      </c>
      <c r="BQ1353">
        <v>0</v>
      </c>
      <c r="BR1353" t="s">
        <v>22189</v>
      </c>
      <c r="BS1353" t="s">
        <v>3242</v>
      </c>
      <c r="CD1353" t="s">
        <v>21632</v>
      </c>
    </row>
    <row r="1354" spans="1:116">
      <c r="A1354" t="s">
        <v>22190</v>
      </c>
      <c r="B1354">
        <v>1.2941847909637101E+17</v>
      </c>
      <c r="C1354" s="4">
        <f t="shared" si="21"/>
        <v>12941847909.6371</v>
      </c>
      <c r="D1354" s="2">
        <f>(Sheet1!$F$2-mattsout!C1354)/3600</f>
        <v>196.24732302771673</v>
      </c>
      <c r="E1354" t="str">
        <f>IF(D1354&gt;3595120, "", IF(D1354&gt;1400, "******", ""))</f>
        <v/>
      </c>
      <c r="F1354" t="s">
        <v>122</v>
      </c>
      <c r="G1354" t="s">
        <v>22191</v>
      </c>
      <c r="H1354" t="s">
        <v>22192</v>
      </c>
      <c r="I1354" t="s">
        <v>1061</v>
      </c>
      <c r="J1354" t="s">
        <v>1132</v>
      </c>
      <c r="K1354" t="s">
        <v>4872</v>
      </c>
      <c r="L1354" t="s">
        <v>1071</v>
      </c>
      <c r="M1354" t="s">
        <v>22193</v>
      </c>
      <c r="O1354" t="s">
        <v>20879</v>
      </c>
      <c r="P1354" t="s">
        <v>13865</v>
      </c>
      <c r="Q1354" t="s">
        <v>22190</v>
      </c>
      <c r="R1354">
        <v>4</v>
      </c>
      <c r="S1354" t="s">
        <v>22194</v>
      </c>
      <c r="T1354" t="s">
        <v>22195</v>
      </c>
      <c r="U1354" t="s">
        <v>22191</v>
      </c>
      <c r="V1354">
        <v>19345685</v>
      </c>
      <c r="W1354" s="1" t="s">
        <v>22196</v>
      </c>
      <c r="X1354">
        <v>35489592</v>
      </c>
      <c r="AA1354" t="s">
        <v>136</v>
      </c>
      <c r="AB1354" t="s">
        <v>1071</v>
      </c>
      <c r="AC1354" t="s">
        <v>138</v>
      </c>
      <c r="AD1354" t="b">
        <v>0</v>
      </c>
      <c r="AE1354" t="s">
        <v>22197</v>
      </c>
      <c r="AF1354" t="s">
        <v>717</v>
      </c>
      <c r="AI1354" t="b">
        <v>1</v>
      </c>
      <c r="AJ1354" t="s">
        <v>22198</v>
      </c>
      <c r="AL1354" t="s">
        <v>22191</v>
      </c>
      <c r="AM1354" t="s">
        <v>22199</v>
      </c>
      <c r="AN1354">
        <v>512</v>
      </c>
      <c r="AO1354">
        <v>0</v>
      </c>
      <c r="AP1354">
        <v>0</v>
      </c>
      <c r="AQ1354">
        <v>0</v>
      </c>
      <c r="AT1354">
        <v>1.2937355746766701E+17</v>
      </c>
      <c r="AU1354">
        <v>0</v>
      </c>
      <c r="AV1354">
        <v>1.2939084697532E+17</v>
      </c>
      <c r="AW1354">
        <v>513</v>
      </c>
      <c r="AX1354" t="s">
        <v>22200</v>
      </c>
      <c r="AZ1354">
        <v>9.2233720368547697E+18</v>
      </c>
      <c r="BA1354">
        <v>84</v>
      </c>
      <c r="BB1354" t="s">
        <v>22198</v>
      </c>
      <c r="BC1354">
        <v>805306368</v>
      </c>
      <c r="BD1354" s="1" t="s">
        <v>148</v>
      </c>
      <c r="BE1354" t="s">
        <v>22201</v>
      </c>
      <c r="BF1354" t="s">
        <v>22202</v>
      </c>
      <c r="BG1354">
        <v>0</v>
      </c>
      <c r="BH1354" t="s">
        <v>151</v>
      </c>
      <c r="BI1354">
        <v>1.294150260916E+17</v>
      </c>
      <c r="BL1354" t="s">
        <v>22203</v>
      </c>
      <c r="BN1354" t="s">
        <v>154</v>
      </c>
      <c r="BO1354">
        <v>55</v>
      </c>
      <c r="BP1354" s="1" t="s">
        <v>22204</v>
      </c>
      <c r="BQ1354">
        <v>0</v>
      </c>
      <c r="BR1354" t="s">
        <v>22205</v>
      </c>
      <c r="BS1354" t="s">
        <v>157</v>
      </c>
      <c r="BT1354" t="s">
        <v>158</v>
      </c>
      <c r="CD1354" t="s">
        <v>21621</v>
      </c>
    </row>
    <row r="1355" spans="1:116">
      <c r="A1355" t="s">
        <v>22206</v>
      </c>
      <c r="B1355">
        <v>1.2936335028808899E+17</v>
      </c>
      <c r="C1355" s="4">
        <f t="shared" si="21"/>
        <v>12936335028.808899</v>
      </c>
      <c r="D1355" s="2">
        <f>(Sheet1!$F$2-mattsout!C1355)/3600</f>
        <v>1727.6031086391872</v>
      </c>
      <c r="E1355" t="str">
        <f>IF(D1355&gt;3595120, "", IF(D1355&gt;1400, "******", ""))</f>
        <v>******</v>
      </c>
      <c r="F1355" t="s">
        <v>122</v>
      </c>
      <c r="G1355" t="s">
        <v>22207</v>
      </c>
      <c r="H1355" t="s">
        <v>2372</v>
      </c>
      <c r="J1355" t="s">
        <v>1297</v>
      </c>
      <c r="O1355" t="s">
        <v>7115</v>
      </c>
      <c r="Q1355" t="s">
        <v>22206</v>
      </c>
      <c r="R1355">
        <v>4</v>
      </c>
      <c r="S1355" t="s">
        <v>22208</v>
      </c>
      <c r="T1355" t="s">
        <v>22209</v>
      </c>
      <c r="U1355" t="s">
        <v>22207</v>
      </c>
      <c r="V1355">
        <v>19377579</v>
      </c>
      <c r="W1355" s="1" t="s">
        <v>22210</v>
      </c>
      <c r="X1355">
        <v>33180910</v>
      </c>
      <c r="Y1355" t="s">
        <v>22211</v>
      </c>
      <c r="Z1355">
        <v>25000</v>
      </c>
      <c r="AA1355" t="s">
        <v>614</v>
      </c>
      <c r="AB1355" t="s">
        <v>615</v>
      </c>
      <c r="AC1355" t="s">
        <v>138</v>
      </c>
      <c r="AD1355" t="b">
        <v>0</v>
      </c>
      <c r="AE1355" t="s">
        <v>22212</v>
      </c>
      <c r="AF1355" t="s">
        <v>617</v>
      </c>
      <c r="AG1355">
        <v>25000</v>
      </c>
      <c r="AI1355" t="b">
        <v>0</v>
      </c>
      <c r="AJ1355" t="s">
        <v>22213</v>
      </c>
      <c r="AL1355" t="s">
        <v>22207</v>
      </c>
      <c r="AM1355" t="s">
        <v>22214</v>
      </c>
      <c r="AN1355">
        <v>512</v>
      </c>
      <c r="AO1355">
        <v>99</v>
      </c>
      <c r="AP1355">
        <v>0</v>
      </c>
      <c r="AQ1355">
        <v>0</v>
      </c>
      <c r="AT1355">
        <v>1.29373557712514E+17</v>
      </c>
      <c r="AV1355">
        <v>1.29328061953632E+17</v>
      </c>
      <c r="AW1355">
        <v>513</v>
      </c>
      <c r="AX1355" t="s">
        <v>22215</v>
      </c>
      <c r="AZ1355">
        <v>9.2233720368547697E+18</v>
      </c>
      <c r="BA1355">
        <v>92</v>
      </c>
      <c r="BB1355" t="s">
        <v>22213</v>
      </c>
      <c r="BC1355">
        <v>805306368</v>
      </c>
      <c r="BD1355" s="1" t="s">
        <v>148</v>
      </c>
      <c r="BE1355" t="s">
        <v>22216</v>
      </c>
      <c r="BF1355" t="s">
        <v>22217</v>
      </c>
      <c r="BG1355">
        <v>1.2937358999467901E+17</v>
      </c>
      <c r="BH1355" t="s">
        <v>151</v>
      </c>
      <c r="BI1355">
        <v>1.2936234647106899E+17</v>
      </c>
      <c r="BK1355" t="s">
        <v>22218</v>
      </c>
      <c r="BL1355" t="s">
        <v>22219</v>
      </c>
      <c r="BN1355" t="s">
        <v>154</v>
      </c>
      <c r="BO1355">
        <v>61</v>
      </c>
      <c r="BP1355" s="1" t="s">
        <v>21513</v>
      </c>
      <c r="BQ1355">
        <v>0</v>
      </c>
      <c r="BR1355" t="s">
        <v>22220</v>
      </c>
      <c r="BS1355" t="s">
        <v>3242</v>
      </c>
      <c r="CD1355" t="s">
        <v>21621</v>
      </c>
      <c r="CH1355" t="s">
        <v>224</v>
      </c>
      <c r="CI1355">
        <v>5</v>
      </c>
      <c r="CJ1355" t="s">
        <v>22211</v>
      </c>
      <c r="CL1355">
        <v>0</v>
      </c>
      <c r="CY1355">
        <v>1000000</v>
      </c>
    </row>
    <row r="1356" spans="1:116">
      <c r="A1356" t="s">
        <v>22221</v>
      </c>
      <c r="B1356">
        <v>1.29421079864044E+17</v>
      </c>
      <c r="C1356" s="4">
        <f t="shared" si="21"/>
        <v>12942107986.4044</v>
      </c>
      <c r="D1356" s="2">
        <f>(Sheet1!$F$2-mattsout!C1356)/3600</f>
        <v>124.00377655559116</v>
      </c>
      <c r="E1356" t="str">
        <f>IF(D1356&gt;3595120, "", IF(D1356&gt;1400, "******", ""))</f>
        <v/>
      </c>
      <c r="F1356" t="s">
        <v>122</v>
      </c>
      <c r="G1356" t="s">
        <v>22222</v>
      </c>
      <c r="H1356" t="s">
        <v>22223</v>
      </c>
      <c r="I1356" t="s">
        <v>2690</v>
      </c>
      <c r="J1356" t="s">
        <v>19800</v>
      </c>
      <c r="K1356" t="s">
        <v>22224</v>
      </c>
      <c r="L1356" t="s">
        <v>3467</v>
      </c>
      <c r="M1356" t="s">
        <v>22225</v>
      </c>
      <c r="O1356" t="s">
        <v>4262</v>
      </c>
      <c r="P1356" t="s">
        <v>269</v>
      </c>
      <c r="Q1356" t="s">
        <v>22221</v>
      </c>
      <c r="R1356">
        <v>4</v>
      </c>
      <c r="S1356" t="s">
        <v>22226</v>
      </c>
      <c r="T1356" t="s">
        <v>22227</v>
      </c>
      <c r="U1356" t="s">
        <v>22222</v>
      </c>
      <c r="V1356">
        <v>19496163</v>
      </c>
      <c r="W1356" s="1" t="s">
        <v>19262</v>
      </c>
      <c r="X1356">
        <v>35620592</v>
      </c>
      <c r="AA1356" t="s">
        <v>136</v>
      </c>
      <c r="AB1356" t="s">
        <v>4118</v>
      </c>
      <c r="AC1356" t="s">
        <v>138</v>
      </c>
      <c r="AE1356" t="s">
        <v>22228</v>
      </c>
      <c r="AF1356" t="s">
        <v>667</v>
      </c>
      <c r="AI1356" t="b">
        <v>1</v>
      </c>
      <c r="AJ1356" t="s">
        <v>22229</v>
      </c>
      <c r="AL1356" t="s">
        <v>22222</v>
      </c>
      <c r="AM1356" t="s">
        <v>22230</v>
      </c>
      <c r="AN1356">
        <v>512</v>
      </c>
      <c r="AO1356">
        <v>0</v>
      </c>
      <c r="AP1356">
        <v>0</v>
      </c>
      <c r="AQ1356">
        <v>0</v>
      </c>
      <c r="AT1356">
        <v>1.29416940618722E+17</v>
      </c>
      <c r="AU1356">
        <v>0</v>
      </c>
      <c r="AV1356">
        <v>1.2941589701971101E+17</v>
      </c>
      <c r="AW1356">
        <v>513</v>
      </c>
      <c r="AX1356" t="s">
        <v>22231</v>
      </c>
      <c r="AZ1356">
        <v>9.2233720368547697E+18</v>
      </c>
      <c r="BA1356">
        <v>191</v>
      </c>
      <c r="BB1356" t="s">
        <v>22229</v>
      </c>
      <c r="BC1356">
        <v>805306368</v>
      </c>
      <c r="BD1356" s="1" t="s">
        <v>148</v>
      </c>
      <c r="BE1356" t="s">
        <v>22232</v>
      </c>
      <c r="BF1356" t="s">
        <v>22233</v>
      </c>
      <c r="BG1356">
        <v>0</v>
      </c>
      <c r="BH1356" t="s">
        <v>151</v>
      </c>
      <c r="BI1356">
        <v>1.2941866503633E+17</v>
      </c>
      <c r="BK1356" t="s">
        <v>22234</v>
      </c>
      <c r="BL1356" t="s">
        <v>22235</v>
      </c>
      <c r="BN1356" t="s">
        <v>154</v>
      </c>
      <c r="BO1356">
        <v>54</v>
      </c>
      <c r="BP1356" s="1" t="s">
        <v>22236</v>
      </c>
      <c r="BQ1356">
        <v>0</v>
      </c>
      <c r="BR1356" t="s">
        <v>22237</v>
      </c>
      <c r="BS1356" t="s">
        <v>3242</v>
      </c>
      <c r="CD1356" t="s">
        <v>21762</v>
      </c>
    </row>
    <row r="1357" spans="1:116">
      <c r="A1357" t="s">
        <v>22238</v>
      </c>
      <c r="B1357">
        <v>1.2928828506140499E+17</v>
      </c>
      <c r="C1357" s="4">
        <f t="shared" si="21"/>
        <v>12928828506.140499</v>
      </c>
      <c r="D1357" s="2">
        <f>(Sheet1!$F$2-mattsout!C1357)/3600</f>
        <v>3812.7482943058012</v>
      </c>
      <c r="E1357" t="str">
        <f>IF(D1357&gt;3595120, "", IF(D1357&gt;1400, "******", ""))</f>
        <v>******</v>
      </c>
      <c r="F1357" t="s">
        <v>122</v>
      </c>
      <c r="G1357" t="s">
        <v>22239</v>
      </c>
      <c r="H1357" t="s">
        <v>6685</v>
      </c>
      <c r="I1357" t="s">
        <v>682</v>
      </c>
      <c r="J1357" t="s">
        <v>3248</v>
      </c>
      <c r="K1357" t="s">
        <v>905</v>
      </c>
      <c r="L1357" t="s">
        <v>682</v>
      </c>
      <c r="O1357" t="s">
        <v>8398</v>
      </c>
      <c r="Q1357" t="s">
        <v>22238</v>
      </c>
      <c r="R1357">
        <v>4</v>
      </c>
      <c r="S1357" t="s">
        <v>22240</v>
      </c>
      <c r="T1357" t="s">
        <v>22241</v>
      </c>
      <c r="U1357" t="s">
        <v>22239</v>
      </c>
      <c r="V1357">
        <v>19499605</v>
      </c>
      <c r="W1357" s="1" t="s">
        <v>16974</v>
      </c>
      <c r="X1357">
        <v>33181572</v>
      </c>
      <c r="AA1357" t="s">
        <v>16976</v>
      </c>
      <c r="AB1357" t="s">
        <v>3515</v>
      </c>
      <c r="AC1357" t="s">
        <v>138</v>
      </c>
      <c r="AE1357" t="s">
        <v>22242</v>
      </c>
      <c r="AF1357" t="s">
        <v>717</v>
      </c>
      <c r="AI1357" t="b">
        <v>1</v>
      </c>
      <c r="AJ1357" t="s">
        <v>22243</v>
      </c>
      <c r="AL1357" t="s">
        <v>22239</v>
      </c>
      <c r="AM1357" t="s">
        <v>22244</v>
      </c>
      <c r="AN1357">
        <v>512</v>
      </c>
      <c r="AO1357">
        <v>99</v>
      </c>
      <c r="AP1357">
        <v>0</v>
      </c>
      <c r="AQ1357">
        <v>0</v>
      </c>
      <c r="AT1357">
        <v>1.29373558272052E+17</v>
      </c>
      <c r="AV1357">
        <v>1.29283968365996E+17</v>
      </c>
      <c r="AW1357">
        <v>513</v>
      </c>
      <c r="AX1357" t="s">
        <v>22245</v>
      </c>
      <c r="AZ1357">
        <v>9.2233720368547697E+18</v>
      </c>
      <c r="BA1357">
        <v>6</v>
      </c>
      <c r="BB1357" t="s">
        <v>22243</v>
      </c>
      <c r="BC1357">
        <v>805306368</v>
      </c>
      <c r="BD1357" s="1" t="s">
        <v>148</v>
      </c>
      <c r="BE1357" t="s">
        <v>22246</v>
      </c>
      <c r="BF1357" t="s">
        <v>22247</v>
      </c>
      <c r="BG1357">
        <v>1.29373590559548E+17</v>
      </c>
      <c r="BH1357" t="s">
        <v>151</v>
      </c>
      <c r="BI1357">
        <v>1.2928397792019101E+17</v>
      </c>
      <c r="BK1357" t="s">
        <v>22248</v>
      </c>
      <c r="BL1357" t="s">
        <v>22249</v>
      </c>
      <c r="BN1357" t="s">
        <v>154</v>
      </c>
      <c r="BO1357">
        <v>53</v>
      </c>
      <c r="BP1357" s="1" t="s">
        <v>22250</v>
      </c>
      <c r="BQ1357">
        <v>0</v>
      </c>
      <c r="BR1357" t="s">
        <v>22251</v>
      </c>
      <c r="BS1357" t="s">
        <v>3242</v>
      </c>
      <c r="CD1357" t="s">
        <v>21937</v>
      </c>
    </row>
    <row r="1358" spans="1:116">
      <c r="A1358" t="s">
        <v>22028</v>
      </c>
      <c r="B1358">
        <v>1.2937355843892899E+17</v>
      </c>
      <c r="C1358" s="4">
        <f t="shared" si="21"/>
        <v>12937355843.892899</v>
      </c>
      <c r="D1358" s="2">
        <f>(Sheet1!$F$2-mattsout!C1358)/3600</f>
        <v>1444.0433630837335</v>
      </c>
      <c r="E1358" t="str">
        <f>IF(D1358&gt;3595120, "", IF(D1358&gt;1400, "******", ""))</f>
        <v>******</v>
      </c>
      <c r="F1358" t="s">
        <v>122</v>
      </c>
      <c r="G1358" t="s">
        <v>22252</v>
      </c>
      <c r="H1358" t="s">
        <v>22253</v>
      </c>
      <c r="I1358" t="s">
        <v>682</v>
      </c>
      <c r="J1358" t="s">
        <v>18257</v>
      </c>
      <c r="K1358" t="s">
        <v>18257</v>
      </c>
      <c r="L1358" t="s">
        <v>20838</v>
      </c>
      <c r="M1358" t="s">
        <v>22254</v>
      </c>
      <c r="O1358" t="s">
        <v>22255</v>
      </c>
      <c r="P1358" t="s">
        <v>22256</v>
      </c>
      <c r="Q1358" t="s">
        <v>22028</v>
      </c>
      <c r="R1358">
        <v>4</v>
      </c>
      <c r="S1358" t="s">
        <v>22257</v>
      </c>
      <c r="T1358" t="s">
        <v>22258</v>
      </c>
      <c r="U1358" t="s">
        <v>22252</v>
      </c>
      <c r="V1358">
        <v>19556583</v>
      </c>
      <c r="W1358" s="1" t="s">
        <v>22259</v>
      </c>
      <c r="X1358">
        <v>35412660</v>
      </c>
      <c r="Y1358" t="s">
        <v>22012</v>
      </c>
      <c r="AA1358" t="s">
        <v>22260</v>
      </c>
      <c r="AB1358" t="s">
        <v>22261</v>
      </c>
      <c r="AC1358" t="s">
        <v>138</v>
      </c>
      <c r="AE1358" t="s">
        <v>22262</v>
      </c>
      <c r="AF1358" t="s">
        <v>667</v>
      </c>
      <c r="AI1358" t="b">
        <v>1</v>
      </c>
      <c r="AJ1358" t="s">
        <v>22263</v>
      </c>
      <c r="AL1358" t="s">
        <v>22252</v>
      </c>
      <c r="AM1358" t="s">
        <v>22264</v>
      </c>
      <c r="AN1358">
        <v>512</v>
      </c>
      <c r="AO1358">
        <v>0</v>
      </c>
      <c r="AP1358">
        <v>0</v>
      </c>
      <c r="AQ1358">
        <v>0</v>
      </c>
      <c r="AT1358">
        <v>1.29373558557368E+17</v>
      </c>
      <c r="AU1358">
        <v>0</v>
      </c>
      <c r="AV1358">
        <v>1.29371167486592E+17</v>
      </c>
      <c r="AW1358">
        <v>513</v>
      </c>
      <c r="AX1358" t="s">
        <v>22265</v>
      </c>
      <c r="AZ1358">
        <v>9.2233720368547697E+18</v>
      </c>
      <c r="BA1358">
        <v>208</v>
      </c>
      <c r="BB1358" t="s">
        <v>22263</v>
      </c>
      <c r="BC1358">
        <v>805306368</v>
      </c>
      <c r="BD1358" s="1" t="s">
        <v>148</v>
      </c>
      <c r="BE1358" t="s">
        <v>22266</v>
      </c>
      <c r="BF1358" t="s">
        <v>22267</v>
      </c>
      <c r="BG1358">
        <v>0</v>
      </c>
      <c r="BH1358" t="s">
        <v>151</v>
      </c>
      <c r="BI1358">
        <v>1.2938567037038899E+17</v>
      </c>
      <c r="BL1358" t="s">
        <v>22268</v>
      </c>
      <c r="BN1358" t="s">
        <v>154</v>
      </c>
      <c r="BO1358">
        <v>55</v>
      </c>
      <c r="BP1358" s="1" t="s">
        <v>22269</v>
      </c>
      <c r="BQ1358">
        <v>0</v>
      </c>
      <c r="BR1358" t="s">
        <v>22270</v>
      </c>
      <c r="BS1358" t="s">
        <v>157</v>
      </c>
      <c r="BT1358" t="s">
        <v>158</v>
      </c>
      <c r="CD1358" t="s">
        <v>22271</v>
      </c>
    </row>
    <row r="1359" spans="1:116">
      <c r="A1359" t="s">
        <v>22272</v>
      </c>
      <c r="B1359">
        <v>1.29421137079948E+17</v>
      </c>
      <c r="C1359" s="4">
        <f t="shared" si="21"/>
        <v>12942113707.994801</v>
      </c>
      <c r="D1359" s="2">
        <f>(Sheet1!$F$2-mattsout!C1359)/3600</f>
        <v>122.41444588873121</v>
      </c>
      <c r="E1359" t="str">
        <f>IF(D1359&gt;3595120, "", IF(D1359&gt;1400, "******", ""))</f>
        <v/>
      </c>
      <c r="F1359" t="s">
        <v>122</v>
      </c>
      <c r="G1359" t="s">
        <v>22273</v>
      </c>
      <c r="H1359" t="s">
        <v>1887</v>
      </c>
      <c r="I1359" t="s">
        <v>682</v>
      </c>
      <c r="J1359" t="s">
        <v>1888</v>
      </c>
      <c r="K1359" t="s">
        <v>1888</v>
      </c>
      <c r="L1359" t="s">
        <v>682</v>
      </c>
      <c r="M1359" t="s">
        <v>22274</v>
      </c>
      <c r="N1359" t="s">
        <v>1925</v>
      </c>
      <c r="O1359" t="s">
        <v>13757</v>
      </c>
      <c r="P1359" t="s">
        <v>341</v>
      </c>
      <c r="Q1359" t="s">
        <v>22272</v>
      </c>
      <c r="R1359">
        <v>4</v>
      </c>
      <c r="S1359" t="s">
        <v>22275</v>
      </c>
      <c r="T1359" t="s">
        <v>22276</v>
      </c>
      <c r="U1359" t="s">
        <v>22273</v>
      </c>
      <c r="V1359">
        <v>19630051</v>
      </c>
      <c r="W1359" s="1" t="s">
        <v>22277</v>
      </c>
      <c r="X1359">
        <v>35639781</v>
      </c>
      <c r="AA1359" t="s">
        <v>690</v>
      </c>
      <c r="AB1359" t="s">
        <v>1931</v>
      </c>
      <c r="AC1359" t="s">
        <v>138</v>
      </c>
      <c r="AD1359" t="b">
        <v>0</v>
      </c>
      <c r="AE1359" t="s">
        <v>22278</v>
      </c>
      <c r="AF1359" t="s">
        <v>742</v>
      </c>
      <c r="AI1359" t="b">
        <v>1</v>
      </c>
      <c r="AJ1359" t="s">
        <v>1897</v>
      </c>
      <c r="AL1359" t="s">
        <v>22273</v>
      </c>
      <c r="AM1359" t="s">
        <v>22279</v>
      </c>
      <c r="AN1359">
        <v>512</v>
      </c>
      <c r="AO1359">
        <v>0</v>
      </c>
      <c r="AP1359">
        <v>0</v>
      </c>
      <c r="AQ1359">
        <v>0</v>
      </c>
      <c r="AT1359">
        <v>1.29421091460144E+17</v>
      </c>
      <c r="AU1359">
        <v>0</v>
      </c>
      <c r="AV1359">
        <v>1.2941849575698701E+17</v>
      </c>
      <c r="AW1359">
        <v>513</v>
      </c>
      <c r="AX1359" t="s">
        <v>22280</v>
      </c>
      <c r="AZ1359">
        <v>9.2233720368547697E+18</v>
      </c>
      <c r="BA1359">
        <v>288</v>
      </c>
      <c r="BB1359" t="s">
        <v>1897</v>
      </c>
      <c r="BC1359">
        <v>805306368</v>
      </c>
      <c r="BD1359" s="1" t="s">
        <v>148</v>
      </c>
      <c r="BE1359" t="s">
        <v>22281</v>
      </c>
      <c r="BF1359" t="s">
        <v>22282</v>
      </c>
      <c r="BG1359">
        <v>0</v>
      </c>
      <c r="BH1359" t="s">
        <v>151</v>
      </c>
      <c r="BI1359">
        <v>1.2941944548999299E+17</v>
      </c>
      <c r="BK1359" t="s">
        <v>22283</v>
      </c>
      <c r="BL1359" t="s">
        <v>22284</v>
      </c>
      <c r="BN1359" t="s">
        <v>154</v>
      </c>
      <c r="BO1359">
        <v>62</v>
      </c>
      <c r="BP1359" s="1" t="s">
        <v>17185</v>
      </c>
      <c r="BQ1359">
        <v>0</v>
      </c>
      <c r="BR1359" t="s">
        <v>22285</v>
      </c>
      <c r="BS1359" t="s">
        <v>3242</v>
      </c>
      <c r="CD1359" t="s">
        <v>21632</v>
      </c>
    </row>
    <row r="1360" spans="1:116">
      <c r="A1360" t="s">
        <v>21928</v>
      </c>
      <c r="B1360">
        <v>1.2942110502085901E+17</v>
      </c>
      <c r="C1360" s="4">
        <f t="shared" si="21"/>
        <v>12942110502.085901</v>
      </c>
      <c r="D1360" s="2">
        <f>(Sheet1!$F$2-mattsout!C1360)/3600</f>
        <v>123.30497613853879</v>
      </c>
      <c r="E1360" t="str">
        <f>IF(D1360&gt;3595120, "", IF(D1360&gt;1400, "******", ""))</f>
        <v/>
      </c>
      <c r="F1360" t="s">
        <v>122</v>
      </c>
      <c r="G1360" t="s">
        <v>22286</v>
      </c>
      <c r="H1360" t="s">
        <v>22287</v>
      </c>
      <c r="I1360" t="s">
        <v>732</v>
      </c>
      <c r="J1360" t="s">
        <v>3247</v>
      </c>
      <c r="K1360" t="s">
        <v>3248</v>
      </c>
      <c r="L1360" t="s">
        <v>759</v>
      </c>
      <c r="M1360" t="s">
        <v>22288</v>
      </c>
      <c r="N1360" t="s">
        <v>761</v>
      </c>
      <c r="O1360" t="s">
        <v>9160</v>
      </c>
      <c r="P1360" t="s">
        <v>1431</v>
      </c>
      <c r="Q1360" t="s">
        <v>21928</v>
      </c>
      <c r="R1360">
        <v>4</v>
      </c>
      <c r="S1360" t="s">
        <v>22289</v>
      </c>
      <c r="T1360" t="s">
        <v>22290</v>
      </c>
      <c r="U1360" t="s">
        <v>22286</v>
      </c>
      <c r="V1360">
        <v>19632685</v>
      </c>
      <c r="W1360" s="1" t="s">
        <v>19167</v>
      </c>
      <c r="X1360">
        <v>35522903</v>
      </c>
      <c r="AA1360" t="s">
        <v>905</v>
      </c>
      <c r="AB1360" t="s">
        <v>740</v>
      </c>
      <c r="AC1360" t="s">
        <v>138</v>
      </c>
      <c r="AE1360" t="s">
        <v>22291</v>
      </c>
      <c r="AF1360" t="s">
        <v>667</v>
      </c>
      <c r="AH1360" t="s">
        <v>22292</v>
      </c>
      <c r="AI1360" t="b">
        <v>1</v>
      </c>
      <c r="AJ1360" t="s">
        <v>22293</v>
      </c>
      <c r="AL1360" t="s">
        <v>22286</v>
      </c>
      <c r="AM1360" t="s">
        <v>22294</v>
      </c>
      <c r="AN1360">
        <v>512</v>
      </c>
      <c r="AO1360">
        <v>0</v>
      </c>
      <c r="AP1360">
        <v>0</v>
      </c>
      <c r="AQ1360">
        <v>0</v>
      </c>
      <c r="AT1360">
        <v>1.29419508510284E+17</v>
      </c>
      <c r="AU1360">
        <v>0</v>
      </c>
      <c r="AV1360">
        <v>1.29415041360642E+17</v>
      </c>
      <c r="AW1360">
        <v>513</v>
      </c>
      <c r="AX1360" t="s">
        <v>22295</v>
      </c>
      <c r="AZ1360">
        <v>9.2233720368547697E+18</v>
      </c>
      <c r="BA1360">
        <v>93</v>
      </c>
      <c r="BB1360" t="s">
        <v>22296</v>
      </c>
      <c r="BC1360">
        <v>805306368</v>
      </c>
      <c r="BD1360" s="1" t="s">
        <v>148</v>
      </c>
      <c r="BE1360" t="s">
        <v>22297</v>
      </c>
      <c r="BF1360" t="s">
        <v>22298</v>
      </c>
      <c r="BG1360">
        <v>0</v>
      </c>
      <c r="BH1360" t="s">
        <v>151</v>
      </c>
      <c r="BI1360">
        <v>1.2941598364138E+17</v>
      </c>
      <c r="BL1360" t="s">
        <v>22299</v>
      </c>
      <c r="BN1360" t="s">
        <v>154</v>
      </c>
      <c r="BO1360">
        <v>57</v>
      </c>
      <c r="BP1360" s="1" t="s">
        <v>22169</v>
      </c>
      <c r="BQ1360">
        <v>0</v>
      </c>
      <c r="BR1360" t="s">
        <v>22300</v>
      </c>
      <c r="BS1360" t="s">
        <v>157</v>
      </c>
      <c r="BT1360" t="s">
        <v>158</v>
      </c>
      <c r="CD1360" t="s">
        <v>21937</v>
      </c>
      <c r="CV1360" t="s">
        <v>22292</v>
      </c>
    </row>
    <row r="1361" spans="1:116">
      <c r="A1361" t="s">
        <v>6870</v>
      </c>
      <c r="B1361">
        <v>1.2941270401565501E+17</v>
      </c>
      <c r="C1361" s="4">
        <f t="shared" si="21"/>
        <v>12941270401.5655</v>
      </c>
      <c r="D1361" s="2">
        <f>(Sheet1!$F$2-mattsout!C1361)/3600</f>
        <v>356.66623180548351</v>
      </c>
      <c r="E1361" t="str">
        <f>IF(D1361&gt;3595120, "", IF(D1361&gt;1400, "******", ""))</f>
        <v/>
      </c>
      <c r="F1361" t="s">
        <v>122</v>
      </c>
      <c r="G1361" t="s">
        <v>22301</v>
      </c>
      <c r="H1361" t="s">
        <v>12868</v>
      </c>
      <c r="I1361" t="s">
        <v>732</v>
      </c>
      <c r="J1361" t="s">
        <v>5891</v>
      </c>
      <c r="K1361" t="s">
        <v>6865</v>
      </c>
      <c r="L1361" t="s">
        <v>732</v>
      </c>
      <c r="M1361" t="s">
        <v>22302</v>
      </c>
      <c r="O1361" t="s">
        <v>2139</v>
      </c>
      <c r="P1361" t="s">
        <v>3060</v>
      </c>
      <c r="Q1361" t="s">
        <v>6870</v>
      </c>
      <c r="R1361">
        <v>4</v>
      </c>
      <c r="S1361" t="s">
        <v>22303</v>
      </c>
      <c r="T1361" t="s">
        <v>22304</v>
      </c>
      <c r="U1361" t="s">
        <v>22301</v>
      </c>
      <c r="V1361">
        <v>19664376</v>
      </c>
      <c r="W1361" s="1" t="s">
        <v>4939</v>
      </c>
      <c r="X1361">
        <v>35517792</v>
      </c>
      <c r="AA1361" t="s">
        <v>3719</v>
      </c>
      <c r="AB1361" t="s">
        <v>740</v>
      </c>
      <c r="AC1361" t="s">
        <v>138</v>
      </c>
      <c r="AE1361" t="s">
        <v>22305</v>
      </c>
      <c r="AF1361" t="s">
        <v>717</v>
      </c>
      <c r="AI1361" t="b">
        <v>1</v>
      </c>
      <c r="AJ1361" t="s">
        <v>22306</v>
      </c>
      <c r="AL1361" t="s">
        <v>22301</v>
      </c>
      <c r="AM1361" t="s">
        <v>22307</v>
      </c>
      <c r="AN1361">
        <v>512</v>
      </c>
      <c r="AO1361">
        <v>0</v>
      </c>
      <c r="AP1361">
        <v>0</v>
      </c>
      <c r="AQ1361">
        <v>0</v>
      </c>
      <c r="AT1361">
        <v>1.2941258105518701E+17</v>
      </c>
      <c r="AV1361">
        <v>1.29398657478504E+17</v>
      </c>
      <c r="AW1361">
        <v>513</v>
      </c>
      <c r="AX1361" t="s">
        <v>22308</v>
      </c>
      <c r="AZ1361">
        <v>9.2233720368547697E+18</v>
      </c>
      <c r="BA1361">
        <v>177</v>
      </c>
      <c r="BB1361" t="s">
        <v>22306</v>
      </c>
      <c r="BC1361">
        <v>805306368</v>
      </c>
      <c r="BD1361" s="1" t="s">
        <v>148</v>
      </c>
      <c r="BE1361" t="s">
        <v>22309</v>
      </c>
      <c r="BF1361" t="s">
        <v>22310</v>
      </c>
      <c r="BG1361">
        <v>0</v>
      </c>
      <c r="BH1361" t="s">
        <v>151</v>
      </c>
      <c r="BI1361">
        <v>1.29415896412932E+17</v>
      </c>
      <c r="BK1361" t="s">
        <v>22311</v>
      </c>
      <c r="BL1361" t="s">
        <v>22312</v>
      </c>
      <c r="BN1361" t="s">
        <v>154</v>
      </c>
      <c r="BO1361">
        <v>69</v>
      </c>
      <c r="BP1361" s="1" t="s">
        <v>22313</v>
      </c>
      <c r="BQ1361">
        <v>0</v>
      </c>
      <c r="BR1361" t="s">
        <v>22314</v>
      </c>
      <c r="BS1361" t="s">
        <v>3242</v>
      </c>
      <c r="CD1361" t="s">
        <v>21937</v>
      </c>
      <c r="CV1361" t="s">
        <v>6862</v>
      </c>
    </row>
    <row r="1362" spans="1:116">
      <c r="A1362" t="s">
        <v>22315</v>
      </c>
      <c r="B1362">
        <v>1.29345077975192E+17</v>
      </c>
      <c r="C1362" s="4">
        <f t="shared" si="21"/>
        <v>12934507797.519199</v>
      </c>
      <c r="D1362" s="2">
        <f>(Sheet1!$F$2-mattsout!C1362)/3600</f>
        <v>2235.1673557779523</v>
      </c>
      <c r="E1362" t="str">
        <f>IF(D1362&gt;3595120, "", IF(D1362&gt;1400, "******", ""))</f>
        <v>******</v>
      </c>
      <c r="F1362" t="s">
        <v>122</v>
      </c>
      <c r="G1362" t="s">
        <v>22316</v>
      </c>
      <c r="H1362" t="s">
        <v>22317</v>
      </c>
      <c r="I1362" t="s">
        <v>1821</v>
      </c>
      <c r="J1362" t="s">
        <v>1845</v>
      </c>
      <c r="K1362" t="s">
        <v>1845</v>
      </c>
      <c r="L1362" t="s">
        <v>1828</v>
      </c>
      <c r="M1362" t="s">
        <v>22318</v>
      </c>
      <c r="O1362" t="s">
        <v>3185</v>
      </c>
      <c r="P1362" t="s">
        <v>4368</v>
      </c>
      <c r="Q1362" t="s">
        <v>22315</v>
      </c>
      <c r="R1362">
        <v>4</v>
      </c>
      <c r="S1362" t="s">
        <v>22319</v>
      </c>
      <c r="T1362" t="s">
        <v>22320</v>
      </c>
      <c r="U1362" t="s">
        <v>22316</v>
      </c>
      <c r="V1362">
        <v>19698052</v>
      </c>
      <c r="W1362" s="1" t="s">
        <v>22321</v>
      </c>
      <c r="X1362">
        <v>33350126</v>
      </c>
      <c r="Y1362" t="s">
        <v>22322</v>
      </c>
      <c r="AA1362" t="s">
        <v>2122</v>
      </c>
      <c r="AB1362" t="s">
        <v>1828</v>
      </c>
      <c r="AC1362" t="s">
        <v>138</v>
      </c>
      <c r="AD1362" t="b">
        <v>1</v>
      </c>
      <c r="AE1362" t="s">
        <v>22323</v>
      </c>
      <c r="AF1362" t="s">
        <v>667</v>
      </c>
      <c r="AI1362" t="b">
        <v>1</v>
      </c>
      <c r="AJ1362" t="s">
        <v>22324</v>
      </c>
      <c r="AL1362" t="s">
        <v>22316</v>
      </c>
      <c r="AM1362" t="s">
        <v>22325</v>
      </c>
      <c r="AN1362">
        <v>512</v>
      </c>
      <c r="AO1362">
        <v>99</v>
      </c>
      <c r="AP1362">
        <v>0</v>
      </c>
      <c r="AQ1362">
        <v>0</v>
      </c>
      <c r="AR1362" t="s">
        <v>22326</v>
      </c>
      <c r="AS1362" t="s">
        <v>146</v>
      </c>
      <c r="AT1362">
        <v>1.2937352052382301E+17</v>
      </c>
      <c r="AU1362">
        <v>0</v>
      </c>
      <c r="AV1362">
        <v>1.2934854277969101E+17</v>
      </c>
      <c r="AW1362">
        <v>513</v>
      </c>
      <c r="AX1362" t="s">
        <v>22327</v>
      </c>
      <c r="AZ1362">
        <v>9.2233720368547697E+18</v>
      </c>
      <c r="BA1362">
        <v>74</v>
      </c>
      <c r="BB1362" t="s">
        <v>22328</v>
      </c>
      <c r="BC1362">
        <v>805306368</v>
      </c>
      <c r="BD1362" s="1" t="s">
        <v>148</v>
      </c>
      <c r="BE1362" t="s">
        <v>22329</v>
      </c>
      <c r="BF1362" t="s">
        <v>22330</v>
      </c>
      <c r="BG1362">
        <v>1.29373667980228E+17</v>
      </c>
      <c r="BH1362" t="s">
        <v>151</v>
      </c>
      <c r="BI1362">
        <v>1.2934419190293299E+17</v>
      </c>
      <c r="BL1362" t="s">
        <v>22331</v>
      </c>
      <c r="BN1362" t="s">
        <v>154</v>
      </c>
      <c r="BO1362">
        <v>60</v>
      </c>
      <c r="BP1362" s="1" t="s">
        <v>22332</v>
      </c>
      <c r="BQ1362">
        <v>0</v>
      </c>
      <c r="BR1362" t="s">
        <v>22333</v>
      </c>
      <c r="BS1362" t="s">
        <v>157</v>
      </c>
      <c r="BT1362" t="s">
        <v>158</v>
      </c>
      <c r="CD1362" t="s">
        <v>21621</v>
      </c>
      <c r="CO1362" s="1" t="s">
        <v>22334</v>
      </c>
    </row>
    <row r="1363" spans="1:116">
      <c r="A1363" t="s">
        <v>22335</v>
      </c>
      <c r="C1363" s="4">
        <f t="shared" si="21"/>
        <v>0</v>
      </c>
      <c r="D1363" s="2">
        <f>(Sheet1!$F$2-mattsout!C1363)/3600</f>
        <v>3595154</v>
      </c>
      <c r="E1363" t="str">
        <f>IF(D1363&gt;3595120, "", IF(D1363&gt;1400, "******", ""))</f>
        <v/>
      </c>
      <c r="F1363" t="s">
        <v>122</v>
      </c>
      <c r="G1363" t="s">
        <v>22336</v>
      </c>
      <c r="H1363" t="s">
        <v>22337</v>
      </c>
      <c r="I1363" t="s">
        <v>732</v>
      </c>
      <c r="J1363" t="s">
        <v>21925</v>
      </c>
      <c r="K1363" t="s">
        <v>21925</v>
      </c>
      <c r="L1363" t="s">
        <v>759</v>
      </c>
      <c r="O1363" t="s">
        <v>1611</v>
      </c>
      <c r="P1363" t="s">
        <v>12058</v>
      </c>
      <c r="Q1363" t="s">
        <v>22335</v>
      </c>
      <c r="R1363">
        <v>4</v>
      </c>
      <c r="S1363" t="s">
        <v>22338</v>
      </c>
      <c r="T1363" t="s">
        <v>22339</v>
      </c>
      <c r="U1363" t="s">
        <v>22336</v>
      </c>
      <c r="V1363">
        <v>19718906</v>
      </c>
      <c r="W1363" s="1" t="s">
        <v>19167</v>
      </c>
      <c r="X1363">
        <v>35626043</v>
      </c>
      <c r="Y1363" t="s">
        <v>21928</v>
      </c>
      <c r="AA1363" t="s">
        <v>905</v>
      </c>
      <c r="AB1363" t="s">
        <v>740</v>
      </c>
      <c r="AC1363" t="s">
        <v>138</v>
      </c>
      <c r="AE1363" t="s">
        <v>22340</v>
      </c>
      <c r="AF1363" t="s">
        <v>667</v>
      </c>
      <c r="AI1363" t="b">
        <v>1</v>
      </c>
      <c r="AJ1363" t="s">
        <v>22341</v>
      </c>
      <c r="AL1363" t="s">
        <v>22336</v>
      </c>
      <c r="AM1363" t="s">
        <v>22342</v>
      </c>
      <c r="AN1363">
        <v>512</v>
      </c>
      <c r="AO1363">
        <v>99</v>
      </c>
      <c r="AP1363">
        <v>0</v>
      </c>
      <c r="AQ1363">
        <v>0</v>
      </c>
      <c r="AT1363">
        <v>1.2937352077538899E+17</v>
      </c>
      <c r="AV1363">
        <v>1.2930112902180099E+17</v>
      </c>
      <c r="AW1363">
        <v>513</v>
      </c>
      <c r="AX1363" t="s">
        <v>22343</v>
      </c>
      <c r="AZ1363">
        <v>9.2233720368547697E+18</v>
      </c>
      <c r="BB1363" t="s">
        <v>22341</v>
      </c>
      <c r="BC1363">
        <v>805306368</v>
      </c>
      <c r="BD1363" s="1" t="s">
        <v>148</v>
      </c>
      <c r="BE1363" t="s">
        <v>22344</v>
      </c>
      <c r="BF1363" t="s">
        <v>22345</v>
      </c>
      <c r="BG1363">
        <v>1.29373668190862E+17</v>
      </c>
      <c r="BH1363" t="s">
        <v>151</v>
      </c>
      <c r="BI1363">
        <v>1.29301835207674E+17</v>
      </c>
      <c r="BL1363" t="s">
        <v>22346</v>
      </c>
      <c r="BN1363" t="s">
        <v>154</v>
      </c>
      <c r="BO1363">
        <v>57</v>
      </c>
      <c r="BP1363" s="1" t="s">
        <v>22347</v>
      </c>
      <c r="BQ1363">
        <v>0</v>
      </c>
      <c r="BR1363" t="s">
        <v>22348</v>
      </c>
      <c r="BS1363" t="s">
        <v>157</v>
      </c>
      <c r="BT1363" t="s">
        <v>158</v>
      </c>
      <c r="CD1363" t="s">
        <v>21937</v>
      </c>
      <c r="CJ1363" t="s">
        <v>21928</v>
      </c>
    </row>
    <row r="1364" spans="1:116">
      <c r="A1364" t="s">
        <v>22349</v>
      </c>
      <c r="B1364">
        <v>1.2941880209996E+17</v>
      </c>
      <c r="C1364" s="4">
        <f t="shared" si="21"/>
        <v>12941880209.996</v>
      </c>
      <c r="D1364" s="2">
        <f>(Sheet1!$F$2-mattsout!C1364)/3600</f>
        <v>187.27500111103058</v>
      </c>
      <c r="E1364" t="str">
        <f>IF(D1364&gt;3595120, "", IF(D1364&gt;1400, "******", ""))</f>
        <v/>
      </c>
      <c r="F1364" t="s">
        <v>122</v>
      </c>
      <c r="G1364" t="s">
        <v>22350</v>
      </c>
      <c r="H1364" t="s">
        <v>12868</v>
      </c>
      <c r="I1364" t="s">
        <v>870</v>
      </c>
      <c r="J1364" t="s">
        <v>1845</v>
      </c>
      <c r="K1364" t="s">
        <v>22351</v>
      </c>
      <c r="L1364" t="s">
        <v>22352</v>
      </c>
      <c r="M1364" t="s">
        <v>22353</v>
      </c>
      <c r="N1364" t="s">
        <v>873</v>
      </c>
      <c r="O1364" t="s">
        <v>1690</v>
      </c>
      <c r="P1364" t="s">
        <v>2506</v>
      </c>
      <c r="Q1364" t="s">
        <v>22349</v>
      </c>
      <c r="R1364">
        <v>4</v>
      </c>
      <c r="S1364" t="s">
        <v>22354</v>
      </c>
      <c r="T1364" t="s">
        <v>22355</v>
      </c>
      <c r="U1364" t="s">
        <v>22350</v>
      </c>
      <c r="V1364">
        <v>19720715</v>
      </c>
      <c r="W1364" s="1" t="s">
        <v>9260</v>
      </c>
      <c r="X1364">
        <v>35663337</v>
      </c>
      <c r="AA1364" t="s">
        <v>690</v>
      </c>
      <c r="AB1364" t="s">
        <v>879</v>
      </c>
      <c r="AC1364" t="s">
        <v>138</v>
      </c>
      <c r="AD1364" t="b">
        <v>0</v>
      </c>
      <c r="AE1364" t="s">
        <v>22356</v>
      </c>
      <c r="AF1364" t="s">
        <v>717</v>
      </c>
      <c r="AI1364" t="b">
        <v>1</v>
      </c>
      <c r="AJ1364" t="s">
        <v>22357</v>
      </c>
      <c r="AL1364" t="s">
        <v>22350</v>
      </c>
      <c r="AM1364" t="s">
        <v>22358</v>
      </c>
      <c r="AN1364">
        <v>512</v>
      </c>
      <c r="AO1364">
        <v>0</v>
      </c>
      <c r="AP1364">
        <v>0</v>
      </c>
      <c r="AQ1364">
        <v>0</v>
      </c>
      <c r="AT1364">
        <v>1.2941266785509901E+17</v>
      </c>
      <c r="AU1364">
        <v>0</v>
      </c>
      <c r="AV1364">
        <v>1.29416770921844E+17</v>
      </c>
      <c r="AW1364">
        <v>513</v>
      </c>
      <c r="AX1364" t="s">
        <v>22359</v>
      </c>
      <c r="AZ1364">
        <v>9.2233720368547697E+18</v>
      </c>
      <c r="BA1364">
        <v>88</v>
      </c>
      <c r="BB1364" t="s">
        <v>22357</v>
      </c>
      <c r="BC1364">
        <v>805306368</v>
      </c>
      <c r="BD1364" s="1" t="s">
        <v>148</v>
      </c>
      <c r="BE1364" t="s">
        <v>22360</v>
      </c>
      <c r="BF1364" t="s">
        <v>22361</v>
      </c>
      <c r="BG1364">
        <v>0</v>
      </c>
      <c r="BH1364" t="s">
        <v>151</v>
      </c>
      <c r="BI1364">
        <v>1.2942082619916301E+17</v>
      </c>
      <c r="BJ1364" t="b">
        <v>0</v>
      </c>
      <c r="BL1364" t="s">
        <v>22362</v>
      </c>
      <c r="BM1364" t="s">
        <v>22363</v>
      </c>
      <c r="BN1364" t="s">
        <v>154</v>
      </c>
      <c r="BO1364">
        <v>57</v>
      </c>
      <c r="BP1364" s="1" t="s">
        <v>21793</v>
      </c>
      <c r="BQ1364">
        <v>0</v>
      </c>
      <c r="BR1364" t="s">
        <v>22364</v>
      </c>
      <c r="BS1364" t="s">
        <v>157</v>
      </c>
      <c r="BT1364" t="s">
        <v>158</v>
      </c>
      <c r="CD1364" t="s">
        <v>21632</v>
      </c>
      <c r="CI1364">
        <v>0</v>
      </c>
      <c r="CL1364">
        <v>0</v>
      </c>
    </row>
    <row r="1365" spans="1:116">
      <c r="A1365" t="s">
        <v>22365</v>
      </c>
      <c r="B1365">
        <v>1.2941848148684E+17</v>
      </c>
      <c r="C1365" s="4">
        <f t="shared" si="21"/>
        <v>12941848148.684</v>
      </c>
      <c r="D1365" s="2">
        <f>(Sheet1!$F$2-mattsout!C1365)/3600</f>
        <v>196.18092111110687</v>
      </c>
      <c r="E1365" t="str">
        <f>IF(D1365&gt;3595120, "", IF(D1365&gt;1400, "******", ""))</f>
        <v/>
      </c>
      <c r="F1365" t="s">
        <v>122</v>
      </c>
      <c r="G1365" t="s">
        <v>22366</v>
      </c>
      <c r="H1365" t="s">
        <v>22367</v>
      </c>
      <c r="I1365" t="s">
        <v>19035</v>
      </c>
      <c r="J1365" t="s">
        <v>2730</v>
      </c>
      <c r="K1365" t="s">
        <v>2730</v>
      </c>
      <c r="L1365" t="s">
        <v>19035</v>
      </c>
      <c r="M1365" t="s">
        <v>10972</v>
      </c>
      <c r="O1365" t="s">
        <v>130</v>
      </c>
      <c r="P1365" t="s">
        <v>2460</v>
      </c>
      <c r="Q1365" t="s">
        <v>22365</v>
      </c>
      <c r="R1365">
        <v>4</v>
      </c>
      <c r="S1365" t="s">
        <v>22368</v>
      </c>
      <c r="T1365" t="s">
        <v>22369</v>
      </c>
      <c r="U1365" t="s">
        <v>22366</v>
      </c>
      <c r="V1365">
        <v>19829716</v>
      </c>
      <c r="W1365" s="1" t="s">
        <v>22370</v>
      </c>
      <c r="X1365">
        <v>35489264</v>
      </c>
      <c r="AA1365" t="s">
        <v>714</v>
      </c>
      <c r="AB1365" t="s">
        <v>10958</v>
      </c>
      <c r="AC1365" t="s">
        <v>138</v>
      </c>
      <c r="AE1365" t="s">
        <v>22371</v>
      </c>
      <c r="AF1365" t="s">
        <v>667</v>
      </c>
      <c r="AI1365" t="b">
        <v>1</v>
      </c>
      <c r="AJ1365" t="s">
        <v>22372</v>
      </c>
      <c r="AL1365" t="s">
        <v>22366</v>
      </c>
      <c r="AM1365" t="s">
        <v>22373</v>
      </c>
      <c r="AN1365">
        <v>512</v>
      </c>
      <c r="AO1365">
        <v>0</v>
      </c>
      <c r="AP1365">
        <v>0</v>
      </c>
      <c r="AQ1365">
        <v>0</v>
      </c>
      <c r="AT1365">
        <v>1.29373521399928E+17</v>
      </c>
      <c r="AU1365">
        <v>0</v>
      </c>
      <c r="AV1365">
        <v>1.29390837178454E+17</v>
      </c>
      <c r="AW1365">
        <v>513</v>
      </c>
      <c r="AX1365" t="s">
        <v>22374</v>
      </c>
      <c r="AZ1365">
        <v>9.2233720368547697E+18</v>
      </c>
      <c r="BA1365">
        <v>55</v>
      </c>
      <c r="BB1365" t="s">
        <v>22372</v>
      </c>
      <c r="BC1365">
        <v>805306368</v>
      </c>
      <c r="BD1365" s="1" t="s">
        <v>148</v>
      </c>
      <c r="BE1365" t="s">
        <v>22375</v>
      </c>
      <c r="BF1365" t="s">
        <v>22376</v>
      </c>
      <c r="BG1365">
        <v>0</v>
      </c>
      <c r="BH1365" t="s">
        <v>151</v>
      </c>
      <c r="BI1365">
        <v>1.2941502185956499E+17</v>
      </c>
      <c r="BL1365" t="s">
        <v>22377</v>
      </c>
      <c r="BN1365" t="s">
        <v>154</v>
      </c>
      <c r="BO1365">
        <v>57</v>
      </c>
      <c r="BP1365" s="1" t="s">
        <v>22378</v>
      </c>
      <c r="BQ1365">
        <v>0</v>
      </c>
      <c r="BR1365" t="s">
        <v>22379</v>
      </c>
      <c r="BS1365" t="s">
        <v>157</v>
      </c>
      <c r="BT1365" t="s">
        <v>158</v>
      </c>
      <c r="CD1365" t="s">
        <v>21632</v>
      </c>
    </row>
    <row r="1366" spans="1:116">
      <c r="A1366" t="s">
        <v>22380</v>
      </c>
      <c r="B1366">
        <v>1.2941959694654099E+17</v>
      </c>
      <c r="C1366" s="4">
        <f t="shared" si="21"/>
        <v>12941959694.654099</v>
      </c>
      <c r="D1366" s="2">
        <f>(Sheet1!$F$2-mattsout!C1366)/3600</f>
        <v>165.19592941708035</v>
      </c>
      <c r="E1366" t="str">
        <f>IF(D1366&gt;3595120, "", IF(D1366&gt;1400, "******", ""))</f>
        <v/>
      </c>
      <c r="F1366" t="s">
        <v>122</v>
      </c>
      <c r="G1366" t="s">
        <v>22381</v>
      </c>
      <c r="H1366" t="s">
        <v>22382</v>
      </c>
      <c r="I1366" t="s">
        <v>682</v>
      </c>
      <c r="J1366" t="s">
        <v>8148</v>
      </c>
      <c r="K1366" t="s">
        <v>22383</v>
      </c>
      <c r="L1366" t="s">
        <v>20982</v>
      </c>
      <c r="M1366" t="s">
        <v>17314</v>
      </c>
      <c r="N1366" t="s">
        <v>4503</v>
      </c>
      <c r="O1366" t="s">
        <v>8207</v>
      </c>
      <c r="P1366" t="s">
        <v>317</v>
      </c>
      <c r="Q1366" t="s">
        <v>22380</v>
      </c>
      <c r="R1366">
        <v>4</v>
      </c>
      <c r="S1366" t="s">
        <v>22384</v>
      </c>
      <c r="T1366" t="s">
        <v>22385</v>
      </c>
      <c r="U1366" t="s">
        <v>22381</v>
      </c>
      <c r="V1366">
        <v>19830422</v>
      </c>
      <c r="W1366" s="1" t="s">
        <v>22386</v>
      </c>
      <c r="X1366">
        <v>35516952</v>
      </c>
      <c r="AA1366" t="s">
        <v>690</v>
      </c>
      <c r="AB1366" t="s">
        <v>665</v>
      </c>
      <c r="AC1366" t="s">
        <v>138</v>
      </c>
      <c r="AE1366" t="s">
        <v>22387</v>
      </c>
      <c r="AF1366" t="s">
        <v>667</v>
      </c>
      <c r="AI1366" t="b">
        <v>1</v>
      </c>
      <c r="AJ1366" t="s">
        <v>22388</v>
      </c>
      <c r="AL1366" t="s">
        <v>22381</v>
      </c>
      <c r="AM1366" t="s">
        <v>22389</v>
      </c>
      <c r="AN1366">
        <v>512</v>
      </c>
      <c r="AO1366">
        <v>0</v>
      </c>
      <c r="AP1366">
        <v>0</v>
      </c>
      <c r="AQ1366">
        <v>0</v>
      </c>
      <c r="AT1366">
        <v>1.29391747909312E+17</v>
      </c>
      <c r="AU1366">
        <v>0</v>
      </c>
      <c r="AV1366">
        <v>1.29415884260104E+17</v>
      </c>
      <c r="AW1366">
        <v>513</v>
      </c>
      <c r="AX1366" t="s">
        <v>22390</v>
      </c>
      <c r="AZ1366">
        <v>9.2233720368547697E+18</v>
      </c>
      <c r="BA1366">
        <v>144</v>
      </c>
      <c r="BB1366" t="s">
        <v>22388</v>
      </c>
      <c r="BC1366">
        <v>805306368</v>
      </c>
      <c r="BD1366" s="1" t="s">
        <v>148</v>
      </c>
      <c r="BE1366" t="s">
        <v>22391</v>
      </c>
      <c r="BF1366" t="s">
        <v>22392</v>
      </c>
      <c r="BG1366">
        <v>0</v>
      </c>
      <c r="BH1366" t="s">
        <v>151</v>
      </c>
      <c r="BI1366">
        <v>1.29415263666952E+17</v>
      </c>
      <c r="BL1366" t="s">
        <v>22393</v>
      </c>
      <c r="BM1366" t="s">
        <v>22394</v>
      </c>
      <c r="BN1366" t="s">
        <v>154</v>
      </c>
      <c r="BO1366">
        <v>53</v>
      </c>
      <c r="BP1366" s="1" t="s">
        <v>21793</v>
      </c>
      <c r="BQ1366">
        <v>0</v>
      </c>
      <c r="BR1366" t="s">
        <v>22395</v>
      </c>
      <c r="BS1366" t="s">
        <v>157</v>
      </c>
      <c r="BT1366" t="s">
        <v>158</v>
      </c>
      <c r="CD1366" t="s">
        <v>21621</v>
      </c>
    </row>
    <row r="1367" spans="1:116">
      <c r="A1367" t="s">
        <v>22396</v>
      </c>
      <c r="B1367">
        <v>1.2932098411491101E+17</v>
      </c>
      <c r="C1367" s="4">
        <f t="shared" si="21"/>
        <v>12932098411.4911</v>
      </c>
      <c r="D1367" s="2">
        <f>(Sheet1!$F$2-mattsout!C1367)/3600</f>
        <v>2904.4412524721356</v>
      </c>
      <c r="E1367" t="str">
        <f>IF(D1367&gt;3595120, "", IF(D1367&gt;1400, "******", ""))</f>
        <v>******</v>
      </c>
      <c r="F1367" t="s">
        <v>122</v>
      </c>
      <c r="G1367" t="s">
        <v>22397</v>
      </c>
      <c r="H1367" t="s">
        <v>22398</v>
      </c>
      <c r="K1367" t="s">
        <v>6854</v>
      </c>
      <c r="O1367" t="s">
        <v>1492</v>
      </c>
      <c r="Q1367" t="s">
        <v>22396</v>
      </c>
      <c r="R1367">
        <v>4</v>
      </c>
      <c r="S1367" t="s">
        <v>22399</v>
      </c>
      <c r="T1367" t="s">
        <v>22400</v>
      </c>
      <c r="U1367" t="s">
        <v>22397</v>
      </c>
      <c r="V1367">
        <v>19834622</v>
      </c>
      <c r="W1367" t="s">
        <v>1054</v>
      </c>
      <c r="X1367">
        <v>35098893</v>
      </c>
      <c r="AL1367" t="s">
        <v>22397</v>
      </c>
      <c r="AM1367" t="s">
        <v>22401</v>
      </c>
      <c r="AN1367">
        <v>66048</v>
      </c>
      <c r="AO1367">
        <v>99</v>
      </c>
      <c r="AP1367">
        <v>0</v>
      </c>
      <c r="AQ1367">
        <v>0</v>
      </c>
      <c r="AT1367">
        <v>1.2937310499623699E+17</v>
      </c>
      <c r="AV1367">
        <v>1.29294385204844E+17</v>
      </c>
      <c r="AW1367">
        <v>513</v>
      </c>
      <c r="AX1367" t="s">
        <v>22402</v>
      </c>
      <c r="AZ1367">
        <v>9.2233720368547697E+18</v>
      </c>
      <c r="BA1367">
        <v>51</v>
      </c>
      <c r="BB1367" t="s">
        <v>22403</v>
      </c>
      <c r="BC1367">
        <v>805306368</v>
      </c>
      <c r="BF1367" t="s">
        <v>22404</v>
      </c>
      <c r="BG1367">
        <v>1.2937310499642499E+17</v>
      </c>
      <c r="BH1367" t="s">
        <v>151</v>
      </c>
      <c r="BI1367">
        <v>1.2931830500431E+17</v>
      </c>
      <c r="CD1367" t="s">
        <v>6860</v>
      </c>
      <c r="DL1367" t="s">
        <v>12336</v>
      </c>
    </row>
    <row r="1368" spans="1:116">
      <c r="A1368" t="s">
        <v>22405</v>
      </c>
      <c r="B1368">
        <v>1.29415884263272E+17</v>
      </c>
      <c r="C1368" s="4">
        <f t="shared" si="21"/>
        <v>12941588426.3272</v>
      </c>
      <c r="D1368" s="2">
        <f>(Sheet1!$F$2-mattsout!C1368)/3600</f>
        <v>268.32602022224</v>
      </c>
      <c r="E1368" t="str">
        <f>IF(D1368&gt;3595120, "", IF(D1368&gt;1400, "******", ""))</f>
        <v/>
      </c>
      <c r="F1368" t="s">
        <v>122</v>
      </c>
      <c r="G1368" t="s">
        <v>22406</v>
      </c>
      <c r="H1368" t="s">
        <v>6395</v>
      </c>
      <c r="I1368" t="s">
        <v>682</v>
      </c>
      <c r="J1368" t="s">
        <v>807</v>
      </c>
      <c r="K1368" t="s">
        <v>807</v>
      </c>
      <c r="L1368" t="s">
        <v>21735</v>
      </c>
      <c r="M1368" t="s">
        <v>22407</v>
      </c>
      <c r="N1368" t="s">
        <v>967</v>
      </c>
      <c r="O1368" t="s">
        <v>874</v>
      </c>
      <c r="P1368" t="s">
        <v>4091</v>
      </c>
      <c r="Q1368" t="s">
        <v>22405</v>
      </c>
      <c r="R1368">
        <v>4</v>
      </c>
      <c r="S1368" t="s">
        <v>22408</v>
      </c>
      <c r="T1368" t="s">
        <v>22409</v>
      </c>
      <c r="U1368" t="s">
        <v>22406</v>
      </c>
      <c r="V1368">
        <v>19891711</v>
      </c>
      <c r="W1368" s="1" t="s">
        <v>19404</v>
      </c>
      <c r="X1368">
        <v>35488613</v>
      </c>
      <c r="AA1368" t="s">
        <v>614</v>
      </c>
      <c r="AB1368" t="s">
        <v>1931</v>
      </c>
      <c r="AC1368" t="s">
        <v>138</v>
      </c>
      <c r="AE1368" t="s">
        <v>22410</v>
      </c>
      <c r="AF1368" t="s">
        <v>667</v>
      </c>
      <c r="AI1368" t="b">
        <v>1</v>
      </c>
      <c r="AJ1368" t="s">
        <v>22411</v>
      </c>
      <c r="AL1368" t="s">
        <v>22406</v>
      </c>
      <c r="AM1368" t="s">
        <v>22412</v>
      </c>
      <c r="AN1368">
        <v>512</v>
      </c>
      <c r="AO1368">
        <v>0</v>
      </c>
      <c r="AP1368">
        <v>0</v>
      </c>
      <c r="AQ1368">
        <v>0</v>
      </c>
      <c r="AT1368">
        <v>1.29373521961342E+17</v>
      </c>
      <c r="AV1368">
        <v>1.2941175764443101E+17</v>
      </c>
      <c r="AW1368">
        <v>513</v>
      </c>
      <c r="AX1368" t="s">
        <v>22413</v>
      </c>
      <c r="AZ1368">
        <v>9.2233720368547697E+18</v>
      </c>
      <c r="BA1368">
        <v>38</v>
      </c>
      <c r="BB1368" t="s">
        <v>22411</v>
      </c>
      <c r="BC1368">
        <v>805306368</v>
      </c>
      <c r="BD1368" s="1" t="s">
        <v>148</v>
      </c>
      <c r="BE1368" t="s">
        <v>22414</v>
      </c>
      <c r="BF1368" t="s">
        <v>22415</v>
      </c>
      <c r="BG1368">
        <v>0</v>
      </c>
      <c r="BH1368" t="s">
        <v>151</v>
      </c>
      <c r="BI1368">
        <v>1.2941501142810099E+17</v>
      </c>
      <c r="BK1368" t="s">
        <v>22416</v>
      </c>
      <c r="BL1368" t="s">
        <v>22417</v>
      </c>
      <c r="BN1368" t="s">
        <v>154</v>
      </c>
      <c r="BO1368">
        <v>59</v>
      </c>
      <c r="BP1368" s="1" t="s">
        <v>22313</v>
      </c>
      <c r="BQ1368">
        <v>0</v>
      </c>
      <c r="BR1368" t="s">
        <v>22418</v>
      </c>
      <c r="BS1368" t="s">
        <v>3242</v>
      </c>
      <c r="CD1368" t="s">
        <v>21632</v>
      </c>
    </row>
    <row r="1369" spans="1:116">
      <c r="A1369" t="s">
        <v>22419</v>
      </c>
      <c r="B1369">
        <v>1.29417995486934E+17</v>
      </c>
      <c r="C1369" s="4">
        <f t="shared" si="21"/>
        <v>12941799548.693399</v>
      </c>
      <c r="D1369" s="2">
        <f>(Sheet1!$F$2-mattsout!C1369)/3600</f>
        <v>209.68091850015853</v>
      </c>
      <c r="E1369" t="str">
        <f>IF(D1369&gt;3595120, "", IF(D1369&gt;1400, "******", ""))</f>
        <v/>
      </c>
      <c r="F1369" t="s">
        <v>122</v>
      </c>
      <c r="G1369" t="s">
        <v>22420</v>
      </c>
      <c r="H1369" t="s">
        <v>22421</v>
      </c>
      <c r="I1369" t="s">
        <v>656</v>
      </c>
      <c r="J1369" t="s">
        <v>4480</v>
      </c>
      <c r="K1369" t="s">
        <v>2730</v>
      </c>
      <c r="L1369" t="s">
        <v>682</v>
      </c>
      <c r="M1369" t="s">
        <v>22422</v>
      </c>
      <c r="N1369" t="s">
        <v>3058</v>
      </c>
      <c r="O1369" t="s">
        <v>11576</v>
      </c>
      <c r="P1369" t="s">
        <v>11540</v>
      </c>
      <c r="Q1369" t="s">
        <v>22419</v>
      </c>
      <c r="R1369">
        <v>4</v>
      </c>
      <c r="S1369" t="s">
        <v>22423</v>
      </c>
      <c r="T1369" t="s">
        <v>22424</v>
      </c>
      <c r="U1369" t="s">
        <v>22420</v>
      </c>
      <c r="V1369">
        <v>19920110</v>
      </c>
      <c r="W1369" s="1" t="s">
        <v>22425</v>
      </c>
      <c r="X1369">
        <v>35488182</v>
      </c>
      <c r="AA1369" t="s">
        <v>714</v>
      </c>
      <c r="AB1369" t="s">
        <v>22426</v>
      </c>
      <c r="AC1369" t="s">
        <v>138</v>
      </c>
      <c r="AE1369" t="s">
        <v>22427</v>
      </c>
      <c r="AF1369" t="s">
        <v>667</v>
      </c>
      <c r="AI1369" t="b">
        <v>1</v>
      </c>
      <c r="AJ1369" t="s">
        <v>22428</v>
      </c>
      <c r="AL1369" t="s">
        <v>22420</v>
      </c>
      <c r="AM1369" t="s">
        <v>22429</v>
      </c>
      <c r="AN1369">
        <v>512</v>
      </c>
      <c r="AO1369">
        <v>0</v>
      </c>
      <c r="AP1369">
        <v>0</v>
      </c>
      <c r="AQ1369">
        <v>0</v>
      </c>
      <c r="AT1369">
        <v>1.2937352219150099E+17</v>
      </c>
      <c r="AU1369">
        <v>0</v>
      </c>
      <c r="AV1369">
        <v>1.2939082497415699E+17</v>
      </c>
      <c r="AW1369">
        <v>513</v>
      </c>
      <c r="AX1369" t="s">
        <v>22430</v>
      </c>
      <c r="AZ1369">
        <v>9.2233720368547697E+18</v>
      </c>
      <c r="BA1369">
        <v>48</v>
      </c>
      <c r="BB1369" t="s">
        <v>22428</v>
      </c>
      <c r="BC1369">
        <v>805306368</v>
      </c>
      <c r="BD1369" s="1" t="s">
        <v>148</v>
      </c>
      <c r="BE1369" t="s">
        <v>22431</v>
      </c>
      <c r="BF1369" t="s">
        <v>22432</v>
      </c>
      <c r="BG1369">
        <v>0</v>
      </c>
      <c r="BH1369" t="s">
        <v>151</v>
      </c>
      <c r="BI1369">
        <v>1.2941500463847699E+17</v>
      </c>
      <c r="BL1369" t="s">
        <v>22433</v>
      </c>
      <c r="BN1369" t="s">
        <v>154</v>
      </c>
      <c r="BO1369">
        <v>54</v>
      </c>
      <c r="BP1369" s="1" t="s">
        <v>22169</v>
      </c>
      <c r="BQ1369">
        <v>0</v>
      </c>
      <c r="BR1369" t="s">
        <v>22434</v>
      </c>
      <c r="BS1369" t="s">
        <v>157</v>
      </c>
      <c r="BT1369" t="s">
        <v>158</v>
      </c>
      <c r="CD1369" t="s">
        <v>21632</v>
      </c>
    </row>
    <row r="1370" spans="1:116">
      <c r="A1370" t="s">
        <v>22435</v>
      </c>
      <c r="B1370">
        <v>1.2938857597281101E+17</v>
      </c>
      <c r="C1370" s="4">
        <f t="shared" si="21"/>
        <v>12938857597.281101</v>
      </c>
      <c r="D1370" s="2">
        <f>(Sheet1!$F$2-mattsout!C1370)/3600</f>
        <v>1026.8896441385482</v>
      </c>
      <c r="E1370" t="str">
        <f>IF(D1370&gt;3595120, "", IF(D1370&gt;1400, "******", ""))</f>
        <v/>
      </c>
      <c r="F1370" t="s">
        <v>122</v>
      </c>
      <c r="G1370" t="s">
        <v>22436</v>
      </c>
      <c r="H1370" t="s">
        <v>22437</v>
      </c>
      <c r="I1370" t="s">
        <v>1821</v>
      </c>
      <c r="J1370" t="s">
        <v>22438</v>
      </c>
      <c r="K1370" t="s">
        <v>22438</v>
      </c>
      <c r="L1370" t="s">
        <v>1821</v>
      </c>
      <c r="M1370" t="s">
        <v>11630</v>
      </c>
      <c r="O1370" t="s">
        <v>1512</v>
      </c>
      <c r="Q1370" t="s">
        <v>22435</v>
      </c>
      <c r="R1370">
        <v>4</v>
      </c>
      <c r="S1370" t="s">
        <v>22439</v>
      </c>
      <c r="T1370" t="s">
        <v>22440</v>
      </c>
      <c r="U1370" t="s">
        <v>22436</v>
      </c>
      <c r="V1370">
        <v>19931760</v>
      </c>
      <c r="W1370" s="1" t="s">
        <v>20446</v>
      </c>
      <c r="X1370">
        <v>34640890</v>
      </c>
      <c r="AA1370" t="s">
        <v>690</v>
      </c>
      <c r="AB1370" t="s">
        <v>1851</v>
      </c>
      <c r="AC1370" t="s">
        <v>138</v>
      </c>
      <c r="AE1370" t="s">
        <v>22441</v>
      </c>
      <c r="AF1370" t="s">
        <v>667</v>
      </c>
      <c r="AI1370" t="b">
        <v>1</v>
      </c>
      <c r="AJ1370" t="s">
        <v>22442</v>
      </c>
      <c r="AL1370" t="s">
        <v>22436</v>
      </c>
      <c r="AM1370" t="s">
        <v>22443</v>
      </c>
      <c r="AN1370">
        <v>512</v>
      </c>
      <c r="AO1370">
        <v>0</v>
      </c>
      <c r="AP1370">
        <v>0</v>
      </c>
      <c r="AQ1370">
        <v>0</v>
      </c>
      <c r="AT1370">
        <v>1.29386659509122E+17</v>
      </c>
      <c r="AU1370">
        <v>0</v>
      </c>
      <c r="AV1370">
        <v>1.2934852434259E+17</v>
      </c>
      <c r="AW1370">
        <v>513</v>
      </c>
      <c r="AX1370" t="s">
        <v>22444</v>
      </c>
      <c r="AZ1370">
        <v>9.2233720368547697E+18</v>
      </c>
      <c r="BA1370">
        <v>84</v>
      </c>
      <c r="BB1370" t="s">
        <v>22442</v>
      </c>
      <c r="BC1370">
        <v>805306368</v>
      </c>
      <c r="BD1370" s="1" t="s">
        <v>148</v>
      </c>
      <c r="BE1370" t="s">
        <v>22445</v>
      </c>
      <c r="BF1370" t="s">
        <v>22446</v>
      </c>
      <c r="BG1370">
        <v>0</v>
      </c>
      <c r="BH1370" t="s">
        <v>151</v>
      </c>
      <c r="BI1370">
        <v>1.29385722045172E+17</v>
      </c>
      <c r="BK1370" t="s">
        <v>22447</v>
      </c>
      <c r="BL1370" t="s">
        <v>22448</v>
      </c>
      <c r="BN1370" t="s">
        <v>154</v>
      </c>
      <c r="BO1370">
        <v>58</v>
      </c>
      <c r="BP1370" s="1" t="s">
        <v>22449</v>
      </c>
      <c r="BQ1370">
        <v>0</v>
      </c>
      <c r="BR1370" t="s">
        <v>22450</v>
      </c>
      <c r="BS1370" t="s">
        <v>157</v>
      </c>
      <c r="BT1370" t="s">
        <v>158</v>
      </c>
      <c r="CD1370" t="s">
        <v>21621</v>
      </c>
    </row>
    <row r="1371" spans="1:116">
      <c r="A1371" t="s">
        <v>22451</v>
      </c>
      <c r="B1371">
        <v>1.2941866589320499E+17</v>
      </c>
      <c r="C1371" s="4">
        <f t="shared" si="21"/>
        <v>12941866589.320499</v>
      </c>
      <c r="D1371" s="2">
        <f>(Sheet1!$F$2-mattsout!C1371)/3600</f>
        <v>191.05852208349441</v>
      </c>
      <c r="E1371" t="str">
        <f>IF(D1371&gt;3595120, "", IF(D1371&gt;1400, "******", ""))</f>
        <v/>
      </c>
      <c r="F1371" t="s">
        <v>122</v>
      </c>
      <c r="G1371" t="s">
        <v>22452</v>
      </c>
      <c r="H1371" t="s">
        <v>22453</v>
      </c>
      <c r="I1371" t="s">
        <v>1734</v>
      </c>
      <c r="J1371" t="s">
        <v>9274</v>
      </c>
      <c r="K1371" t="s">
        <v>3077</v>
      </c>
      <c r="L1371" t="s">
        <v>1765</v>
      </c>
      <c r="M1371" t="s">
        <v>22454</v>
      </c>
      <c r="N1371" t="s">
        <v>4113</v>
      </c>
      <c r="O1371" t="s">
        <v>22455</v>
      </c>
      <c r="P1371" t="s">
        <v>686</v>
      </c>
      <c r="Q1371" t="s">
        <v>22451</v>
      </c>
      <c r="R1371">
        <v>4</v>
      </c>
      <c r="S1371" t="s">
        <v>22456</v>
      </c>
      <c r="T1371" t="s">
        <v>22457</v>
      </c>
      <c r="U1371" t="s">
        <v>22452</v>
      </c>
      <c r="V1371">
        <v>19957830</v>
      </c>
      <c r="W1371" s="1" t="s">
        <v>9278</v>
      </c>
      <c r="X1371">
        <v>35614605</v>
      </c>
      <c r="AA1371" t="s">
        <v>136</v>
      </c>
      <c r="AB1371" t="s">
        <v>4118</v>
      </c>
      <c r="AC1371" t="s">
        <v>138</v>
      </c>
      <c r="AE1371" t="s">
        <v>22458</v>
      </c>
      <c r="AF1371" t="s">
        <v>140</v>
      </c>
      <c r="AI1371" t="b">
        <v>1</v>
      </c>
      <c r="AJ1371" t="s">
        <v>22459</v>
      </c>
      <c r="AL1371" t="s">
        <v>22452</v>
      </c>
      <c r="AM1371" t="s">
        <v>22460</v>
      </c>
      <c r="AN1371">
        <v>512</v>
      </c>
      <c r="AO1371">
        <v>0</v>
      </c>
      <c r="AP1371">
        <v>0</v>
      </c>
      <c r="AQ1371">
        <v>0</v>
      </c>
      <c r="AT1371">
        <v>1.2937352269353901E+17</v>
      </c>
      <c r="AU1371">
        <v>0</v>
      </c>
      <c r="AV1371">
        <v>1.29396874676574E+17</v>
      </c>
      <c r="AW1371">
        <v>513</v>
      </c>
      <c r="AX1371" t="s">
        <v>22461</v>
      </c>
      <c r="AZ1371">
        <v>9.2233720368547697E+18</v>
      </c>
      <c r="BA1371">
        <v>74</v>
      </c>
      <c r="BB1371" t="s">
        <v>22459</v>
      </c>
      <c r="BC1371">
        <v>805306368</v>
      </c>
      <c r="BD1371" s="1" t="s">
        <v>148</v>
      </c>
      <c r="BE1371" t="s">
        <v>22462</v>
      </c>
      <c r="BF1371" t="s">
        <v>22463</v>
      </c>
      <c r="BG1371">
        <v>0</v>
      </c>
      <c r="BH1371" t="s">
        <v>151</v>
      </c>
      <c r="BI1371">
        <v>1.2941857818270301E+17</v>
      </c>
      <c r="BK1371" t="s">
        <v>22464</v>
      </c>
      <c r="BL1371" t="s">
        <v>22465</v>
      </c>
      <c r="BN1371" t="s">
        <v>154</v>
      </c>
      <c r="BO1371">
        <v>63</v>
      </c>
      <c r="BP1371" s="1" t="s">
        <v>22466</v>
      </c>
      <c r="BQ1371">
        <v>0</v>
      </c>
      <c r="BR1371" t="s">
        <v>22467</v>
      </c>
      <c r="BS1371" t="s">
        <v>3242</v>
      </c>
      <c r="CD1371" t="s">
        <v>21762</v>
      </c>
      <c r="CH1371" t="s">
        <v>224</v>
      </c>
    </row>
    <row r="1372" spans="1:116">
      <c r="A1372" t="s">
        <v>22468</v>
      </c>
      <c r="C1372" s="4">
        <f t="shared" si="21"/>
        <v>0</v>
      </c>
      <c r="D1372" s="2">
        <f>(Sheet1!$F$2-mattsout!C1372)/3600</f>
        <v>3595154</v>
      </c>
      <c r="E1372" t="str">
        <f>IF(D1372&gt;3595120, "", IF(D1372&gt;1400, "******", ""))</f>
        <v/>
      </c>
      <c r="F1372" t="s">
        <v>122</v>
      </c>
      <c r="G1372" t="s">
        <v>22469</v>
      </c>
      <c r="H1372" t="s">
        <v>22470</v>
      </c>
      <c r="I1372" t="s">
        <v>3467</v>
      </c>
      <c r="J1372" t="s">
        <v>2730</v>
      </c>
      <c r="O1372" t="s">
        <v>7354</v>
      </c>
      <c r="Q1372" t="s">
        <v>22468</v>
      </c>
      <c r="R1372">
        <v>4</v>
      </c>
      <c r="S1372" t="s">
        <v>22471</v>
      </c>
      <c r="T1372" t="s">
        <v>22472</v>
      </c>
      <c r="U1372" t="s">
        <v>22469</v>
      </c>
      <c r="V1372">
        <v>20036414</v>
      </c>
      <c r="W1372" s="1" t="s">
        <v>22473</v>
      </c>
      <c r="X1372">
        <v>33354352</v>
      </c>
      <c r="AA1372" t="s">
        <v>714</v>
      </c>
      <c r="AB1372" t="s">
        <v>1765</v>
      </c>
      <c r="AC1372" t="s">
        <v>138</v>
      </c>
      <c r="AE1372" t="s">
        <v>22474</v>
      </c>
      <c r="AF1372" t="s">
        <v>717</v>
      </c>
      <c r="AI1372" t="b">
        <v>1</v>
      </c>
      <c r="AJ1372" t="s">
        <v>22475</v>
      </c>
      <c r="AL1372" t="s">
        <v>22469</v>
      </c>
      <c r="AM1372" t="s">
        <v>22476</v>
      </c>
      <c r="AN1372">
        <v>512</v>
      </c>
      <c r="AO1372">
        <v>99</v>
      </c>
      <c r="AP1372">
        <v>0</v>
      </c>
      <c r="AQ1372">
        <v>0</v>
      </c>
      <c r="AT1372">
        <v>1.2937352292588499E+17</v>
      </c>
      <c r="AV1372">
        <v>0</v>
      </c>
      <c r="AW1372">
        <v>513</v>
      </c>
      <c r="AX1372" t="s">
        <v>22477</v>
      </c>
      <c r="AZ1372">
        <v>9.2233720368547697E+18</v>
      </c>
      <c r="BB1372" t="s">
        <v>22475</v>
      </c>
      <c r="BC1372">
        <v>805306368</v>
      </c>
      <c r="BD1372" s="1" t="s">
        <v>148</v>
      </c>
      <c r="BE1372" t="s">
        <v>22478</v>
      </c>
      <c r="BF1372" t="s">
        <v>22479</v>
      </c>
      <c r="BG1372">
        <v>1.2937366983531101E+17</v>
      </c>
      <c r="BH1372" t="s">
        <v>151</v>
      </c>
      <c r="BL1372" t="s">
        <v>22480</v>
      </c>
      <c r="BN1372" t="s">
        <v>154</v>
      </c>
      <c r="BO1372">
        <v>56</v>
      </c>
      <c r="BP1372" s="1" t="s">
        <v>22481</v>
      </c>
      <c r="BQ1372">
        <v>0</v>
      </c>
      <c r="BR1372" t="s">
        <v>22482</v>
      </c>
      <c r="BS1372" t="s">
        <v>157</v>
      </c>
      <c r="BT1372" t="s">
        <v>158</v>
      </c>
      <c r="CD1372" t="s">
        <v>21762</v>
      </c>
    </row>
    <row r="1373" spans="1:116">
      <c r="A1373" t="s">
        <v>22483</v>
      </c>
      <c r="B1373">
        <v>1.2941843622909299E+17</v>
      </c>
      <c r="C1373" s="4">
        <f t="shared" si="21"/>
        <v>12941843622.9093</v>
      </c>
      <c r="D1373" s="2">
        <f>(Sheet1!$F$2-mattsout!C1373)/3600</f>
        <v>197.43808075004154</v>
      </c>
      <c r="E1373" t="str">
        <f>IF(D1373&gt;3595120, "", IF(D1373&gt;1400, "******", ""))</f>
        <v/>
      </c>
      <c r="F1373" t="s">
        <v>122</v>
      </c>
      <c r="G1373" t="s">
        <v>22484</v>
      </c>
      <c r="H1373" t="s">
        <v>22485</v>
      </c>
      <c r="K1373" t="s">
        <v>5486</v>
      </c>
      <c r="L1373" t="s">
        <v>5256</v>
      </c>
      <c r="M1373" t="s">
        <v>22486</v>
      </c>
      <c r="O1373" t="s">
        <v>384</v>
      </c>
      <c r="P1373" t="s">
        <v>875</v>
      </c>
      <c r="Q1373" t="s">
        <v>22483</v>
      </c>
      <c r="R1373">
        <v>4</v>
      </c>
      <c r="S1373" t="s">
        <v>22487</v>
      </c>
      <c r="T1373" t="s">
        <v>22488</v>
      </c>
      <c r="U1373" t="s">
        <v>22484</v>
      </c>
      <c r="V1373">
        <v>20056160</v>
      </c>
      <c r="W1373" s="1" t="s">
        <v>19787</v>
      </c>
      <c r="X1373">
        <v>35425027</v>
      </c>
      <c r="AC1373" t="s">
        <v>138</v>
      </c>
      <c r="AE1373" t="s">
        <v>22489</v>
      </c>
      <c r="AF1373" t="s">
        <v>742</v>
      </c>
      <c r="AI1373" t="b">
        <v>1</v>
      </c>
      <c r="AJ1373" t="s">
        <v>22490</v>
      </c>
      <c r="AL1373" t="s">
        <v>22484</v>
      </c>
      <c r="AM1373" t="s">
        <v>22491</v>
      </c>
      <c r="AN1373">
        <v>512</v>
      </c>
      <c r="AO1373">
        <v>0</v>
      </c>
      <c r="AP1373">
        <v>0</v>
      </c>
      <c r="AQ1373">
        <v>0</v>
      </c>
      <c r="AT1373">
        <v>1.29410664156104E+17</v>
      </c>
      <c r="AU1373">
        <v>0</v>
      </c>
      <c r="AV1373">
        <v>1.29397043489816E+17</v>
      </c>
      <c r="AW1373">
        <v>513</v>
      </c>
      <c r="AX1373" t="s">
        <v>22492</v>
      </c>
      <c r="AZ1373">
        <v>9.2233720368547697E+18</v>
      </c>
      <c r="BA1373">
        <v>99</v>
      </c>
      <c r="BB1373" t="s">
        <v>22490</v>
      </c>
      <c r="BC1373">
        <v>805306368</v>
      </c>
      <c r="BD1373" s="1" t="s">
        <v>148</v>
      </c>
      <c r="BE1373" t="s">
        <v>22493</v>
      </c>
      <c r="BF1373" t="s">
        <v>22494</v>
      </c>
      <c r="BG1373">
        <v>0</v>
      </c>
      <c r="BH1373" t="s">
        <v>151</v>
      </c>
      <c r="BI1373">
        <v>1.2941239263487501E+17</v>
      </c>
      <c r="BL1373" t="s">
        <v>22495</v>
      </c>
      <c r="BN1373" t="s">
        <v>154</v>
      </c>
      <c r="BO1373">
        <v>55</v>
      </c>
      <c r="BP1373" s="1" t="s">
        <v>22496</v>
      </c>
      <c r="BQ1373">
        <v>0</v>
      </c>
      <c r="BR1373" t="s">
        <v>22497</v>
      </c>
      <c r="BS1373" t="s">
        <v>157</v>
      </c>
      <c r="BT1373" t="s">
        <v>158</v>
      </c>
      <c r="CD1373" t="s">
        <v>21632</v>
      </c>
    </row>
    <row r="1374" spans="1:116">
      <c r="A1374" t="s">
        <v>22498</v>
      </c>
      <c r="B1374">
        <v>1.29421097728738E+17</v>
      </c>
      <c r="C1374" s="4">
        <f t="shared" si="21"/>
        <v>12942109772.8738</v>
      </c>
      <c r="D1374" s="2">
        <f>(Sheet1!$F$2-mattsout!C1374)/3600</f>
        <v>123.50753505547841</v>
      </c>
      <c r="E1374" t="str">
        <f>IF(D1374&gt;3595120, "", IF(D1374&gt;1400, "******", ""))</f>
        <v/>
      </c>
      <c r="F1374" t="s">
        <v>122</v>
      </c>
      <c r="G1374" t="s">
        <v>22499</v>
      </c>
      <c r="H1374" t="s">
        <v>22500</v>
      </c>
      <c r="I1374" t="s">
        <v>5256</v>
      </c>
      <c r="J1374" t="s">
        <v>1297</v>
      </c>
      <c r="K1374" t="s">
        <v>1297</v>
      </c>
      <c r="L1374" t="s">
        <v>5256</v>
      </c>
      <c r="M1374" t="s">
        <v>22501</v>
      </c>
      <c r="O1374" t="s">
        <v>268</v>
      </c>
      <c r="P1374" t="s">
        <v>2223</v>
      </c>
      <c r="Q1374" t="s">
        <v>22498</v>
      </c>
      <c r="R1374">
        <v>4</v>
      </c>
      <c r="S1374" t="s">
        <v>22502</v>
      </c>
      <c r="T1374" t="s">
        <v>22503</v>
      </c>
      <c r="U1374" t="s">
        <v>22499</v>
      </c>
      <c r="V1374">
        <v>20152591</v>
      </c>
      <c r="W1374" s="1" t="s">
        <v>22504</v>
      </c>
      <c r="X1374">
        <v>35511290</v>
      </c>
      <c r="AA1374" t="s">
        <v>690</v>
      </c>
      <c r="AB1374" t="s">
        <v>5265</v>
      </c>
      <c r="AC1374" t="s">
        <v>138</v>
      </c>
      <c r="AE1374" t="s">
        <v>22505</v>
      </c>
      <c r="AF1374" t="s">
        <v>667</v>
      </c>
      <c r="AI1374" t="b">
        <v>1</v>
      </c>
      <c r="AJ1374" t="s">
        <v>22506</v>
      </c>
      <c r="AL1374" t="s">
        <v>22499</v>
      </c>
      <c r="AM1374" t="s">
        <v>22507</v>
      </c>
      <c r="AN1374">
        <v>512</v>
      </c>
      <c r="AO1374">
        <v>0</v>
      </c>
      <c r="AP1374">
        <v>0</v>
      </c>
      <c r="AQ1374">
        <v>0</v>
      </c>
      <c r="AT1374">
        <v>1.2942109763655E+17</v>
      </c>
      <c r="AU1374">
        <v>0</v>
      </c>
      <c r="AV1374">
        <v>1.2939531035658499E+17</v>
      </c>
      <c r="AW1374">
        <v>513</v>
      </c>
      <c r="AX1374" t="s">
        <v>22508</v>
      </c>
      <c r="AZ1374">
        <v>9.2233720368547697E+18</v>
      </c>
      <c r="BA1374">
        <v>95</v>
      </c>
      <c r="BB1374" t="s">
        <v>22506</v>
      </c>
      <c r="BC1374">
        <v>805306368</v>
      </c>
      <c r="BD1374" s="1" t="s">
        <v>148</v>
      </c>
      <c r="BE1374" t="s">
        <v>22509</v>
      </c>
      <c r="BF1374" t="s">
        <v>22510</v>
      </c>
      <c r="BG1374">
        <v>0</v>
      </c>
      <c r="BH1374" t="s">
        <v>151</v>
      </c>
      <c r="BI1374">
        <v>1.2941562966389E+17</v>
      </c>
      <c r="BK1374" t="s">
        <v>22511</v>
      </c>
      <c r="BL1374" t="s">
        <v>22512</v>
      </c>
      <c r="BN1374" t="s">
        <v>154</v>
      </c>
      <c r="BO1374">
        <v>52</v>
      </c>
      <c r="BP1374" s="1" t="s">
        <v>22466</v>
      </c>
      <c r="BQ1374">
        <v>0</v>
      </c>
      <c r="BR1374" t="s">
        <v>22513</v>
      </c>
      <c r="BS1374" t="s">
        <v>3242</v>
      </c>
      <c r="CD1374" t="s">
        <v>21632</v>
      </c>
    </row>
    <row r="1375" spans="1:116">
      <c r="A1375" t="s">
        <v>22514</v>
      </c>
      <c r="B1375">
        <v>1.2941986005299E+17</v>
      </c>
      <c r="C1375" s="4">
        <f t="shared" si="21"/>
        <v>12941986005.299</v>
      </c>
      <c r="D1375" s="2">
        <f>(Sheet1!$F$2-mattsout!C1375)/3600</f>
        <v>157.8874169445038</v>
      </c>
      <c r="E1375" t="str">
        <f>IF(D1375&gt;3595120, "", IF(D1375&gt;1400, "******", ""))</f>
        <v/>
      </c>
      <c r="F1375" t="s">
        <v>122</v>
      </c>
      <c r="G1375" t="s">
        <v>22515</v>
      </c>
      <c r="H1375" t="s">
        <v>22516</v>
      </c>
      <c r="I1375" t="s">
        <v>1734</v>
      </c>
      <c r="J1375" t="s">
        <v>1888</v>
      </c>
      <c r="K1375" t="s">
        <v>1888</v>
      </c>
      <c r="L1375" t="s">
        <v>3467</v>
      </c>
      <c r="M1375">
        <v>407450399</v>
      </c>
      <c r="O1375" t="s">
        <v>22517</v>
      </c>
      <c r="P1375" t="s">
        <v>1184</v>
      </c>
      <c r="Q1375" t="s">
        <v>22514</v>
      </c>
      <c r="R1375">
        <v>4</v>
      </c>
      <c r="S1375" t="s">
        <v>22518</v>
      </c>
      <c r="T1375" t="s">
        <v>22519</v>
      </c>
      <c r="U1375" t="s">
        <v>22515</v>
      </c>
      <c r="V1375">
        <v>20157576</v>
      </c>
      <c r="W1375" s="1" t="s">
        <v>22520</v>
      </c>
      <c r="X1375">
        <v>35505508</v>
      </c>
      <c r="AA1375" t="s">
        <v>690</v>
      </c>
      <c r="AB1375" t="s">
        <v>22521</v>
      </c>
      <c r="AC1375" t="s">
        <v>138</v>
      </c>
      <c r="AE1375" t="s">
        <v>22522</v>
      </c>
      <c r="AF1375" t="s">
        <v>617</v>
      </c>
      <c r="AH1375" t="s">
        <v>22523</v>
      </c>
      <c r="AI1375" t="b">
        <v>1</v>
      </c>
      <c r="AJ1375" t="s">
        <v>22524</v>
      </c>
      <c r="AL1375" t="s">
        <v>22515</v>
      </c>
      <c r="AM1375" t="s">
        <v>22525</v>
      </c>
      <c r="AN1375">
        <v>512</v>
      </c>
      <c r="AO1375">
        <v>0</v>
      </c>
      <c r="AP1375">
        <v>0</v>
      </c>
      <c r="AQ1375">
        <v>0</v>
      </c>
      <c r="AT1375">
        <v>1.2941874326809101E+17</v>
      </c>
      <c r="AU1375">
        <v>0</v>
      </c>
      <c r="AV1375">
        <v>1.29385931431658E+17</v>
      </c>
      <c r="AW1375">
        <v>513</v>
      </c>
      <c r="AX1375" t="s">
        <v>22526</v>
      </c>
      <c r="AZ1375">
        <v>9.2233720368547697E+18</v>
      </c>
      <c r="BA1375">
        <v>292</v>
      </c>
      <c r="BB1375" t="s">
        <v>22524</v>
      </c>
      <c r="BC1375">
        <v>805306368</v>
      </c>
      <c r="BD1375" s="1" t="s">
        <v>148</v>
      </c>
      <c r="BE1375" t="s">
        <v>22527</v>
      </c>
      <c r="BF1375" t="s">
        <v>22528</v>
      </c>
      <c r="BG1375">
        <v>0</v>
      </c>
      <c r="BH1375" t="s">
        <v>151</v>
      </c>
      <c r="BI1375">
        <v>1.29415347122164E+17</v>
      </c>
      <c r="BL1375" t="s">
        <v>22529</v>
      </c>
      <c r="BN1375" t="s">
        <v>154</v>
      </c>
      <c r="BO1375">
        <v>56</v>
      </c>
      <c r="BP1375" s="1" t="s">
        <v>22269</v>
      </c>
      <c r="BQ1375">
        <v>0</v>
      </c>
      <c r="BR1375" t="s">
        <v>22530</v>
      </c>
      <c r="BS1375" t="s">
        <v>157</v>
      </c>
      <c r="BT1375" t="s">
        <v>158</v>
      </c>
      <c r="CD1375" t="s">
        <v>22531</v>
      </c>
      <c r="CV1375" t="s">
        <v>22532</v>
      </c>
    </row>
    <row r="1376" spans="1:116">
      <c r="A1376" t="s">
        <v>22533</v>
      </c>
      <c r="C1376" s="4">
        <f t="shared" si="21"/>
        <v>0</v>
      </c>
      <c r="D1376" s="2">
        <f>(Sheet1!$F$2-mattsout!C1376)/3600</f>
        <v>3595154</v>
      </c>
      <c r="E1376" t="str">
        <f>IF(D1376&gt;3595120, "", IF(D1376&gt;1400, "******", ""))</f>
        <v/>
      </c>
      <c r="F1376" t="s">
        <v>122</v>
      </c>
      <c r="G1376" t="s">
        <v>22534</v>
      </c>
      <c r="H1376" t="s">
        <v>22535</v>
      </c>
      <c r="K1376" t="s">
        <v>22536</v>
      </c>
      <c r="O1376" t="s">
        <v>22517</v>
      </c>
      <c r="Q1376" t="s">
        <v>22533</v>
      </c>
      <c r="R1376">
        <v>4</v>
      </c>
      <c r="S1376" t="s">
        <v>22537</v>
      </c>
      <c r="T1376" t="s">
        <v>468</v>
      </c>
      <c r="U1376" t="s">
        <v>22534</v>
      </c>
      <c r="V1376">
        <v>20157860</v>
      </c>
      <c r="X1376">
        <v>33236577</v>
      </c>
      <c r="Y1376" t="s">
        <v>22514</v>
      </c>
      <c r="AC1376" t="s">
        <v>138</v>
      </c>
      <c r="AD1376" t="b">
        <v>1</v>
      </c>
      <c r="AE1376" t="s">
        <v>22538</v>
      </c>
      <c r="AF1376" t="s">
        <v>617</v>
      </c>
      <c r="AI1376" t="b">
        <v>1</v>
      </c>
      <c r="AJ1376" t="s">
        <v>22539</v>
      </c>
      <c r="AL1376" t="s">
        <v>22534</v>
      </c>
      <c r="AM1376" t="s">
        <v>22540</v>
      </c>
      <c r="AN1376">
        <v>512</v>
      </c>
      <c r="AO1376">
        <v>99</v>
      </c>
      <c r="AP1376">
        <v>0</v>
      </c>
      <c r="AQ1376">
        <v>0</v>
      </c>
      <c r="AT1376">
        <v>1.2937346808667299E+17</v>
      </c>
      <c r="AV1376">
        <v>0</v>
      </c>
      <c r="AW1376">
        <v>513</v>
      </c>
      <c r="AX1376" t="s">
        <v>22541</v>
      </c>
      <c r="AZ1376">
        <v>9.2233720368547697E+18</v>
      </c>
      <c r="BB1376" t="s">
        <v>22539</v>
      </c>
      <c r="BC1376">
        <v>805306368</v>
      </c>
      <c r="BD1376" s="1" t="s">
        <v>148</v>
      </c>
      <c r="BE1376" t="s">
        <v>22542</v>
      </c>
      <c r="BF1376" t="s">
        <v>22543</v>
      </c>
      <c r="BG1376">
        <v>1.2937362419230499E+17</v>
      </c>
      <c r="BH1376" t="s">
        <v>151</v>
      </c>
      <c r="BL1376" t="s">
        <v>22544</v>
      </c>
      <c r="BN1376" t="s">
        <v>154</v>
      </c>
      <c r="BO1376">
        <v>50</v>
      </c>
      <c r="BP1376" s="1" t="s">
        <v>22545</v>
      </c>
      <c r="BQ1376">
        <v>0</v>
      </c>
      <c r="BR1376" t="s">
        <v>22546</v>
      </c>
      <c r="BS1376" t="s">
        <v>157</v>
      </c>
      <c r="BT1376" t="s">
        <v>158</v>
      </c>
      <c r="CD1376" t="s">
        <v>21762</v>
      </c>
    </row>
    <row r="1377" spans="1:103">
      <c r="A1377" t="s">
        <v>22523</v>
      </c>
      <c r="B1377">
        <v>1.2937346827417501E+17</v>
      </c>
      <c r="C1377" s="4">
        <f t="shared" si="21"/>
        <v>12937346827.417501</v>
      </c>
      <c r="D1377" s="2">
        <f>(Sheet1!$F$2-mattsout!C1377)/3600</f>
        <v>1446.5479395829307</v>
      </c>
      <c r="E1377" t="str">
        <f>IF(D1377&gt;3595120, "", IF(D1377&gt;1400, "******", ""))</f>
        <v>******</v>
      </c>
      <c r="F1377" t="s">
        <v>122</v>
      </c>
      <c r="G1377" t="s">
        <v>22547</v>
      </c>
      <c r="H1377" t="s">
        <v>4259</v>
      </c>
      <c r="K1377" t="s">
        <v>22548</v>
      </c>
      <c r="O1377" t="s">
        <v>22517</v>
      </c>
      <c r="Q1377" t="s">
        <v>22523</v>
      </c>
      <c r="R1377">
        <v>4</v>
      </c>
      <c r="S1377" t="s">
        <v>22549</v>
      </c>
      <c r="T1377" t="s">
        <v>22550</v>
      </c>
      <c r="U1377" t="s">
        <v>22547</v>
      </c>
      <c r="V1377">
        <v>20158035</v>
      </c>
      <c r="X1377">
        <v>33237048</v>
      </c>
      <c r="Y1377" t="s">
        <v>22514</v>
      </c>
      <c r="AC1377" t="s">
        <v>138</v>
      </c>
      <c r="AD1377" t="b">
        <v>1</v>
      </c>
      <c r="AE1377" t="s">
        <v>22551</v>
      </c>
      <c r="AF1377" t="s">
        <v>617</v>
      </c>
      <c r="AI1377" t="b">
        <v>1</v>
      </c>
      <c r="AJ1377" t="s">
        <v>22552</v>
      </c>
      <c r="AL1377" t="s">
        <v>22547</v>
      </c>
      <c r="AM1377" t="s">
        <v>22553</v>
      </c>
      <c r="AN1377">
        <v>512</v>
      </c>
      <c r="AO1377">
        <v>0</v>
      </c>
      <c r="AP1377">
        <v>0</v>
      </c>
      <c r="AQ1377">
        <v>0</v>
      </c>
      <c r="AT1377">
        <v>1.2937346843886499E+17</v>
      </c>
      <c r="AV1377">
        <v>1.2934428298133501E+17</v>
      </c>
      <c r="AW1377">
        <v>513</v>
      </c>
      <c r="AX1377" t="s">
        <v>22554</v>
      </c>
      <c r="AZ1377">
        <v>9.2233720368547697E+18</v>
      </c>
      <c r="BA1377">
        <v>17</v>
      </c>
      <c r="BB1377" t="s">
        <v>22552</v>
      </c>
      <c r="BC1377">
        <v>805306368</v>
      </c>
      <c r="BD1377" s="1" t="s">
        <v>148</v>
      </c>
      <c r="BE1377" t="s">
        <v>22555</v>
      </c>
      <c r="BF1377" t="s">
        <v>22556</v>
      </c>
      <c r="BG1377">
        <v>1.29373624448666E+17</v>
      </c>
      <c r="BH1377" t="s">
        <v>151</v>
      </c>
      <c r="BI1377">
        <v>1.2937025129491101E+17</v>
      </c>
      <c r="BL1377" t="s">
        <v>22557</v>
      </c>
      <c r="BN1377" t="s">
        <v>154</v>
      </c>
      <c r="BO1377">
        <v>52</v>
      </c>
      <c r="BP1377" s="1" t="s">
        <v>22558</v>
      </c>
      <c r="BQ1377">
        <v>0</v>
      </c>
      <c r="BR1377" t="s">
        <v>22559</v>
      </c>
      <c r="BS1377" t="s">
        <v>157</v>
      </c>
      <c r="BT1377" t="s">
        <v>158</v>
      </c>
      <c r="CD1377" t="s">
        <v>21762</v>
      </c>
      <c r="CJ1377" t="s">
        <v>22514</v>
      </c>
    </row>
    <row r="1378" spans="1:103">
      <c r="A1378" t="s">
        <v>21975</v>
      </c>
      <c r="B1378">
        <v>1.29421195640686E+17</v>
      </c>
      <c r="C1378" s="4">
        <f t="shared" si="21"/>
        <v>12942119564.0686</v>
      </c>
      <c r="D1378" s="2">
        <f>(Sheet1!$F$2-mattsout!C1378)/3600</f>
        <v>120.7877587223053</v>
      </c>
      <c r="E1378" t="str">
        <f>IF(D1378&gt;3595120, "", IF(D1378&gt;1400, "******", ""))</f>
        <v/>
      </c>
      <c r="F1378" t="s">
        <v>122</v>
      </c>
      <c r="G1378" t="s">
        <v>22560</v>
      </c>
      <c r="H1378" t="s">
        <v>12868</v>
      </c>
      <c r="I1378" t="s">
        <v>732</v>
      </c>
      <c r="J1378" t="s">
        <v>1297</v>
      </c>
      <c r="K1378" t="s">
        <v>1297</v>
      </c>
      <c r="L1378" t="s">
        <v>732</v>
      </c>
      <c r="M1378" t="s">
        <v>22561</v>
      </c>
      <c r="N1378" t="s">
        <v>761</v>
      </c>
      <c r="O1378" t="s">
        <v>10441</v>
      </c>
      <c r="P1378" t="s">
        <v>2506</v>
      </c>
      <c r="Q1378" t="s">
        <v>21975</v>
      </c>
      <c r="R1378">
        <v>4</v>
      </c>
      <c r="S1378" t="s">
        <v>22562</v>
      </c>
      <c r="T1378" t="s">
        <v>22563</v>
      </c>
      <c r="U1378" t="s">
        <v>22560</v>
      </c>
      <c r="V1378">
        <v>20228650</v>
      </c>
      <c r="W1378" s="1" t="s">
        <v>22564</v>
      </c>
      <c r="X1378">
        <v>35496885</v>
      </c>
      <c r="AA1378" t="s">
        <v>690</v>
      </c>
      <c r="AB1378" t="s">
        <v>740</v>
      </c>
      <c r="AC1378" t="s">
        <v>138</v>
      </c>
      <c r="AE1378" t="s">
        <v>22565</v>
      </c>
      <c r="AF1378" t="s">
        <v>717</v>
      </c>
      <c r="AI1378" t="b">
        <v>1</v>
      </c>
      <c r="AJ1378" t="s">
        <v>22566</v>
      </c>
      <c r="AL1378" t="s">
        <v>22560</v>
      </c>
      <c r="AM1378" t="s">
        <v>22567</v>
      </c>
      <c r="AN1378">
        <v>512</v>
      </c>
      <c r="AO1378">
        <v>0</v>
      </c>
      <c r="AP1378">
        <v>0</v>
      </c>
      <c r="AQ1378">
        <v>0</v>
      </c>
      <c r="AT1378">
        <v>1.2938226674998499E+17</v>
      </c>
      <c r="AV1378">
        <v>1.29409867357452E+17</v>
      </c>
      <c r="AW1378">
        <v>513</v>
      </c>
      <c r="AX1378" t="s">
        <v>22568</v>
      </c>
      <c r="AZ1378">
        <v>9.2233720368547697E+18</v>
      </c>
      <c r="BA1378">
        <v>160</v>
      </c>
      <c r="BB1378" t="s">
        <v>22566</v>
      </c>
      <c r="BC1378">
        <v>805306368</v>
      </c>
      <c r="BD1378" s="1" t="s">
        <v>148</v>
      </c>
      <c r="BE1378" t="s">
        <v>22569</v>
      </c>
      <c r="BF1378" t="s">
        <v>22570</v>
      </c>
      <c r="BG1378">
        <v>0</v>
      </c>
      <c r="BH1378" t="s">
        <v>151</v>
      </c>
      <c r="BI1378">
        <v>1.2941515083915699E+17</v>
      </c>
      <c r="BL1378" t="s">
        <v>22571</v>
      </c>
      <c r="BM1378" t="s">
        <v>22572</v>
      </c>
      <c r="BN1378" t="s">
        <v>154</v>
      </c>
      <c r="BO1378">
        <v>56</v>
      </c>
      <c r="BP1378" s="1" t="s">
        <v>22573</v>
      </c>
      <c r="BQ1378">
        <v>0</v>
      </c>
      <c r="BR1378" t="s">
        <v>22574</v>
      </c>
      <c r="BS1378" t="s">
        <v>157</v>
      </c>
      <c r="BT1378" t="s">
        <v>158</v>
      </c>
      <c r="CD1378" t="s">
        <v>21937</v>
      </c>
      <c r="CV1378" t="s">
        <v>21969</v>
      </c>
    </row>
    <row r="1379" spans="1:103">
      <c r="A1379" t="s">
        <v>22575</v>
      </c>
      <c r="B1379">
        <v>1.2940754271066E+17</v>
      </c>
      <c r="C1379" s="4">
        <f t="shared" si="21"/>
        <v>12940754271.066</v>
      </c>
      <c r="D1379" s="2">
        <f>(Sheet1!$F$2-mattsout!C1379)/3600</f>
        <v>500.03581500000422</v>
      </c>
      <c r="E1379" t="str">
        <f>IF(D1379&gt;3595120, "", IF(D1379&gt;1400, "******", ""))</f>
        <v/>
      </c>
      <c r="F1379" t="s">
        <v>122</v>
      </c>
      <c r="G1379" t="s">
        <v>22576</v>
      </c>
      <c r="H1379" t="s">
        <v>22577</v>
      </c>
      <c r="I1379" t="s">
        <v>895</v>
      </c>
      <c r="J1379" t="s">
        <v>1845</v>
      </c>
      <c r="M1379" t="s">
        <v>18911</v>
      </c>
      <c r="O1379" t="s">
        <v>22578</v>
      </c>
      <c r="Q1379" t="s">
        <v>22575</v>
      </c>
      <c r="R1379">
        <v>4</v>
      </c>
      <c r="S1379" t="s">
        <v>22579</v>
      </c>
      <c r="T1379" t="s">
        <v>22580</v>
      </c>
      <c r="U1379" t="s">
        <v>22576</v>
      </c>
      <c r="V1379">
        <v>20234169</v>
      </c>
      <c r="W1379" s="1" t="s">
        <v>5866</v>
      </c>
      <c r="X1379">
        <v>35183309</v>
      </c>
      <c r="AA1379" t="s">
        <v>690</v>
      </c>
      <c r="AB1379" t="s">
        <v>906</v>
      </c>
      <c r="AC1379" t="s">
        <v>138</v>
      </c>
      <c r="AE1379" t="s">
        <v>22581</v>
      </c>
      <c r="AF1379" t="s">
        <v>717</v>
      </c>
      <c r="AI1379" t="b">
        <v>1</v>
      </c>
      <c r="AJ1379" t="s">
        <v>22582</v>
      </c>
      <c r="AL1379" t="s">
        <v>22576</v>
      </c>
      <c r="AM1379" t="s">
        <v>22583</v>
      </c>
      <c r="AN1379">
        <v>512</v>
      </c>
      <c r="AO1379">
        <v>0</v>
      </c>
      <c r="AP1379">
        <v>0</v>
      </c>
      <c r="AQ1379">
        <v>0</v>
      </c>
      <c r="AT1379">
        <v>1.2940383295606301E+17</v>
      </c>
      <c r="AV1379">
        <v>1.29403875872376E+17</v>
      </c>
      <c r="AW1379">
        <v>513</v>
      </c>
      <c r="AX1379" t="s">
        <v>22584</v>
      </c>
      <c r="AZ1379">
        <v>9.2233720368547697E+18</v>
      </c>
      <c r="BA1379">
        <v>85</v>
      </c>
      <c r="BB1379" t="s">
        <v>22582</v>
      </c>
      <c r="BC1379">
        <v>805306368</v>
      </c>
      <c r="BD1379" s="1" t="s">
        <v>148</v>
      </c>
      <c r="BE1379" t="s">
        <v>22585</v>
      </c>
      <c r="BF1379" t="s">
        <v>22586</v>
      </c>
      <c r="BG1379">
        <v>0</v>
      </c>
      <c r="BH1379" t="s">
        <v>151</v>
      </c>
      <c r="BI1379">
        <v>1.29403879613748E+17</v>
      </c>
      <c r="BK1379" t="s">
        <v>22587</v>
      </c>
      <c r="BL1379" t="s">
        <v>22588</v>
      </c>
      <c r="BN1379" t="s">
        <v>154</v>
      </c>
      <c r="BO1379">
        <v>59</v>
      </c>
      <c r="BP1379" s="1" t="s">
        <v>22589</v>
      </c>
      <c r="BQ1379">
        <v>0</v>
      </c>
      <c r="BR1379" t="s">
        <v>22590</v>
      </c>
      <c r="BS1379" t="s">
        <v>3242</v>
      </c>
      <c r="CD1379" t="s">
        <v>21937</v>
      </c>
    </row>
    <row r="1380" spans="1:103">
      <c r="A1380" t="s">
        <v>22591</v>
      </c>
      <c r="B1380">
        <v>1.294210927828E+17</v>
      </c>
      <c r="C1380" s="4">
        <f t="shared" si="21"/>
        <v>12942109278.280001</v>
      </c>
      <c r="D1380" s="2">
        <f>(Sheet1!$F$2-mattsout!C1380)/3600</f>
        <v>123.64492222203148</v>
      </c>
      <c r="E1380" t="str">
        <f>IF(D1380&gt;3595120, "", IF(D1380&gt;1400, "******", ""))</f>
        <v/>
      </c>
      <c r="F1380" t="s">
        <v>122</v>
      </c>
      <c r="G1380" t="s">
        <v>22592</v>
      </c>
      <c r="H1380" t="s">
        <v>4066</v>
      </c>
      <c r="I1380" t="s">
        <v>2690</v>
      </c>
      <c r="J1380" t="s">
        <v>1297</v>
      </c>
      <c r="K1380" t="s">
        <v>1297</v>
      </c>
      <c r="L1380" t="s">
        <v>2690</v>
      </c>
      <c r="M1380" t="s">
        <v>22593</v>
      </c>
      <c r="O1380" t="s">
        <v>22594</v>
      </c>
      <c r="P1380" t="s">
        <v>6193</v>
      </c>
      <c r="Q1380" t="s">
        <v>22591</v>
      </c>
      <c r="R1380">
        <v>4</v>
      </c>
      <c r="S1380" t="s">
        <v>22595</v>
      </c>
      <c r="T1380" t="s">
        <v>22596</v>
      </c>
      <c r="U1380" t="s">
        <v>22592</v>
      </c>
      <c r="V1380">
        <v>20243182</v>
      </c>
      <c r="W1380" s="1" t="s">
        <v>22597</v>
      </c>
      <c r="X1380">
        <v>35627479</v>
      </c>
      <c r="AA1380" t="s">
        <v>690</v>
      </c>
      <c r="AB1380" t="s">
        <v>12063</v>
      </c>
      <c r="AC1380" t="s">
        <v>138</v>
      </c>
      <c r="AD1380" t="b">
        <v>0</v>
      </c>
      <c r="AE1380" t="s">
        <v>22598</v>
      </c>
      <c r="AF1380" t="s">
        <v>617</v>
      </c>
      <c r="AI1380" t="b">
        <v>1</v>
      </c>
      <c r="AJ1380" t="s">
        <v>22599</v>
      </c>
      <c r="AL1380" t="s">
        <v>22592</v>
      </c>
      <c r="AM1380" t="s">
        <v>22600</v>
      </c>
      <c r="AN1380">
        <v>512</v>
      </c>
      <c r="AO1380">
        <v>0</v>
      </c>
      <c r="AP1380">
        <v>0</v>
      </c>
      <c r="AQ1380">
        <v>0</v>
      </c>
      <c r="AT1380">
        <v>1.29415424199112E+17</v>
      </c>
      <c r="AU1380">
        <v>0</v>
      </c>
      <c r="AV1380">
        <v>1.29389258916088E+17</v>
      </c>
      <c r="AW1380">
        <v>513</v>
      </c>
      <c r="AX1380" t="s">
        <v>22601</v>
      </c>
      <c r="AZ1380">
        <v>9.2233720368547697E+18</v>
      </c>
      <c r="BA1380">
        <v>284</v>
      </c>
      <c r="BB1380" t="s">
        <v>22599</v>
      </c>
      <c r="BC1380">
        <v>805306368</v>
      </c>
      <c r="BD1380" s="1" t="s">
        <v>148</v>
      </c>
      <c r="BE1380" t="s">
        <v>22602</v>
      </c>
      <c r="BF1380" t="s">
        <v>22603</v>
      </c>
      <c r="BG1380">
        <v>0</v>
      </c>
      <c r="BH1380" t="s">
        <v>151</v>
      </c>
      <c r="BI1380">
        <v>1.29418841563784E+17</v>
      </c>
      <c r="BL1380" t="s">
        <v>22604</v>
      </c>
      <c r="BM1380" t="s">
        <v>22605</v>
      </c>
      <c r="BN1380" t="s">
        <v>154</v>
      </c>
      <c r="BO1380">
        <v>58</v>
      </c>
      <c r="BP1380" s="1" t="s">
        <v>22606</v>
      </c>
      <c r="BQ1380">
        <v>0</v>
      </c>
      <c r="BR1380" t="s">
        <v>22607</v>
      </c>
      <c r="BS1380" t="s">
        <v>157</v>
      </c>
      <c r="BT1380" t="s">
        <v>158</v>
      </c>
      <c r="CD1380" t="s">
        <v>21762</v>
      </c>
      <c r="CH1380" t="s">
        <v>224</v>
      </c>
      <c r="CI1380">
        <v>0</v>
      </c>
      <c r="CL1380">
        <v>0</v>
      </c>
    </row>
    <row r="1381" spans="1:103">
      <c r="A1381" t="s">
        <v>22608</v>
      </c>
      <c r="B1381">
        <v>1.2935415176348099E+17</v>
      </c>
      <c r="C1381" s="4">
        <f t="shared" si="21"/>
        <v>12935415176.348099</v>
      </c>
      <c r="D1381" s="2">
        <f>(Sheet1!$F$2-mattsout!C1381)/3600</f>
        <v>1983.1176810836791</v>
      </c>
      <c r="E1381" t="str">
        <f>IF(D1381&gt;3595120, "", IF(D1381&gt;1400, "******", ""))</f>
        <v>******</v>
      </c>
      <c r="F1381" t="s">
        <v>122</v>
      </c>
      <c r="G1381" t="s">
        <v>22609</v>
      </c>
      <c r="H1381" t="s">
        <v>22610</v>
      </c>
      <c r="I1381" t="s">
        <v>5256</v>
      </c>
      <c r="J1381" t="s">
        <v>5607</v>
      </c>
      <c r="K1381" t="s">
        <v>5607</v>
      </c>
      <c r="L1381" t="s">
        <v>5256</v>
      </c>
      <c r="M1381" t="s">
        <v>22611</v>
      </c>
      <c r="N1381" t="s">
        <v>22611</v>
      </c>
      <c r="O1381" t="s">
        <v>22612</v>
      </c>
      <c r="P1381" t="s">
        <v>1986</v>
      </c>
      <c r="Q1381" t="s">
        <v>22608</v>
      </c>
      <c r="R1381">
        <v>4</v>
      </c>
      <c r="S1381" t="s">
        <v>22613</v>
      </c>
      <c r="T1381" t="s">
        <v>22614</v>
      </c>
      <c r="U1381" t="s">
        <v>22609</v>
      </c>
      <c r="V1381">
        <v>20256343</v>
      </c>
      <c r="W1381" s="1" t="s">
        <v>19787</v>
      </c>
      <c r="X1381">
        <v>35626191</v>
      </c>
      <c r="AA1381" t="s">
        <v>22615</v>
      </c>
      <c r="AB1381" t="s">
        <v>5265</v>
      </c>
      <c r="AC1381" t="s">
        <v>138</v>
      </c>
      <c r="AE1381" t="s">
        <v>22616</v>
      </c>
      <c r="AF1381" t="s">
        <v>667</v>
      </c>
      <c r="AI1381" t="b">
        <v>1</v>
      </c>
      <c r="AJ1381" t="s">
        <v>22617</v>
      </c>
      <c r="AL1381" t="s">
        <v>22609</v>
      </c>
      <c r="AM1381" t="s">
        <v>22618</v>
      </c>
      <c r="AN1381">
        <v>512</v>
      </c>
      <c r="AO1381">
        <v>99</v>
      </c>
      <c r="AP1381">
        <v>0</v>
      </c>
      <c r="AQ1381">
        <v>0</v>
      </c>
      <c r="AT1381">
        <v>1.2937346941887699E+17</v>
      </c>
      <c r="AV1381">
        <v>1.29358215879256E+17</v>
      </c>
      <c r="AW1381">
        <v>513</v>
      </c>
      <c r="AX1381" t="s">
        <v>22619</v>
      </c>
      <c r="AZ1381">
        <v>9.2233720368547697E+18</v>
      </c>
      <c r="BA1381">
        <v>46</v>
      </c>
      <c r="BB1381" t="s">
        <v>22617</v>
      </c>
      <c r="BC1381">
        <v>805306368</v>
      </c>
      <c r="BD1381" s="1" t="s">
        <v>148</v>
      </c>
      <c r="BE1381" t="s">
        <v>22620</v>
      </c>
      <c r="BF1381" t="s">
        <v>22621</v>
      </c>
      <c r="BG1381">
        <v>1.29373625199538E+17</v>
      </c>
      <c r="BH1381" t="s">
        <v>151</v>
      </c>
      <c r="BI1381">
        <v>1.29353012196662E+17</v>
      </c>
      <c r="BK1381" t="s">
        <v>22622</v>
      </c>
      <c r="BL1381" t="s">
        <v>22623</v>
      </c>
      <c r="BM1381" t="s">
        <v>22624</v>
      </c>
      <c r="BN1381" t="s">
        <v>154</v>
      </c>
      <c r="BO1381">
        <v>53</v>
      </c>
      <c r="BP1381" s="1" t="s">
        <v>22625</v>
      </c>
      <c r="BQ1381">
        <v>0</v>
      </c>
      <c r="BR1381" t="s">
        <v>22626</v>
      </c>
      <c r="BS1381" t="s">
        <v>3242</v>
      </c>
      <c r="CD1381" t="s">
        <v>21632</v>
      </c>
    </row>
    <row r="1382" spans="1:103">
      <c r="A1382" t="s">
        <v>22627</v>
      </c>
      <c r="B1382">
        <v>1.2931899155157901E+17</v>
      </c>
      <c r="C1382" s="4">
        <f t="shared" si="21"/>
        <v>12931899155.1579</v>
      </c>
      <c r="D1382" s="2">
        <f>(Sheet1!$F$2-mattsout!C1382)/3600</f>
        <v>2959.7902339167067</v>
      </c>
      <c r="E1382" t="str">
        <f>IF(D1382&gt;3595120, "", IF(D1382&gt;1400, "******", ""))</f>
        <v>******</v>
      </c>
      <c r="F1382" t="s">
        <v>122</v>
      </c>
      <c r="G1382" t="s">
        <v>22628</v>
      </c>
      <c r="H1382" t="s">
        <v>22629</v>
      </c>
      <c r="I1382" t="s">
        <v>1686</v>
      </c>
      <c r="J1382" t="s">
        <v>1845</v>
      </c>
      <c r="K1382" t="s">
        <v>1845</v>
      </c>
      <c r="L1382" t="s">
        <v>2690</v>
      </c>
      <c r="O1382" t="s">
        <v>3391</v>
      </c>
      <c r="Q1382" t="s">
        <v>22627</v>
      </c>
      <c r="R1382">
        <v>4</v>
      </c>
      <c r="S1382" t="s">
        <v>22630</v>
      </c>
      <c r="T1382" t="s">
        <v>481</v>
      </c>
      <c r="U1382" t="s">
        <v>22628</v>
      </c>
      <c r="V1382">
        <v>20263943</v>
      </c>
      <c r="W1382" s="1" t="s">
        <v>12081</v>
      </c>
      <c r="X1382">
        <v>33239148</v>
      </c>
      <c r="AA1382" t="s">
        <v>690</v>
      </c>
      <c r="AB1382" t="s">
        <v>12063</v>
      </c>
      <c r="AC1382" t="s">
        <v>138</v>
      </c>
      <c r="AE1382" t="s">
        <v>22631</v>
      </c>
      <c r="AF1382" t="s">
        <v>717</v>
      </c>
      <c r="AI1382" t="b">
        <v>1</v>
      </c>
      <c r="AJ1382" t="s">
        <v>22632</v>
      </c>
      <c r="AL1382" t="s">
        <v>22628</v>
      </c>
      <c r="AM1382" t="s">
        <v>22633</v>
      </c>
      <c r="AN1382">
        <v>512</v>
      </c>
      <c r="AO1382">
        <v>99</v>
      </c>
      <c r="AP1382">
        <v>0</v>
      </c>
      <c r="AQ1382">
        <v>0</v>
      </c>
      <c r="AT1382">
        <v>1.29373469664818E+17</v>
      </c>
      <c r="AV1382">
        <v>1.2930789022676099E+17</v>
      </c>
      <c r="AW1382">
        <v>513</v>
      </c>
      <c r="AX1382" t="s">
        <v>22634</v>
      </c>
      <c r="AZ1382">
        <v>9.2233720368547697E+18</v>
      </c>
      <c r="BA1382">
        <v>6</v>
      </c>
      <c r="BB1382" t="s">
        <v>22632</v>
      </c>
      <c r="BC1382">
        <v>805306368</v>
      </c>
      <c r="BD1382" s="1" t="s">
        <v>148</v>
      </c>
      <c r="BE1382" t="s">
        <v>22635</v>
      </c>
      <c r="BF1382" t="s">
        <v>22636</v>
      </c>
      <c r="BG1382">
        <v>1.29373625396578E+17</v>
      </c>
      <c r="BH1382" t="s">
        <v>151</v>
      </c>
      <c r="BI1382">
        <v>1.2931618007271299E+17</v>
      </c>
      <c r="BL1382" t="s">
        <v>22637</v>
      </c>
      <c r="BN1382" t="s">
        <v>154</v>
      </c>
      <c r="BO1382">
        <v>54</v>
      </c>
      <c r="BP1382" s="1" t="s">
        <v>22269</v>
      </c>
      <c r="BQ1382">
        <v>0</v>
      </c>
      <c r="BR1382" t="s">
        <v>22638</v>
      </c>
      <c r="BS1382" t="s">
        <v>157</v>
      </c>
      <c r="BT1382" t="s">
        <v>158</v>
      </c>
      <c r="CD1382" t="s">
        <v>21762</v>
      </c>
    </row>
    <row r="1383" spans="1:103">
      <c r="A1383" t="s">
        <v>22639</v>
      </c>
      <c r="B1383">
        <v>1.29415893117894E+17</v>
      </c>
      <c r="C1383" s="4">
        <f t="shared" si="21"/>
        <v>12941589311.7894</v>
      </c>
      <c r="D1383" s="2">
        <f>(Sheet1!$F$2-mattsout!C1383)/3600</f>
        <v>268.08005849997204</v>
      </c>
      <c r="E1383" t="str">
        <f>IF(D1383&gt;3595120, "", IF(D1383&gt;1400, "******", ""))</f>
        <v/>
      </c>
      <c r="F1383" t="s">
        <v>122</v>
      </c>
      <c r="G1383" t="s">
        <v>22640</v>
      </c>
      <c r="H1383" t="s">
        <v>22641</v>
      </c>
      <c r="I1383" t="s">
        <v>1061</v>
      </c>
      <c r="J1383" t="s">
        <v>3034</v>
      </c>
      <c r="K1383" t="s">
        <v>3034</v>
      </c>
      <c r="L1383" t="s">
        <v>1061</v>
      </c>
      <c r="M1383" t="s">
        <v>22642</v>
      </c>
      <c r="O1383" t="s">
        <v>15324</v>
      </c>
      <c r="P1383" t="s">
        <v>2528</v>
      </c>
      <c r="Q1383" t="s">
        <v>22639</v>
      </c>
      <c r="R1383">
        <v>4</v>
      </c>
      <c r="S1383" t="s">
        <v>22643</v>
      </c>
      <c r="T1383" t="s">
        <v>18181</v>
      </c>
      <c r="U1383" t="s">
        <v>22640</v>
      </c>
      <c r="V1383">
        <v>20264274</v>
      </c>
      <c r="W1383" s="1" t="s">
        <v>22644</v>
      </c>
      <c r="X1383">
        <v>35669197</v>
      </c>
      <c r="AA1383" t="s">
        <v>136</v>
      </c>
      <c r="AB1383" t="s">
        <v>1071</v>
      </c>
      <c r="AC1383" t="s">
        <v>138</v>
      </c>
      <c r="AD1383" t="b">
        <v>0</v>
      </c>
      <c r="AE1383" t="s">
        <v>22645</v>
      </c>
      <c r="AF1383" t="s">
        <v>717</v>
      </c>
      <c r="AI1383" t="b">
        <v>1</v>
      </c>
      <c r="AJ1383" t="s">
        <v>22646</v>
      </c>
      <c r="AL1383" t="s">
        <v>22640</v>
      </c>
      <c r="AM1383" t="s">
        <v>22647</v>
      </c>
      <c r="AN1383">
        <v>512</v>
      </c>
      <c r="AO1383">
        <v>0</v>
      </c>
      <c r="AP1383">
        <v>0</v>
      </c>
      <c r="AQ1383">
        <v>0</v>
      </c>
      <c r="AT1383">
        <v>1.2937346989153901E+17</v>
      </c>
      <c r="AU1383">
        <v>0</v>
      </c>
      <c r="AV1383">
        <v>1.29403851164812E+17</v>
      </c>
      <c r="AW1383">
        <v>513</v>
      </c>
      <c r="AX1383" t="s">
        <v>22648</v>
      </c>
      <c r="AZ1383">
        <v>9.2233720368547697E+18</v>
      </c>
      <c r="BA1383">
        <v>40</v>
      </c>
      <c r="BB1383" t="s">
        <v>22646</v>
      </c>
      <c r="BC1383">
        <v>805306368</v>
      </c>
      <c r="BD1383" s="1" t="s">
        <v>148</v>
      </c>
      <c r="BE1383" t="s">
        <v>22649</v>
      </c>
      <c r="BF1383" t="s">
        <v>22650</v>
      </c>
      <c r="BG1383">
        <v>0</v>
      </c>
      <c r="BH1383" t="s">
        <v>151</v>
      </c>
      <c r="BI1383">
        <v>1.29421078307964E+17</v>
      </c>
      <c r="BL1383" t="s">
        <v>22651</v>
      </c>
      <c r="BN1383" t="s">
        <v>154</v>
      </c>
      <c r="BO1383">
        <v>60</v>
      </c>
      <c r="BP1383" s="1" t="s">
        <v>22313</v>
      </c>
      <c r="BQ1383">
        <v>0</v>
      </c>
      <c r="BR1383" t="s">
        <v>22652</v>
      </c>
      <c r="BS1383" t="s">
        <v>157</v>
      </c>
      <c r="BT1383" t="s">
        <v>158</v>
      </c>
      <c r="CD1383" t="s">
        <v>21621</v>
      </c>
      <c r="CM1383" t="s">
        <v>227</v>
      </c>
    </row>
    <row r="1384" spans="1:103">
      <c r="A1384" t="s">
        <v>22653</v>
      </c>
      <c r="B1384">
        <v>1.2932627265649101E+17</v>
      </c>
      <c r="C1384" s="4">
        <f t="shared" si="21"/>
        <v>12932627265.649101</v>
      </c>
      <c r="D1384" s="2">
        <f>(Sheet1!$F$2-mattsout!C1384)/3600</f>
        <v>2757.537319694095</v>
      </c>
      <c r="E1384" t="str">
        <f>IF(D1384&gt;3595120, "", IF(D1384&gt;1400, "******", ""))</f>
        <v>******</v>
      </c>
      <c r="F1384" t="s">
        <v>122</v>
      </c>
      <c r="G1384" t="s">
        <v>22654</v>
      </c>
      <c r="H1384" t="s">
        <v>22655</v>
      </c>
      <c r="I1384" t="s">
        <v>6599</v>
      </c>
      <c r="J1384" t="s">
        <v>1845</v>
      </c>
      <c r="K1384" t="s">
        <v>1845</v>
      </c>
      <c r="L1384" t="s">
        <v>6599</v>
      </c>
      <c r="M1384">
        <v>30086435</v>
      </c>
      <c r="O1384" t="s">
        <v>1512</v>
      </c>
      <c r="P1384" t="s">
        <v>1513</v>
      </c>
      <c r="Q1384" t="s">
        <v>22653</v>
      </c>
      <c r="R1384">
        <v>4</v>
      </c>
      <c r="S1384" t="s">
        <v>22656</v>
      </c>
      <c r="T1384" t="s">
        <v>22657</v>
      </c>
      <c r="U1384" t="s">
        <v>22654</v>
      </c>
      <c r="V1384">
        <v>20265762</v>
      </c>
      <c r="W1384" s="1" t="s">
        <v>3339</v>
      </c>
      <c r="X1384">
        <v>33240102</v>
      </c>
      <c r="AA1384" t="s">
        <v>690</v>
      </c>
      <c r="AB1384" t="s">
        <v>952</v>
      </c>
      <c r="AC1384" t="s">
        <v>138</v>
      </c>
      <c r="AE1384" t="s">
        <v>22658</v>
      </c>
      <c r="AF1384" t="s">
        <v>742</v>
      </c>
      <c r="AI1384" t="b">
        <v>1</v>
      </c>
      <c r="AJ1384" t="s">
        <v>22659</v>
      </c>
      <c r="AL1384" t="s">
        <v>22654</v>
      </c>
      <c r="AM1384" t="s">
        <v>22660</v>
      </c>
      <c r="AN1384">
        <v>512</v>
      </c>
      <c r="AO1384">
        <v>99</v>
      </c>
      <c r="AP1384">
        <v>0</v>
      </c>
      <c r="AQ1384">
        <v>0</v>
      </c>
      <c r="AT1384">
        <v>1.2937347017419901E+17</v>
      </c>
      <c r="AV1384">
        <v>1.2930719109244301E+17</v>
      </c>
      <c r="AW1384">
        <v>513</v>
      </c>
      <c r="AX1384" t="s">
        <v>22661</v>
      </c>
      <c r="AZ1384">
        <v>9.2233720368547697E+18</v>
      </c>
      <c r="BA1384">
        <v>22</v>
      </c>
      <c r="BB1384" t="s">
        <v>22659</v>
      </c>
      <c r="BC1384">
        <v>805306368</v>
      </c>
      <c r="BD1384" s="1" t="s">
        <v>148</v>
      </c>
      <c r="BE1384" t="s">
        <v>22662</v>
      </c>
      <c r="BF1384" t="s">
        <v>22663</v>
      </c>
      <c r="BG1384">
        <v>1.29373625822066E+17</v>
      </c>
      <c r="BH1384" t="s">
        <v>151</v>
      </c>
      <c r="BI1384">
        <v>1.2931826269195699E+17</v>
      </c>
      <c r="BL1384" t="s">
        <v>22664</v>
      </c>
      <c r="BN1384" t="s">
        <v>154</v>
      </c>
      <c r="BO1384">
        <v>55</v>
      </c>
      <c r="BP1384" s="1" t="s">
        <v>22250</v>
      </c>
      <c r="BQ1384">
        <v>0</v>
      </c>
      <c r="BR1384" t="s">
        <v>22665</v>
      </c>
      <c r="BS1384" t="s">
        <v>157</v>
      </c>
      <c r="BT1384" t="s">
        <v>158</v>
      </c>
      <c r="CD1384" t="s">
        <v>21937</v>
      </c>
    </row>
    <row r="1385" spans="1:103">
      <c r="A1385" t="s">
        <v>22666</v>
      </c>
      <c r="B1385">
        <v>1.2934350315071101E+17</v>
      </c>
      <c r="C1385" s="4">
        <f t="shared" si="21"/>
        <v>12934350315.0711</v>
      </c>
      <c r="D1385" s="2">
        <f>(Sheet1!$F$2-mattsout!C1385)/3600</f>
        <v>2278.9124802499346</v>
      </c>
      <c r="E1385" t="str">
        <f>IF(D1385&gt;3595120, "", IF(D1385&gt;1400, "******", ""))</f>
        <v>******</v>
      </c>
      <c r="F1385" t="s">
        <v>122</v>
      </c>
      <c r="G1385" t="s">
        <v>22667</v>
      </c>
      <c r="H1385" t="s">
        <v>828</v>
      </c>
      <c r="I1385" t="s">
        <v>732</v>
      </c>
      <c r="J1385" t="s">
        <v>657</v>
      </c>
      <c r="K1385" t="s">
        <v>22668</v>
      </c>
      <c r="L1385" t="s">
        <v>732</v>
      </c>
      <c r="O1385" t="s">
        <v>22669</v>
      </c>
      <c r="Q1385" t="s">
        <v>22666</v>
      </c>
      <c r="R1385">
        <v>4</v>
      </c>
      <c r="S1385" t="s">
        <v>22670</v>
      </c>
      <c r="T1385" t="s">
        <v>22671</v>
      </c>
      <c r="U1385" t="s">
        <v>22667</v>
      </c>
      <c r="V1385">
        <v>20291256</v>
      </c>
      <c r="W1385" s="1" t="s">
        <v>22672</v>
      </c>
      <c r="X1385">
        <v>33240823</v>
      </c>
      <c r="AA1385" t="s">
        <v>136</v>
      </c>
      <c r="AB1385" t="s">
        <v>740</v>
      </c>
      <c r="AC1385" t="s">
        <v>138</v>
      </c>
      <c r="AD1385" t="b">
        <v>0</v>
      </c>
      <c r="AE1385" t="s">
        <v>22673</v>
      </c>
      <c r="AF1385" t="s">
        <v>717</v>
      </c>
      <c r="AI1385" t="b">
        <v>1</v>
      </c>
      <c r="AJ1385" t="s">
        <v>22674</v>
      </c>
      <c r="AL1385" t="s">
        <v>22667</v>
      </c>
      <c r="AM1385" t="s">
        <v>22675</v>
      </c>
      <c r="AN1385">
        <v>512</v>
      </c>
      <c r="AO1385">
        <v>99</v>
      </c>
      <c r="AP1385">
        <v>0</v>
      </c>
      <c r="AQ1385">
        <v>0</v>
      </c>
      <c r="AT1385">
        <v>1.2937347044654701E+17</v>
      </c>
      <c r="AV1385">
        <v>1.29307942693682E+17</v>
      </c>
      <c r="AW1385">
        <v>513</v>
      </c>
      <c r="AX1385" t="s">
        <v>22676</v>
      </c>
      <c r="AZ1385">
        <v>9.2233720368547697E+18</v>
      </c>
      <c r="BA1385">
        <v>5</v>
      </c>
      <c r="BB1385" t="s">
        <v>22674</v>
      </c>
      <c r="BC1385">
        <v>805306368</v>
      </c>
      <c r="BD1385" s="1" t="s">
        <v>148</v>
      </c>
      <c r="BE1385" t="s">
        <v>22677</v>
      </c>
      <c r="BF1385" t="s">
        <v>22678</v>
      </c>
      <c r="BG1385">
        <v>1.29373626020356E+17</v>
      </c>
      <c r="BH1385" t="s">
        <v>151</v>
      </c>
      <c r="BI1385">
        <v>1.29349407061098E+17</v>
      </c>
      <c r="BL1385" t="s">
        <v>22679</v>
      </c>
      <c r="BN1385" t="s">
        <v>154</v>
      </c>
      <c r="BO1385">
        <v>54</v>
      </c>
      <c r="BP1385" s="1" t="s">
        <v>22269</v>
      </c>
      <c r="BQ1385">
        <v>0</v>
      </c>
      <c r="BR1385" t="s">
        <v>22680</v>
      </c>
      <c r="BS1385" t="s">
        <v>157</v>
      </c>
      <c r="BT1385" t="s">
        <v>158</v>
      </c>
      <c r="CD1385" t="s">
        <v>21937</v>
      </c>
    </row>
    <row r="1386" spans="1:103">
      <c r="A1386" t="s">
        <v>22681</v>
      </c>
      <c r="B1386">
        <v>1.2942106425912099E+17</v>
      </c>
      <c r="C1386" s="4">
        <f t="shared" si="21"/>
        <v>12942106425.9121</v>
      </c>
      <c r="D1386" s="2">
        <f>(Sheet1!$F$2-mattsout!C1386)/3600</f>
        <v>124.43724663893381</v>
      </c>
      <c r="E1386" t="str">
        <f>IF(D1386&gt;3595120, "", IF(D1386&gt;1400, "******", ""))</f>
        <v/>
      </c>
      <c r="F1386" t="s">
        <v>122</v>
      </c>
      <c r="G1386" t="s">
        <v>22682</v>
      </c>
      <c r="H1386" t="s">
        <v>22683</v>
      </c>
      <c r="I1386" t="s">
        <v>3467</v>
      </c>
      <c r="J1386" t="s">
        <v>6734</v>
      </c>
      <c r="K1386" t="s">
        <v>15863</v>
      </c>
      <c r="L1386" t="s">
        <v>3467</v>
      </c>
      <c r="M1386" t="s">
        <v>22684</v>
      </c>
      <c r="O1386" t="s">
        <v>13757</v>
      </c>
      <c r="P1386" t="s">
        <v>341</v>
      </c>
      <c r="Q1386" t="s">
        <v>22681</v>
      </c>
      <c r="R1386">
        <v>4</v>
      </c>
      <c r="S1386" t="s">
        <v>22685</v>
      </c>
      <c r="T1386" t="s">
        <v>22686</v>
      </c>
      <c r="U1386" t="s">
        <v>22682</v>
      </c>
      <c r="V1386">
        <v>20326108</v>
      </c>
      <c r="W1386" s="1" t="s">
        <v>22687</v>
      </c>
      <c r="X1386">
        <v>35658680</v>
      </c>
      <c r="AA1386" t="s">
        <v>690</v>
      </c>
      <c r="AB1386" t="s">
        <v>1765</v>
      </c>
      <c r="AC1386" t="s">
        <v>138</v>
      </c>
      <c r="AD1386" t="b">
        <v>0</v>
      </c>
      <c r="AE1386" t="s">
        <v>22688</v>
      </c>
      <c r="AF1386" t="s">
        <v>667</v>
      </c>
      <c r="AI1386" t="b">
        <v>1</v>
      </c>
      <c r="AJ1386" t="s">
        <v>22689</v>
      </c>
      <c r="AL1386" t="s">
        <v>22682</v>
      </c>
      <c r="AM1386" t="s">
        <v>22690</v>
      </c>
      <c r="AN1386">
        <v>512</v>
      </c>
      <c r="AO1386">
        <v>0</v>
      </c>
      <c r="AP1386">
        <v>0</v>
      </c>
      <c r="AQ1386">
        <v>0</v>
      </c>
      <c r="AT1386">
        <v>1.29373470723894E+17</v>
      </c>
      <c r="AV1386">
        <v>1.29370097136878E+17</v>
      </c>
      <c r="AW1386">
        <v>513</v>
      </c>
      <c r="AX1386" t="s">
        <v>22691</v>
      </c>
      <c r="AZ1386">
        <v>9.2233720368547697E+18</v>
      </c>
      <c r="BA1386">
        <v>42</v>
      </c>
      <c r="BB1386" t="s">
        <v>22689</v>
      </c>
      <c r="BC1386">
        <v>805306368</v>
      </c>
      <c r="BD1386" s="1" t="s">
        <v>148</v>
      </c>
      <c r="BE1386" t="s">
        <v>22692</v>
      </c>
      <c r="BF1386" t="s">
        <v>22693</v>
      </c>
      <c r="BG1386">
        <v>0</v>
      </c>
      <c r="BH1386" t="s">
        <v>151</v>
      </c>
      <c r="BI1386">
        <v>1.2942049651527501E+17</v>
      </c>
      <c r="BK1386" t="s">
        <v>22694</v>
      </c>
      <c r="BL1386" t="s">
        <v>22695</v>
      </c>
      <c r="BN1386" t="s">
        <v>154</v>
      </c>
      <c r="BO1386">
        <v>54</v>
      </c>
      <c r="BP1386" s="1" t="s">
        <v>22696</v>
      </c>
      <c r="BQ1386">
        <v>0</v>
      </c>
      <c r="BR1386" t="s">
        <v>22697</v>
      </c>
      <c r="BS1386" t="s">
        <v>3242</v>
      </c>
      <c r="CD1386" t="s">
        <v>21762</v>
      </c>
    </row>
    <row r="1387" spans="1:103">
      <c r="A1387" t="s">
        <v>22698</v>
      </c>
      <c r="B1387">
        <v>1.2934420027415E+17</v>
      </c>
      <c r="C1387" s="4">
        <f t="shared" si="21"/>
        <v>12934420027.415001</v>
      </c>
      <c r="D1387" s="2">
        <f>(Sheet1!$F$2-mattsout!C1387)/3600</f>
        <v>2259.5479402775236</v>
      </c>
      <c r="E1387" t="str">
        <f>IF(D1387&gt;3595120, "", IF(D1387&gt;1400, "******", ""))</f>
        <v>******</v>
      </c>
      <c r="F1387" t="s">
        <v>122</v>
      </c>
      <c r="G1387" t="s">
        <v>22699</v>
      </c>
      <c r="H1387" t="s">
        <v>22700</v>
      </c>
      <c r="I1387" t="s">
        <v>2690</v>
      </c>
      <c r="J1387" t="s">
        <v>1845</v>
      </c>
      <c r="O1387" t="s">
        <v>22701</v>
      </c>
      <c r="Q1387" t="s">
        <v>22698</v>
      </c>
      <c r="R1387">
        <v>4</v>
      </c>
      <c r="S1387" t="s">
        <v>22702</v>
      </c>
      <c r="T1387" t="s">
        <v>22703</v>
      </c>
      <c r="U1387" t="s">
        <v>22699</v>
      </c>
      <c r="V1387">
        <v>20368757</v>
      </c>
      <c r="W1387" s="1" t="s">
        <v>6345</v>
      </c>
      <c r="X1387">
        <v>35115512</v>
      </c>
      <c r="AA1387" t="s">
        <v>690</v>
      </c>
      <c r="AB1387" t="s">
        <v>2283</v>
      </c>
      <c r="AC1387" t="s">
        <v>138</v>
      </c>
      <c r="AE1387" t="s">
        <v>22704</v>
      </c>
      <c r="AF1387" t="s">
        <v>717</v>
      </c>
      <c r="AI1387" t="b">
        <v>1</v>
      </c>
      <c r="AJ1387" t="s">
        <v>22705</v>
      </c>
      <c r="AL1387" t="s">
        <v>22699</v>
      </c>
      <c r="AM1387" t="s">
        <v>22706</v>
      </c>
      <c r="AN1387">
        <v>512</v>
      </c>
      <c r="AO1387">
        <v>99</v>
      </c>
      <c r="AP1387">
        <v>0</v>
      </c>
      <c r="AQ1387">
        <v>0</v>
      </c>
      <c r="AT1387">
        <v>1.2937347094061501E+17</v>
      </c>
      <c r="AV1387">
        <v>1.2934256566631501E+17</v>
      </c>
      <c r="AW1387">
        <v>513</v>
      </c>
      <c r="AX1387" t="s">
        <v>22707</v>
      </c>
      <c r="AZ1387">
        <v>9.2233720368547697E+18</v>
      </c>
      <c r="BA1387">
        <v>14</v>
      </c>
      <c r="BB1387" t="s">
        <v>22708</v>
      </c>
      <c r="BC1387">
        <v>805306368</v>
      </c>
      <c r="BD1387" s="1" t="s">
        <v>148</v>
      </c>
      <c r="BE1387" t="s">
        <v>22709</v>
      </c>
      <c r="BF1387" t="s">
        <v>22710</v>
      </c>
      <c r="BG1387">
        <v>1.29373626424124E+17</v>
      </c>
      <c r="BH1387" t="s">
        <v>151</v>
      </c>
      <c r="BI1387">
        <v>1.2934256652401E+17</v>
      </c>
      <c r="BK1387" t="s">
        <v>22711</v>
      </c>
      <c r="BL1387" t="s">
        <v>22712</v>
      </c>
      <c r="BN1387" t="s">
        <v>154</v>
      </c>
      <c r="BO1387">
        <v>57</v>
      </c>
      <c r="BP1387" s="1" t="s">
        <v>22713</v>
      </c>
      <c r="BQ1387">
        <v>0</v>
      </c>
      <c r="BR1387" t="s">
        <v>22714</v>
      </c>
      <c r="BS1387" t="s">
        <v>3242</v>
      </c>
      <c r="CD1387" t="s">
        <v>22715</v>
      </c>
    </row>
    <row r="1388" spans="1:103">
      <c r="A1388" t="s">
        <v>15567</v>
      </c>
      <c r="B1388">
        <v>1.29415871388572E+17</v>
      </c>
      <c r="C1388" s="4">
        <f t="shared" si="21"/>
        <v>12941587138.857201</v>
      </c>
      <c r="D1388" s="2">
        <f>(Sheet1!$F$2-mattsout!C1388)/3600</f>
        <v>268.68365077760484</v>
      </c>
      <c r="E1388" t="str">
        <f>IF(D1388&gt;3595120, "", IF(D1388&gt;1400, "******", ""))</f>
        <v/>
      </c>
      <c r="F1388" t="s">
        <v>122</v>
      </c>
      <c r="G1388" t="s">
        <v>22716</v>
      </c>
      <c r="H1388" t="s">
        <v>22717</v>
      </c>
      <c r="I1388" t="s">
        <v>732</v>
      </c>
      <c r="J1388" t="s">
        <v>4893</v>
      </c>
      <c r="K1388" t="s">
        <v>22718</v>
      </c>
      <c r="L1388" t="s">
        <v>732</v>
      </c>
      <c r="O1388" t="s">
        <v>17381</v>
      </c>
      <c r="P1388" t="s">
        <v>11091</v>
      </c>
      <c r="Q1388" t="s">
        <v>15567</v>
      </c>
      <c r="R1388">
        <v>4</v>
      </c>
      <c r="S1388" t="s">
        <v>22719</v>
      </c>
      <c r="T1388" t="s">
        <v>22720</v>
      </c>
      <c r="U1388" t="s">
        <v>22721</v>
      </c>
      <c r="V1388">
        <v>20431755</v>
      </c>
      <c r="W1388" s="1" t="s">
        <v>15566</v>
      </c>
      <c r="X1388">
        <v>35607913</v>
      </c>
      <c r="AA1388" t="s">
        <v>714</v>
      </c>
      <c r="AB1388" t="s">
        <v>740</v>
      </c>
      <c r="AC1388" t="s">
        <v>138</v>
      </c>
      <c r="AE1388" t="s">
        <v>22722</v>
      </c>
      <c r="AF1388" t="s">
        <v>667</v>
      </c>
      <c r="AH1388" t="s">
        <v>15559</v>
      </c>
      <c r="AI1388" t="b">
        <v>1</v>
      </c>
      <c r="AJ1388" t="s">
        <v>22723</v>
      </c>
      <c r="AL1388" t="s">
        <v>22716</v>
      </c>
      <c r="AM1388" t="s">
        <v>22724</v>
      </c>
      <c r="AN1388">
        <v>512</v>
      </c>
      <c r="AO1388">
        <v>0</v>
      </c>
      <c r="AP1388">
        <v>0</v>
      </c>
      <c r="AQ1388">
        <v>0</v>
      </c>
      <c r="AT1388">
        <v>1.2941587133951E+17</v>
      </c>
      <c r="AV1388">
        <v>1.2941068659481901E+17</v>
      </c>
      <c r="AW1388">
        <v>513</v>
      </c>
      <c r="AX1388" t="s">
        <v>22725</v>
      </c>
      <c r="AZ1388">
        <v>9.2233720368547697E+18</v>
      </c>
      <c r="BA1388">
        <v>110</v>
      </c>
      <c r="BB1388" t="s">
        <v>22723</v>
      </c>
      <c r="BC1388">
        <v>805306368</v>
      </c>
      <c r="BD1388" s="1" t="s">
        <v>148</v>
      </c>
      <c r="BE1388" t="s">
        <v>22726</v>
      </c>
      <c r="BF1388" t="s">
        <v>22727</v>
      </c>
      <c r="BG1388">
        <v>0</v>
      </c>
      <c r="BH1388" t="s">
        <v>151</v>
      </c>
      <c r="BI1388">
        <v>1.2941846221685699E+17</v>
      </c>
      <c r="BL1388" t="s">
        <v>22728</v>
      </c>
      <c r="BN1388" t="s">
        <v>154</v>
      </c>
      <c r="BO1388">
        <v>61</v>
      </c>
      <c r="BP1388" s="1" t="s">
        <v>22169</v>
      </c>
      <c r="BQ1388">
        <v>0</v>
      </c>
      <c r="BR1388" t="s">
        <v>22729</v>
      </c>
      <c r="BS1388" t="s">
        <v>157</v>
      </c>
      <c r="BT1388" t="s">
        <v>158</v>
      </c>
      <c r="CD1388" t="s">
        <v>21937</v>
      </c>
      <c r="CV1388" t="s">
        <v>15559</v>
      </c>
    </row>
    <row r="1389" spans="1:103">
      <c r="A1389" t="s">
        <v>22730</v>
      </c>
      <c r="B1389">
        <v>1.29418694630976E+17</v>
      </c>
      <c r="C1389" s="4">
        <f t="shared" si="21"/>
        <v>12941869463.097601</v>
      </c>
      <c r="D1389" s="2">
        <f>(Sheet1!$F$2-mattsout!C1389)/3600</f>
        <v>190.26025066640642</v>
      </c>
      <c r="E1389" t="str">
        <f>IF(D1389&gt;3595120, "", IF(D1389&gt;1400, "******", ""))</f>
        <v/>
      </c>
      <c r="F1389" t="s">
        <v>122</v>
      </c>
      <c r="G1389" t="s">
        <v>22731</v>
      </c>
      <c r="H1389" t="s">
        <v>290</v>
      </c>
      <c r="I1389" t="s">
        <v>125</v>
      </c>
      <c r="J1389" t="s">
        <v>22732</v>
      </c>
      <c r="K1389" t="s">
        <v>22732</v>
      </c>
      <c r="L1389" t="s">
        <v>125</v>
      </c>
      <c r="M1389" t="s">
        <v>22733</v>
      </c>
      <c r="N1389" t="s">
        <v>383</v>
      </c>
      <c r="O1389" t="s">
        <v>17453</v>
      </c>
      <c r="P1389" t="s">
        <v>11377</v>
      </c>
      <c r="Q1389" t="s">
        <v>22730</v>
      </c>
      <c r="R1389">
        <v>4</v>
      </c>
      <c r="S1389" t="s">
        <v>22734</v>
      </c>
      <c r="T1389" t="s">
        <v>22735</v>
      </c>
      <c r="U1389" t="s">
        <v>22731</v>
      </c>
      <c r="V1389">
        <v>20468706</v>
      </c>
      <c r="W1389" s="1" t="s">
        <v>22736</v>
      </c>
      <c r="X1389">
        <v>35675300</v>
      </c>
      <c r="Z1389">
        <v>15000</v>
      </c>
      <c r="AA1389" t="s">
        <v>136</v>
      </c>
      <c r="AB1389" t="s">
        <v>137</v>
      </c>
      <c r="AC1389" t="s">
        <v>138</v>
      </c>
      <c r="AD1389" t="b">
        <v>0</v>
      </c>
      <c r="AE1389" t="s">
        <v>22737</v>
      </c>
      <c r="AF1389" t="s">
        <v>667</v>
      </c>
      <c r="AG1389">
        <v>15000</v>
      </c>
      <c r="AI1389" t="b">
        <v>1</v>
      </c>
      <c r="AJ1389" t="s">
        <v>22738</v>
      </c>
      <c r="AK1389" s="1" t="s">
        <v>8253</v>
      </c>
      <c r="AL1389" t="s">
        <v>22731</v>
      </c>
      <c r="AM1389" t="s">
        <v>22739</v>
      </c>
      <c r="AN1389">
        <v>512</v>
      </c>
      <c r="AO1389">
        <v>0</v>
      </c>
      <c r="AP1389">
        <v>0</v>
      </c>
      <c r="AQ1389">
        <v>0</v>
      </c>
      <c r="AT1389">
        <v>1.2939881939637901E+17</v>
      </c>
      <c r="AU1389">
        <v>0</v>
      </c>
      <c r="AV1389">
        <v>1.2942098734264301E+17</v>
      </c>
      <c r="AW1389">
        <v>513</v>
      </c>
      <c r="AX1389" t="s">
        <v>22740</v>
      </c>
      <c r="AZ1389">
        <v>9.2233720368547697E+18</v>
      </c>
      <c r="BA1389">
        <v>223</v>
      </c>
      <c r="BB1389" t="s">
        <v>22741</v>
      </c>
      <c r="BC1389">
        <v>805306368</v>
      </c>
      <c r="BD1389" s="1" t="s">
        <v>148</v>
      </c>
      <c r="BE1389" t="s">
        <v>22742</v>
      </c>
      <c r="BF1389" t="s">
        <v>22743</v>
      </c>
      <c r="BG1389">
        <v>0</v>
      </c>
      <c r="BH1389" t="s">
        <v>151</v>
      </c>
      <c r="BI1389">
        <v>1.2942098820482499E+17</v>
      </c>
      <c r="BL1389" t="s">
        <v>22743</v>
      </c>
      <c r="BM1389" t="s">
        <v>22744</v>
      </c>
      <c r="BN1389" t="s">
        <v>154</v>
      </c>
      <c r="BO1389">
        <v>58</v>
      </c>
      <c r="BP1389" s="1" t="s">
        <v>22745</v>
      </c>
      <c r="BQ1389">
        <v>0</v>
      </c>
      <c r="BR1389" t="s">
        <v>22746</v>
      </c>
      <c r="BS1389" t="s">
        <v>157</v>
      </c>
      <c r="BT1389" t="s">
        <v>158</v>
      </c>
      <c r="CD1389" t="s">
        <v>21632</v>
      </c>
    </row>
    <row r="1390" spans="1:103">
      <c r="A1390" t="s">
        <v>22747</v>
      </c>
      <c r="B1390">
        <v>1.29420367153724E+17</v>
      </c>
      <c r="C1390" s="4">
        <f t="shared" si="21"/>
        <v>12942036715.3724</v>
      </c>
      <c r="D1390" s="2">
        <f>(Sheet1!$F$2-mattsout!C1390)/3600</f>
        <v>143.80128544436562</v>
      </c>
      <c r="E1390" t="str">
        <f>IF(D1390&gt;3595120, "", IF(D1390&gt;1400, "******", ""))</f>
        <v/>
      </c>
      <c r="F1390" t="s">
        <v>122</v>
      </c>
      <c r="G1390" t="s">
        <v>22748</v>
      </c>
      <c r="H1390" t="s">
        <v>22749</v>
      </c>
      <c r="I1390" t="s">
        <v>5256</v>
      </c>
      <c r="J1390" t="s">
        <v>1845</v>
      </c>
      <c r="K1390" t="s">
        <v>1845</v>
      </c>
      <c r="L1390" t="s">
        <v>20301</v>
      </c>
      <c r="M1390" t="s">
        <v>22750</v>
      </c>
      <c r="O1390" t="s">
        <v>22751</v>
      </c>
      <c r="P1390" t="s">
        <v>1452</v>
      </c>
      <c r="Q1390" t="s">
        <v>22747</v>
      </c>
      <c r="R1390">
        <v>4</v>
      </c>
      <c r="S1390" t="s">
        <v>22752</v>
      </c>
      <c r="T1390" t="s">
        <v>22753</v>
      </c>
      <c r="U1390" t="s">
        <v>22748</v>
      </c>
      <c r="V1390">
        <v>20487136</v>
      </c>
      <c r="W1390" s="1" t="s">
        <v>19787</v>
      </c>
      <c r="X1390">
        <v>35586897</v>
      </c>
      <c r="AA1390" t="s">
        <v>690</v>
      </c>
      <c r="AB1390" t="s">
        <v>5265</v>
      </c>
      <c r="AC1390" t="s">
        <v>138</v>
      </c>
      <c r="AE1390" t="s">
        <v>22754</v>
      </c>
      <c r="AF1390" t="s">
        <v>717</v>
      </c>
      <c r="AI1390" t="b">
        <v>1</v>
      </c>
      <c r="AJ1390" t="s">
        <v>22755</v>
      </c>
      <c r="AL1390" t="s">
        <v>22748</v>
      </c>
      <c r="AM1390" t="s">
        <v>22756</v>
      </c>
      <c r="AN1390">
        <v>512</v>
      </c>
      <c r="AO1390">
        <v>0</v>
      </c>
      <c r="AP1390">
        <v>0</v>
      </c>
      <c r="AQ1390">
        <v>0</v>
      </c>
      <c r="AT1390">
        <v>1.2940132823686899E+17</v>
      </c>
      <c r="AU1390">
        <v>0</v>
      </c>
      <c r="AV1390">
        <v>1.2938246299393501E+17</v>
      </c>
      <c r="AW1390">
        <v>513</v>
      </c>
      <c r="AX1390" t="s">
        <v>22757</v>
      </c>
      <c r="AZ1390">
        <v>9.2233720368547697E+18</v>
      </c>
      <c r="BA1390">
        <v>203</v>
      </c>
      <c r="BB1390" t="s">
        <v>22755</v>
      </c>
      <c r="BC1390">
        <v>805306368</v>
      </c>
      <c r="BD1390" s="1" t="s">
        <v>148</v>
      </c>
      <c r="BE1390" t="s">
        <v>22758</v>
      </c>
      <c r="BF1390" t="s">
        <v>22759</v>
      </c>
      <c r="BG1390">
        <v>0</v>
      </c>
      <c r="BH1390" t="s">
        <v>151</v>
      </c>
      <c r="BI1390">
        <v>1.2941774907576899E+17</v>
      </c>
      <c r="BK1390" t="s">
        <v>22760</v>
      </c>
      <c r="BL1390" t="s">
        <v>22761</v>
      </c>
      <c r="BN1390" t="s">
        <v>154</v>
      </c>
      <c r="BO1390">
        <v>55</v>
      </c>
      <c r="BP1390" s="1" t="s">
        <v>22762</v>
      </c>
      <c r="BQ1390">
        <v>0</v>
      </c>
      <c r="BR1390" t="s">
        <v>22763</v>
      </c>
      <c r="BS1390" t="s">
        <v>3242</v>
      </c>
      <c r="CD1390" t="s">
        <v>21632</v>
      </c>
    </row>
    <row r="1391" spans="1:103">
      <c r="A1391" t="s">
        <v>22764</v>
      </c>
      <c r="B1391">
        <v>1.2941882502872301E+17</v>
      </c>
      <c r="C1391" s="4">
        <f t="shared" si="21"/>
        <v>12941882502.872301</v>
      </c>
      <c r="D1391" s="2">
        <f>(Sheet1!$F$2-mattsout!C1391)/3600</f>
        <v>186.63809102747175</v>
      </c>
      <c r="E1391" t="str">
        <f>IF(D1391&gt;3595120, "", IF(D1391&gt;1400, "******", ""))</f>
        <v/>
      </c>
      <c r="F1391" t="s">
        <v>122</v>
      </c>
      <c r="G1391" t="s">
        <v>22765</v>
      </c>
      <c r="H1391" t="s">
        <v>22766</v>
      </c>
      <c r="I1391" t="s">
        <v>1734</v>
      </c>
      <c r="J1391" t="s">
        <v>4893</v>
      </c>
      <c r="O1391" t="s">
        <v>2613</v>
      </c>
      <c r="Q1391" t="s">
        <v>22764</v>
      </c>
      <c r="R1391">
        <v>4</v>
      </c>
      <c r="S1391" t="s">
        <v>22767</v>
      </c>
      <c r="T1391" t="s">
        <v>22768</v>
      </c>
      <c r="U1391" t="s">
        <v>22765</v>
      </c>
      <c r="V1391">
        <v>20501516</v>
      </c>
      <c r="W1391" s="1" t="s">
        <v>9165</v>
      </c>
      <c r="X1391">
        <v>35620887</v>
      </c>
      <c r="AA1391" t="s">
        <v>714</v>
      </c>
      <c r="AB1391" t="s">
        <v>2283</v>
      </c>
      <c r="AC1391" t="s">
        <v>138</v>
      </c>
      <c r="AD1391" t="b">
        <v>0</v>
      </c>
      <c r="AE1391" t="s">
        <v>22769</v>
      </c>
      <c r="AF1391" t="s">
        <v>667</v>
      </c>
      <c r="AI1391" t="b">
        <v>1</v>
      </c>
      <c r="AJ1391" t="s">
        <v>22770</v>
      </c>
      <c r="AL1391" t="s">
        <v>22765</v>
      </c>
      <c r="AM1391" t="s">
        <v>22771</v>
      </c>
      <c r="AN1391">
        <v>512</v>
      </c>
      <c r="AO1391">
        <v>0</v>
      </c>
      <c r="AP1391">
        <v>0</v>
      </c>
      <c r="AQ1391">
        <v>0</v>
      </c>
      <c r="AT1391">
        <v>1.29373546856422E+17</v>
      </c>
      <c r="AU1391">
        <v>0</v>
      </c>
      <c r="AV1391">
        <v>1.2941781476111501E+17</v>
      </c>
      <c r="AW1391">
        <v>513</v>
      </c>
      <c r="AX1391" t="s">
        <v>22772</v>
      </c>
      <c r="AZ1391">
        <v>9.2233720368547697E+18</v>
      </c>
      <c r="BA1391">
        <v>84</v>
      </c>
      <c r="BB1391" t="s">
        <v>22770</v>
      </c>
      <c r="BC1391">
        <v>805306368</v>
      </c>
      <c r="BD1391" s="1" t="s">
        <v>148</v>
      </c>
      <c r="BE1391" t="s">
        <v>22773</v>
      </c>
      <c r="BF1391" t="s">
        <v>22774</v>
      </c>
      <c r="BG1391">
        <v>0</v>
      </c>
      <c r="BH1391" t="s">
        <v>151</v>
      </c>
      <c r="BI1391">
        <v>1.2941867039945501E+17</v>
      </c>
      <c r="BK1391" t="s">
        <v>22775</v>
      </c>
      <c r="BL1391" t="s">
        <v>22776</v>
      </c>
      <c r="BN1391" t="s">
        <v>154</v>
      </c>
      <c r="BO1391">
        <v>54</v>
      </c>
      <c r="BP1391" s="1" t="s">
        <v>22466</v>
      </c>
      <c r="BQ1391">
        <v>0</v>
      </c>
      <c r="BR1391" t="s">
        <v>22777</v>
      </c>
      <c r="BS1391" t="s">
        <v>3242</v>
      </c>
      <c r="CD1391" t="s">
        <v>21762</v>
      </c>
      <c r="CW1391" t="s">
        <v>22778</v>
      </c>
    </row>
    <row r="1392" spans="1:103">
      <c r="A1392" t="s">
        <v>22211</v>
      </c>
      <c r="B1392">
        <v>1.29417584600672E+17</v>
      </c>
      <c r="C1392" s="4">
        <f t="shared" si="21"/>
        <v>12941758460.0672</v>
      </c>
      <c r="D1392" s="2">
        <f>(Sheet1!$F$2-mattsout!C1392)/3600</f>
        <v>221.09442577785916</v>
      </c>
      <c r="E1392" t="str">
        <f>IF(D1392&gt;3595120, "", IF(D1392&gt;1400, "******", ""))</f>
        <v/>
      </c>
      <c r="F1392" t="s">
        <v>122</v>
      </c>
      <c r="G1392" t="s">
        <v>22779</v>
      </c>
      <c r="H1392" t="s">
        <v>22780</v>
      </c>
      <c r="J1392" t="s">
        <v>1180</v>
      </c>
      <c r="K1392" t="s">
        <v>1180</v>
      </c>
      <c r="L1392" t="s">
        <v>606</v>
      </c>
      <c r="M1392" t="s">
        <v>22781</v>
      </c>
      <c r="O1392" t="s">
        <v>1572</v>
      </c>
      <c r="P1392" t="s">
        <v>1573</v>
      </c>
      <c r="Q1392" t="s">
        <v>22211</v>
      </c>
      <c r="R1392">
        <v>4</v>
      </c>
      <c r="S1392" t="s">
        <v>22782</v>
      </c>
      <c r="T1392" t="s">
        <v>22783</v>
      </c>
      <c r="U1392" t="s">
        <v>22779</v>
      </c>
      <c r="V1392">
        <v>20656670</v>
      </c>
      <c r="W1392" s="1" t="s">
        <v>22784</v>
      </c>
      <c r="X1392">
        <v>35677823</v>
      </c>
      <c r="Z1392">
        <v>25000</v>
      </c>
      <c r="AA1392" t="s">
        <v>614</v>
      </c>
      <c r="AB1392" t="s">
        <v>615</v>
      </c>
      <c r="AC1392" t="s">
        <v>138</v>
      </c>
      <c r="AD1392" t="b">
        <v>0</v>
      </c>
      <c r="AE1392" t="s">
        <v>22785</v>
      </c>
      <c r="AF1392" t="s">
        <v>742</v>
      </c>
      <c r="AG1392">
        <v>25000</v>
      </c>
      <c r="AH1392" t="s">
        <v>22206</v>
      </c>
      <c r="AI1392" t="b">
        <v>0</v>
      </c>
      <c r="AJ1392" t="s">
        <v>22786</v>
      </c>
      <c r="AL1392" t="s">
        <v>22779</v>
      </c>
      <c r="AM1392" t="s">
        <v>22787</v>
      </c>
      <c r="AN1392">
        <v>512</v>
      </c>
      <c r="AO1392">
        <v>0</v>
      </c>
      <c r="AP1392">
        <v>0</v>
      </c>
      <c r="AQ1392">
        <v>0</v>
      </c>
      <c r="AT1392">
        <v>1.2941675055313E+17</v>
      </c>
      <c r="AV1392">
        <v>1.29421048891998E+17</v>
      </c>
      <c r="AW1392">
        <v>513</v>
      </c>
      <c r="AX1392" t="s">
        <v>22788</v>
      </c>
      <c r="AZ1392">
        <v>9.2233720368547697E+18</v>
      </c>
      <c r="BA1392">
        <v>85</v>
      </c>
      <c r="BB1392" t="s">
        <v>22786</v>
      </c>
      <c r="BC1392">
        <v>805306368</v>
      </c>
      <c r="BD1392" s="1" t="s">
        <v>148</v>
      </c>
      <c r="BE1392" t="s">
        <v>22789</v>
      </c>
      <c r="BF1392" t="s">
        <v>22790</v>
      </c>
      <c r="BG1392">
        <v>0</v>
      </c>
      <c r="BH1392" t="s">
        <v>151</v>
      </c>
      <c r="BI1392">
        <v>1.2942123970847E+17</v>
      </c>
      <c r="BL1392" t="s">
        <v>22791</v>
      </c>
      <c r="BN1392" t="s">
        <v>154</v>
      </c>
      <c r="BO1392">
        <v>62</v>
      </c>
      <c r="BP1392" s="1" t="s">
        <v>22792</v>
      </c>
      <c r="BQ1392">
        <v>0</v>
      </c>
      <c r="BR1392" t="s">
        <v>22793</v>
      </c>
      <c r="BS1392" t="s">
        <v>157</v>
      </c>
      <c r="BT1392" t="s">
        <v>158</v>
      </c>
      <c r="CD1392" t="s">
        <v>21621</v>
      </c>
      <c r="CH1392" t="s">
        <v>224</v>
      </c>
      <c r="CI1392">
        <v>5</v>
      </c>
      <c r="CL1392">
        <v>0</v>
      </c>
      <c r="CV1392" t="s">
        <v>22206</v>
      </c>
      <c r="CY1392">
        <v>1000000</v>
      </c>
    </row>
    <row r="1393" spans="1:100">
      <c r="A1393" t="s">
        <v>22794</v>
      </c>
      <c r="B1393">
        <v>1.29332325784874E+17</v>
      </c>
      <c r="C1393" s="4">
        <f t="shared" si="21"/>
        <v>12933232578.4874</v>
      </c>
      <c r="D1393" s="2">
        <f>(Sheet1!$F$2-mattsout!C1393)/3600</f>
        <v>2589.3948646110957</v>
      </c>
      <c r="E1393" t="str">
        <f>IF(D1393&gt;3595120, "", IF(D1393&gt;1400, "******", ""))</f>
        <v>******</v>
      </c>
      <c r="F1393" t="s">
        <v>122</v>
      </c>
      <c r="G1393" t="s">
        <v>22795</v>
      </c>
      <c r="H1393" t="s">
        <v>22796</v>
      </c>
      <c r="I1393" t="s">
        <v>5256</v>
      </c>
      <c r="J1393" t="s">
        <v>1845</v>
      </c>
      <c r="K1393" t="s">
        <v>22797</v>
      </c>
      <c r="L1393" t="s">
        <v>20301</v>
      </c>
      <c r="M1393" t="s">
        <v>22750</v>
      </c>
      <c r="O1393" t="s">
        <v>1034</v>
      </c>
      <c r="P1393" t="s">
        <v>8535</v>
      </c>
      <c r="Q1393" t="s">
        <v>22794</v>
      </c>
      <c r="R1393">
        <v>4</v>
      </c>
      <c r="S1393" t="s">
        <v>22798</v>
      </c>
      <c r="T1393" t="s">
        <v>22799</v>
      </c>
      <c r="U1393" t="s">
        <v>22795</v>
      </c>
      <c r="V1393">
        <v>20657076</v>
      </c>
      <c r="W1393" s="1" t="s">
        <v>19787</v>
      </c>
      <c r="X1393">
        <v>33246598</v>
      </c>
      <c r="AA1393" t="s">
        <v>690</v>
      </c>
      <c r="AB1393" t="s">
        <v>5265</v>
      </c>
      <c r="AC1393" t="s">
        <v>138</v>
      </c>
      <c r="AE1393" t="s">
        <v>22800</v>
      </c>
      <c r="AF1393" t="s">
        <v>717</v>
      </c>
      <c r="AI1393" t="b">
        <v>1</v>
      </c>
      <c r="AJ1393" t="s">
        <v>22801</v>
      </c>
      <c r="AL1393" t="s">
        <v>22795</v>
      </c>
      <c r="AM1393" t="s">
        <v>22802</v>
      </c>
      <c r="AN1393">
        <v>512</v>
      </c>
      <c r="AO1393">
        <v>99</v>
      </c>
      <c r="AP1393">
        <v>0</v>
      </c>
      <c r="AQ1393">
        <v>0</v>
      </c>
      <c r="AT1393">
        <v>1.2937347264532499E+17</v>
      </c>
      <c r="AV1393">
        <v>1.2931851502285299E+17</v>
      </c>
      <c r="AW1393">
        <v>513</v>
      </c>
      <c r="AX1393" t="s">
        <v>22803</v>
      </c>
      <c r="AZ1393">
        <v>9.2233720368547697E+18</v>
      </c>
      <c r="BA1393">
        <v>21</v>
      </c>
      <c r="BB1393" t="s">
        <v>22801</v>
      </c>
      <c r="BC1393">
        <v>805306368</v>
      </c>
      <c r="BD1393" s="1" t="s">
        <v>148</v>
      </c>
      <c r="BE1393" t="s">
        <v>22804</v>
      </c>
      <c r="BF1393" t="s">
        <v>22805</v>
      </c>
      <c r="BG1393">
        <v>1.2937362788903299E+17</v>
      </c>
      <c r="BH1393" t="s">
        <v>151</v>
      </c>
      <c r="BI1393">
        <v>1.2932780962871E+17</v>
      </c>
      <c r="BK1393" t="s">
        <v>22806</v>
      </c>
      <c r="BL1393" t="s">
        <v>22807</v>
      </c>
      <c r="BN1393" t="s">
        <v>154</v>
      </c>
      <c r="BO1393">
        <v>56</v>
      </c>
      <c r="BP1393" s="1" t="s">
        <v>22466</v>
      </c>
      <c r="BQ1393">
        <v>0</v>
      </c>
      <c r="BR1393" t="s">
        <v>22808</v>
      </c>
      <c r="BS1393" t="s">
        <v>3242</v>
      </c>
      <c r="CD1393" t="s">
        <v>21632</v>
      </c>
    </row>
    <row r="1394" spans="1:100">
      <c r="A1394" t="s">
        <v>22809</v>
      </c>
      <c r="B1394">
        <v>1.29416760488802E+17</v>
      </c>
      <c r="C1394" s="4">
        <f t="shared" si="21"/>
        <v>12941676048.880199</v>
      </c>
      <c r="D1394" s="2">
        <f>(Sheet1!$F$2-mattsout!C1394)/3600</f>
        <v>243.98642216682435</v>
      </c>
      <c r="E1394" t="str">
        <f>IF(D1394&gt;3595120, "", IF(D1394&gt;1400, "******", ""))</f>
        <v/>
      </c>
      <c r="F1394" t="s">
        <v>122</v>
      </c>
      <c r="G1394" t="s">
        <v>22810</v>
      </c>
      <c r="H1394" t="s">
        <v>22811</v>
      </c>
      <c r="I1394" t="s">
        <v>5256</v>
      </c>
      <c r="J1394" t="s">
        <v>1845</v>
      </c>
      <c r="K1394" t="s">
        <v>22797</v>
      </c>
      <c r="L1394" t="s">
        <v>20301</v>
      </c>
      <c r="M1394" t="s">
        <v>21860</v>
      </c>
      <c r="O1394" t="s">
        <v>16301</v>
      </c>
      <c r="P1394" t="s">
        <v>3719</v>
      </c>
      <c r="Q1394" t="s">
        <v>22809</v>
      </c>
      <c r="R1394">
        <v>4</v>
      </c>
      <c r="S1394" t="s">
        <v>22812</v>
      </c>
      <c r="T1394" t="s">
        <v>22813</v>
      </c>
      <c r="U1394" t="s">
        <v>22810</v>
      </c>
      <c r="V1394">
        <v>20657180</v>
      </c>
      <c r="W1394" s="1" t="s">
        <v>19787</v>
      </c>
      <c r="X1394">
        <v>35586309</v>
      </c>
      <c r="AA1394" t="s">
        <v>690</v>
      </c>
      <c r="AB1394" t="s">
        <v>5265</v>
      </c>
      <c r="AC1394" t="s">
        <v>138</v>
      </c>
      <c r="AE1394" t="s">
        <v>22814</v>
      </c>
      <c r="AF1394" t="s">
        <v>717</v>
      </c>
      <c r="AI1394" t="b">
        <v>1</v>
      </c>
      <c r="AJ1394" t="s">
        <v>22815</v>
      </c>
      <c r="AL1394" t="s">
        <v>22810</v>
      </c>
      <c r="AM1394" t="s">
        <v>22816</v>
      </c>
      <c r="AN1394">
        <v>512</v>
      </c>
      <c r="AO1394">
        <v>3</v>
      </c>
      <c r="AP1394">
        <v>0</v>
      </c>
      <c r="AQ1394">
        <v>0</v>
      </c>
      <c r="AT1394">
        <v>1.29416773079048E+17</v>
      </c>
      <c r="AV1394">
        <v>1.29370979879338E+17</v>
      </c>
      <c r="AW1394">
        <v>513</v>
      </c>
      <c r="AX1394" t="s">
        <v>22817</v>
      </c>
      <c r="AZ1394">
        <v>9.2233720368547697E+18</v>
      </c>
      <c r="BA1394">
        <v>240</v>
      </c>
      <c r="BB1394" t="s">
        <v>22815</v>
      </c>
      <c r="BC1394">
        <v>805306368</v>
      </c>
      <c r="BD1394" s="1" t="s">
        <v>148</v>
      </c>
      <c r="BE1394" t="s">
        <v>22818</v>
      </c>
      <c r="BF1394" t="s">
        <v>22819</v>
      </c>
      <c r="BG1394">
        <v>0</v>
      </c>
      <c r="BH1394" t="s">
        <v>151</v>
      </c>
      <c r="BI1394">
        <v>1.2941773676157901E+17</v>
      </c>
      <c r="BK1394" t="s">
        <v>22820</v>
      </c>
      <c r="BL1394" t="s">
        <v>22821</v>
      </c>
      <c r="BN1394" t="s">
        <v>154</v>
      </c>
      <c r="BO1394">
        <v>56</v>
      </c>
      <c r="BP1394" s="1" t="s">
        <v>22822</v>
      </c>
      <c r="BQ1394">
        <v>0</v>
      </c>
      <c r="BR1394" t="s">
        <v>22823</v>
      </c>
      <c r="BS1394" t="s">
        <v>3242</v>
      </c>
      <c r="CD1394" t="s">
        <v>21632</v>
      </c>
    </row>
    <row r="1395" spans="1:100">
      <c r="A1395" t="s">
        <v>22824</v>
      </c>
      <c r="B1395">
        <v>1.2941610860791699E+17</v>
      </c>
      <c r="C1395" s="4">
        <f t="shared" si="21"/>
        <v>12941610860.791698</v>
      </c>
      <c r="D1395" s="2">
        <f>(Sheet1!$F$2-mattsout!C1395)/3600</f>
        <v>262.09422452820672</v>
      </c>
      <c r="E1395" t="str">
        <f>IF(D1395&gt;3595120, "", IF(D1395&gt;1400, "******", ""))</f>
        <v/>
      </c>
      <c r="F1395" t="s">
        <v>122</v>
      </c>
      <c r="G1395" t="s">
        <v>22825</v>
      </c>
      <c r="H1395" t="s">
        <v>22826</v>
      </c>
      <c r="I1395" t="s">
        <v>5256</v>
      </c>
      <c r="J1395" t="s">
        <v>2730</v>
      </c>
      <c r="K1395" t="s">
        <v>2730</v>
      </c>
      <c r="L1395" t="s">
        <v>5256</v>
      </c>
      <c r="M1395" t="s">
        <v>22827</v>
      </c>
      <c r="O1395" t="s">
        <v>16837</v>
      </c>
      <c r="P1395" t="s">
        <v>22828</v>
      </c>
      <c r="Q1395" t="s">
        <v>22824</v>
      </c>
      <c r="R1395">
        <v>4</v>
      </c>
      <c r="S1395" t="s">
        <v>22829</v>
      </c>
      <c r="T1395" t="s">
        <v>22830</v>
      </c>
      <c r="U1395" t="s">
        <v>22825</v>
      </c>
      <c r="V1395">
        <v>20657482</v>
      </c>
      <c r="W1395" s="1" t="s">
        <v>20180</v>
      </c>
      <c r="X1395">
        <v>35531972</v>
      </c>
      <c r="AA1395" t="s">
        <v>714</v>
      </c>
      <c r="AB1395" t="s">
        <v>5265</v>
      </c>
      <c r="AC1395" t="s">
        <v>138</v>
      </c>
      <c r="AE1395" t="s">
        <v>22831</v>
      </c>
      <c r="AF1395" t="s">
        <v>717</v>
      </c>
      <c r="AI1395" t="b">
        <v>1</v>
      </c>
      <c r="AJ1395" t="s">
        <v>22832</v>
      </c>
      <c r="AL1395" t="s">
        <v>22825</v>
      </c>
      <c r="AM1395" t="s">
        <v>22833</v>
      </c>
      <c r="AN1395">
        <v>512</v>
      </c>
      <c r="AO1395">
        <v>0</v>
      </c>
      <c r="AP1395">
        <v>0</v>
      </c>
      <c r="AQ1395">
        <v>0</v>
      </c>
      <c r="AT1395">
        <v>1.2941270793956099E+17</v>
      </c>
      <c r="AU1395">
        <v>0</v>
      </c>
      <c r="AV1395">
        <v>1.2937284988948E+17</v>
      </c>
      <c r="AW1395">
        <v>513</v>
      </c>
      <c r="AX1395" t="s">
        <v>22834</v>
      </c>
      <c r="AZ1395">
        <v>9.2233720368547697E+18</v>
      </c>
      <c r="BA1395">
        <v>38</v>
      </c>
      <c r="BB1395" t="s">
        <v>22832</v>
      </c>
      <c r="BC1395">
        <v>805306368</v>
      </c>
      <c r="BD1395" s="1" t="s">
        <v>148</v>
      </c>
      <c r="BE1395" t="s">
        <v>22835</v>
      </c>
      <c r="BF1395" t="s">
        <v>22836</v>
      </c>
      <c r="BG1395">
        <v>0</v>
      </c>
      <c r="BH1395" t="s">
        <v>151</v>
      </c>
      <c r="BI1395">
        <v>1.2941610860791699E+17</v>
      </c>
      <c r="BK1395" t="s">
        <v>22837</v>
      </c>
      <c r="BL1395" t="s">
        <v>22838</v>
      </c>
      <c r="BN1395" t="s">
        <v>154</v>
      </c>
      <c r="BO1395">
        <v>97</v>
      </c>
      <c r="BP1395" s="1" t="s">
        <v>22466</v>
      </c>
      <c r="BQ1395">
        <v>0</v>
      </c>
      <c r="BR1395" t="s">
        <v>22839</v>
      </c>
      <c r="BS1395" t="s">
        <v>3242</v>
      </c>
      <c r="CD1395" t="s">
        <v>21632</v>
      </c>
    </row>
    <row r="1396" spans="1:100">
      <c r="A1396" t="s">
        <v>22840</v>
      </c>
      <c r="B1396">
        <v>1.29415041757852E+17</v>
      </c>
      <c r="C1396" s="4">
        <f t="shared" si="21"/>
        <v>12941504175.7852</v>
      </c>
      <c r="D1396" s="2">
        <f>(Sheet1!$F$2-mattsout!C1396)/3600</f>
        <v>291.72894855552249</v>
      </c>
      <c r="E1396" t="str">
        <f>IF(D1396&gt;3595120, "", IF(D1396&gt;1400, "******", ""))</f>
        <v/>
      </c>
      <c r="F1396" t="s">
        <v>122</v>
      </c>
      <c r="G1396" t="s">
        <v>22841</v>
      </c>
      <c r="I1396" t="s">
        <v>656</v>
      </c>
      <c r="J1396" t="s">
        <v>11898</v>
      </c>
      <c r="K1396" t="s">
        <v>22842</v>
      </c>
      <c r="L1396" t="s">
        <v>682</v>
      </c>
      <c r="O1396" t="s">
        <v>22841</v>
      </c>
      <c r="Q1396" t="s">
        <v>22840</v>
      </c>
      <c r="R1396">
        <v>4</v>
      </c>
      <c r="S1396" t="s">
        <v>22843</v>
      </c>
      <c r="T1396" t="s">
        <v>22844</v>
      </c>
      <c r="U1396" t="s">
        <v>22841</v>
      </c>
      <c r="V1396">
        <v>20662992</v>
      </c>
      <c r="W1396" s="1" t="s">
        <v>11902</v>
      </c>
      <c r="X1396">
        <v>35669660</v>
      </c>
      <c r="AA1396" t="s">
        <v>714</v>
      </c>
      <c r="AB1396" t="s">
        <v>3554</v>
      </c>
      <c r="AC1396" t="s">
        <v>138</v>
      </c>
      <c r="AE1396" t="s">
        <v>22845</v>
      </c>
      <c r="AF1396" t="s">
        <v>717</v>
      </c>
      <c r="AI1396" t="b">
        <v>1</v>
      </c>
      <c r="AJ1396" t="s">
        <v>22841</v>
      </c>
      <c r="AL1396" t="s">
        <v>22841</v>
      </c>
      <c r="AM1396" t="s">
        <v>22846</v>
      </c>
      <c r="AN1396">
        <v>512</v>
      </c>
      <c r="AO1396">
        <v>0</v>
      </c>
      <c r="AP1396">
        <v>0</v>
      </c>
      <c r="AQ1396">
        <v>0</v>
      </c>
      <c r="AT1396">
        <v>1.2937347345503901E+17</v>
      </c>
      <c r="AV1396">
        <v>1.2940553404018301E+17</v>
      </c>
      <c r="AW1396">
        <v>513</v>
      </c>
      <c r="AX1396" t="s">
        <v>22847</v>
      </c>
      <c r="AZ1396">
        <v>9.2233720368547697E+18</v>
      </c>
      <c r="BA1396">
        <v>45</v>
      </c>
      <c r="BB1396" t="s">
        <v>22841</v>
      </c>
      <c r="BC1396">
        <v>805306368</v>
      </c>
      <c r="BD1396" s="1" t="s">
        <v>148</v>
      </c>
      <c r="BE1396" t="s">
        <v>22848</v>
      </c>
      <c r="BF1396" t="s">
        <v>22849</v>
      </c>
      <c r="BG1396">
        <v>0</v>
      </c>
      <c r="BH1396" t="s">
        <v>151</v>
      </c>
      <c r="BI1396">
        <v>1.2942108462606E+17</v>
      </c>
      <c r="BL1396" t="s">
        <v>22850</v>
      </c>
      <c r="BN1396" t="s">
        <v>154</v>
      </c>
      <c r="BO1396">
        <v>57</v>
      </c>
      <c r="BP1396" s="1" t="s">
        <v>22269</v>
      </c>
      <c r="BQ1396">
        <v>0</v>
      </c>
      <c r="BR1396" t="s">
        <v>22851</v>
      </c>
      <c r="BS1396" t="s">
        <v>157</v>
      </c>
      <c r="BT1396" t="s">
        <v>158</v>
      </c>
      <c r="CD1396" t="s">
        <v>21632</v>
      </c>
    </row>
    <row r="1397" spans="1:100">
      <c r="A1397" t="s">
        <v>22852</v>
      </c>
      <c r="B1397">
        <v>1.2934513918999E+17</v>
      </c>
      <c r="C1397" s="4">
        <f t="shared" si="21"/>
        <v>12934513918.999001</v>
      </c>
      <c r="D1397" s="2">
        <f>(Sheet1!$F$2-mattsout!C1397)/3600</f>
        <v>2233.4669447220695</v>
      </c>
      <c r="E1397" t="str">
        <f>IF(D1397&gt;3595120, "", IF(D1397&gt;1400, "******", ""))</f>
        <v>******</v>
      </c>
      <c r="F1397" t="s">
        <v>122</v>
      </c>
      <c r="G1397" t="s">
        <v>22853</v>
      </c>
      <c r="H1397" t="s">
        <v>22854</v>
      </c>
      <c r="I1397" t="s">
        <v>1821</v>
      </c>
      <c r="J1397" t="s">
        <v>3248</v>
      </c>
      <c r="K1397" t="s">
        <v>22855</v>
      </c>
      <c r="L1397" t="s">
        <v>1821</v>
      </c>
      <c r="M1397" t="s">
        <v>3250</v>
      </c>
      <c r="O1397" t="s">
        <v>2712</v>
      </c>
      <c r="P1397" t="s">
        <v>4895</v>
      </c>
      <c r="Q1397" t="s">
        <v>22852</v>
      </c>
      <c r="R1397">
        <v>4</v>
      </c>
      <c r="S1397" t="s">
        <v>22856</v>
      </c>
      <c r="T1397" t="s">
        <v>22857</v>
      </c>
      <c r="U1397" t="s">
        <v>22853</v>
      </c>
      <c r="V1397">
        <v>20686263</v>
      </c>
      <c r="W1397" s="1" t="s">
        <v>22858</v>
      </c>
      <c r="X1397">
        <v>33248488</v>
      </c>
      <c r="AA1397" t="s">
        <v>905</v>
      </c>
      <c r="AB1397" t="s">
        <v>1828</v>
      </c>
      <c r="AC1397" t="s">
        <v>138</v>
      </c>
      <c r="AE1397" t="s">
        <v>22859</v>
      </c>
      <c r="AF1397" t="s">
        <v>717</v>
      </c>
      <c r="AI1397" t="b">
        <v>1</v>
      </c>
      <c r="AJ1397" t="s">
        <v>22860</v>
      </c>
      <c r="AL1397" t="s">
        <v>22853</v>
      </c>
      <c r="AM1397" t="s">
        <v>22861</v>
      </c>
      <c r="AN1397">
        <v>512</v>
      </c>
      <c r="AO1397">
        <v>99</v>
      </c>
      <c r="AP1397">
        <v>0</v>
      </c>
      <c r="AQ1397">
        <v>0</v>
      </c>
      <c r="AT1397">
        <v>1.2937347361222899E+17</v>
      </c>
      <c r="AV1397">
        <v>1.2931928466648E+17</v>
      </c>
      <c r="AW1397">
        <v>513</v>
      </c>
      <c r="AX1397" t="s">
        <v>22862</v>
      </c>
      <c r="AZ1397">
        <v>9.2233720368547697E+18</v>
      </c>
      <c r="BA1397">
        <v>26</v>
      </c>
      <c r="BB1397" t="s">
        <v>22860</v>
      </c>
      <c r="BC1397">
        <v>805306368</v>
      </c>
      <c r="BD1397" s="1" t="s">
        <v>148</v>
      </c>
      <c r="BE1397" t="s">
        <v>22863</v>
      </c>
      <c r="BF1397" t="s">
        <v>22864</v>
      </c>
      <c r="BG1397">
        <v>1.2937362874719699E+17</v>
      </c>
      <c r="BH1397" t="s">
        <v>151</v>
      </c>
      <c r="BI1397">
        <v>1.2933757429192701E+17</v>
      </c>
      <c r="BL1397" t="s">
        <v>22865</v>
      </c>
      <c r="BN1397" t="s">
        <v>154</v>
      </c>
      <c r="BO1397">
        <v>54</v>
      </c>
      <c r="BP1397" s="1" t="s">
        <v>22866</v>
      </c>
      <c r="BQ1397">
        <v>0</v>
      </c>
      <c r="BR1397" t="s">
        <v>22867</v>
      </c>
      <c r="BS1397" t="s">
        <v>157</v>
      </c>
      <c r="BT1397" t="s">
        <v>158</v>
      </c>
      <c r="CD1397" t="s">
        <v>21621</v>
      </c>
    </row>
    <row r="1398" spans="1:100">
      <c r="A1398" t="s">
        <v>22868</v>
      </c>
      <c r="B1398">
        <v>1.29421136912604E+17</v>
      </c>
      <c r="C1398" s="4">
        <f t="shared" si="21"/>
        <v>12942113691.260401</v>
      </c>
      <c r="D1398" s="2">
        <f>(Sheet1!$F$2-mattsout!C1398)/3600</f>
        <v>122.41909433311886</v>
      </c>
      <c r="E1398" t="str">
        <f>IF(D1398&gt;3595120, "", IF(D1398&gt;1400, "******", ""))</f>
        <v/>
      </c>
      <c r="F1398" t="s">
        <v>122</v>
      </c>
      <c r="G1398" t="s">
        <v>22869</v>
      </c>
      <c r="H1398" t="s">
        <v>22870</v>
      </c>
      <c r="I1398" t="s">
        <v>895</v>
      </c>
      <c r="J1398" t="s">
        <v>3248</v>
      </c>
      <c r="K1398" t="s">
        <v>3248</v>
      </c>
      <c r="L1398" t="s">
        <v>895</v>
      </c>
      <c r="M1398" t="s">
        <v>22871</v>
      </c>
      <c r="N1398" t="s">
        <v>14121</v>
      </c>
      <c r="O1398" t="s">
        <v>22872</v>
      </c>
      <c r="Q1398" t="s">
        <v>22868</v>
      </c>
      <c r="R1398">
        <v>4</v>
      </c>
      <c r="S1398" t="s">
        <v>22873</v>
      </c>
      <c r="T1398" t="s">
        <v>22874</v>
      </c>
      <c r="U1398" t="s">
        <v>22869</v>
      </c>
      <c r="V1398">
        <v>20688661</v>
      </c>
      <c r="W1398" s="1" t="s">
        <v>19326</v>
      </c>
      <c r="X1398">
        <v>35614326</v>
      </c>
      <c r="AA1398" t="s">
        <v>905</v>
      </c>
      <c r="AB1398" t="s">
        <v>906</v>
      </c>
      <c r="AC1398" t="s">
        <v>138</v>
      </c>
      <c r="AE1398" t="s">
        <v>22875</v>
      </c>
      <c r="AF1398" t="s">
        <v>667</v>
      </c>
      <c r="AI1398" t="b">
        <v>1</v>
      </c>
      <c r="AJ1398" t="s">
        <v>22876</v>
      </c>
      <c r="AL1398" t="s">
        <v>22869</v>
      </c>
      <c r="AM1398" t="s">
        <v>22877</v>
      </c>
      <c r="AN1398">
        <v>512</v>
      </c>
      <c r="AO1398">
        <v>0</v>
      </c>
      <c r="AP1398">
        <v>0</v>
      </c>
      <c r="AQ1398">
        <v>0</v>
      </c>
      <c r="AT1398">
        <v>1.2942113685104099E+17</v>
      </c>
      <c r="AV1398">
        <v>1.2941857221029699E+17</v>
      </c>
      <c r="AW1398">
        <v>513</v>
      </c>
      <c r="AX1398" t="s">
        <v>22878</v>
      </c>
      <c r="AZ1398">
        <v>9.2233720368547697E+18</v>
      </c>
      <c r="BA1398">
        <v>49</v>
      </c>
      <c r="BB1398" t="s">
        <v>22876</v>
      </c>
      <c r="BC1398">
        <v>805306368</v>
      </c>
      <c r="BD1398" s="1" t="s">
        <v>148</v>
      </c>
      <c r="BE1398" t="s">
        <v>22879</v>
      </c>
      <c r="BF1398" t="s">
        <v>22880</v>
      </c>
      <c r="BG1398">
        <v>0</v>
      </c>
      <c r="BH1398" t="s">
        <v>151</v>
      </c>
      <c r="BI1398">
        <v>1.2941797219125101E+17</v>
      </c>
      <c r="BL1398" t="s">
        <v>22881</v>
      </c>
      <c r="BN1398" t="s">
        <v>154</v>
      </c>
      <c r="BO1398">
        <v>62</v>
      </c>
      <c r="BP1398" s="1" t="s">
        <v>22313</v>
      </c>
      <c r="BQ1398">
        <v>0</v>
      </c>
      <c r="BR1398" t="s">
        <v>22882</v>
      </c>
      <c r="BS1398" t="s">
        <v>157</v>
      </c>
      <c r="BT1398" t="s">
        <v>158</v>
      </c>
      <c r="CD1398" t="s">
        <v>21937</v>
      </c>
    </row>
    <row r="1399" spans="1:100">
      <c r="A1399" t="s">
        <v>22883</v>
      </c>
      <c r="B1399">
        <v>1.2942106882037101E+17</v>
      </c>
      <c r="C1399" s="4">
        <f t="shared" si="21"/>
        <v>12942106882.037102</v>
      </c>
      <c r="D1399" s="2">
        <f>(Sheet1!$F$2-mattsout!C1399)/3600</f>
        <v>124.31054524951512</v>
      </c>
      <c r="E1399" t="str">
        <f>IF(D1399&gt;3595120, "", IF(D1399&gt;1400, "******", ""))</f>
        <v/>
      </c>
      <c r="F1399" t="s">
        <v>122</v>
      </c>
      <c r="G1399" t="s">
        <v>22884</v>
      </c>
      <c r="H1399" t="s">
        <v>22885</v>
      </c>
      <c r="I1399" t="s">
        <v>682</v>
      </c>
      <c r="J1399" t="s">
        <v>2730</v>
      </c>
      <c r="K1399" t="s">
        <v>2730</v>
      </c>
      <c r="L1399" t="s">
        <v>682</v>
      </c>
      <c r="M1399" t="s">
        <v>22886</v>
      </c>
      <c r="O1399" t="s">
        <v>22887</v>
      </c>
      <c r="Q1399" t="s">
        <v>22883</v>
      </c>
      <c r="R1399">
        <v>4</v>
      </c>
      <c r="S1399" t="s">
        <v>22888</v>
      </c>
      <c r="T1399" t="s">
        <v>22889</v>
      </c>
      <c r="U1399" t="s">
        <v>22884</v>
      </c>
      <c r="V1399">
        <v>20876283</v>
      </c>
      <c r="W1399" s="1" t="s">
        <v>12343</v>
      </c>
      <c r="X1399">
        <v>35487754</v>
      </c>
      <c r="AA1399" t="s">
        <v>714</v>
      </c>
      <c r="AB1399" t="s">
        <v>1258</v>
      </c>
      <c r="AC1399" t="s">
        <v>138</v>
      </c>
      <c r="AE1399" t="s">
        <v>22890</v>
      </c>
      <c r="AF1399" t="s">
        <v>717</v>
      </c>
      <c r="AI1399" t="b">
        <v>1</v>
      </c>
      <c r="AJ1399" t="s">
        <v>22891</v>
      </c>
      <c r="AL1399" t="s">
        <v>22884</v>
      </c>
      <c r="AM1399" t="s">
        <v>22892</v>
      </c>
      <c r="AN1399">
        <v>512</v>
      </c>
      <c r="AO1399">
        <v>0</v>
      </c>
      <c r="AP1399">
        <v>0</v>
      </c>
      <c r="AQ1399">
        <v>0</v>
      </c>
      <c r="AT1399">
        <v>1.2939979798182499E+17</v>
      </c>
      <c r="AV1399">
        <v>1.2938561841098099E+17</v>
      </c>
      <c r="AW1399">
        <v>513</v>
      </c>
      <c r="AX1399" t="s">
        <v>22893</v>
      </c>
      <c r="AZ1399">
        <v>9.2233720368547697E+18</v>
      </c>
      <c r="BA1399">
        <v>8</v>
      </c>
      <c r="BB1399" t="s">
        <v>22891</v>
      </c>
      <c r="BC1399">
        <v>805306368</v>
      </c>
      <c r="BD1399" s="1" t="s">
        <v>148</v>
      </c>
      <c r="BE1399" t="s">
        <v>22894</v>
      </c>
      <c r="BF1399" t="s">
        <v>22895</v>
      </c>
      <c r="BG1399">
        <v>0</v>
      </c>
      <c r="BH1399" t="s">
        <v>151</v>
      </c>
      <c r="BI1399">
        <v>1.29414994926674E+17</v>
      </c>
      <c r="BL1399" t="s">
        <v>22896</v>
      </c>
      <c r="BN1399" t="s">
        <v>154</v>
      </c>
      <c r="BO1399">
        <v>62</v>
      </c>
      <c r="BP1399" s="1" t="s">
        <v>22589</v>
      </c>
      <c r="BQ1399">
        <v>0</v>
      </c>
      <c r="BR1399" t="s">
        <v>22897</v>
      </c>
      <c r="BS1399" t="s">
        <v>157</v>
      </c>
      <c r="BT1399" t="s">
        <v>158</v>
      </c>
      <c r="CD1399" t="s">
        <v>21621</v>
      </c>
    </row>
    <row r="1400" spans="1:100">
      <c r="A1400" t="s">
        <v>3494</v>
      </c>
      <c r="B1400">
        <v>1.2941783927906899E+17</v>
      </c>
      <c r="C1400" s="4">
        <f t="shared" si="21"/>
        <v>12941783927.906898</v>
      </c>
      <c r="D1400" s="2">
        <f>(Sheet1!$F$2-mattsout!C1400)/3600</f>
        <v>214.02002586152818</v>
      </c>
      <c r="E1400" t="str">
        <f>IF(D1400&gt;3595120, "", IF(D1400&gt;1400, "******", ""))</f>
        <v/>
      </c>
      <c r="F1400" t="s">
        <v>122</v>
      </c>
      <c r="G1400" t="s">
        <v>22898</v>
      </c>
      <c r="H1400" t="s">
        <v>22899</v>
      </c>
      <c r="I1400" t="s">
        <v>606</v>
      </c>
      <c r="J1400" t="s">
        <v>3489</v>
      </c>
      <c r="K1400" t="s">
        <v>807</v>
      </c>
      <c r="L1400" t="s">
        <v>606</v>
      </c>
      <c r="M1400" t="s">
        <v>3490</v>
      </c>
      <c r="O1400" t="s">
        <v>8207</v>
      </c>
      <c r="P1400" t="s">
        <v>8208</v>
      </c>
      <c r="Q1400" t="s">
        <v>3494</v>
      </c>
      <c r="R1400">
        <v>4</v>
      </c>
      <c r="S1400" t="s">
        <v>22900</v>
      </c>
      <c r="T1400" t="s">
        <v>2674</v>
      </c>
      <c r="U1400" t="s">
        <v>22898</v>
      </c>
      <c r="V1400">
        <v>20944167</v>
      </c>
      <c r="W1400" s="1" t="s">
        <v>3493</v>
      </c>
      <c r="X1400">
        <v>35667918</v>
      </c>
      <c r="AA1400" t="s">
        <v>790</v>
      </c>
      <c r="AB1400" t="s">
        <v>3495</v>
      </c>
      <c r="AC1400" t="s">
        <v>138</v>
      </c>
      <c r="AE1400" t="s">
        <v>22901</v>
      </c>
      <c r="AF1400" t="s">
        <v>667</v>
      </c>
      <c r="AI1400" t="b">
        <v>1</v>
      </c>
      <c r="AJ1400" t="s">
        <v>22902</v>
      </c>
      <c r="AL1400" t="s">
        <v>22898</v>
      </c>
      <c r="AM1400" t="s">
        <v>22903</v>
      </c>
      <c r="AN1400">
        <v>512</v>
      </c>
      <c r="AO1400">
        <v>0</v>
      </c>
      <c r="AP1400">
        <v>0</v>
      </c>
      <c r="AQ1400">
        <v>0</v>
      </c>
      <c r="AT1400">
        <v>1.2937347432176899E+17</v>
      </c>
      <c r="AV1400">
        <v>1.2942105975974099E+17</v>
      </c>
      <c r="AW1400">
        <v>513</v>
      </c>
      <c r="AX1400" t="s">
        <v>22904</v>
      </c>
      <c r="AZ1400">
        <v>9.2233720368547697E+18</v>
      </c>
      <c r="BA1400">
        <v>159</v>
      </c>
      <c r="BB1400" t="s">
        <v>22902</v>
      </c>
      <c r="BC1400">
        <v>805306368</v>
      </c>
      <c r="BD1400" s="1" t="s">
        <v>148</v>
      </c>
      <c r="BE1400" t="s">
        <v>22905</v>
      </c>
      <c r="BF1400" t="s">
        <v>22906</v>
      </c>
      <c r="BG1400">
        <v>0</v>
      </c>
      <c r="BH1400" t="s">
        <v>151</v>
      </c>
      <c r="BI1400">
        <v>1.2941500464449501E+17</v>
      </c>
      <c r="BL1400" t="s">
        <v>22907</v>
      </c>
      <c r="BN1400" t="s">
        <v>154</v>
      </c>
      <c r="BO1400">
        <v>54</v>
      </c>
      <c r="BP1400" s="1" t="s">
        <v>22908</v>
      </c>
      <c r="BQ1400">
        <v>0</v>
      </c>
      <c r="BR1400" t="s">
        <v>22909</v>
      </c>
      <c r="BS1400" t="s">
        <v>157</v>
      </c>
      <c r="BT1400" t="s">
        <v>158</v>
      </c>
      <c r="CD1400" t="s">
        <v>21621</v>
      </c>
      <c r="CV1400" t="s">
        <v>3486</v>
      </c>
    </row>
    <row r="1401" spans="1:100">
      <c r="A1401" t="s">
        <v>22910</v>
      </c>
      <c r="B1401">
        <v>1.2937042029175699E+17</v>
      </c>
      <c r="C1401" s="4">
        <f t="shared" si="21"/>
        <v>12937042029.175699</v>
      </c>
      <c r="D1401" s="2">
        <f>(Sheet1!$F$2-mattsout!C1401)/3600</f>
        <v>1531.214117861324</v>
      </c>
      <c r="E1401" t="str">
        <f>IF(D1401&gt;3595120, "", IF(D1401&gt;1400, "******", ""))</f>
        <v>******</v>
      </c>
      <c r="F1401" t="s">
        <v>122</v>
      </c>
      <c r="G1401" t="s">
        <v>22911</v>
      </c>
      <c r="H1401" t="s">
        <v>9828</v>
      </c>
      <c r="I1401" t="s">
        <v>267</v>
      </c>
      <c r="J1401" t="s">
        <v>18257</v>
      </c>
      <c r="K1401" t="s">
        <v>18257</v>
      </c>
      <c r="L1401" t="s">
        <v>267</v>
      </c>
      <c r="M1401" t="s">
        <v>15340</v>
      </c>
      <c r="N1401" t="s">
        <v>3316</v>
      </c>
      <c r="O1401" t="s">
        <v>9915</v>
      </c>
      <c r="Q1401" t="s">
        <v>22910</v>
      </c>
      <c r="R1401">
        <v>4</v>
      </c>
      <c r="S1401" t="s">
        <v>22912</v>
      </c>
      <c r="T1401" t="s">
        <v>22913</v>
      </c>
      <c r="U1401" t="s">
        <v>22911</v>
      </c>
      <c r="V1401">
        <v>20955160</v>
      </c>
      <c r="W1401" s="1" t="s">
        <v>2058</v>
      </c>
      <c r="X1401">
        <v>35412668</v>
      </c>
      <c r="AA1401" t="s">
        <v>690</v>
      </c>
      <c r="AB1401" t="s">
        <v>952</v>
      </c>
      <c r="AC1401" t="s">
        <v>138</v>
      </c>
      <c r="AE1401" t="s">
        <v>22914</v>
      </c>
      <c r="AF1401" t="s">
        <v>717</v>
      </c>
      <c r="AI1401" t="b">
        <v>1</v>
      </c>
      <c r="AJ1401" t="s">
        <v>22915</v>
      </c>
      <c r="AL1401" t="s">
        <v>22911</v>
      </c>
      <c r="AM1401" t="s">
        <v>22916</v>
      </c>
      <c r="AN1401">
        <v>512</v>
      </c>
      <c r="AO1401">
        <v>99</v>
      </c>
      <c r="AP1401">
        <v>0</v>
      </c>
      <c r="AQ1401">
        <v>0</v>
      </c>
      <c r="AT1401">
        <v>1.2937347456005299E+17</v>
      </c>
      <c r="AV1401">
        <v>1.2937010914960301E+17</v>
      </c>
      <c r="AW1401">
        <v>513</v>
      </c>
      <c r="AX1401" t="s">
        <v>22917</v>
      </c>
      <c r="AZ1401">
        <v>9.2233720368547697E+18</v>
      </c>
      <c r="BA1401">
        <v>54</v>
      </c>
      <c r="BB1401" t="s">
        <v>22915</v>
      </c>
      <c r="BC1401">
        <v>805306368</v>
      </c>
      <c r="BD1401" s="1" t="s">
        <v>148</v>
      </c>
      <c r="BE1401" t="s">
        <v>22918</v>
      </c>
      <c r="BF1401" t="s">
        <v>22919</v>
      </c>
      <c r="BG1401">
        <v>1.29373629546764E+17</v>
      </c>
      <c r="BH1401" t="s">
        <v>151</v>
      </c>
      <c r="BI1401">
        <v>1.29370240351806E+17</v>
      </c>
      <c r="BL1401" t="s">
        <v>22920</v>
      </c>
      <c r="BN1401" t="s">
        <v>154</v>
      </c>
      <c r="BO1401">
        <v>62</v>
      </c>
      <c r="BP1401" s="1" t="s">
        <v>22921</v>
      </c>
      <c r="BQ1401">
        <v>0</v>
      </c>
      <c r="BR1401" t="s">
        <v>22922</v>
      </c>
      <c r="BS1401" t="s">
        <v>157</v>
      </c>
      <c r="BT1401" t="s">
        <v>158</v>
      </c>
      <c r="CD1401" t="s">
        <v>21937</v>
      </c>
    </row>
    <row r="1402" spans="1:100">
      <c r="A1402" t="s">
        <v>22923</v>
      </c>
      <c r="B1402">
        <v>1.29415287822258E+17</v>
      </c>
      <c r="C1402" s="4">
        <f t="shared" si="21"/>
        <v>12941528782.2258</v>
      </c>
      <c r="D1402" s="2">
        <f>(Sheet1!$F$2-mattsout!C1402)/3600</f>
        <v>284.89382616678876</v>
      </c>
      <c r="E1402" t="str">
        <f>IF(D1402&gt;3595120, "", IF(D1402&gt;1400, "******", ""))</f>
        <v/>
      </c>
      <c r="F1402" t="s">
        <v>122</v>
      </c>
      <c r="G1402" t="s">
        <v>22924</v>
      </c>
      <c r="H1402" t="s">
        <v>22925</v>
      </c>
      <c r="J1402" t="s">
        <v>22926</v>
      </c>
      <c r="K1402" t="s">
        <v>2730</v>
      </c>
      <c r="L1402" t="s">
        <v>22927</v>
      </c>
      <c r="M1402" t="s">
        <v>22928</v>
      </c>
      <c r="N1402" t="s">
        <v>22929</v>
      </c>
      <c r="O1402" t="s">
        <v>1611</v>
      </c>
      <c r="P1402" t="s">
        <v>19198</v>
      </c>
      <c r="Q1402" t="s">
        <v>22923</v>
      </c>
      <c r="R1402">
        <v>4</v>
      </c>
      <c r="S1402" t="s">
        <v>22930</v>
      </c>
      <c r="T1402" t="s">
        <v>22931</v>
      </c>
      <c r="U1402" t="s">
        <v>22924</v>
      </c>
      <c r="V1402">
        <v>21057065</v>
      </c>
      <c r="W1402" s="1" t="s">
        <v>22932</v>
      </c>
      <c r="X1402">
        <v>35489936</v>
      </c>
      <c r="AA1402" t="s">
        <v>714</v>
      </c>
      <c r="AB1402" t="s">
        <v>22933</v>
      </c>
      <c r="AC1402" t="s">
        <v>138</v>
      </c>
      <c r="AD1402" t="b">
        <v>0</v>
      </c>
      <c r="AE1402" t="s">
        <v>22934</v>
      </c>
      <c r="AF1402" t="s">
        <v>617</v>
      </c>
      <c r="AI1402" t="b">
        <v>1</v>
      </c>
      <c r="AJ1402" t="s">
        <v>22935</v>
      </c>
      <c r="AL1402" t="s">
        <v>22924</v>
      </c>
      <c r="AM1402" t="s">
        <v>22936</v>
      </c>
      <c r="AN1402">
        <v>512</v>
      </c>
      <c r="AO1402">
        <v>0</v>
      </c>
      <c r="AP1402">
        <v>0</v>
      </c>
      <c r="AQ1402">
        <v>0</v>
      </c>
      <c r="AT1402">
        <v>1.2940658559336E+17</v>
      </c>
      <c r="AU1402">
        <v>0</v>
      </c>
      <c r="AV1402">
        <v>1.29408987286992E+17</v>
      </c>
      <c r="AW1402">
        <v>513</v>
      </c>
      <c r="AX1402" t="s">
        <v>22937</v>
      </c>
      <c r="AZ1402">
        <v>9.2233720368547697E+18</v>
      </c>
      <c r="BA1402">
        <v>64</v>
      </c>
      <c r="BB1402" t="s">
        <v>22935</v>
      </c>
      <c r="BC1402">
        <v>805306368</v>
      </c>
      <c r="BD1402" s="1" t="s">
        <v>148</v>
      </c>
      <c r="BE1402" t="s">
        <v>22938</v>
      </c>
      <c r="BF1402" t="s">
        <v>22939</v>
      </c>
      <c r="BG1402">
        <v>0</v>
      </c>
      <c r="BH1402" t="s">
        <v>151</v>
      </c>
      <c r="BI1402">
        <v>1.29415031616042E+17</v>
      </c>
      <c r="BK1402" t="s">
        <v>22940</v>
      </c>
      <c r="BL1402" t="s">
        <v>22941</v>
      </c>
      <c r="BN1402" t="s">
        <v>154</v>
      </c>
      <c r="BO1402">
        <v>52</v>
      </c>
      <c r="BP1402" s="1" t="s">
        <v>22169</v>
      </c>
      <c r="BQ1402">
        <v>0</v>
      </c>
      <c r="BR1402" t="s">
        <v>22942</v>
      </c>
      <c r="BS1402" t="s">
        <v>157</v>
      </c>
      <c r="BT1402" t="s">
        <v>158</v>
      </c>
      <c r="CD1402" t="s">
        <v>21937</v>
      </c>
    </row>
    <row r="1403" spans="1:100">
      <c r="A1403" t="s">
        <v>22943</v>
      </c>
      <c r="B1403">
        <v>1.2937360771306701E+17</v>
      </c>
      <c r="C1403" s="4">
        <f t="shared" si="21"/>
        <v>12937360771.306702</v>
      </c>
      <c r="D1403" s="2">
        <f>(Sheet1!$F$2-mattsout!C1403)/3600</f>
        <v>1442.6746370273165</v>
      </c>
      <c r="E1403" t="str">
        <f>IF(D1403&gt;3595120, "", IF(D1403&gt;1400, "******", ""))</f>
        <v>******</v>
      </c>
      <c r="F1403" t="s">
        <v>122</v>
      </c>
      <c r="G1403" t="s">
        <v>22944</v>
      </c>
      <c r="H1403" t="s">
        <v>22945</v>
      </c>
      <c r="J1403" t="s">
        <v>4220</v>
      </c>
      <c r="K1403" t="s">
        <v>4220</v>
      </c>
      <c r="L1403" t="s">
        <v>22927</v>
      </c>
      <c r="M1403" t="s">
        <v>22946</v>
      </c>
      <c r="O1403" t="s">
        <v>22947</v>
      </c>
      <c r="P1403" t="s">
        <v>7447</v>
      </c>
      <c r="Q1403" t="s">
        <v>22943</v>
      </c>
      <c r="R1403">
        <v>4</v>
      </c>
      <c r="S1403" t="s">
        <v>22948</v>
      </c>
      <c r="T1403" t="s">
        <v>22949</v>
      </c>
      <c r="U1403" t="s">
        <v>22944</v>
      </c>
      <c r="V1403">
        <v>21057282</v>
      </c>
      <c r="W1403" s="1" t="s">
        <v>22950</v>
      </c>
      <c r="X1403">
        <v>34253902</v>
      </c>
      <c r="AA1403" t="s">
        <v>714</v>
      </c>
      <c r="AB1403" t="s">
        <v>22951</v>
      </c>
      <c r="AC1403" t="s">
        <v>138</v>
      </c>
      <c r="AE1403" t="s">
        <v>22952</v>
      </c>
      <c r="AF1403" t="s">
        <v>742</v>
      </c>
      <c r="AI1403" t="b">
        <v>1</v>
      </c>
      <c r="AJ1403" t="s">
        <v>22953</v>
      </c>
      <c r="AL1403" t="s">
        <v>22944</v>
      </c>
      <c r="AM1403" t="s">
        <v>22954</v>
      </c>
      <c r="AN1403">
        <v>512</v>
      </c>
      <c r="AO1403">
        <v>0</v>
      </c>
      <c r="AP1403">
        <v>0</v>
      </c>
      <c r="AQ1403">
        <v>0</v>
      </c>
      <c r="AT1403">
        <v>1.29373475057716E+17</v>
      </c>
      <c r="AU1403">
        <v>0</v>
      </c>
      <c r="AV1403">
        <v>1.29327778398906E+17</v>
      </c>
      <c r="AW1403">
        <v>513</v>
      </c>
      <c r="AX1403" t="s">
        <v>22955</v>
      </c>
      <c r="AZ1403">
        <v>9.2233720368547697E+18</v>
      </c>
      <c r="BA1403">
        <v>20</v>
      </c>
      <c r="BB1403" t="s">
        <v>22953</v>
      </c>
      <c r="BC1403">
        <v>805306368</v>
      </c>
      <c r="BD1403" s="1" t="s">
        <v>148</v>
      </c>
      <c r="BE1403" t="s">
        <v>22956</v>
      </c>
      <c r="BF1403" t="s">
        <v>22957</v>
      </c>
      <c r="BG1403">
        <v>0</v>
      </c>
      <c r="BH1403" t="s">
        <v>151</v>
      </c>
      <c r="BI1403">
        <v>1.2937269148419699E+17</v>
      </c>
      <c r="BL1403" t="s">
        <v>22958</v>
      </c>
      <c r="BN1403" t="s">
        <v>154</v>
      </c>
      <c r="BO1403">
        <v>53</v>
      </c>
      <c r="BP1403" s="1" t="s">
        <v>21793</v>
      </c>
      <c r="BQ1403">
        <v>0</v>
      </c>
      <c r="BR1403" t="s">
        <v>22959</v>
      </c>
      <c r="BS1403" t="s">
        <v>157</v>
      </c>
      <c r="BT1403" t="s">
        <v>158</v>
      </c>
      <c r="CD1403" t="s">
        <v>21937</v>
      </c>
    </row>
    <row r="1404" spans="1:100">
      <c r="A1404" t="s">
        <v>22960</v>
      </c>
      <c r="B1404">
        <v>1.29405665153924E+17</v>
      </c>
      <c r="C1404" s="4">
        <f t="shared" si="21"/>
        <v>12940566515.392401</v>
      </c>
      <c r="D1404" s="2">
        <f>(Sheet1!$F$2-mattsout!C1404)/3600</f>
        <v>552.19016877757178</v>
      </c>
      <c r="E1404" t="str">
        <f>IF(D1404&gt;3595120, "", IF(D1404&gt;1400, "******", ""))</f>
        <v/>
      </c>
      <c r="F1404" t="s">
        <v>122</v>
      </c>
      <c r="G1404" t="s">
        <v>22961</v>
      </c>
      <c r="H1404" t="s">
        <v>22962</v>
      </c>
      <c r="K1404" t="s">
        <v>4220</v>
      </c>
      <c r="L1404" t="s">
        <v>22927</v>
      </c>
      <c r="M1404" t="s">
        <v>22946</v>
      </c>
      <c r="O1404" t="s">
        <v>22963</v>
      </c>
      <c r="P1404" t="s">
        <v>3572</v>
      </c>
      <c r="Q1404" t="s">
        <v>22960</v>
      </c>
      <c r="R1404">
        <v>4</v>
      </c>
      <c r="S1404" t="s">
        <v>22964</v>
      </c>
      <c r="T1404" t="s">
        <v>22965</v>
      </c>
      <c r="U1404" t="s">
        <v>22961</v>
      </c>
      <c r="V1404">
        <v>21057351</v>
      </c>
      <c r="W1404" s="1" t="s">
        <v>22950</v>
      </c>
      <c r="X1404">
        <v>35666960</v>
      </c>
      <c r="AC1404" t="s">
        <v>138</v>
      </c>
      <c r="AE1404" t="s">
        <v>22966</v>
      </c>
      <c r="AF1404" t="s">
        <v>742</v>
      </c>
      <c r="AI1404" t="b">
        <v>1</v>
      </c>
      <c r="AJ1404" t="s">
        <v>22967</v>
      </c>
      <c r="AL1404" t="s">
        <v>22961</v>
      </c>
      <c r="AM1404" t="s">
        <v>22968</v>
      </c>
      <c r="AN1404">
        <v>512</v>
      </c>
      <c r="AO1404">
        <v>0</v>
      </c>
      <c r="AP1404">
        <v>0</v>
      </c>
      <c r="AQ1404">
        <v>0</v>
      </c>
      <c r="AT1404">
        <v>1.2940566496783E+17</v>
      </c>
      <c r="AV1404">
        <v>1.29404013267122E+17</v>
      </c>
      <c r="AW1404">
        <v>513</v>
      </c>
      <c r="AX1404" t="s">
        <v>22969</v>
      </c>
      <c r="AZ1404">
        <v>9.2233720368547697E+18</v>
      </c>
      <c r="BA1404">
        <v>27</v>
      </c>
      <c r="BB1404" t="s">
        <v>22967</v>
      </c>
      <c r="BC1404">
        <v>805306368</v>
      </c>
      <c r="BD1404" s="1" t="s">
        <v>148</v>
      </c>
      <c r="BE1404" t="s">
        <v>22970</v>
      </c>
      <c r="BF1404" t="s">
        <v>22971</v>
      </c>
      <c r="BG1404">
        <v>0</v>
      </c>
      <c r="BH1404" t="s">
        <v>151</v>
      </c>
      <c r="BI1404">
        <v>1.29421040289798E+17</v>
      </c>
      <c r="BL1404" t="s">
        <v>22972</v>
      </c>
      <c r="BN1404" t="s">
        <v>154</v>
      </c>
      <c r="BO1404">
        <v>53</v>
      </c>
      <c r="BP1404" s="1" t="s">
        <v>21793</v>
      </c>
      <c r="BQ1404">
        <v>0</v>
      </c>
      <c r="BR1404" t="s">
        <v>22973</v>
      </c>
      <c r="BS1404" t="s">
        <v>157</v>
      </c>
      <c r="BT1404" t="s">
        <v>158</v>
      </c>
      <c r="CD1404" t="s">
        <v>21937</v>
      </c>
    </row>
    <row r="1405" spans="1:100">
      <c r="A1405" t="s">
        <v>22974</v>
      </c>
      <c r="B1405">
        <v>1.2941585612453699E+17</v>
      </c>
      <c r="C1405" s="4">
        <f t="shared" si="21"/>
        <v>12941585612.453699</v>
      </c>
      <c r="D1405" s="2">
        <f>(Sheet1!$F$2-mattsout!C1405)/3600</f>
        <v>269.1076517502467</v>
      </c>
      <c r="E1405" t="str">
        <f>IF(D1405&gt;3595120, "", IF(D1405&gt;1400, "******", ""))</f>
        <v/>
      </c>
      <c r="F1405" t="s">
        <v>122</v>
      </c>
      <c r="G1405" t="s">
        <v>22975</v>
      </c>
      <c r="H1405" t="s">
        <v>22976</v>
      </c>
      <c r="I1405" t="s">
        <v>656</v>
      </c>
      <c r="J1405" t="s">
        <v>2730</v>
      </c>
      <c r="K1405" t="s">
        <v>2730</v>
      </c>
      <c r="L1405" t="s">
        <v>682</v>
      </c>
      <c r="M1405" t="s">
        <v>22977</v>
      </c>
      <c r="N1405" t="s">
        <v>5074</v>
      </c>
      <c r="O1405" t="s">
        <v>7604</v>
      </c>
      <c r="P1405" t="s">
        <v>11423</v>
      </c>
      <c r="Q1405" t="s">
        <v>22974</v>
      </c>
      <c r="R1405">
        <v>4</v>
      </c>
      <c r="S1405" t="s">
        <v>22978</v>
      </c>
      <c r="T1405" t="s">
        <v>22979</v>
      </c>
      <c r="U1405" t="s">
        <v>22975</v>
      </c>
      <c r="V1405">
        <v>21111083</v>
      </c>
      <c r="W1405" s="1" t="s">
        <v>6758</v>
      </c>
      <c r="X1405">
        <v>35487567</v>
      </c>
      <c r="AA1405" t="s">
        <v>714</v>
      </c>
      <c r="AB1405" t="s">
        <v>665</v>
      </c>
      <c r="AC1405" t="s">
        <v>138</v>
      </c>
      <c r="AE1405" t="s">
        <v>22980</v>
      </c>
      <c r="AF1405" t="s">
        <v>717</v>
      </c>
      <c r="AI1405" t="b">
        <v>1</v>
      </c>
      <c r="AJ1405" t="s">
        <v>22981</v>
      </c>
      <c r="AL1405" t="s">
        <v>22975</v>
      </c>
      <c r="AM1405" t="s">
        <v>22982</v>
      </c>
      <c r="AN1405">
        <v>512</v>
      </c>
      <c r="AO1405">
        <v>0</v>
      </c>
      <c r="AP1405">
        <v>0</v>
      </c>
      <c r="AQ1405">
        <v>0</v>
      </c>
      <c r="AR1405" t="s">
        <v>22983</v>
      </c>
      <c r="AS1405" t="s">
        <v>146</v>
      </c>
      <c r="AT1405">
        <v>1.29373475533816E+17</v>
      </c>
      <c r="AU1405">
        <v>0</v>
      </c>
      <c r="AV1405">
        <v>1.29385613203404E+17</v>
      </c>
      <c r="AW1405">
        <v>513</v>
      </c>
      <c r="AX1405" t="s">
        <v>22984</v>
      </c>
      <c r="AZ1405">
        <v>0</v>
      </c>
      <c r="BA1405">
        <v>56</v>
      </c>
      <c r="BB1405" t="s">
        <v>22981</v>
      </c>
      <c r="BC1405">
        <v>805306368</v>
      </c>
      <c r="BD1405" s="1" t="s">
        <v>148</v>
      </c>
      <c r="BE1405" t="s">
        <v>22985</v>
      </c>
      <c r="BF1405" t="s">
        <v>22986</v>
      </c>
      <c r="BG1405">
        <v>0</v>
      </c>
      <c r="BH1405" t="s">
        <v>151</v>
      </c>
      <c r="BI1405">
        <v>1.2941499091762701E+17</v>
      </c>
      <c r="BL1405" t="s">
        <v>22987</v>
      </c>
      <c r="BN1405" t="s">
        <v>154</v>
      </c>
      <c r="BO1405">
        <v>59</v>
      </c>
      <c r="BP1405" s="1" t="s">
        <v>22269</v>
      </c>
      <c r="BQ1405">
        <v>0</v>
      </c>
      <c r="BR1405" t="s">
        <v>22988</v>
      </c>
      <c r="BS1405" t="s">
        <v>157</v>
      </c>
      <c r="BT1405" t="s">
        <v>158</v>
      </c>
      <c r="CD1405" t="s">
        <v>21621</v>
      </c>
      <c r="CH1405" t="s">
        <v>224</v>
      </c>
    </row>
    <row r="1406" spans="1:100">
      <c r="A1406" t="s">
        <v>22989</v>
      </c>
      <c r="B1406">
        <v>1.2942111733961101E+17</v>
      </c>
      <c r="C1406" s="4">
        <f t="shared" si="21"/>
        <v>12942111733.961102</v>
      </c>
      <c r="D1406" s="2">
        <f>(Sheet1!$F$2-mattsout!C1406)/3600</f>
        <v>122.96278858290778</v>
      </c>
      <c r="E1406" t="str">
        <f>IF(D1406&gt;3595120, "", IF(D1406&gt;1400, "******", ""))</f>
        <v/>
      </c>
      <c r="F1406" t="s">
        <v>122</v>
      </c>
      <c r="G1406" t="s">
        <v>22990</v>
      </c>
      <c r="H1406" t="s">
        <v>22991</v>
      </c>
      <c r="I1406" t="s">
        <v>656</v>
      </c>
      <c r="J1406" t="s">
        <v>1845</v>
      </c>
      <c r="K1406" t="s">
        <v>1845</v>
      </c>
      <c r="L1406" t="s">
        <v>656</v>
      </c>
      <c r="M1406" t="s">
        <v>3550</v>
      </c>
      <c r="O1406" t="s">
        <v>384</v>
      </c>
      <c r="P1406" t="s">
        <v>5520</v>
      </c>
      <c r="Q1406" t="s">
        <v>22989</v>
      </c>
      <c r="R1406">
        <v>4</v>
      </c>
      <c r="S1406" t="s">
        <v>22992</v>
      </c>
      <c r="T1406" t="s">
        <v>22993</v>
      </c>
      <c r="U1406" t="s">
        <v>22990</v>
      </c>
      <c r="V1406">
        <v>21214880</v>
      </c>
      <c r="W1406" s="1" t="s">
        <v>3864</v>
      </c>
      <c r="X1406">
        <v>35620064</v>
      </c>
      <c r="AA1406" t="s">
        <v>690</v>
      </c>
      <c r="AB1406" t="s">
        <v>3554</v>
      </c>
      <c r="AC1406" t="s">
        <v>138</v>
      </c>
      <c r="AD1406" t="b">
        <v>0</v>
      </c>
      <c r="AE1406" t="s">
        <v>22994</v>
      </c>
      <c r="AF1406" t="s">
        <v>667</v>
      </c>
      <c r="AI1406" t="b">
        <v>1</v>
      </c>
      <c r="AJ1406" t="s">
        <v>22995</v>
      </c>
      <c r="AL1406" t="s">
        <v>22990</v>
      </c>
      <c r="AM1406" t="s">
        <v>22996</v>
      </c>
      <c r="AN1406">
        <v>512</v>
      </c>
      <c r="AO1406">
        <v>0</v>
      </c>
      <c r="AP1406">
        <v>0</v>
      </c>
      <c r="AQ1406">
        <v>0</v>
      </c>
      <c r="AT1406">
        <v>1.2942111730929901E+17</v>
      </c>
      <c r="AU1406">
        <v>0</v>
      </c>
      <c r="AV1406">
        <v>1.2938047002531101E+17</v>
      </c>
      <c r="AW1406">
        <v>513</v>
      </c>
      <c r="AX1406" t="s">
        <v>22997</v>
      </c>
      <c r="AZ1406">
        <v>9.2233720368547697E+18</v>
      </c>
      <c r="BA1406">
        <v>48</v>
      </c>
      <c r="BB1406" t="s">
        <v>22995</v>
      </c>
      <c r="BC1406">
        <v>805306368</v>
      </c>
      <c r="BD1406" s="1" t="s">
        <v>148</v>
      </c>
      <c r="BE1406" t="s">
        <v>22998</v>
      </c>
      <c r="BF1406" t="s">
        <v>22999</v>
      </c>
      <c r="BG1406">
        <v>0</v>
      </c>
      <c r="BH1406" t="s">
        <v>151</v>
      </c>
      <c r="BI1406">
        <v>1.2941865316514301E+17</v>
      </c>
      <c r="BL1406" t="s">
        <v>23000</v>
      </c>
      <c r="BN1406" t="s">
        <v>154</v>
      </c>
      <c r="BO1406">
        <v>57</v>
      </c>
      <c r="BP1406" s="1" t="s">
        <v>23001</v>
      </c>
      <c r="BQ1406">
        <v>0</v>
      </c>
      <c r="BR1406" t="s">
        <v>23002</v>
      </c>
      <c r="BS1406" t="s">
        <v>157</v>
      </c>
      <c r="BT1406" t="s">
        <v>158</v>
      </c>
      <c r="CD1406" t="s">
        <v>21632</v>
      </c>
    </row>
    <row r="1407" spans="1:100">
      <c r="A1407" t="s">
        <v>23003</v>
      </c>
      <c r="B1407">
        <v>1.2941951428162499E+17</v>
      </c>
      <c r="C1407" s="4">
        <f t="shared" si="21"/>
        <v>12941951428.162498</v>
      </c>
      <c r="D1407" s="2">
        <f>(Sheet1!$F$2-mattsout!C1407)/3600</f>
        <v>167.49217708375718</v>
      </c>
      <c r="E1407" t="str">
        <f>IF(D1407&gt;3595120, "", IF(D1407&gt;1400, "******", ""))</f>
        <v/>
      </c>
      <c r="F1407" t="s">
        <v>122</v>
      </c>
      <c r="G1407" t="s">
        <v>23004</v>
      </c>
      <c r="H1407" t="s">
        <v>13132</v>
      </c>
      <c r="J1407" t="s">
        <v>1845</v>
      </c>
      <c r="K1407" t="s">
        <v>20427</v>
      </c>
      <c r="L1407" t="s">
        <v>5256</v>
      </c>
      <c r="M1407" t="s">
        <v>20428</v>
      </c>
      <c r="O1407" t="s">
        <v>23005</v>
      </c>
      <c r="P1407" t="s">
        <v>7845</v>
      </c>
      <c r="Q1407" t="s">
        <v>23003</v>
      </c>
      <c r="R1407">
        <v>4</v>
      </c>
      <c r="S1407" t="s">
        <v>23006</v>
      </c>
      <c r="T1407" t="s">
        <v>23007</v>
      </c>
      <c r="U1407" t="s">
        <v>23004</v>
      </c>
      <c r="V1407">
        <v>21244456</v>
      </c>
      <c r="W1407" s="1" t="s">
        <v>19787</v>
      </c>
      <c r="X1407">
        <v>35497566</v>
      </c>
      <c r="AA1407" t="s">
        <v>690</v>
      </c>
      <c r="AB1407" t="s">
        <v>5265</v>
      </c>
      <c r="AC1407" t="s">
        <v>138</v>
      </c>
      <c r="AE1407" t="s">
        <v>23008</v>
      </c>
      <c r="AF1407" t="s">
        <v>717</v>
      </c>
      <c r="AI1407" t="b">
        <v>1</v>
      </c>
      <c r="AJ1407" t="s">
        <v>23009</v>
      </c>
      <c r="AL1407" t="s">
        <v>23004</v>
      </c>
      <c r="AM1407" t="s">
        <v>23010</v>
      </c>
      <c r="AN1407">
        <v>512</v>
      </c>
      <c r="AO1407">
        <v>0</v>
      </c>
      <c r="AP1407">
        <v>0</v>
      </c>
      <c r="AQ1407">
        <v>0</v>
      </c>
      <c r="AT1407">
        <v>1.2938672621072301E+17</v>
      </c>
      <c r="AU1407">
        <v>0</v>
      </c>
      <c r="AV1407">
        <v>1.2938048026094701E+17</v>
      </c>
      <c r="AW1407">
        <v>513</v>
      </c>
      <c r="AX1407" t="s">
        <v>23011</v>
      </c>
      <c r="AZ1407">
        <v>9.2233720368547697E+18</v>
      </c>
      <c r="BA1407">
        <v>90</v>
      </c>
      <c r="BB1407" t="s">
        <v>23009</v>
      </c>
      <c r="BC1407">
        <v>805306368</v>
      </c>
      <c r="BD1407" s="1" t="s">
        <v>148</v>
      </c>
      <c r="BE1407" t="s">
        <v>23012</v>
      </c>
      <c r="BF1407" t="s">
        <v>23013</v>
      </c>
      <c r="BG1407">
        <v>0</v>
      </c>
      <c r="BH1407" t="s">
        <v>151</v>
      </c>
      <c r="BI1407">
        <v>1.29415164140784E+17</v>
      </c>
      <c r="BL1407" t="s">
        <v>23014</v>
      </c>
      <c r="BN1407" t="s">
        <v>154</v>
      </c>
      <c r="BO1407">
        <v>54</v>
      </c>
      <c r="BP1407" s="1" t="s">
        <v>22466</v>
      </c>
      <c r="BQ1407">
        <v>0</v>
      </c>
      <c r="BR1407" t="s">
        <v>23015</v>
      </c>
      <c r="BS1407" t="s">
        <v>157</v>
      </c>
      <c r="BT1407" t="s">
        <v>158</v>
      </c>
      <c r="CD1407" t="s">
        <v>21632</v>
      </c>
    </row>
    <row r="1408" spans="1:100">
      <c r="A1408" t="s">
        <v>23016</v>
      </c>
      <c r="B1408">
        <v>1.29333995320874E+17</v>
      </c>
      <c r="C1408" s="4">
        <f t="shared" si="21"/>
        <v>12933399532.0874</v>
      </c>
      <c r="D1408" s="2">
        <f>(Sheet1!$F$2-mattsout!C1408)/3600</f>
        <v>2543.01886461099</v>
      </c>
      <c r="E1408" t="str">
        <f>IF(D1408&gt;3595120, "", IF(D1408&gt;1400, "******", ""))</f>
        <v>******</v>
      </c>
      <c r="F1408" t="s">
        <v>122</v>
      </c>
      <c r="G1408" t="s">
        <v>23017</v>
      </c>
      <c r="H1408" t="s">
        <v>23018</v>
      </c>
      <c r="I1408" t="s">
        <v>656</v>
      </c>
      <c r="J1408" t="s">
        <v>2730</v>
      </c>
      <c r="K1408" t="s">
        <v>2730</v>
      </c>
      <c r="L1408" t="s">
        <v>682</v>
      </c>
      <c r="O1408" t="s">
        <v>23019</v>
      </c>
      <c r="Q1408" t="s">
        <v>23016</v>
      </c>
      <c r="R1408">
        <v>4</v>
      </c>
      <c r="S1408" t="s">
        <v>23020</v>
      </c>
      <c r="T1408" t="s">
        <v>23021</v>
      </c>
      <c r="U1408" t="s">
        <v>23017</v>
      </c>
      <c r="V1408">
        <v>21246741</v>
      </c>
      <c r="W1408" s="1" t="s">
        <v>14807</v>
      </c>
      <c r="X1408">
        <v>33254028</v>
      </c>
      <c r="AA1408" t="s">
        <v>714</v>
      </c>
      <c r="AB1408" t="s">
        <v>665</v>
      </c>
      <c r="AC1408" t="s">
        <v>138</v>
      </c>
      <c r="AE1408" t="s">
        <v>23022</v>
      </c>
      <c r="AF1408" t="s">
        <v>667</v>
      </c>
      <c r="AI1408" t="b">
        <v>1</v>
      </c>
      <c r="AJ1408" t="s">
        <v>23023</v>
      </c>
      <c r="AL1408" t="s">
        <v>23017</v>
      </c>
      <c r="AM1408" t="s">
        <v>23024</v>
      </c>
      <c r="AN1408">
        <v>512</v>
      </c>
      <c r="AO1408">
        <v>99</v>
      </c>
      <c r="AP1408">
        <v>0</v>
      </c>
      <c r="AQ1408">
        <v>0</v>
      </c>
      <c r="AR1408" t="s">
        <v>23025</v>
      </c>
      <c r="AS1408" t="s">
        <v>146</v>
      </c>
      <c r="AT1408">
        <v>1.29373476307888E+17</v>
      </c>
      <c r="AU1408">
        <v>0</v>
      </c>
      <c r="AV1408">
        <v>1.2933217680482899E+17</v>
      </c>
      <c r="AW1408">
        <v>513</v>
      </c>
      <c r="AX1408" t="s">
        <v>23026</v>
      </c>
      <c r="AZ1408">
        <v>0</v>
      </c>
      <c r="BA1408">
        <v>7</v>
      </c>
      <c r="BB1408" t="s">
        <v>23023</v>
      </c>
      <c r="BC1408">
        <v>805306368</v>
      </c>
      <c r="BD1408" s="1" t="s">
        <v>148</v>
      </c>
      <c r="BE1408" t="s">
        <v>23027</v>
      </c>
      <c r="BF1408" t="s">
        <v>23028</v>
      </c>
      <c r="BG1408">
        <v>1.2937363094698301E+17</v>
      </c>
      <c r="BH1408" t="s">
        <v>151</v>
      </c>
      <c r="BI1408">
        <v>1.29332176804888E+17</v>
      </c>
      <c r="BL1408" t="s">
        <v>23029</v>
      </c>
      <c r="BN1408" t="s">
        <v>154</v>
      </c>
      <c r="BO1408">
        <v>59</v>
      </c>
      <c r="BP1408" s="1" t="s">
        <v>23030</v>
      </c>
      <c r="BQ1408">
        <v>0</v>
      </c>
      <c r="BR1408" t="s">
        <v>23031</v>
      </c>
      <c r="BS1408" t="s">
        <v>157</v>
      </c>
      <c r="BT1408" t="s">
        <v>158</v>
      </c>
      <c r="CD1408" t="s">
        <v>21621</v>
      </c>
      <c r="CH1408" t="s">
        <v>224</v>
      </c>
    </row>
    <row r="1409" spans="1:90">
      <c r="A1409" t="s">
        <v>23032</v>
      </c>
      <c r="B1409">
        <v>1.294133937122E+17</v>
      </c>
      <c r="C1409" s="4">
        <f t="shared" si="21"/>
        <v>12941339371.219999</v>
      </c>
      <c r="D1409" s="2">
        <f>(Sheet1!$F$2-mattsout!C1409)/3600</f>
        <v>337.50799444463519</v>
      </c>
      <c r="E1409" t="str">
        <f>IF(D1409&gt;3595120, "", IF(D1409&gt;1400, "******", ""))</f>
        <v/>
      </c>
      <c r="F1409" t="s">
        <v>122</v>
      </c>
      <c r="G1409" t="s">
        <v>23033</v>
      </c>
      <c r="H1409" t="s">
        <v>23034</v>
      </c>
      <c r="I1409" t="s">
        <v>5256</v>
      </c>
      <c r="J1409" t="s">
        <v>19829</v>
      </c>
      <c r="K1409" t="s">
        <v>19829</v>
      </c>
      <c r="L1409" t="s">
        <v>5256</v>
      </c>
      <c r="M1409" t="s">
        <v>23035</v>
      </c>
      <c r="O1409" t="s">
        <v>7978</v>
      </c>
      <c r="P1409" t="s">
        <v>7389</v>
      </c>
      <c r="Q1409" t="s">
        <v>23032</v>
      </c>
      <c r="R1409">
        <v>4</v>
      </c>
      <c r="S1409" t="s">
        <v>23036</v>
      </c>
      <c r="T1409" t="s">
        <v>23037</v>
      </c>
      <c r="U1409" t="s">
        <v>23033</v>
      </c>
      <c r="V1409">
        <v>21251743</v>
      </c>
      <c r="W1409" s="1" t="s">
        <v>19834</v>
      </c>
      <c r="X1409">
        <v>35556786</v>
      </c>
      <c r="AA1409" t="s">
        <v>690</v>
      </c>
      <c r="AB1409" t="s">
        <v>5265</v>
      </c>
      <c r="AC1409" t="s">
        <v>138</v>
      </c>
      <c r="AE1409" t="s">
        <v>23038</v>
      </c>
      <c r="AF1409" t="s">
        <v>667</v>
      </c>
      <c r="AI1409" t="b">
        <v>1</v>
      </c>
      <c r="AJ1409" t="s">
        <v>23039</v>
      </c>
      <c r="AL1409" t="s">
        <v>23033</v>
      </c>
      <c r="AM1409" t="s">
        <v>23040</v>
      </c>
      <c r="AN1409">
        <v>512</v>
      </c>
      <c r="AO1409">
        <v>0</v>
      </c>
      <c r="AP1409">
        <v>0</v>
      </c>
      <c r="AQ1409">
        <v>0</v>
      </c>
      <c r="AT1409">
        <v>1.29405573664492E+17</v>
      </c>
      <c r="AU1409">
        <v>0</v>
      </c>
      <c r="AV1409">
        <v>1.29409864658038E+17</v>
      </c>
      <c r="AW1409">
        <v>513</v>
      </c>
      <c r="AX1409" t="s">
        <v>23041</v>
      </c>
      <c r="AZ1409">
        <v>9.2233720368547697E+18</v>
      </c>
      <c r="BA1409">
        <v>143</v>
      </c>
      <c r="BB1409" t="s">
        <v>23039</v>
      </c>
      <c r="BC1409">
        <v>805306368</v>
      </c>
      <c r="BD1409" s="1" t="s">
        <v>148</v>
      </c>
      <c r="BE1409" t="s">
        <v>23042</v>
      </c>
      <c r="BF1409" t="s">
        <v>23043</v>
      </c>
      <c r="BG1409">
        <v>0</v>
      </c>
      <c r="BH1409" t="s">
        <v>151</v>
      </c>
      <c r="BI1409">
        <v>1.2941684872469901E+17</v>
      </c>
      <c r="BL1409" t="s">
        <v>23044</v>
      </c>
      <c r="BN1409" t="s">
        <v>154</v>
      </c>
      <c r="BO1409">
        <v>55</v>
      </c>
      <c r="BP1409" s="1" t="s">
        <v>23045</v>
      </c>
      <c r="BQ1409">
        <v>0</v>
      </c>
      <c r="BR1409" t="s">
        <v>23046</v>
      </c>
      <c r="BS1409" t="s">
        <v>157</v>
      </c>
      <c r="BT1409" t="s">
        <v>158</v>
      </c>
      <c r="CD1409" t="s">
        <v>21632</v>
      </c>
    </row>
    <row r="1410" spans="1:90">
      <c r="A1410" t="s">
        <v>23047</v>
      </c>
      <c r="B1410">
        <v>1.2934245048654499E+17</v>
      </c>
      <c r="C1410" s="4">
        <f t="shared" si="21"/>
        <v>12934245048.654499</v>
      </c>
      <c r="D1410" s="2">
        <f>(Sheet1!$F$2-mattsout!C1410)/3600</f>
        <v>2308.1531515280408</v>
      </c>
      <c r="E1410" t="str">
        <f>IF(D1410&gt;3595120, "", IF(D1410&gt;1400, "******", ""))</f>
        <v>******</v>
      </c>
      <c r="F1410" t="s">
        <v>122</v>
      </c>
      <c r="G1410" t="s">
        <v>23048</v>
      </c>
      <c r="H1410" t="s">
        <v>23049</v>
      </c>
      <c r="I1410" t="s">
        <v>895</v>
      </c>
      <c r="J1410" t="s">
        <v>23050</v>
      </c>
      <c r="K1410" t="s">
        <v>23050</v>
      </c>
      <c r="L1410" t="s">
        <v>895</v>
      </c>
      <c r="M1410" t="s">
        <v>13982</v>
      </c>
      <c r="O1410" t="s">
        <v>23051</v>
      </c>
      <c r="Q1410" t="s">
        <v>23047</v>
      </c>
      <c r="R1410">
        <v>4</v>
      </c>
      <c r="S1410" t="s">
        <v>23052</v>
      </c>
      <c r="T1410" t="s">
        <v>23053</v>
      </c>
      <c r="U1410" t="s">
        <v>23048</v>
      </c>
      <c r="V1410">
        <v>21254834</v>
      </c>
      <c r="W1410" s="1" t="s">
        <v>5866</v>
      </c>
      <c r="X1410">
        <v>33254915</v>
      </c>
      <c r="AA1410" t="s">
        <v>690</v>
      </c>
      <c r="AB1410" t="s">
        <v>906</v>
      </c>
      <c r="AC1410" t="s">
        <v>138</v>
      </c>
      <c r="AE1410" t="s">
        <v>23054</v>
      </c>
      <c r="AF1410" t="s">
        <v>667</v>
      </c>
      <c r="AI1410" t="b">
        <v>1</v>
      </c>
      <c r="AJ1410" t="s">
        <v>23055</v>
      </c>
      <c r="AL1410" t="s">
        <v>23048</v>
      </c>
      <c r="AM1410" t="s">
        <v>23056</v>
      </c>
      <c r="AN1410">
        <v>512</v>
      </c>
      <c r="AO1410">
        <v>99</v>
      </c>
      <c r="AP1410">
        <v>0</v>
      </c>
      <c r="AQ1410">
        <v>0</v>
      </c>
      <c r="AT1410">
        <v>1.29373477408058E+17</v>
      </c>
      <c r="AV1410">
        <v>1.29332308552706E+17</v>
      </c>
      <c r="AW1410">
        <v>513</v>
      </c>
      <c r="AX1410" t="s">
        <v>23057</v>
      </c>
      <c r="AZ1410">
        <v>9.2233720368547697E+18</v>
      </c>
      <c r="BA1410">
        <v>5</v>
      </c>
      <c r="BB1410" t="s">
        <v>23055</v>
      </c>
      <c r="BC1410">
        <v>805306368</v>
      </c>
      <c r="BD1410" s="1" t="s">
        <v>148</v>
      </c>
      <c r="BE1410" t="s">
        <v>23058</v>
      </c>
      <c r="BF1410" t="s">
        <v>23059</v>
      </c>
      <c r="BG1410">
        <v>1.2937363135465699E+17</v>
      </c>
      <c r="BH1410" t="s">
        <v>151</v>
      </c>
      <c r="BI1410">
        <v>1.2934245596633699E+17</v>
      </c>
      <c r="BL1410" t="s">
        <v>23060</v>
      </c>
      <c r="BN1410" t="s">
        <v>154</v>
      </c>
      <c r="BO1410">
        <v>63</v>
      </c>
      <c r="BP1410" s="1" t="s">
        <v>23061</v>
      </c>
      <c r="BQ1410">
        <v>0</v>
      </c>
      <c r="BR1410" t="s">
        <v>23062</v>
      </c>
      <c r="BS1410" t="s">
        <v>157</v>
      </c>
      <c r="BT1410" t="s">
        <v>158</v>
      </c>
      <c r="CD1410" t="s">
        <v>21937</v>
      </c>
    </row>
    <row r="1411" spans="1:90">
      <c r="A1411" t="s">
        <v>23063</v>
      </c>
      <c r="B1411">
        <v>1.29373477808532E+17</v>
      </c>
      <c r="C1411" s="4">
        <f t="shared" ref="C1411:C1474" si="22">B1411/10000000</f>
        <v>12937347780.853201</v>
      </c>
      <c r="D1411" s="2">
        <f>(Sheet1!$F$2-mattsout!C1411)/3600</f>
        <v>1446.2830963330798</v>
      </c>
      <c r="E1411" t="str">
        <f>IF(D1411&gt;3595120, "", IF(D1411&gt;1400, "******", ""))</f>
        <v>******</v>
      </c>
      <c r="F1411" t="s">
        <v>122</v>
      </c>
      <c r="G1411" t="s">
        <v>23064</v>
      </c>
      <c r="H1411" t="s">
        <v>23065</v>
      </c>
      <c r="I1411" t="s">
        <v>267</v>
      </c>
      <c r="J1411" t="s">
        <v>2730</v>
      </c>
      <c r="O1411" t="s">
        <v>23066</v>
      </c>
      <c r="Q1411" t="s">
        <v>23063</v>
      </c>
      <c r="R1411">
        <v>4</v>
      </c>
      <c r="S1411" t="s">
        <v>23067</v>
      </c>
      <c r="T1411" t="s">
        <v>23068</v>
      </c>
      <c r="U1411" t="s">
        <v>23064</v>
      </c>
      <c r="V1411">
        <v>21260965</v>
      </c>
      <c r="W1411" s="1" t="s">
        <v>4633</v>
      </c>
      <c r="X1411">
        <v>34525831</v>
      </c>
      <c r="AA1411" t="s">
        <v>714</v>
      </c>
      <c r="AB1411" t="s">
        <v>4226</v>
      </c>
      <c r="AL1411" t="s">
        <v>23064</v>
      </c>
      <c r="AM1411" t="s">
        <v>23069</v>
      </c>
      <c r="AN1411">
        <v>512</v>
      </c>
      <c r="AO1411">
        <v>0</v>
      </c>
      <c r="AP1411">
        <v>0</v>
      </c>
      <c r="AQ1411">
        <v>0</v>
      </c>
      <c r="AT1411">
        <v>1.2937347810759901E+17</v>
      </c>
      <c r="AV1411">
        <v>1.2938130116358E+17</v>
      </c>
      <c r="AW1411">
        <v>513</v>
      </c>
      <c r="AX1411" t="s">
        <v>23070</v>
      </c>
      <c r="AZ1411">
        <v>9.2233720368547697E+18</v>
      </c>
      <c r="BA1411">
        <v>36</v>
      </c>
      <c r="BB1411" t="s">
        <v>23071</v>
      </c>
      <c r="BC1411">
        <v>805306368</v>
      </c>
      <c r="BF1411" t="s">
        <v>23072</v>
      </c>
      <c r="BG1411">
        <v>0</v>
      </c>
      <c r="BH1411" t="s">
        <v>151</v>
      </c>
      <c r="BI1411">
        <v>1.29373302021344E+17</v>
      </c>
      <c r="BQ1411">
        <v>0</v>
      </c>
      <c r="CD1411" t="s">
        <v>21937</v>
      </c>
    </row>
    <row r="1412" spans="1:90">
      <c r="A1412" t="s">
        <v>23073</v>
      </c>
      <c r="B1412">
        <v>1.29420219008284E+17</v>
      </c>
      <c r="C1412" s="4">
        <f t="shared" si="22"/>
        <v>12942021900.8284</v>
      </c>
      <c r="D1412" s="2">
        <f>(Sheet1!$F$2-mattsout!C1412)/3600</f>
        <v>147.91643655565051</v>
      </c>
      <c r="E1412" t="str">
        <f>IF(D1412&gt;3595120, "", IF(D1412&gt;1400, "******", ""))</f>
        <v/>
      </c>
      <c r="F1412" t="s">
        <v>122</v>
      </c>
      <c r="G1412" t="s">
        <v>23074</v>
      </c>
      <c r="H1412" t="s">
        <v>6077</v>
      </c>
      <c r="I1412" t="s">
        <v>682</v>
      </c>
      <c r="J1412" t="s">
        <v>1297</v>
      </c>
      <c r="K1412" t="s">
        <v>23075</v>
      </c>
      <c r="L1412" t="s">
        <v>682</v>
      </c>
      <c r="M1412" t="s">
        <v>23076</v>
      </c>
      <c r="N1412" t="s">
        <v>1947</v>
      </c>
      <c r="O1412" t="s">
        <v>340</v>
      </c>
      <c r="P1412" t="s">
        <v>5412</v>
      </c>
      <c r="Q1412" t="s">
        <v>23073</v>
      </c>
      <c r="R1412">
        <v>4</v>
      </c>
      <c r="S1412" t="s">
        <v>23077</v>
      </c>
      <c r="T1412" t="s">
        <v>23078</v>
      </c>
      <c r="U1412" t="s">
        <v>23074</v>
      </c>
      <c r="V1412">
        <v>21442570</v>
      </c>
      <c r="W1412" s="1" t="s">
        <v>3702</v>
      </c>
      <c r="X1412">
        <v>35529461</v>
      </c>
      <c r="AA1412" t="s">
        <v>690</v>
      </c>
      <c r="AB1412" t="s">
        <v>3703</v>
      </c>
      <c r="AC1412" t="s">
        <v>138</v>
      </c>
      <c r="AD1412" t="b">
        <v>0</v>
      </c>
      <c r="AE1412" t="s">
        <v>23079</v>
      </c>
      <c r="AF1412" t="s">
        <v>742</v>
      </c>
      <c r="AI1412" t="b">
        <v>1</v>
      </c>
      <c r="AJ1412" t="s">
        <v>23080</v>
      </c>
      <c r="AL1412" t="s">
        <v>23074</v>
      </c>
      <c r="AM1412" t="s">
        <v>23081</v>
      </c>
      <c r="AN1412">
        <v>512</v>
      </c>
      <c r="AO1412">
        <v>0</v>
      </c>
      <c r="AP1412">
        <v>0</v>
      </c>
      <c r="AQ1412">
        <v>0</v>
      </c>
      <c r="AT1412">
        <v>1.29419470895616E+17</v>
      </c>
      <c r="AU1412">
        <v>0</v>
      </c>
      <c r="AV1412">
        <v>1.2938565029443901E+17</v>
      </c>
      <c r="AW1412">
        <v>513</v>
      </c>
      <c r="AX1412" t="s">
        <v>23082</v>
      </c>
      <c r="AZ1412">
        <v>9.2233720368547697E+18</v>
      </c>
      <c r="BA1412">
        <v>106</v>
      </c>
      <c r="BB1412" t="s">
        <v>23080</v>
      </c>
      <c r="BC1412">
        <v>805306368</v>
      </c>
      <c r="BD1412" s="1" t="s">
        <v>148</v>
      </c>
      <c r="BE1412" t="s">
        <v>23083</v>
      </c>
      <c r="BF1412" t="s">
        <v>23084</v>
      </c>
      <c r="BG1412">
        <v>0</v>
      </c>
      <c r="BH1412" t="s">
        <v>151</v>
      </c>
      <c r="BI1412">
        <v>1.2941606828159101E+17</v>
      </c>
      <c r="BL1412" t="s">
        <v>23085</v>
      </c>
      <c r="BM1412" t="s">
        <v>23086</v>
      </c>
      <c r="BN1412" t="s">
        <v>154</v>
      </c>
      <c r="BO1412">
        <v>57</v>
      </c>
      <c r="BP1412" s="1" t="s">
        <v>21587</v>
      </c>
      <c r="BQ1412">
        <v>0</v>
      </c>
      <c r="BR1412" t="s">
        <v>23087</v>
      </c>
      <c r="BS1412" t="s">
        <v>157</v>
      </c>
      <c r="BT1412" t="s">
        <v>158</v>
      </c>
      <c r="CD1412" t="s">
        <v>21632</v>
      </c>
    </row>
    <row r="1413" spans="1:90">
      <c r="A1413" t="s">
        <v>23088</v>
      </c>
      <c r="B1413">
        <v>1.29374472985044E+17</v>
      </c>
      <c r="C1413" s="4">
        <f t="shared" si="22"/>
        <v>12937447298.5044</v>
      </c>
      <c r="D1413" s="2">
        <f>(Sheet1!$F$2-mattsout!C1413)/3600</f>
        <v>1418.639304333263</v>
      </c>
      <c r="E1413" t="str">
        <f>IF(D1413&gt;3595120, "", IF(D1413&gt;1400, "******", ""))</f>
        <v>******</v>
      </c>
      <c r="F1413" t="s">
        <v>122</v>
      </c>
      <c r="G1413" t="s">
        <v>23089</v>
      </c>
      <c r="H1413" t="s">
        <v>23090</v>
      </c>
      <c r="I1413" t="s">
        <v>682</v>
      </c>
      <c r="J1413" t="s">
        <v>23091</v>
      </c>
      <c r="K1413" t="s">
        <v>23091</v>
      </c>
      <c r="L1413" t="s">
        <v>682</v>
      </c>
      <c r="O1413" t="s">
        <v>19468</v>
      </c>
      <c r="Q1413" t="s">
        <v>23088</v>
      </c>
      <c r="R1413">
        <v>4</v>
      </c>
      <c r="S1413" t="s">
        <v>23092</v>
      </c>
      <c r="T1413" t="s">
        <v>23093</v>
      </c>
      <c r="U1413" t="s">
        <v>23089</v>
      </c>
      <c r="V1413">
        <v>21445612</v>
      </c>
      <c r="W1413" s="1" t="s">
        <v>16287</v>
      </c>
      <c r="X1413">
        <v>35412688</v>
      </c>
      <c r="AA1413" t="s">
        <v>690</v>
      </c>
      <c r="AB1413" t="s">
        <v>1931</v>
      </c>
      <c r="AC1413" t="s">
        <v>138</v>
      </c>
      <c r="AE1413" t="s">
        <v>23094</v>
      </c>
      <c r="AF1413" t="s">
        <v>667</v>
      </c>
      <c r="AI1413" t="b">
        <v>1</v>
      </c>
      <c r="AJ1413" t="s">
        <v>23095</v>
      </c>
      <c r="AL1413" t="s">
        <v>23089</v>
      </c>
      <c r="AM1413" t="s">
        <v>23096</v>
      </c>
      <c r="AN1413">
        <v>512</v>
      </c>
      <c r="AO1413">
        <v>0</v>
      </c>
      <c r="AP1413">
        <v>0</v>
      </c>
      <c r="AQ1413">
        <v>0</v>
      </c>
      <c r="AT1413">
        <v>1.2937373873339501E+17</v>
      </c>
      <c r="AU1413">
        <v>0</v>
      </c>
      <c r="AV1413">
        <v>1.29336755885312E+17</v>
      </c>
      <c r="AW1413">
        <v>513</v>
      </c>
      <c r="AX1413" t="s">
        <v>23097</v>
      </c>
      <c r="AZ1413">
        <v>9.2233720368547697E+18</v>
      </c>
      <c r="BA1413">
        <v>10</v>
      </c>
      <c r="BB1413" t="s">
        <v>23095</v>
      </c>
      <c r="BC1413">
        <v>805306368</v>
      </c>
      <c r="BD1413" s="1" t="s">
        <v>148</v>
      </c>
      <c r="BE1413" t="s">
        <v>23098</v>
      </c>
      <c r="BF1413" t="s">
        <v>23099</v>
      </c>
      <c r="BG1413">
        <v>0</v>
      </c>
      <c r="BH1413" t="s">
        <v>151</v>
      </c>
      <c r="BI1413">
        <v>1.2936514023466499E+17</v>
      </c>
      <c r="BL1413" t="s">
        <v>23100</v>
      </c>
      <c r="BN1413" t="s">
        <v>154</v>
      </c>
      <c r="BO1413">
        <v>54</v>
      </c>
      <c r="BP1413" s="1" t="s">
        <v>23101</v>
      </c>
      <c r="BQ1413">
        <v>0</v>
      </c>
      <c r="BR1413" t="s">
        <v>23102</v>
      </c>
      <c r="BS1413" t="s">
        <v>157</v>
      </c>
      <c r="BT1413" t="s">
        <v>158</v>
      </c>
      <c r="CD1413" t="s">
        <v>21632</v>
      </c>
    </row>
    <row r="1414" spans="1:90">
      <c r="A1414" t="s">
        <v>23103</v>
      </c>
      <c r="B1414">
        <v>1.29356270010998E+17</v>
      </c>
      <c r="C1414" s="4">
        <f t="shared" si="22"/>
        <v>12935627001.0998</v>
      </c>
      <c r="D1414" s="2">
        <f>(Sheet1!$F$2-mattsout!C1414)/3600</f>
        <v>1924.2774722777472</v>
      </c>
      <c r="E1414" t="str">
        <f>IF(D1414&gt;3595120, "", IF(D1414&gt;1400, "******", ""))</f>
        <v>******</v>
      </c>
      <c r="F1414" t="s">
        <v>122</v>
      </c>
      <c r="G1414" t="s">
        <v>23104</v>
      </c>
      <c r="H1414" t="s">
        <v>23105</v>
      </c>
      <c r="I1414" t="s">
        <v>16647</v>
      </c>
      <c r="J1414" t="s">
        <v>2730</v>
      </c>
      <c r="K1414" t="s">
        <v>15355</v>
      </c>
      <c r="O1414" t="s">
        <v>23106</v>
      </c>
      <c r="Q1414" t="s">
        <v>23103</v>
      </c>
      <c r="R1414">
        <v>4</v>
      </c>
      <c r="S1414" t="s">
        <v>23107</v>
      </c>
      <c r="T1414" t="s">
        <v>23108</v>
      </c>
      <c r="U1414" t="s">
        <v>23104</v>
      </c>
      <c r="V1414">
        <v>21480818</v>
      </c>
      <c r="W1414" s="1" t="s">
        <v>17786</v>
      </c>
      <c r="X1414">
        <v>33255905</v>
      </c>
      <c r="AA1414" t="s">
        <v>136</v>
      </c>
      <c r="AB1414" t="s">
        <v>4855</v>
      </c>
      <c r="AC1414" t="s">
        <v>138</v>
      </c>
      <c r="AE1414" t="s">
        <v>23109</v>
      </c>
      <c r="AF1414" t="s">
        <v>667</v>
      </c>
      <c r="AI1414" t="b">
        <v>1</v>
      </c>
      <c r="AJ1414" t="s">
        <v>23110</v>
      </c>
      <c r="AL1414" t="s">
        <v>23104</v>
      </c>
      <c r="AM1414" t="s">
        <v>23111</v>
      </c>
      <c r="AN1414">
        <v>512</v>
      </c>
      <c r="AO1414">
        <v>99</v>
      </c>
      <c r="AP1414">
        <v>0</v>
      </c>
      <c r="AQ1414">
        <v>0</v>
      </c>
      <c r="AT1414">
        <v>1.29373478450416E+17</v>
      </c>
      <c r="AU1414">
        <v>0</v>
      </c>
      <c r="AV1414">
        <v>1.2934331824081699E+17</v>
      </c>
      <c r="AW1414">
        <v>513</v>
      </c>
      <c r="AX1414" t="s">
        <v>23112</v>
      </c>
      <c r="AZ1414">
        <v>9.2233720368547697E+18</v>
      </c>
      <c r="BA1414">
        <v>9</v>
      </c>
      <c r="BB1414" t="s">
        <v>23110</v>
      </c>
      <c r="BC1414">
        <v>805306368</v>
      </c>
      <c r="BD1414" s="1" t="s">
        <v>148</v>
      </c>
      <c r="BE1414" t="s">
        <v>23113</v>
      </c>
      <c r="BF1414" t="s">
        <v>23114</v>
      </c>
      <c r="BG1414">
        <v>1.2937363176952E+17</v>
      </c>
      <c r="BH1414" t="s">
        <v>151</v>
      </c>
      <c r="BI1414">
        <v>1.2934848384630701E+17</v>
      </c>
      <c r="BL1414" t="s">
        <v>23115</v>
      </c>
      <c r="BN1414" t="s">
        <v>154</v>
      </c>
      <c r="BO1414">
        <v>62</v>
      </c>
      <c r="BP1414" s="1" t="s">
        <v>22713</v>
      </c>
      <c r="BQ1414">
        <v>0</v>
      </c>
      <c r="BR1414" t="s">
        <v>23116</v>
      </c>
      <c r="BS1414" t="s">
        <v>157</v>
      </c>
      <c r="BT1414" t="s">
        <v>158</v>
      </c>
      <c r="CD1414" t="s">
        <v>21762</v>
      </c>
    </row>
    <row r="1415" spans="1:90">
      <c r="A1415" t="s">
        <v>2369</v>
      </c>
      <c r="B1415">
        <v>1.2942110448820301E+17</v>
      </c>
      <c r="C1415" s="4">
        <f t="shared" si="22"/>
        <v>12942110448.820301</v>
      </c>
      <c r="D1415" s="2">
        <f>(Sheet1!$F$2-mattsout!C1415)/3600</f>
        <v>123.31977213859558</v>
      </c>
      <c r="E1415" t="str">
        <f>IF(D1415&gt;3595120, "", IF(D1415&gt;1400, "******", ""))</f>
        <v/>
      </c>
      <c r="F1415" t="s">
        <v>122</v>
      </c>
      <c r="G1415" t="s">
        <v>23117</v>
      </c>
      <c r="H1415" t="s">
        <v>1781</v>
      </c>
      <c r="J1415" t="s">
        <v>23118</v>
      </c>
      <c r="K1415" t="s">
        <v>23118</v>
      </c>
      <c r="L1415" t="s">
        <v>656</v>
      </c>
      <c r="M1415" t="s">
        <v>2348</v>
      </c>
      <c r="O1415" t="s">
        <v>23119</v>
      </c>
      <c r="P1415" t="s">
        <v>11091</v>
      </c>
      <c r="Q1415" t="s">
        <v>2369</v>
      </c>
      <c r="R1415">
        <v>4</v>
      </c>
      <c r="S1415" t="s">
        <v>23120</v>
      </c>
      <c r="T1415" t="s">
        <v>23121</v>
      </c>
      <c r="U1415" t="s">
        <v>23117</v>
      </c>
      <c r="V1415">
        <v>21485849</v>
      </c>
      <c r="W1415" s="1" t="s">
        <v>23122</v>
      </c>
      <c r="X1415">
        <v>35590979</v>
      </c>
      <c r="Y1415" t="s">
        <v>23123</v>
      </c>
      <c r="Z1415">
        <v>60000</v>
      </c>
      <c r="AA1415" t="s">
        <v>136</v>
      </c>
      <c r="AB1415" t="s">
        <v>1915</v>
      </c>
      <c r="AC1415" t="s">
        <v>138</v>
      </c>
      <c r="AD1415" t="b">
        <v>1</v>
      </c>
      <c r="AE1415" t="s">
        <v>23124</v>
      </c>
      <c r="AF1415" t="s">
        <v>2314</v>
      </c>
      <c r="AG1415">
        <v>60000</v>
      </c>
      <c r="AH1415" s="1" t="s">
        <v>23125</v>
      </c>
      <c r="AI1415" t="b">
        <v>1</v>
      </c>
      <c r="AJ1415" t="s">
        <v>23126</v>
      </c>
      <c r="AK1415" s="1" t="s">
        <v>8253</v>
      </c>
      <c r="AL1415" t="s">
        <v>23117</v>
      </c>
      <c r="AM1415" t="s">
        <v>23127</v>
      </c>
      <c r="AN1415">
        <v>512</v>
      </c>
      <c r="AO1415">
        <v>0</v>
      </c>
      <c r="AP1415">
        <v>0</v>
      </c>
      <c r="AQ1415">
        <v>0</v>
      </c>
      <c r="AT1415">
        <v>1.29416037220364E+17</v>
      </c>
      <c r="AV1415">
        <v>1.29396914571498E+17</v>
      </c>
      <c r="AW1415">
        <v>513</v>
      </c>
      <c r="AX1415" t="s">
        <v>23128</v>
      </c>
      <c r="AZ1415">
        <v>9.2233720368547697E+18</v>
      </c>
      <c r="BA1415">
        <v>285</v>
      </c>
      <c r="BB1415" t="s">
        <v>23126</v>
      </c>
      <c r="BC1415">
        <v>805306368</v>
      </c>
      <c r="BD1415" s="1" t="s">
        <v>148</v>
      </c>
      <c r="BE1415" t="s">
        <v>23129</v>
      </c>
      <c r="BF1415" t="s">
        <v>23130</v>
      </c>
      <c r="BG1415">
        <v>0</v>
      </c>
      <c r="BH1415" t="s">
        <v>151</v>
      </c>
      <c r="BI1415">
        <v>1.29417837401256E+17</v>
      </c>
      <c r="BL1415" t="s">
        <v>23130</v>
      </c>
      <c r="BN1415" t="s">
        <v>154</v>
      </c>
      <c r="BO1415">
        <v>62</v>
      </c>
      <c r="BP1415" s="1" t="s">
        <v>23131</v>
      </c>
      <c r="BQ1415">
        <v>0</v>
      </c>
      <c r="BR1415" t="s">
        <v>23132</v>
      </c>
      <c r="BS1415" t="s">
        <v>157</v>
      </c>
      <c r="BT1415" t="s">
        <v>158</v>
      </c>
      <c r="CD1415" t="s">
        <v>21621</v>
      </c>
      <c r="CH1415" t="s">
        <v>224</v>
      </c>
      <c r="CI1415">
        <v>0</v>
      </c>
      <c r="CL1415">
        <v>0</v>
      </c>
    </row>
    <row r="1416" spans="1:90">
      <c r="A1416" t="s">
        <v>23133</v>
      </c>
      <c r="B1416">
        <v>0</v>
      </c>
      <c r="C1416" s="4">
        <f t="shared" si="22"/>
        <v>0</v>
      </c>
      <c r="D1416" s="2">
        <f>(Sheet1!$F$2-mattsout!C1416)/3600</f>
        <v>3595154</v>
      </c>
      <c r="E1416" t="str">
        <f>IF(D1416&gt;3595120, "", IF(D1416&gt;1400, "******", ""))</f>
        <v/>
      </c>
      <c r="F1416" t="s">
        <v>122</v>
      </c>
      <c r="G1416" t="s">
        <v>23134</v>
      </c>
      <c r="H1416" t="s">
        <v>20007</v>
      </c>
      <c r="I1416" t="s">
        <v>682</v>
      </c>
      <c r="J1416" t="s">
        <v>8148</v>
      </c>
      <c r="K1416" t="s">
        <v>22383</v>
      </c>
      <c r="L1416" t="s">
        <v>20982</v>
      </c>
      <c r="N1416" t="s">
        <v>4503</v>
      </c>
      <c r="O1416" t="s">
        <v>2139</v>
      </c>
      <c r="P1416" t="s">
        <v>3699</v>
      </c>
      <c r="Q1416" t="s">
        <v>23133</v>
      </c>
      <c r="R1416">
        <v>4</v>
      </c>
      <c r="S1416" t="s">
        <v>23135</v>
      </c>
      <c r="T1416" t="s">
        <v>23136</v>
      </c>
      <c r="U1416" t="s">
        <v>23134</v>
      </c>
      <c r="V1416">
        <v>21555823</v>
      </c>
      <c r="W1416" s="1" t="s">
        <v>8153</v>
      </c>
      <c r="X1416">
        <v>33535354</v>
      </c>
      <c r="AA1416" t="s">
        <v>690</v>
      </c>
      <c r="AB1416" t="s">
        <v>665</v>
      </c>
      <c r="AC1416" t="s">
        <v>138</v>
      </c>
      <c r="AE1416" t="s">
        <v>23137</v>
      </c>
      <c r="AF1416" t="s">
        <v>667</v>
      </c>
      <c r="AI1416" t="b">
        <v>1</v>
      </c>
      <c r="AJ1416" t="s">
        <v>23138</v>
      </c>
      <c r="AL1416" t="s">
        <v>23134</v>
      </c>
      <c r="AM1416" t="s">
        <v>23139</v>
      </c>
      <c r="AN1416">
        <v>512</v>
      </c>
      <c r="AO1416">
        <v>99</v>
      </c>
      <c r="AP1416">
        <v>0</v>
      </c>
      <c r="AQ1416">
        <v>0</v>
      </c>
      <c r="AT1416">
        <v>1.2937373897777299E+17</v>
      </c>
      <c r="AU1416">
        <v>0</v>
      </c>
      <c r="AV1416">
        <v>1.2933922923571E+17</v>
      </c>
      <c r="AW1416">
        <v>513</v>
      </c>
      <c r="AX1416" t="s">
        <v>23140</v>
      </c>
      <c r="AZ1416">
        <v>9.2233720368547697E+18</v>
      </c>
      <c r="BA1416">
        <v>0</v>
      </c>
      <c r="BB1416" t="s">
        <v>23138</v>
      </c>
      <c r="BC1416">
        <v>805306368</v>
      </c>
      <c r="BD1416" s="1" t="s">
        <v>148</v>
      </c>
      <c r="BE1416" t="s">
        <v>23141</v>
      </c>
      <c r="BF1416" t="s">
        <v>23142</v>
      </c>
      <c r="BG1416">
        <v>1.2937373897763299E+17</v>
      </c>
      <c r="BH1416" t="s">
        <v>151</v>
      </c>
      <c r="BI1416">
        <v>1.2933999122832499E+17</v>
      </c>
      <c r="BK1416" t="s">
        <v>23143</v>
      </c>
      <c r="BL1416" t="s">
        <v>23142</v>
      </c>
      <c r="BN1416" t="s">
        <v>154</v>
      </c>
      <c r="BO1416">
        <v>53</v>
      </c>
      <c r="BP1416" s="1" t="s">
        <v>22313</v>
      </c>
      <c r="BQ1416">
        <v>0</v>
      </c>
      <c r="BR1416" t="s">
        <v>23144</v>
      </c>
      <c r="BS1416" t="s">
        <v>3242</v>
      </c>
      <c r="CD1416" t="s">
        <v>21621</v>
      </c>
    </row>
    <row r="1417" spans="1:90">
      <c r="A1417" t="s">
        <v>23145</v>
      </c>
      <c r="B1417">
        <v>1.2942128992780899E+17</v>
      </c>
      <c r="C1417" s="4">
        <f t="shared" si="22"/>
        <v>12942128992.780899</v>
      </c>
      <c r="D1417" s="2">
        <f>(Sheet1!$F$2-mattsout!C1417)/3600</f>
        <v>118.16867197248671</v>
      </c>
      <c r="E1417" t="str">
        <f>IF(D1417&gt;3595120, "", IF(D1417&gt;1400, "******", ""))</f>
        <v/>
      </c>
      <c r="F1417" t="s">
        <v>122</v>
      </c>
      <c r="G1417" t="s">
        <v>23146</v>
      </c>
      <c r="H1417" t="s">
        <v>874</v>
      </c>
      <c r="I1417" t="s">
        <v>3467</v>
      </c>
      <c r="J1417" t="s">
        <v>18077</v>
      </c>
      <c r="K1417" t="s">
        <v>18077</v>
      </c>
      <c r="O1417" t="s">
        <v>1611</v>
      </c>
      <c r="Q1417" t="s">
        <v>23145</v>
      </c>
      <c r="R1417">
        <v>4</v>
      </c>
      <c r="S1417" t="s">
        <v>23147</v>
      </c>
      <c r="T1417" t="s">
        <v>23148</v>
      </c>
      <c r="U1417" t="s">
        <v>23146</v>
      </c>
      <c r="V1417">
        <v>21556509</v>
      </c>
      <c r="W1417" s="1" t="s">
        <v>10424</v>
      </c>
      <c r="X1417">
        <v>35585592</v>
      </c>
      <c r="AA1417" t="s">
        <v>714</v>
      </c>
      <c r="AB1417" t="s">
        <v>8654</v>
      </c>
      <c r="AC1417" t="s">
        <v>138</v>
      </c>
      <c r="AE1417" t="s">
        <v>23149</v>
      </c>
      <c r="AF1417" t="s">
        <v>667</v>
      </c>
      <c r="AI1417" t="b">
        <v>1</v>
      </c>
      <c r="AJ1417" t="s">
        <v>23150</v>
      </c>
      <c r="AL1417" t="s">
        <v>23146</v>
      </c>
      <c r="AM1417" t="s">
        <v>23151</v>
      </c>
      <c r="AN1417">
        <v>512</v>
      </c>
      <c r="AO1417">
        <v>0</v>
      </c>
      <c r="AP1417">
        <v>0</v>
      </c>
      <c r="AQ1417">
        <v>0</v>
      </c>
      <c r="AT1417">
        <v>1.2937347888151501E+17</v>
      </c>
      <c r="AV1417">
        <v>1.29396871418772E+17</v>
      </c>
      <c r="AW1417">
        <v>513</v>
      </c>
      <c r="AX1417" t="s">
        <v>23152</v>
      </c>
      <c r="AZ1417">
        <v>9.2233720368547697E+18</v>
      </c>
      <c r="BA1417">
        <v>91</v>
      </c>
      <c r="BB1417" t="s">
        <v>23150</v>
      </c>
      <c r="BC1417">
        <v>805306368</v>
      </c>
      <c r="BD1417" s="1" t="s">
        <v>148</v>
      </c>
      <c r="BE1417" t="s">
        <v>23153</v>
      </c>
      <c r="BF1417" t="s">
        <v>23154</v>
      </c>
      <c r="BG1417">
        <v>0</v>
      </c>
      <c r="BH1417" t="s">
        <v>151</v>
      </c>
      <c r="BI1417">
        <v>1.2941772224632E+17</v>
      </c>
      <c r="BK1417" t="s">
        <v>23155</v>
      </c>
      <c r="BL1417" t="s">
        <v>23156</v>
      </c>
      <c r="BN1417" t="s">
        <v>154</v>
      </c>
      <c r="BO1417">
        <v>56</v>
      </c>
      <c r="BP1417" s="1" t="s">
        <v>23157</v>
      </c>
      <c r="BQ1417">
        <v>0</v>
      </c>
      <c r="BR1417" t="s">
        <v>23158</v>
      </c>
      <c r="BS1417" t="s">
        <v>157</v>
      </c>
      <c r="BT1417" t="s">
        <v>158</v>
      </c>
      <c r="CD1417" t="s">
        <v>21762</v>
      </c>
    </row>
    <row r="1418" spans="1:90">
      <c r="A1418" t="s">
        <v>23159</v>
      </c>
      <c r="B1418">
        <v>1.29385948776516E+17</v>
      </c>
      <c r="C1418" s="4">
        <f t="shared" si="22"/>
        <v>12938594877.6516</v>
      </c>
      <c r="D1418" s="2">
        <f>(Sheet1!$F$2-mattsout!C1418)/3600</f>
        <v>1099.8673190000322</v>
      </c>
      <c r="E1418" t="str">
        <f>IF(D1418&gt;3595120, "", IF(D1418&gt;1400, "******", ""))</f>
        <v/>
      </c>
      <c r="F1418" t="s">
        <v>122</v>
      </c>
      <c r="G1418" t="s">
        <v>23160</v>
      </c>
      <c r="H1418" t="s">
        <v>6506</v>
      </c>
      <c r="I1418" t="s">
        <v>6599</v>
      </c>
      <c r="J1418" t="s">
        <v>1845</v>
      </c>
      <c r="K1418" t="s">
        <v>1845</v>
      </c>
      <c r="L1418" t="s">
        <v>23161</v>
      </c>
      <c r="M1418" t="s">
        <v>23162</v>
      </c>
      <c r="O1418" t="s">
        <v>1512</v>
      </c>
      <c r="P1418" t="s">
        <v>2903</v>
      </c>
      <c r="Q1418" t="s">
        <v>23159</v>
      </c>
      <c r="R1418">
        <v>4</v>
      </c>
      <c r="S1418" t="s">
        <v>23163</v>
      </c>
      <c r="T1418" t="s">
        <v>23164</v>
      </c>
      <c r="U1418" t="s">
        <v>23160</v>
      </c>
      <c r="V1418">
        <v>21568558</v>
      </c>
      <c r="W1418" s="1" t="s">
        <v>3339</v>
      </c>
      <c r="X1418">
        <v>34493648</v>
      </c>
      <c r="AA1418" t="s">
        <v>690</v>
      </c>
      <c r="AB1418" t="s">
        <v>952</v>
      </c>
      <c r="AC1418" t="s">
        <v>138</v>
      </c>
      <c r="AE1418" t="s">
        <v>23165</v>
      </c>
      <c r="AF1418" t="s">
        <v>717</v>
      </c>
      <c r="AI1418" t="b">
        <v>1</v>
      </c>
      <c r="AJ1418" t="s">
        <v>23166</v>
      </c>
      <c r="AL1418" t="s">
        <v>23160</v>
      </c>
      <c r="AM1418" t="s">
        <v>23167</v>
      </c>
      <c r="AN1418">
        <v>512</v>
      </c>
      <c r="AO1418">
        <v>0</v>
      </c>
      <c r="AP1418">
        <v>0</v>
      </c>
      <c r="AQ1418">
        <v>0</v>
      </c>
      <c r="AT1418">
        <v>1.2937373930902701E+17</v>
      </c>
      <c r="AU1418">
        <v>0</v>
      </c>
      <c r="AV1418">
        <v>1.29339901608944E+17</v>
      </c>
      <c r="AW1418">
        <v>513</v>
      </c>
      <c r="AX1418" t="s">
        <v>23168</v>
      </c>
      <c r="AZ1418">
        <v>9.2233720368547697E+18</v>
      </c>
      <c r="BA1418">
        <v>44</v>
      </c>
      <c r="BB1418" t="s">
        <v>23166</v>
      </c>
      <c r="BC1418">
        <v>805306368</v>
      </c>
      <c r="BD1418" s="1" t="s">
        <v>148</v>
      </c>
      <c r="BE1418" t="s">
        <v>23169</v>
      </c>
      <c r="BF1418" t="s">
        <v>23170</v>
      </c>
      <c r="BG1418">
        <v>0</v>
      </c>
      <c r="BH1418" t="s">
        <v>151</v>
      </c>
      <c r="BI1418">
        <v>1.2938046833343699E+17</v>
      </c>
      <c r="BL1418" t="s">
        <v>23171</v>
      </c>
      <c r="BN1418" t="s">
        <v>154</v>
      </c>
      <c r="BO1418">
        <v>56</v>
      </c>
      <c r="BP1418" s="1" t="s">
        <v>23172</v>
      </c>
      <c r="BQ1418">
        <v>0</v>
      </c>
      <c r="BR1418" t="s">
        <v>23173</v>
      </c>
      <c r="BS1418" t="s">
        <v>157</v>
      </c>
      <c r="BT1418" t="s">
        <v>158</v>
      </c>
      <c r="CD1418" t="s">
        <v>21937</v>
      </c>
    </row>
    <row r="1419" spans="1:90">
      <c r="A1419" t="s">
        <v>23174</v>
      </c>
      <c r="B1419">
        <v>1.2941761819042099E+17</v>
      </c>
      <c r="C1419" s="4">
        <f t="shared" si="22"/>
        <v>12941761819.042099</v>
      </c>
      <c r="D1419" s="2">
        <f>(Sheet1!$F$2-mattsout!C1419)/3600</f>
        <v>220.16137719472249</v>
      </c>
      <c r="E1419" t="str">
        <f>IF(D1419&gt;3595120, "", IF(D1419&gt;1400, "******", ""))</f>
        <v/>
      </c>
      <c r="F1419" t="s">
        <v>122</v>
      </c>
      <c r="G1419" t="s">
        <v>23175</v>
      </c>
      <c r="H1419" t="s">
        <v>14845</v>
      </c>
      <c r="I1419" t="s">
        <v>6599</v>
      </c>
      <c r="J1419" t="s">
        <v>1845</v>
      </c>
      <c r="K1419" t="s">
        <v>1845</v>
      </c>
      <c r="L1419" t="s">
        <v>23161</v>
      </c>
      <c r="O1419" t="s">
        <v>23176</v>
      </c>
      <c r="Q1419" t="s">
        <v>23174</v>
      </c>
      <c r="R1419">
        <v>4</v>
      </c>
      <c r="S1419" t="s">
        <v>23177</v>
      </c>
      <c r="T1419" t="s">
        <v>23178</v>
      </c>
      <c r="U1419" t="s">
        <v>23175</v>
      </c>
      <c r="V1419">
        <v>21568876</v>
      </c>
      <c r="W1419" s="1" t="s">
        <v>3339</v>
      </c>
      <c r="X1419">
        <v>35668751</v>
      </c>
      <c r="AA1419" t="s">
        <v>690</v>
      </c>
      <c r="AB1419" t="s">
        <v>952</v>
      </c>
      <c r="AC1419" t="s">
        <v>138</v>
      </c>
      <c r="AE1419" t="s">
        <v>23179</v>
      </c>
      <c r="AF1419" t="s">
        <v>667</v>
      </c>
      <c r="AI1419" t="b">
        <v>1</v>
      </c>
      <c r="AJ1419" t="s">
        <v>23180</v>
      </c>
      <c r="AL1419" t="s">
        <v>23175</v>
      </c>
      <c r="AM1419" t="s">
        <v>23181</v>
      </c>
      <c r="AN1419">
        <v>512</v>
      </c>
      <c r="AO1419">
        <v>0</v>
      </c>
      <c r="AP1419">
        <v>0</v>
      </c>
      <c r="AQ1419">
        <v>0</v>
      </c>
      <c r="AT1419">
        <v>1.2937373952371699E+17</v>
      </c>
      <c r="AU1419">
        <v>0</v>
      </c>
      <c r="AV1419">
        <v>1.2938739400576099E+17</v>
      </c>
      <c r="AW1419">
        <v>513</v>
      </c>
      <c r="AX1419" t="s">
        <v>23182</v>
      </c>
      <c r="AZ1419">
        <v>9.2233720368547697E+18</v>
      </c>
      <c r="BA1419">
        <v>67</v>
      </c>
      <c r="BB1419" t="s">
        <v>23180</v>
      </c>
      <c r="BC1419">
        <v>805306368</v>
      </c>
      <c r="BD1419" s="1" t="s">
        <v>148</v>
      </c>
      <c r="BE1419" t="s">
        <v>23183</v>
      </c>
      <c r="BF1419" t="s">
        <v>23184</v>
      </c>
      <c r="BG1419">
        <v>0</v>
      </c>
      <c r="BH1419" t="s">
        <v>151</v>
      </c>
      <c r="BI1419">
        <v>1.2942107205789501E+17</v>
      </c>
      <c r="BL1419" t="s">
        <v>23185</v>
      </c>
      <c r="BN1419" t="s">
        <v>154</v>
      </c>
      <c r="BO1419">
        <v>55</v>
      </c>
      <c r="BP1419" s="1" t="s">
        <v>23172</v>
      </c>
      <c r="BQ1419">
        <v>0</v>
      </c>
      <c r="BR1419" t="s">
        <v>23186</v>
      </c>
      <c r="BS1419" t="s">
        <v>157</v>
      </c>
      <c r="BT1419" t="s">
        <v>158</v>
      </c>
      <c r="CD1419" t="s">
        <v>21937</v>
      </c>
    </row>
    <row r="1420" spans="1:90">
      <c r="A1420" t="s">
        <v>23187</v>
      </c>
      <c r="B1420">
        <v>1.2941846428947101E+17</v>
      </c>
      <c r="C1420" s="4">
        <f t="shared" si="22"/>
        <v>12941846428.947102</v>
      </c>
      <c r="D1420" s="2">
        <f>(Sheet1!$F$2-mattsout!C1420)/3600</f>
        <v>196.65862580511305</v>
      </c>
      <c r="E1420" t="str">
        <f>IF(D1420&gt;3595120, "", IF(D1420&gt;1400, "******", ""))</f>
        <v/>
      </c>
      <c r="F1420" t="s">
        <v>122</v>
      </c>
      <c r="G1420" t="s">
        <v>23188</v>
      </c>
      <c r="H1420" t="s">
        <v>23189</v>
      </c>
      <c r="I1420" t="s">
        <v>2690</v>
      </c>
      <c r="J1420" t="s">
        <v>2730</v>
      </c>
      <c r="K1420" t="s">
        <v>1342</v>
      </c>
      <c r="L1420" t="s">
        <v>2690</v>
      </c>
      <c r="M1420" t="s">
        <v>23190</v>
      </c>
      <c r="O1420" t="s">
        <v>23191</v>
      </c>
      <c r="P1420" t="s">
        <v>23192</v>
      </c>
      <c r="Q1420" t="s">
        <v>23187</v>
      </c>
      <c r="R1420">
        <v>4</v>
      </c>
      <c r="S1420" t="s">
        <v>23193</v>
      </c>
      <c r="T1420" t="s">
        <v>23194</v>
      </c>
      <c r="U1420" t="s">
        <v>23188</v>
      </c>
      <c r="V1420">
        <v>21701520</v>
      </c>
      <c r="W1420" s="1" t="s">
        <v>16577</v>
      </c>
      <c r="X1420">
        <v>35669884</v>
      </c>
      <c r="AA1420" t="s">
        <v>714</v>
      </c>
      <c r="AB1420" t="s">
        <v>12063</v>
      </c>
      <c r="AC1420" t="s">
        <v>138</v>
      </c>
      <c r="AD1420" t="b">
        <v>0</v>
      </c>
      <c r="AE1420" t="s">
        <v>23195</v>
      </c>
      <c r="AF1420" t="s">
        <v>717</v>
      </c>
      <c r="AI1420" t="b">
        <v>1</v>
      </c>
      <c r="AJ1420" t="s">
        <v>23196</v>
      </c>
      <c r="AL1420" t="s">
        <v>23188</v>
      </c>
      <c r="AM1420" t="s">
        <v>23197</v>
      </c>
      <c r="AN1420">
        <v>512</v>
      </c>
      <c r="AO1420">
        <v>0</v>
      </c>
      <c r="AP1420">
        <v>0</v>
      </c>
      <c r="AQ1420">
        <v>0</v>
      </c>
      <c r="AT1420">
        <v>1.29374563048854E+17</v>
      </c>
      <c r="AU1420">
        <v>0</v>
      </c>
      <c r="AV1420">
        <v>1.2940290772533101E+17</v>
      </c>
      <c r="AW1420">
        <v>513</v>
      </c>
      <c r="AX1420" t="s">
        <v>23198</v>
      </c>
      <c r="AZ1420">
        <v>9.2233720368547697E+18</v>
      </c>
      <c r="BA1420">
        <v>37</v>
      </c>
      <c r="BB1420" t="s">
        <v>23196</v>
      </c>
      <c r="BC1420">
        <v>805306368</v>
      </c>
      <c r="BD1420" s="1" t="s">
        <v>148</v>
      </c>
      <c r="BE1420" t="s">
        <v>23199</v>
      </c>
      <c r="BF1420" t="s">
        <v>23200</v>
      </c>
      <c r="BG1420">
        <v>0</v>
      </c>
      <c r="BH1420" t="s">
        <v>151</v>
      </c>
      <c r="BI1420">
        <v>1.2942108750088301E+17</v>
      </c>
      <c r="BL1420" t="s">
        <v>23201</v>
      </c>
      <c r="BN1420" t="s">
        <v>154</v>
      </c>
      <c r="BO1420">
        <v>62</v>
      </c>
      <c r="BP1420" s="1" t="s">
        <v>23202</v>
      </c>
      <c r="BQ1420">
        <v>0</v>
      </c>
      <c r="BR1420" t="s">
        <v>23203</v>
      </c>
      <c r="BS1420" t="s">
        <v>157</v>
      </c>
      <c r="BT1420" t="s">
        <v>158</v>
      </c>
      <c r="CD1420" t="s">
        <v>21762</v>
      </c>
    </row>
    <row r="1421" spans="1:90">
      <c r="A1421" t="s">
        <v>23204</v>
      </c>
      <c r="B1421">
        <v>1.29418660534208E+17</v>
      </c>
      <c r="C1421" s="4">
        <f t="shared" si="22"/>
        <v>12941866053.420799</v>
      </c>
      <c r="D1421" s="2">
        <f>(Sheet1!$F$2-mattsout!C1421)/3600</f>
        <v>191.20738311131797</v>
      </c>
      <c r="E1421" t="str">
        <f>IF(D1421&gt;3595120, "", IF(D1421&gt;1400, "******", ""))</f>
        <v/>
      </c>
      <c r="F1421" t="s">
        <v>122</v>
      </c>
      <c r="G1421" t="s">
        <v>23205</v>
      </c>
      <c r="H1421" t="s">
        <v>23206</v>
      </c>
      <c r="I1421" t="s">
        <v>682</v>
      </c>
      <c r="J1421" t="s">
        <v>807</v>
      </c>
      <c r="K1421" t="s">
        <v>807</v>
      </c>
      <c r="M1421" t="s">
        <v>23207</v>
      </c>
      <c r="O1421" t="s">
        <v>3391</v>
      </c>
      <c r="Q1421" t="s">
        <v>23204</v>
      </c>
      <c r="R1421">
        <v>4</v>
      </c>
      <c r="S1421" t="s">
        <v>23208</v>
      </c>
      <c r="T1421" t="s">
        <v>23209</v>
      </c>
      <c r="U1421" t="s">
        <v>23205</v>
      </c>
      <c r="V1421">
        <v>21702388</v>
      </c>
      <c r="W1421" s="1" t="s">
        <v>21537</v>
      </c>
      <c r="X1421">
        <v>35647971</v>
      </c>
      <c r="AA1421" t="s">
        <v>614</v>
      </c>
      <c r="AB1421" t="s">
        <v>615</v>
      </c>
      <c r="AC1421" t="s">
        <v>138</v>
      </c>
      <c r="AE1421" t="s">
        <v>23210</v>
      </c>
      <c r="AF1421" t="s">
        <v>667</v>
      </c>
      <c r="AI1421" t="b">
        <v>1</v>
      </c>
      <c r="AJ1421" t="s">
        <v>23211</v>
      </c>
      <c r="AL1421" t="s">
        <v>23205</v>
      </c>
      <c r="AM1421" t="s">
        <v>23212</v>
      </c>
      <c r="AN1421">
        <v>512</v>
      </c>
      <c r="AO1421">
        <v>0</v>
      </c>
      <c r="AP1421">
        <v>0</v>
      </c>
      <c r="AQ1421">
        <v>0</v>
      </c>
      <c r="AT1421">
        <v>1.2939086477850701E+17</v>
      </c>
      <c r="AU1421">
        <v>0</v>
      </c>
      <c r="AV1421">
        <v>1.2938821727319101E+17</v>
      </c>
      <c r="AW1421">
        <v>513</v>
      </c>
      <c r="AX1421" t="s">
        <v>23213</v>
      </c>
      <c r="AZ1421">
        <v>9.2233720368547697E+18</v>
      </c>
      <c r="BA1421">
        <v>34</v>
      </c>
      <c r="BB1421" t="s">
        <v>23211</v>
      </c>
      <c r="BC1421">
        <v>805306368</v>
      </c>
      <c r="BD1421" s="1" t="s">
        <v>148</v>
      </c>
      <c r="BE1421" t="s">
        <v>23214</v>
      </c>
      <c r="BF1421" t="s">
        <v>23215</v>
      </c>
      <c r="BG1421">
        <v>0</v>
      </c>
      <c r="BH1421" t="s">
        <v>151</v>
      </c>
      <c r="BI1421">
        <v>1.29419777762632E+17</v>
      </c>
      <c r="BL1421" t="s">
        <v>23216</v>
      </c>
      <c r="BN1421" t="s">
        <v>154</v>
      </c>
      <c r="BO1421">
        <v>59</v>
      </c>
      <c r="BP1421" s="1" t="s">
        <v>23217</v>
      </c>
      <c r="BQ1421">
        <v>0</v>
      </c>
      <c r="BR1421" t="s">
        <v>23218</v>
      </c>
      <c r="BS1421" t="s">
        <v>157</v>
      </c>
      <c r="BT1421" t="s">
        <v>158</v>
      </c>
      <c r="CD1421" t="s">
        <v>21621</v>
      </c>
    </row>
    <row r="1422" spans="1:90">
      <c r="A1422" t="s">
        <v>23219</v>
      </c>
      <c r="B1422">
        <v>1.29419059092328E+17</v>
      </c>
      <c r="C1422" s="4">
        <f t="shared" si="22"/>
        <v>12941905909.2328</v>
      </c>
      <c r="D1422" s="2">
        <f>(Sheet1!$F$2-mattsout!C1422)/3600</f>
        <v>180.13632422235278</v>
      </c>
      <c r="E1422" t="str">
        <f>IF(D1422&gt;3595120, "", IF(D1422&gt;1400, "******", ""))</f>
        <v/>
      </c>
      <c r="F1422" t="s">
        <v>122</v>
      </c>
      <c r="G1422" t="s">
        <v>23220</v>
      </c>
      <c r="H1422" t="s">
        <v>23221</v>
      </c>
      <c r="I1422" t="s">
        <v>1821</v>
      </c>
      <c r="J1422" t="s">
        <v>3247</v>
      </c>
      <c r="K1422" t="s">
        <v>3248</v>
      </c>
      <c r="L1422" t="s">
        <v>23222</v>
      </c>
      <c r="M1422" t="s">
        <v>3250</v>
      </c>
      <c r="O1422" t="s">
        <v>23223</v>
      </c>
      <c r="P1422" t="s">
        <v>637</v>
      </c>
      <c r="Q1422" t="s">
        <v>23219</v>
      </c>
      <c r="R1422">
        <v>4</v>
      </c>
      <c r="S1422" t="s">
        <v>23224</v>
      </c>
      <c r="T1422" t="s">
        <v>23225</v>
      </c>
      <c r="U1422" t="s">
        <v>23220</v>
      </c>
      <c r="V1422">
        <v>21704102</v>
      </c>
      <c r="W1422" s="1" t="s">
        <v>23226</v>
      </c>
      <c r="X1422">
        <v>35446530</v>
      </c>
      <c r="AA1422" t="s">
        <v>905</v>
      </c>
      <c r="AB1422" t="s">
        <v>1071</v>
      </c>
      <c r="AC1422" t="s">
        <v>138</v>
      </c>
      <c r="AE1422" t="s">
        <v>23227</v>
      </c>
      <c r="AF1422" t="s">
        <v>717</v>
      </c>
      <c r="AI1422" t="b">
        <v>1</v>
      </c>
      <c r="AJ1422" t="s">
        <v>23228</v>
      </c>
      <c r="AL1422" t="s">
        <v>23220</v>
      </c>
      <c r="AM1422" t="s">
        <v>23229</v>
      </c>
      <c r="AN1422">
        <v>512</v>
      </c>
      <c r="AO1422">
        <v>0</v>
      </c>
      <c r="AP1422">
        <v>0</v>
      </c>
      <c r="AQ1422">
        <v>0</v>
      </c>
      <c r="AT1422">
        <v>1.2941867041133E+17</v>
      </c>
      <c r="AU1422">
        <v>0</v>
      </c>
      <c r="AV1422">
        <v>1.2939516853940701E+17</v>
      </c>
      <c r="AW1422">
        <v>513</v>
      </c>
      <c r="AX1422" t="s">
        <v>23230</v>
      </c>
      <c r="AZ1422">
        <v>9.2233720368547697E+18</v>
      </c>
      <c r="BA1422">
        <v>254</v>
      </c>
      <c r="BB1422" t="s">
        <v>23228</v>
      </c>
      <c r="BC1422">
        <v>805306368</v>
      </c>
      <c r="BD1422" s="1" t="s">
        <v>148</v>
      </c>
      <c r="BE1422" t="s">
        <v>23231</v>
      </c>
      <c r="BF1422" t="s">
        <v>23232</v>
      </c>
      <c r="BG1422">
        <v>0</v>
      </c>
      <c r="BH1422" t="s">
        <v>151</v>
      </c>
      <c r="BI1422">
        <v>1.29412759590656E+17</v>
      </c>
      <c r="BL1422" t="s">
        <v>23233</v>
      </c>
      <c r="BN1422" t="s">
        <v>154</v>
      </c>
      <c r="BO1422">
        <v>64</v>
      </c>
      <c r="BP1422" s="1" t="s">
        <v>22589</v>
      </c>
      <c r="BQ1422">
        <v>0</v>
      </c>
      <c r="BR1422" t="s">
        <v>23234</v>
      </c>
      <c r="BS1422" t="s">
        <v>157</v>
      </c>
      <c r="BT1422" t="s">
        <v>158</v>
      </c>
      <c r="CD1422" t="s">
        <v>23235</v>
      </c>
    </row>
    <row r="1423" spans="1:90">
      <c r="A1423" t="s">
        <v>23236</v>
      </c>
      <c r="B1423">
        <v>1.29349372664452E+17</v>
      </c>
      <c r="C1423" s="4">
        <f t="shared" si="22"/>
        <v>12934937266.4452</v>
      </c>
      <c r="D1423" s="2">
        <f>(Sheet1!$F$2-mattsout!C1423)/3600</f>
        <v>2115.8704318888981</v>
      </c>
      <c r="E1423" t="str">
        <f>IF(D1423&gt;3595120, "", IF(D1423&gt;1400, "******", ""))</f>
        <v>******</v>
      </c>
      <c r="F1423" t="s">
        <v>122</v>
      </c>
      <c r="G1423" t="s">
        <v>23237</v>
      </c>
      <c r="H1423" t="s">
        <v>23238</v>
      </c>
      <c r="I1423" t="s">
        <v>3449</v>
      </c>
      <c r="J1423" t="s">
        <v>1845</v>
      </c>
      <c r="K1423" t="s">
        <v>23239</v>
      </c>
      <c r="L1423" t="s">
        <v>7539</v>
      </c>
      <c r="M1423" t="s">
        <v>23240</v>
      </c>
      <c r="O1423" t="s">
        <v>6960</v>
      </c>
      <c r="Q1423" t="s">
        <v>23236</v>
      </c>
      <c r="R1423">
        <v>4</v>
      </c>
      <c r="S1423" t="s">
        <v>23241</v>
      </c>
      <c r="T1423" t="s">
        <v>23242</v>
      </c>
      <c r="U1423" t="s">
        <v>23237</v>
      </c>
      <c r="V1423">
        <v>21706824</v>
      </c>
      <c r="W1423" s="1" t="s">
        <v>13693</v>
      </c>
      <c r="X1423">
        <v>33539295</v>
      </c>
      <c r="AA1423" t="s">
        <v>690</v>
      </c>
      <c r="AB1423" t="s">
        <v>3455</v>
      </c>
      <c r="AC1423" t="s">
        <v>138</v>
      </c>
      <c r="AE1423" t="s">
        <v>23243</v>
      </c>
      <c r="AF1423" t="s">
        <v>717</v>
      </c>
      <c r="AI1423" t="b">
        <v>1</v>
      </c>
      <c r="AJ1423" t="s">
        <v>23244</v>
      </c>
      <c r="AL1423" t="s">
        <v>23237</v>
      </c>
      <c r="AM1423" t="s">
        <v>23245</v>
      </c>
      <c r="AN1423">
        <v>512</v>
      </c>
      <c r="AO1423">
        <v>99</v>
      </c>
      <c r="AP1423">
        <v>0</v>
      </c>
      <c r="AQ1423">
        <v>0</v>
      </c>
      <c r="AT1423">
        <v>1.29373740442792E+17</v>
      </c>
      <c r="AU1423">
        <v>0</v>
      </c>
      <c r="AV1423">
        <v>1.29342606314356E+17</v>
      </c>
      <c r="AW1423">
        <v>513</v>
      </c>
      <c r="AX1423" t="s">
        <v>23246</v>
      </c>
      <c r="AZ1423">
        <v>9.2233720368547697E+18</v>
      </c>
      <c r="BA1423">
        <v>7</v>
      </c>
      <c r="BB1423" t="s">
        <v>23244</v>
      </c>
      <c r="BC1423">
        <v>805306368</v>
      </c>
      <c r="BD1423" s="1" t="s">
        <v>148</v>
      </c>
      <c r="BE1423" t="s">
        <v>23247</v>
      </c>
      <c r="BF1423" t="s">
        <v>23248</v>
      </c>
      <c r="BG1423">
        <v>1.2937374044269901E+17</v>
      </c>
      <c r="BH1423" t="s">
        <v>151</v>
      </c>
      <c r="BI1423">
        <v>1.29342606463918E+17</v>
      </c>
      <c r="BL1423" t="s">
        <v>23249</v>
      </c>
      <c r="BN1423" t="s">
        <v>154</v>
      </c>
      <c r="BO1423">
        <v>61</v>
      </c>
      <c r="BP1423" s="1" t="s">
        <v>23250</v>
      </c>
      <c r="BQ1423">
        <v>0</v>
      </c>
      <c r="BR1423" t="s">
        <v>23251</v>
      </c>
      <c r="BS1423" t="s">
        <v>157</v>
      </c>
      <c r="BT1423" t="s">
        <v>158</v>
      </c>
      <c r="CD1423" t="s">
        <v>21937</v>
      </c>
      <c r="CJ1423" t="s">
        <v>4929</v>
      </c>
    </row>
    <row r="1424" spans="1:90">
      <c r="A1424" t="s">
        <v>23252</v>
      </c>
      <c r="B1424">
        <v>1.2940067422882899E+17</v>
      </c>
      <c r="C1424" s="4">
        <f t="shared" si="22"/>
        <v>12940067422.882898</v>
      </c>
      <c r="D1424" s="2">
        <f>(Sheet1!$F$2-mattsout!C1424)/3600</f>
        <v>690.82697697268588</v>
      </c>
      <c r="E1424" t="str">
        <f>IF(D1424&gt;3595120, "", IF(D1424&gt;1400, "******", ""))</f>
        <v/>
      </c>
      <c r="F1424" t="s">
        <v>122</v>
      </c>
      <c r="G1424" t="s">
        <v>23253</v>
      </c>
      <c r="H1424" t="s">
        <v>21957</v>
      </c>
      <c r="J1424" t="s">
        <v>23254</v>
      </c>
      <c r="K1424" t="s">
        <v>23254</v>
      </c>
      <c r="L1424" t="s">
        <v>20301</v>
      </c>
      <c r="M1424" t="s">
        <v>23255</v>
      </c>
      <c r="O1424" t="s">
        <v>1512</v>
      </c>
      <c r="P1424" t="s">
        <v>1431</v>
      </c>
      <c r="Q1424" t="s">
        <v>23252</v>
      </c>
      <c r="R1424">
        <v>4</v>
      </c>
      <c r="S1424" t="s">
        <v>23256</v>
      </c>
      <c r="T1424" t="s">
        <v>23257</v>
      </c>
      <c r="U1424" t="s">
        <v>23253</v>
      </c>
      <c r="V1424">
        <v>21707746</v>
      </c>
      <c r="W1424" s="1" t="s">
        <v>23258</v>
      </c>
      <c r="X1424">
        <v>35670965</v>
      </c>
      <c r="AA1424" t="s">
        <v>136</v>
      </c>
      <c r="AB1424" t="s">
        <v>5265</v>
      </c>
      <c r="AC1424" t="s">
        <v>138</v>
      </c>
      <c r="AE1424" t="s">
        <v>23259</v>
      </c>
      <c r="AF1424" t="s">
        <v>742</v>
      </c>
      <c r="AI1424" t="b">
        <v>1</v>
      </c>
      <c r="AJ1424" t="s">
        <v>23260</v>
      </c>
      <c r="AL1424" t="s">
        <v>23253</v>
      </c>
      <c r="AM1424" t="s">
        <v>23261</v>
      </c>
      <c r="AN1424">
        <v>512</v>
      </c>
      <c r="AO1424">
        <v>0</v>
      </c>
      <c r="AP1424">
        <v>0</v>
      </c>
      <c r="AQ1424">
        <v>0</v>
      </c>
      <c r="AT1424">
        <v>1.29373479149174E+17</v>
      </c>
      <c r="AV1424">
        <v>1.2939085910476899E+17</v>
      </c>
      <c r="AW1424">
        <v>513</v>
      </c>
      <c r="AX1424" t="s">
        <v>23262</v>
      </c>
      <c r="AZ1424">
        <v>9.2233720368547697E+18</v>
      </c>
      <c r="BA1424">
        <v>27</v>
      </c>
      <c r="BB1424" t="s">
        <v>23260</v>
      </c>
      <c r="BC1424">
        <v>805306368</v>
      </c>
      <c r="BD1424" s="1" t="s">
        <v>148</v>
      </c>
      <c r="BE1424" t="s">
        <v>23263</v>
      </c>
      <c r="BF1424" t="s">
        <v>23264</v>
      </c>
      <c r="BG1424">
        <v>0</v>
      </c>
      <c r="BH1424" t="s">
        <v>151</v>
      </c>
      <c r="BI1424">
        <v>1.29421105726604E+17</v>
      </c>
      <c r="BL1424" t="s">
        <v>23265</v>
      </c>
      <c r="BN1424" t="s">
        <v>154</v>
      </c>
      <c r="BO1424">
        <v>53</v>
      </c>
      <c r="BP1424" s="1" t="s">
        <v>23157</v>
      </c>
      <c r="BQ1424">
        <v>0</v>
      </c>
      <c r="BR1424" t="s">
        <v>23266</v>
      </c>
      <c r="BS1424" t="s">
        <v>157</v>
      </c>
      <c r="BT1424" t="s">
        <v>158</v>
      </c>
      <c r="CD1424" t="s">
        <v>21632</v>
      </c>
      <c r="CJ1424" t="s">
        <v>19159</v>
      </c>
    </row>
    <row r="1425" spans="1:100">
      <c r="A1425" t="s">
        <v>23267</v>
      </c>
      <c r="B1425">
        <v>1.2941516961252499E+17</v>
      </c>
      <c r="C1425" s="4">
        <f t="shared" si="22"/>
        <v>12941516961.252499</v>
      </c>
      <c r="D1425" s="2">
        <f>(Sheet1!$F$2-mattsout!C1425)/3600</f>
        <v>288.17742986149256</v>
      </c>
      <c r="E1425" t="str">
        <f>IF(D1425&gt;3595120, "", IF(D1425&gt;1400, "******", ""))</f>
        <v/>
      </c>
      <c r="F1425" t="s">
        <v>122</v>
      </c>
      <c r="G1425" t="s">
        <v>23268</v>
      </c>
      <c r="H1425" t="s">
        <v>23269</v>
      </c>
      <c r="I1425" t="s">
        <v>1711</v>
      </c>
      <c r="J1425" t="s">
        <v>1845</v>
      </c>
      <c r="K1425" t="s">
        <v>23270</v>
      </c>
      <c r="L1425" t="s">
        <v>12063</v>
      </c>
      <c r="M1425" t="s">
        <v>15947</v>
      </c>
      <c r="O1425" t="s">
        <v>384</v>
      </c>
      <c r="P1425" t="s">
        <v>4139</v>
      </c>
      <c r="Q1425" t="s">
        <v>23267</v>
      </c>
      <c r="R1425">
        <v>4</v>
      </c>
      <c r="S1425" t="s">
        <v>23271</v>
      </c>
      <c r="T1425" t="s">
        <v>23272</v>
      </c>
      <c r="U1425" t="s">
        <v>23268</v>
      </c>
      <c r="V1425">
        <v>21786252</v>
      </c>
      <c r="W1425" s="1" t="s">
        <v>15951</v>
      </c>
      <c r="X1425">
        <v>35613212</v>
      </c>
      <c r="AA1425" t="s">
        <v>690</v>
      </c>
      <c r="AB1425" t="s">
        <v>12063</v>
      </c>
      <c r="AC1425" t="s">
        <v>138</v>
      </c>
      <c r="AE1425" t="s">
        <v>23273</v>
      </c>
      <c r="AF1425" t="s">
        <v>717</v>
      </c>
      <c r="AI1425" t="b">
        <v>1</v>
      </c>
      <c r="AJ1425" t="s">
        <v>23274</v>
      </c>
      <c r="AL1425" t="s">
        <v>23268</v>
      </c>
      <c r="AM1425" t="s">
        <v>23275</v>
      </c>
      <c r="AN1425">
        <v>512</v>
      </c>
      <c r="AO1425">
        <v>0</v>
      </c>
      <c r="AP1425">
        <v>0</v>
      </c>
      <c r="AQ1425">
        <v>0</v>
      </c>
      <c r="AT1425">
        <v>1.29415169559244E+17</v>
      </c>
      <c r="AV1425">
        <v>1.2939172941646899E+17</v>
      </c>
      <c r="AW1425">
        <v>513</v>
      </c>
      <c r="AX1425" t="s">
        <v>23276</v>
      </c>
      <c r="AZ1425">
        <v>9.2233720368547697E+18</v>
      </c>
      <c r="BA1425">
        <v>61</v>
      </c>
      <c r="BB1425" t="s">
        <v>23274</v>
      </c>
      <c r="BC1425">
        <v>805306368</v>
      </c>
      <c r="BD1425" s="1" t="s">
        <v>148</v>
      </c>
      <c r="BE1425" t="s">
        <v>23277</v>
      </c>
      <c r="BF1425" t="s">
        <v>23278</v>
      </c>
      <c r="BG1425">
        <v>0</v>
      </c>
      <c r="BH1425" t="s">
        <v>151</v>
      </c>
      <c r="BI1425">
        <v>1.2941855285813101E+17</v>
      </c>
      <c r="BK1425" t="s">
        <v>23279</v>
      </c>
      <c r="BL1425" t="s">
        <v>23280</v>
      </c>
      <c r="BN1425" t="s">
        <v>154</v>
      </c>
      <c r="BO1425">
        <v>57</v>
      </c>
      <c r="BP1425" s="1" t="s">
        <v>23281</v>
      </c>
      <c r="BQ1425">
        <v>0</v>
      </c>
      <c r="BR1425" t="s">
        <v>23282</v>
      </c>
      <c r="BS1425" t="s">
        <v>157</v>
      </c>
      <c r="BT1425" t="s">
        <v>158</v>
      </c>
      <c r="CD1425" t="s">
        <v>21762</v>
      </c>
      <c r="CH1425" t="s">
        <v>224</v>
      </c>
    </row>
    <row r="1426" spans="1:100">
      <c r="A1426" t="s">
        <v>23283</v>
      </c>
      <c r="B1426">
        <v>1.2942113570729101E+17</v>
      </c>
      <c r="C1426" s="4">
        <f t="shared" si="22"/>
        <v>12942113570.729101</v>
      </c>
      <c r="D1426" s="2">
        <f>(Sheet1!$F$2-mattsout!C1426)/3600</f>
        <v>122.45257524967194</v>
      </c>
      <c r="E1426" t="str">
        <f>IF(D1426&gt;3595120, "", IF(D1426&gt;1400, "******", ""))</f>
        <v/>
      </c>
      <c r="F1426" t="s">
        <v>122</v>
      </c>
      <c r="G1426" t="s">
        <v>23284</v>
      </c>
      <c r="H1426" t="s">
        <v>4870</v>
      </c>
      <c r="I1426" t="s">
        <v>2690</v>
      </c>
      <c r="J1426" t="s">
        <v>1845</v>
      </c>
      <c r="K1426" t="s">
        <v>1845</v>
      </c>
      <c r="L1426" t="s">
        <v>2283</v>
      </c>
      <c r="M1426" t="s">
        <v>23285</v>
      </c>
      <c r="O1426" t="s">
        <v>5255</v>
      </c>
      <c r="P1426" t="s">
        <v>7845</v>
      </c>
      <c r="Q1426" t="s">
        <v>23283</v>
      </c>
      <c r="R1426">
        <v>4</v>
      </c>
      <c r="S1426" t="s">
        <v>23286</v>
      </c>
      <c r="T1426" t="s">
        <v>23287</v>
      </c>
      <c r="U1426" t="s">
        <v>23284</v>
      </c>
      <c r="V1426">
        <v>21787076</v>
      </c>
      <c r="W1426" s="1" t="s">
        <v>3972</v>
      </c>
      <c r="X1426">
        <v>35518193</v>
      </c>
      <c r="AA1426" t="s">
        <v>690</v>
      </c>
      <c r="AB1426" t="s">
        <v>2283</v>
      </c>
      <c r="AC1426" t="s">
        <v>138</v>
      </c>
      <c r="AE1426" t="s">
        <v>23288</v>
      </c>
      <c r="AF1426" t="s">
        <v>617</v>
      </c>
      <c r="AI1426" t="b">
        <v>1</v>
      </c>
      <c r="AJ1426" t="s">
        <v>23289</v>
      </c>
      <c r="AL1426" t="s">
        <v>23284</v>
      </c>
      <c r="AM1426" t="s">
        <v>23290</v>
      </c>
      <c r="AN1426">
        <v>512</v>
      </c>
      <c r="AO1426">
        <v>0</v>
      </c>
      <c r="AP1426">
        <v>0</v>
      </c>
      <c r="AQ1426">
        <v>0</v>
      </c>
      <c r="AT1426">
        <v>1.29421135600416E+17</v>
      </c>
      <c r="AU1426">
        <v>0</v>
      </c>
      <c r="AV1426">
        <v>1.29396899934124E+17</v>
      </c>
      <c r="AW1426">
        <v>513</v>
      </c>
      <c r="AX1426" t="s">
        <v>23291</v>
      </c>
      <c r="AZ1426">
        <v>9.2233720368547697E+18</v>
      </c>
      <c r="BA1426">
        <v>47</v>
      </c>
      <c r="BB1426" t="s">
        <v>23289</v>
      </c>
      <c r="BC1426">
        <v>805306368</v>
      </c>
      <c r="BD1426" s="1" t="s">
        <v>148</v>
      </c>
      <c r="BE1426" t="s">
        <v>23292</v>
      </c>
      <c r="BF1426" t="s">
        <v>23293</v>
      </c>
      <c r="BG1426">
        <v>0</v>
      </c>
      <c r="BH1426" t="s">
        <v>151</v>
      </c>
      <c r="BI1426">
        <v>1.29415902125708E+17</v>
      </c>
      <c r="BL1426" t="s">
        <v>23294</v>
      </c>
      <c r="BN1426" t="s">
        <v>154</v>
      </c>
      <c r="BO1426">
        <v>61</v>
      </c>
      <c r="BP1426" s="1" t="s">
        <v>23157</v>
      </c>
      <c r="BQ1426">
        <v>0</v>
      </c>
      <c r="BR1426" t="s">
        <v>23295</v>
      </c>
      <c r="BS1426" t="s">
        <v>157</v>
      </c>
      <c r="BT1426" t="s">
        <v>158</v>
      </c>
      <c r="CD1426" t="s">
        <v>21762</v>
      </c>
    </row>
    <row r="1427" spans="1:100">
      <c r="A1427" t="s">
        <v>23296</v>
      </c>
      <c r="B1427">
        <v>1.2939866623490701E+17</v>
      </c>
      <c r="C1427" s="4">
        <f t="shared" si="22"/>
        <v>12939866623.490702</v>
      </c>
      <c r="D1427" s="2">
        <f>(Sheet1!$F$2-mattsout!C1427)/3600</f>
        <v>746.60458591620124</v>
      </c>
      <c r="E1427" t="str">
        <f>IF(D1427&gt;3595120, "", IF(D1427&gt;1400, "******", ""))</f>
        <v/>
      </c>
      <c r="F1427" t="s">
        <v>122</v>
      </c>
      <c r="G1427" t="s">
        <v>23297</v>
      </c>
      <c r="H1427" t="s">
        <v>23298</v>
      </c>
      <c r="I1427" t="s">
        <v>682</v>
      </c>
      <c r="J1427" t="s">
        <v>2730</v>
      </c>
      <c r="K1427" t="s">
        <v>23299</v>
      </c>
      <c r="L1427" t="s">
        <v>682</v>
      </c>
      <c r="O1427" t="s">
        <v>3752</v>
      </c>
      <c r="P1427" t="s">
        <v>5570</v>
      </c>
      <c r="Q1427" t="s">
        <v>23296</v>
      </c>
      <c r="R1427">
        <v>4</v>
      </c>
      <c r="S1427" t="s">
        <v>23300</v>
      </c>
      <c r="T1427" t="s">
        <v>23301</v>
      </c>
      <c r="U1427" t="s">
        <v>23297</v>
      </c>
      <c r="V1427">
        <v>21791467</v>
      </c>
      <c r="W1427" s="1" t="s">
        <v>23302</v>
      </c>
      <c r="X1427">
        <v>35553645</v>
      </c>
      <c r="AA1427" t="s">
        <v>714</v>
      </c>
      <c r="AB1427" t="s">
        <v>1952</v>
      </c>
      <c r="AC1427" t="s">
        <v>138</v>
      </c>
      <c r="AE1427" t="s">
        <v>23303</v>
      </c>
      <c r="AF1427" t="s">
        <v>667</v>
      </c>
      <c r="AI1427" t="b">
        <v>1</v>
      </c>
      <c r="AJ1427" t="s">
        <v>23304</v>
      </c>
      <c r="AL1427" t="s">
        <v>23297</v>
      </c>
      <c r="AM1427" t="s">
        <v>23305</v>
      </c>
      <c r="AN1427">
        <v>512</v>
      </c>
      <c r="AO1427">
        <v>0</v>
      </c>
      <c r="AP1427">
        <v>0</v>
      </c>
      <c r="AQ1427">
        <v>0</v>
      </c>
      <c r="AT1427">
        <v>1.29373523151982E+17</v>
      </c>
      <c r="AU1427">
        <v>0</v>
      </c>
      <c r="AV1427">
        <v>1.294167938507E+17</v>
      </c>
      <c r="AW1427">
        <v>513</v>
      </c>
      <c r="AX1427" t="s">
        <v>23306</v>
      </c>
      <c r="AZ1427">
        <v>9.2233720368547697E+18</v>
      </c>
      <c r="BA1427">
        <v>9</v>
      </c>
      <c r="BB1427" t="s">
        <v>23304</v>
      </c>
      <c r="BC1427">
        <v>805306368</v>
      </c>
      <c r="BD1427" s="1" t="s">
        <v>148</v>
      </c>
      <c r="BE1427" t="s">
        <v>23307</v>
      </c>
      <c r="BF1427" t="s">
        <v>23308</v>
      </c>
      <c r="BG1427">
        <v>0</v>
      </c>
      <c r="BH1427" t="s">
        <v>151</v>
      </c>
      <c r="BI1427">
        <v>1.29416793850314E+17</v>
      </c>
      <c r="BL1427" t="s">
        <v>23309</v>
      </c>
      <c r="BN1427" t="s">
        <v>154</v>
      </c>
      <c r="BO1427">
        <v>59</v>
      </c>
      <c r="BP1427" s="1" t="s">
        <v>23310</v>
      </c>
      <c r="BQ1427">
        <v>0</v>
      </c>
      <c r="BR1427" t="s">
        <v>23311</v>
      </c>
      <c r="BS1427" t="s">
        <v>157</v>
      </c>
      <c r="BT1427" t="s">
        <v>158</v>
      </c>
      <c r="CD1427" t="s">
        <v>21632</v>
      </c>
      <c r="CH1427" t="s">
        <v>224</v>
      </c>
    </row>
    <row r="1428" spans="1:100">
      <c r="A1428" t="s">
        <v>23312</v>
      </c>
      <c r="B1428">
        <v>1.29405827825436E+17</v>
      </c>
      <c r="C1428" s="4">
        <f t="shared" si="22"/>
        <v>12940582782.5436</v>
      </c>
      <c r="D1428" s="2">
        <f>(Sheet1!$F$2-mattsout!C1428)/3600</f>
        <v>547.67151566664381</v>
      </c>
      <c r="E1428" t="str">
        <f>IF(D1428&gt;3595120, "", IF(D1428&gt;1400, "******", ""))</f>
        <v/>
      </c>
      <c r="F1428" t="s">
        <v>122</v>
      </c>
      <c r="G1428" t="s">
        <v>23313</v>
      </c>
      <c r="H1428" t="s">
        <v>3788</v>
      </c>
      <c r="I1428" t="s">
        <v>5256</v>
      </c>
      <c r="J1428" t="s">
        <v>23314</v>
      </c>
      <c r="K1428" t="s">
        <v>1845</v>
      </c>
      <c r="L1428" t="s">
        <v>5256</v>
      </c>
      <c r="M1428" t="s">
        <v>22611</v>
      </c>
      <c r="N1428" t="s">
        <v>23315</v>
      </c>
      <c r="O1428" t="s">
        <v>1785</v>
      </c>
      <c r="P1428" t="s">
        <v>5669</v>
      </c>
      <c r="Q1428" t="s">
        <v>23312</v>
      </c>
      <c r="R1428">
        <v>4</v>
      </c>
      <c r="S1428" t="s">
        <v>23316</v>
      </c>
      <c r="T1428" t="s">
        <v>23317</v>
      </c>
      <c r="U1428" t="s">
        <v>23313</v>
      </c>
      <c r="V1428">
        <v>21843638</v>
      </c>
      <c r="W1428" s="1" t="s">
        <v>19787</v>
      </c>
      <c r="X1428">
        <v>35110555</v>
      </c>
      <c r="AA1428" t="s">
        <v>22615</v>
      </c>
      <c r="AB1428" t="s">
        <v>5265</v>
      </c>
      <c r="AC1428" t="s">
        <v>138</v>
      </c>
      <c r="AE1428" t="s">
        <v>23318</v>
      </c>
      <c r="AF1428" t="s">
        <v>667</v>
      </c>
      <c r="AI1428" t="b">
        <v>1</v>
      </c>
      <c r="AJ1428" t="s">
        <v>23319</v>
      </c>
      <c r="AL1428" t="s">
        <v>23313</v>
      </c>
      <c r="AM1428" t="s">
        <v>23320</v>
      </c>
      <c r="AN1428">
        <v>512</v>
      </c>
      <c r="AO1428">
        <v>0</v>
      </c>
      <c r="AP1428">
        <v>0</v>
      </c>
      <c r="AQ1428">
        <v>0</v>
      </c>
      <c r="AT1428">
        <v>1.29398095937536E+17</v>
      </c>
      <c r="AU1428">
        <v>0</v>
      </c>
      <c r="AV1428">
        <v>1.2940053065626301E+17</v>
      </c>
      <c r="AW1428">
        <v>513</v>
      </c>
      <c r="AX1428" t="s">
        <v>23321</v>
      </c>
      <c r="AZ1428">
        <v>9.2233720368547697E+18</v>
      </c>
      <c r="BA1428">
        <v>39</v>
      </c>
      <c r="BB1428" t="s">
        <v>23319</v>
      </c>
      <c r="BC1428">
        <v>805306368</v>
      </c>
      <c r="BD1428" s="1" t="s">
        <v>148</v>
      </c>
      <c r="BE1428" t="s">
        <v>23322</v>
      </c>
      <c r="BF1428" t="s">
        <v>23323</v>
      </c>
      <c r="BG1428">
        <v>0</v>
      </c>
      <c r="BH1428" t="s">
        <v>151</v>
      </c>
      <c r="BI1428">
        <v>1.29401205580722E+17</v>
      </c>
      <c r="BL1428" t="s">
        <v>23324</v>
      </c>
      <c r="BM1428" t="s">
        <v>23325</v>
      </c>
      <c r="BN1428" t="s">
        <v>154</v>
      </c>
      <c r="BO1428">
        <v>56</v>
      </c>
      <c r="BP1428" s="1" t="s">
        <v>23157</v>
      </c>
      <c r="BQ1428">
        <v>0</v>
      </c>
      <c r="BR1428" t="s">
        <v>23326</v>
      </c>
      <c r="BS1428" t="s">
        <v>157</v>
      </c>
      <c r="BT1428" t="s">
        <v>158</v>
      </c>
      <c r="CD1428" t="s">
        <v>21632</v>
      </c>
    </row>
    <row r="1429" spans="1:100">
      <c r="A1429" t="s">
        <v>16975</v>
      </c>
      <c r="B1429">
        <v>1.2941708638380701E+17</v>
      </c>
      <c r="C1429" s="4">
        <f t="shared" si="22"/>
        <v>12941708638.380701</v>
      </c>
      <c r="D1429" s="2">
        <f>(Sheet1!$F$2-mattsout!C1429)/3600</f>
        <v>234.93378313859304</v>
      </c>
      <c r="E1429" t="str">
        <f>IF(D1429&gt;3595120, "", IF(D1429&gt;1400, "******", ""))</f>
        <v/>
      </c>
      <c r="F1429" t="s">
        <v>122</v>
      </c>
      <c r="G1429" t="s">
        <v>23327</v>
      </c>
      <c r="H1429" t="s">
        <v>23328</v>
      </c>
      <c r="I1429" t="s">
        <v>682</v>
      </c>
      <c r="J1429" t="s">
        <v>3248</v>
      </c>
      <c r="K1429" t="s">
        <v>3248</v>
      </c>
      <c r="L1429" t="s">
        <v>23329</v>
      </c>
      <c r="M1429" t="s">
        <v>23330</v>
      </c>
      <c r="O1429" t="s">
        <v>831</v>
      </c>
      <c r="P1429" t="s">
        <v>10039</v>
      </c>
      <c r="Q1429" t="s">
        <v>16975</v>
      </c>
      <c r="R1429">
        <v>4</v>
      </c>
      <c r="S1429" t="s">
        <v>23331</v>
      </c>
      <c r="T1429" t="s">
        <v>23332</v>
      </c>
      <c r="U1429" t="s">
        <v>23327</v>
      </c>
      <c r="V1429">
        <v>21869496</v>
      </c>
      <c r="W1429" s="1" t="s">
        <v>23333</v>
      </c>
      <c r="X1429">
        <v>35586741</v>
      </c>
      <c r="AA1429" t="s">
        <v>22260</v>
      </c>
      <c r="AB1429" t="s">
        <v>22261</v>
      </c>
      <c r="AC1429" t="s">
        <v>138</v>
      </c>
      <c r="AE1429" t="s">
        <v>23334</v>
      </c>
      <c r="AF1429" t="s">
        <v>667</v>
      </c>
      <c r="AH1429" t="s">
        <v>16969</v>
      </c>
      <c r="AI1429" t="b">
        <v>1</v>
      </c>
      <c r="AJ1429" t="s">
        <v>23335</v>
      </c>
      <c r="AL1429" t="s">
        <v>23327</v>
      </c>
      <c r="AM1429" t="s">
        <v>23336</v>
      </c>
      <c r="AN1429">
        <v>512</v>
      </c>
      <c r="AO1429">
        <v>0</v>
      </c>
      <c r="AP1429">
        <v>0</v>
      </c>
      <c r="AQ1429">
        <v>0</v>
      </c>
      <c r="AT1429">
        <v>1.29404660252872E+17</v>
      </c>
      <c r="AU1429">
        <v>0</v>
      </c>
      <c r="AV1429">
        <v>1.2939697287022701E+17</v>
      </c>
      <c r="AW1429">
        <v>513</v>
      </c>
      <c r="AX1429" t="s">
        <v>23337</v>
      </c>
      <c r="AZ1429">
        <v>9.2233720368547697E+18</v>
      </c>
      <c r="BA1429">
        <v>48</v>
      </c>
      <c r="BB1429" t="s">
        <v>23335</v>
      </c>
      <c r="BC1429">
        <v>805306368</v>
      </c>
      <c r="BD1429" s="1" t="s">
        <v>148</v>
      </c>
      <c r="BE1429" t="s">
        <v>23338</v>
      </c>
      <c r="BF1429" t="s">
        <v>23339</v>
      </c>
      <c r="BG1429">
        <v>0</v>
      </c>
      <c r="BH1429" t="s">
        <v>151</v>
      </c>
      <c r="BI1429">
        <v>1.29417745474664E+17</v>
      </c>
      <c r="BL1429" t="s">
        <v>23340</v>
      </c>
      <c r="BN1429" t="s">
        <v>154</v>
      </c>
      <c r="BO1429">
        <v>59</v>
      </c>
      <c r="BP1429" s="1" t="s">
        <v>23217</v>
      </c>
      <c r="BQ1429">
        <v>0</v>
      </c>
      <c r="BR1429" t="s">
        <v>23341</v>
      </c>
      <c r="BS1429" t="s">
        <v>157</v>
      </c>
      <c r="BT1429" t="s">
        <v>158</v>
      </c>
      <c r="CD1429" t="s">
        <v>21937</v>
      </c>
      <c r="CV1429" t="s">
        <v>16969</v>
      </c>
    </row>
    <row r="1430" spans="1:100">
      <c r="A1430" t="s">
        <v>22322</v>
      </c>
      <c r="B1430">
        <v>1.29418840568592E+17</v>
      </c>
      <c r="C1430" s="4">
        <f t="shared" si="22"/>
        <v>12941884056.8592</v>
      </c>
      <c r="D1430" s="2">
        <f>(Sheet1!$F$2-mattsout!C1430)/3600</f>
        <v>186.20642800013223</v>
      </c>
      <c r="E1430" t="str">
        <f>IF(D1430&gt;3595120, "", IF(D1430&gt;1400, "******", ""))</f>
        <v/>
      </c>
      <c r="F1430" t="s">
        <v>122</v>
      </c>
      <c r="G1430" t="s">
        <v>23342</v>
      </c>
      <c r="H1430" t="s">
        <v>22317</v>
      </c>
      <c r="I1430" t="s">
        <v>23343</v>
      </c>
      <c r="J1430" t="s">
        <v>23344</v>
      </c>
      <c r="K1430" t="s">
        <v>1845</v>
      </c>
      <c r="L1430" t="s">
        <v>1828</v>
      </c>
      <c r="M1430" t="s">
        <v>23345</v>
      </c>
      <c r="O1430" t="s">
        <v>3185</v>
      </c>
      <c r="Q1430" t="s">
        <v>22322</v>
      </c>
      <c r="R1430">
        <v>4</v>
      </c>
      <c r="S1430" t="s">
        <v>23346</v>
      </c>
      <c r="T1430" t="s">
        <v>23347</v>
      </c>
      <c r="U1430" t="s">
        <v>23342</v>
      </c>
      <c r="V1430">
        <v>21937507</v>
      </c>
      <c r="W1430" s="1" t="s">
        <v>16874</v>
      </c>
      <c r="X1430">
        <v>35463060</v>
      </c>
      <c r="AA1430" t="s">
        <v>2122</v>
      </c>
      <c r="AB1430" t="s">
        <v>23348</v>
      </c>
      <c r="AC1430" t="s">
        <v>138</v>
      </c>
      <c r="AE1430" t="s">
        <v>23349</v>
      </c>
      <c r="AF1430" t="s">
        <v>742</v>
      </c>
      <c r="AI1430" t="b">
        <v>1</v>
      </c>
      <c r="AJ1430" t="s">
        <v>23350</v>
      </c>
      <c r="AL1430" t="s">
        <v>23342</v>
      </c>
      <c r="AM1430" t="s">
        <v>23351</v>
      </c>
      <c r="AN1430">
        <v>512</v>
      </c>
      <c r="AO1430">
        <v>0</v>
      </c>
      <c r="AP1430">
        <v>0</v>
      </c>
      <c r="AQ1430">
        <v>0</v>
      </c>
      <c r="AT1430">
        <v>1.2941869153151E+17</v>
      </c>
      <c r="AV1430">
        <v>1.2939775937222E+17</v>
      </c>
      <c r="AW1430">
        <v>513</v>
      </c>
      <c r="AX1430" t="s">
        <v>23352</v>
      </c>
      <c r="AZ1430">
        <v>9.2233720368547697E+18</v>
      </c>
      <c r="BA1430">
        <v>49</v>
      </c>
      <c r="BB1430" t="s">
        <v>23350</v>
      </c>
      <c r="BC1430">
        <v>805306368</v>
      </c>
      <c r="BD1430" s="1" t="s">
        <v>148</v>
      </c>
      <c r="BE1430" t="s">
        <v>23353</v>
      </c>
      <c r="BF1430" t="s">
        <v>23354</v>
      </c>
      <c r="BG1430">
        <v>0</v>
      </c>
      <c r="BH1430" t="s">
        <v>151</v>
      </c>
      <c r="BI1430">
        <v>1.29413487227794E+17</v>
      </c>
      <c r="BL1430" t="s">
        <v>23355</v>
      </c>
      <c r="BN1430" t="s">
        <v>154</v>
      </c>
      <c r="BO1430">
        <v>55</v>
      </c>
      <c r="BP1430" s="1" t="s">
        <v>23217</v>
      </c>
      <c r="BQ1430">
        <v>0</v>
      </c>
      <c r="BR1430" t="s">
        <v>23356</v>
      </c>
      <c r="BS1430" t="s">
        <v>157</v>
      </c>
      <c r="BT1430" t="s">
        <v>158</v>
      </c>
      <c r="CD1430" t="s">
        <v>21621</v>
      </c>
      <c r="CV1430" t="s">
        <v>22315</v>
      </c>
    </row>
    <row r="1431" spans="1:100">
      <c r="A1431" t="s">
        <v>23357</v>
      </c>
      <c r="B1431">
        <v>1.2941770204529299E+17</v>
      </c>
      <c r="C1431" s="4">
        <f t="shared" si="22"/>
        <v>12941770204.529299</v>
      </c>
      <c r="D1431" s="2">
        <f>(Sheet1!$F$2-mattsout!C1431)/3600</f>
        <v>217.83207519478267</v>
      </c>
      <c r="E1431" t="str">
        <f>IF(D1431&gt;3595120, "", IF(D1431&gt;1400, "******", ""))</f>
        <v/>
      </c>
      <c r="F1431" t="s">
        <v>122</v>
      </c>
      <c r="G1431" t="s">
        <v>23358</v>
      </c>
      <c r="H1431" t="s">
        <v>15862</v>
      </c>
      <c r="I1431" t="s">
        <v>1061</v>
      </c>
      <c r="J1431" t="s">
        <v>1062</v>
      </c>
      <c r="K1431" t="s">
        <v>1342</v>
      </c>
      <c r="L1431" t="s">
        <v>1061</v>
      </c>
      <c r="M1431" t="s">
        <v>23359</v>
      </c>
      <c r="O1431" t="s">
        <v>23360</v>
      </c>
      <c r="P1431" t="s">
        <v>13935</v>
      </c>
      <c r="Q1431" t="s">
        <v>23357</v>
      </c>
      <c r="R1431">
        <v>4</v>
      </c>
      <c r="S1431" t="s">
        <v>23361</v>
      </c>
      <c r="T1431" t="s">
        <v>23362</v>
      </c>
      <c r="U1431" t="s">
        <v>23358</v>
      </c>
      <c r="V1431">
        <v>21939534</v>
      </c>
      <c r="W1431" s="1" t="s">
        <v>1069</v>
      </c>
      <c r="X1431">
        <v>35566729</v>
      </c>
      <c r="AA1431" t="s">
        <v>690</v>
      </c>
      <c r="AB1431" t="s">
        <v>1071</v>
      </c>
      <c r="AC1431" t="s">
        <v>138</v>
      </c>
      <c r="AD1431" t="b">
        <v>0</v>
      </c>
      <c r="AE1431" t="s">
        <v>23363</v>
      </c>
      <c r="AF1431" t="s">
        <v>667</v>
      </c>
      <c r="AI1431" t="b">
        <v>1</v>
      </c>
      <c r="AJ1431" t="s">
        <v>23364</v>
      </c>
      <c r="AL1431" t="s">
        <v>23358</v>
      </c>
      <c r="AM1431" t="s">
        <v>23365</v>
      </c>
      <c r="AN1431">
        <v>512</v>
      </c>
      <c r="AO1431">
        <v>0</v>
      </c>
      <c r="AP1431">
        <v>0</v>
      </c>
      <c r="AQ1431">
        <v>0</v>
      </c>
      <c r="AT1431">
        <v>1.2941770197794899E+17</v>
      </c>
      <c r="AV1431">
        <v>1.2940395962856301E+17</v>
      </c>
      <c r="AW1431">
        <v>513</v>
      </c>
      <c r="AX1431" t="s">
        <v>23366</v>
      </c>
      <c r="AZ1431">
        <v>9.2233720368547697E+18</v>
      </c>
      <c r="BA1431">
        <v>20</v>
      </c>
      <c r="BB1431" t="s">
        <v>23364</v>
      </c>
      <c r="BC1431">
        <v>805306368</v>
      </c>
      <c r="BD1431" s="1" t="s">
        <v>148</v>
      </c>
      <c r="BE1431" t="s">
        <v>23367</v>
      </c>
      <c r="BF1431" t="s">
        <v>23368</v>
      </c>
      <c r="BG1431">
        <v>0</v>
      </c>
      <c r="BH1431" t="s">
        <v>151</v>
      </c>
      <c r="BI1431">
        <v>1.2941706616940499E+17</v>
      </c>
      <c r="BL1431" t="s">
        <v>23369</v>
      </c>
      <c r="BM1431" t="s">
        <v>23370</v>
      </c>
      <c r="BN1431" t="s">
        <v>154</v>
      </c>
      <c r="BO1431">
        <v>56</v>
      </c>
      <c r="BP1431" s="1" t="s">
        <v>23371</v>
      </c>
      <c r="BQ1431">
        <v>0</v>
      </c>
      <c r="BR1431" t="s">
        <v>23372</v>
      </c>
      <c r="BS1431" t="s">
        <v>157</v>
      </c>
      <c r="BT1431" t="s">
        <v>158</v>
      </c>
      <c r="CD1431" t="s">
        <v>21621</v>
      </c>
      <c r="CH1431" t="s">
        <v>224</v>
      </c>
    </row>
    <row r="1432" spans="1:100">
      <c r="A1432" t="s">
        <v>23373</v>
      </c>
      <c r="B1432">
        <v>1.29421267059346E+17</v>
      </c>
      <c r="C1432" s="4">
        <f t="shared" si="22"/>
        <v>12942126705.934601</v>
      </c>
      <c r="D1432" s="2">
        <f>(Sheet1!$F$2-mattsout!C1432)/3600</f>
        <v>118.80390705532498</v>
      </c>
      <c r="E1432" t="str">
        <f>IF(D1432&gt;3595120, "", IF(D1432&gt;1400, "******", ""))</f>
        <v/>
      </c>
      <c r="F1432" t="s">
        <v>122</v>
      </c>
      <c r="G1432" t="s">
        <v>23374</v>
      </c>
      <c r="H1432" t="s">
        <v>23375</v>
      </c>
      <c r="I1432" t="s">
        <v>732</v>
      </c>
      <c r="J1432" t="s">
        <v>1845</v>
      </c>
      <c r="K1432" t="s">
        <v>1845</v>
      </c>
      <c r="L1432" t="s">
        <v>732</v>
      </c>
      <c r="M1432" t="s">
        <v>23376</v>
      </c>
      <c r="O1432" t="s">
        <v>19323</v>
      </c>
      <c r="P1432" t="s">
        <v>1786</v>
      </c>
      <c r="Q1432" t="s">
        <v>23373</v>
      </c>
      <c r="R1432">
        <v>4</v>
      </c>
      <c r="S1432" t="s">
        <v>23377</v>
      </c>
      <c r="T1432" t="s">
        <v>23378</v>
      </c>
      <c r="U1432" t="s">
        <v>23374</v>
      </c>
      <c r="V1432">
        <v>21970832</v>
      </c>
      <c r="W1432" s="1" t="s">
        <v>11964</v>
      </c>
      <c r="X1432">
        <v>35615640</v>
      </c>
      <c r="AA1432" t="s">
        <v>690</v>
      </c>
      <c r="AB1432" t="s">
        <v>740</v>
      </c>
      <c r="AC1432" t="s">
        <v>138</v>
      </c>
      <c r="AE1432" t="s">
        <v>23379</v>
      </c>
      <c r="AF1432" t="s">
        <v>667</v>
      </c>
      <c r="AI1432" t="b">
        <v>1</v>
      </c>
      <c r="AJ1432" t="s">
        <v>23380</v>
      </c>
      <c r="AL1432" t="s">
        <v>23374</v>
      </c>
      <c r="AM1432" t="s">
        <v>23381</v>
      </c>
      <c r="AN1432">
        <v>512</v>
      </c>
      <c r="AO1432">
        <v>0</v>
      </c>
      <c r="AP1432">
        <v>0</v>
      </c>
      <c r="AQ1432">
        <v>0</v>
      </c>
      <c r="AT1432">
        <v>1.29375338834688E+17</v>
      </c>
      <c r="AV1432">
        <v>1.29395149963726E+17</v>
      </c>
      <c r="AW1432">
        <v>513</v>
      </c>
      <c r="AX1432" t="s">
        <v>23382</v>
      </c>
      <c r="AZ1432">
        <v>9.2233720368547697E+18</v>
      </c>
      <c r="BA1432">
        <v>48</v>
      </c>
      <c r="BB1432" t="s">
        <v>23383</v>
      </c>
      <c r="BC1432">
        <v>805306368</v>
      </c>
      <c r="BD1432" s="1" t="s">
        <v>148</v>
      </c>
      <c r="BE1432" t="s">
        <v>23384</v>
      </c>
      <c r="BF1432" t="s">
        <v>23385</v>
      </c>
      <c r="BG1432">
        <v>0</v>
      </c>
      <c r="BH1432" t="s">
        <v>151</v>
      </c>
      <c r="BI1432">
        <v>1.2941859876815699E+17</v>
      </c>
      <c r="BL1432" t="s">
        <v>23386</v>
      </c>
      <c r="BN1432" t="s">
        <v>154</v>
      </c>
      <c r="BO1432">
        <v>56</v>
      </c>
      <c r="BP1432" s="1" t="s">
        <v>23387</v>
      </c>
      <c r="BQ1432">
        <v>0</v>
      </c>
      <c r="BR1432" t="s">
        <v>23388</v>
      </c>
      <c r="BS1432" t="s">
        <v>157</v>
      </c>
      <c r="BT1432" t="s">
        <v>158</v>
      </c>
      <c r="CD1432" t="s">
        <v>21937</v>
      </c>
    </row>
    <row r="1433" spans="1:100">
      <c r="A1433" t="s">
        <v>23389</v>
      </c>
      <c r="B1433">
        <v>1.29421270762002E+17</v>
      </c>
      <c r="C1433" s="4">
        <f t="shared" si="22"/>
        <v>12942127076.200199</v>
      </c>
      <c r="D1433" s="2">
        <f>(Sheet1!$F$2-mattsout!C1433)/3600</f>
        <v>118.70105550024245</v>
      </c>
      <c r="E1433" t="str">
        <f>IF(D1433&gt;3595120, "", IF(D1433&gt;1400, "******", ""))</f>
        <v/>
      </c>
      <c r="F1433" t="s">
        <v>122</v>
      </c>
      <c r="G1433" t="s">
        <v>23390</v>
      </c>
      <c r="H1433" t="s">
        <v>23391</v>
      </c>
      <c r="I1433" t="s">
        <v>732</v>
      </c>
      <c r="J1433" t="s">
        <v>1845</v>
      </c>
      <c r="K1433" t="s">
        <v>1845</v>
      </c>
      <c r="L1433" t="s">
        <v>732</v>
      </c>
      <c r="M1433" t="s">
        <v>21972</v>
      </c>
      <c r="O1433" t="s">
        <v>1034</v>
      </c>
      <c r="P1433" t="s">
        <v>610</v>
      </c>
      <c r="Q1433" t="s">
        <v>23389</v>
      </c>
      <c r="R1433">
        <v>4</v>
      </c>
      <c r="S1433" t="s">
        <v>23392</v>
      </c>
      <c r="T1433" t="s">
        <v>23393</v>
      </c>
      <c r="U1433" t="s">
        <v>23390</v>
      </c>
      <c r="V1433">
        <v>21970971</v>
      </c>
      <c r="W1433" s="1" t="s">
        <v>11964</v>
      </c>
      <c r="X1433">
        <v>35579946</v>
      </c>
      <c r="AA1433" t="s">
        <v>690</v>
      </c>
      <c r="AB1433" t="s">
        <v>740</v>
      </c>
      <c r="AC1433" t="s">
        <v>138</v>
      </c>
      <c r="AE1433" t="s">
        <v>23394</v>
      </c>
      <c r="AF1433" t="s">
        <v>717</v>
      </c>
      <c r="AI1433" t="b">
        <v>1</v>
      </c>
      <c r="AJ1433" t="s">
        <v>23395</v>
      </c>
      <c r="AL1433" t="s">
        <v>23390</v>
      </c>
      <c r="AM1433" t="s">
        <v>23396</v>
      </c>
      <c r="AN1433">
        <v>512</v>
      </c>
      <c r="AO1433">
        <v>0</v>
      </c>
      <c r="AP1433">
        <v>0</v>
      </c>
      <c r="AQ1433">
        <v>0</v>
      </c>
      <c r="AT1433">
        <v>1.2937352389636701E+17</v>
      </c>
      <c r="AU1433">
        <v>0</v>
      </c>
      <c r="AV1433">
        <v>1.2939518774808099E+17</v>
      </c>
      <c r="AW1433">
        <v>513</v>
      </c>
      <c r="AX1433" t="s">
        <v>23397</v>
      </c>
      <c r="AZ1433">
        <v>9.2233720368547697E+18</v>
      </c>
      <c r="BA1433">
        <v>49</v>
      </c>
      <c r="BB1433" t="s">
        <v>23395</v>
      </c>
      <c r="BC1433">
        <v>805306368</v>
      </c>
      <c r="BD1433" s="1" t="s">
        <v>148</v>
      </c>
      <c r="BE1433" t="s">
        <v>23398</v>
      </c>
      <c r="BF1433" t="s">
        <v>23399</v>
      </c>
      <c r="BG1433">
        <v>0</v>
      </c>
      <c r="BH1433" t="s">
        <v>151</v>
      </c>
      <c r="BI1433">
        <v>1.2941762596612499E+17</v>
      </c>
      <c r="BL1433" t="s">
        <v>23400</v>
      </c>
      <c r="BN1433" t="s">
        <v>154</v>
      </c>
      <c r="BO1433">
        <v>54</v>
      </c>
      <c r="BP1433" s="1" t="s">
        <v>23172</v>
      </c>
      <c r="BQ1433">
        <v>0</v>
      </c>
      <c r="BR1433" t="s">
        <v>23401</v>
      </c>
      <c r="BS1433" t="s">
        <v>157</v>
      </c>
      <c r="BT1433" t="s">
        <v>158</v>
      </c>
      <c r="CD1433" t="s">
        <v>21937</v>
      </c>
    </row>
    <row r="1434" spans="1:100">
      <c r="A1434" t="s">
        <v>23402</v>
      </c>
      <c r="B1434">
        <v>1.29421083877632E+17</v>
      </c>
      <c r="C1434" s="4">
        <f t="shared" si="22"/>
        <v>12942108387.763201</v>
      </c>
      <c r="D1434" s="2">
        <f>(Sheet1!$F$2-mattsout!C1434)/3600</f>
        <v>123.89228799978892</v>
      </c>
      <c r="E1434" t="str">
        <f>IF(D1434&gt;3595120, "", IF(D1434&gt;1400, "******", ""))</f>
        <v/>
      </c>
      <c r="F1434" t="s">
        <v>122</v>
      </c>
      <c r="G1434" t="s">
        <v>23403</v>
      </c>
      <c r="H1434" t="s">
        <v>23404</v>
      </c>
      <c r="I1434" t="s">
        <v>732</v>
      </c>
      <c r="J1434" t="s">
        <v>1845</v>
      </c>
      <c r="K1434" t="s">
        <v>23405</v>
      </c>
      <c r="L1434" t="s">
        <v>732</v>
      </c>
      <c r="M1434" t="s">
        <v>23406</v>
      </c>
      <c r="O1434" t="s">
        <v>23407</v>
      </c>
      <c r="P1434" t="s">
        <v>832</v>
      </c>
      <c r="Q1434" t="s">
        <v>23402</v>
      </c>
      <c r="R1434">
        <v>4</v>
      </c>
      <c r="S1434" t="s">
        <v>23408</v>
      </c>
      <c r="T1434" t="s">
        <v>23409</v>
      </c>
      <c r="U1434" t="s">
        <v>23403</v>
      </c>
      <c r="V1434">
        <v>22005428</v>
      </c>
      <c r="W1434" s="1" t="s">
        <v>11964</v>
      </c>
      <c r="X1434">
        <v>35459067</v>
      </c>
      <c r="AA1434" t="s">
        <v>690</v>
      </c>
      <c r="AB1434" t="s">
        <v>740</v>
      </c>
      <c r="AC1434" t="s">
        <v>138</v>
      </c>
      <c r="AE1434" t="s">
        <v>23410</v>
      </c>
      <c r="AF1434" t="s">
        <v>717</v>
      </c>
      <c r="AI1434" t="b">
        <v>1</v>
      </c>
      <c r="AJ1434" t="s">
        <v>23411</v>
      </c>
      <c r="AL1434" t="s">
        <v>23403</v>
      </c>
      <c r="AM1434" t="s">
        <v>23412</v>
      </c>
      <c r="AN1434">
        <v>512</v>
      </c>
      <c r="AO1434">
        <v>0</v>
      </c>
      <c r="AP1434">
        <v>0</v>
      </c>
      <c r="AQ1434">
        <v>0</v>
      </c>
      <c r="AT1434">
        <v>1.29398976695344E+17</v>
      </c>
      <c r="AV1434">
        <v>1.2940294979736E+17</v>
      </c>
      <c r="AW1434">
        <v>513</v>
      </c>
      <c r="AX1434" t="s">
        <v>23413</v>
      </c>
      <c r="AZ1434">
        <v>9.2233720368547697E+18</v>
      </c>
      <c r="BA1434">
        <v>58</v>
      </c>
      <c r="BB1434" t="s">
        <v>23411</v>
      </c>
      <c r="BC1434">
        <v>805306368</v>
      </c>
      <c r="BD1434" s="1" t="s">
        <v>148</v>
      </c>
      <c r="BE1434" t="s">
        <v>23414</v>
      </c>
      <c r="BF1434" t="s">
        <v>23415</v>
      </c>
      <c r="BG1434">
        <v>0</v>
      </c>
      <c r="BH1434" t="s">
        <v>151</v>
      </c>
      <c r="BI1434">
        <v>1.2941336224269101E+17</v>
      </c>
      <c r="BL1434" t="s">
        <v>23416</v>
      </c>
      <c r="BN1434" t="s">
        <v>154</v>
      </c>
      <c r="BO1434">
        <v>55</v>
      </c>
      <c r="BP1434" s="1" t="s">
        <v>23417</v>
      </c>
      <c r="BQ1434">
        <v>0</v>
      </c>
      <c r="BR1434" t="s">
        <v>23418</v>
      </c>
      <c r="BS1434" t="s">
        <v>157</v>
      </c>
      <c r="BT1434" t="s">
        <v>158</v>
      </c>
      <c r="CD1434" t="s">
        <v>21937</v>
      </c>
    </row>
    <row r="1435" spans="1:100">
      <c r="A1435" t="s">
        <v>23419</v>
      </c>
      <c r="B1435">
        <v>1.29417777627546E+17</v>
      </c>
      <c r="C1435" s="4">
        <f t="shared" si="22"/>
        <v>12941777762.754601</v>
      </c>
      <c r="D1435" s="2">
        <f>(Sheet1!$F$2-mattsout!C1435)/3600</f>
        <v>215.73256816652085</v>
      </c>
      <c r="E1435" t="str">
        <f>IF(D1435&gt;3595120, "", IF(D1435&gt;1400, "******", ""))</f>
        <v/>
      </c>
      <c r="F1435" t="s">
        <v>122</v>
      </c>
      <c r="G1435" t="s">
        <v>23420</v>
      </c>
      <c r="H1435" t="s">
        <v>316</v>
      </c>
      <c r="I1435" t="s">
        <v>656</v>
      </c>
      <c r="J1435" t="s">
        <v>9619</v>
      </c>
      <c r="K1435" t="s">
        <v>9619</v>
      </c>
      <c r="L1435" t="s">
        <v>23421</v>
      </c>
      <c r="M1435" t="s">
        <v>23422</v>
      </c>
      <c r="N1435" t="s">
        <v>708</v>
      </c>
      <c r="O1435" t="s">
        <v>23423</v>
      </c>
      <c r="Q1435" t="s">
        <v>23419</v>
      </c>
      <c r="R1435">
        <v>4</v>
      </c>
      <c r="S1435" t="s">
        <v>23424</v>
      </c>
      <c r="T1435" t="s">
        <v>23425</v>
      </c>
      <c r="U1435" t="s">
        <v>23420</v>
      </c>
      <c r="V1435">
        <v>22036233</v>
      </c>
      <c r="W1435" s="1" t="s">
        <v>9625</v>
      </c>
      <c r="X1435">
        <v>35639904</v>
      </c>
      <c r="AA1435" t="s">
        <v>690</v>
      </c>
      <c r="AB1435" t="s">
        <v>715</v>
      </c>
      <c r="AC1435" t="s">
        <v>138</v>
      </c>
      <c r="AE1435" t="s">
        <v>23426</v>
      </c>
      <c r="AF1435" t="s">
        <v>667</v>
      </c>
      <c r="AI1435" t="b">
        <v>1</v>
      </c>
      <c r="AJ1435" t="s">
        <v>23427</v>
      </c>
      <c r="AL1435" t="s">
        <v>23420</v>
      </c>
      <c r="AM1435" t="s">
        <v>23428</v>
      </c>
      <c r="AN1435">
        <v>512</v>
      </c>
      <c r="AO1435">
        <v>0</v>
      </c>
      <c r="AP1435">
        <v>0</v>
      </c>
      <c r="AQ1435">
        <v>0</v>
      </c>
      <c r="AT1435">
        <v>1.2939774463663901E+17</v>
      </c>
      <c r="AV1435">
        <v>1.2939687994681E+17</v>
      </c>
      <c r="AW1435">
        <v>513</v>
      </c>
      <c r="AX1435" t="s">
        <v>23429</v>
      </c>
      <c r="AZ1435">
        <v>9.2233720368547697E+18</v>
      </c>
      <c r="BA1435">
        <v>57</v>
      </c>
      <c r="BB1435" t="s">
        <v>23427</v>
      </c>
      <c r="BC1435">
        <v>805306368</v>
      </c>
      <c r="BD1435" s="1" t="s">
        <v>148</v>
      </c>
      <c r="BE1435" t="s">
        <v>23430</v>
      </c>
      <c r="BF1435" t="s">
        <v>23431</v>
      </c>
      <c r="BG1435">
        <v>0</v>
      </c>
      <c r="BH1435" t="s">
        <v>151</v>
      </c>
      <c r="BI1435">
        <v>1.29419449075778E+17</v>
      </c>
      <c r="BL1435" t="s">
        <v>23432</v>
      </c>
      <c r="BM1435" t="s">
        <v>23433</v>
      </c>
      <c r="BN1435" t="s">
        <v>154</v>
      </c>
      <c r="BO1435">
        <v>63</v>
      </c>
      <c r="BP1435" s="1" t="s">
        <v>23217</v>
      </c>
      <c r="BQ1435">
        <v>0</v>
      </c>
      <c r="BR1435" t="s">
        <v>23434</v>
      </c>
      <c r="BS1435" t="s">
        <v>157</v>
      </c>
      <c r="BT1435" t="s">
        <v>158</v>
      </c>
      <c r="CD1435" t="s">
        <v>21632</v>
      </c>
    </row>
    <row r="1436" spans="1:100">
      <c r="A1436" t="s">
        <v>23435</v>
      </c>
      <c r="C1436" s="4">
        <f t="shared" si="22"/>
        <v>0</v>
      </c>
      <c r="D1436" s="2">
        <f>(Sheet1!$F$2-mattsout!C1436)/3600</f>
        <v>3595154</v>
      </c>
      <c r="E1436" t="str">
        <f>IF(D1436&gt;3595120, "", IF(D1436&gt;1400, "******", ""))</f>
        <v/>
      </c>
      <c r="F1436" t="s">
        <v>122</v>
      </c>
      <c r="G1436" t="s">
        <v>23436</v>
      </c>
      <c r="H1436" t="s">
        <v>23437</v>
      </c>
      <c r="I1436" t="s">
        <v>3449</v>
      </c>
      <c r="J1436" t="s">
        <v>1297</v>
      </c>
      <c r="K1436" t="s">
        <v>1297</v>
      </c>
      <c r="L1436" t="s">
        <v>3449</v>
      </c>
      <c r="M1436" t="s">
        <v>23438</v>
      </c>
      <c r="O1436" t="s">
        <v>23439</v>
      </c>
      <c r="Q1436" t="s">
        <v>23435</v>
      </c>
      <c r="R1436">
        <v>4</v>
      </c>
      <c r="S1436" t="s">
        <v>23440</v>
      </c>
      <c r="T1436" t="s">
        <v>3338</v>
      </c>
      <c r="U1436" t="s">
        <v>23436</v>
      </c>
      <c r="V1436">
        <v>22043396</v>
      </c>
      <c r="W1436" s="1" t="s">
        <v>23441</v>
      </c>
      <c r="X1436">
        <v>33182633</v>
      </c>
      <c r="AA1436" t="s">
        <v>690</v>
      </c>
      <c r="AB1436" t="s">
        <v>3455</v>
      </c>
      <c r="AC1436" t="s">
        <v>138</v>
      </c>
      <c r="AD1436" t="b">
        <v>0</v>
      </c>
      <c r="AE1436" t="s">
        <v>23442</v>
      </c>
      <c r="AF1436" t="s">
        <v>667</v>
      </c>
      <c r="AI1436" t="b">
        <v>1</v>
      </c>
      <c r="AJ1436" t="s">
        <v>23443</v>
      </c>
      <c r="AL1436" t="s">
        <v>23436</v>
      </c>
      <c r="AM1436" t="s">
        <v>23444</v>
      </c>
      <c r="AN1436">
        <v>512</v>
      </c>
      <c r="AO1436">
        <v>99</v>
      </c>
      <c r="AP1436">
        <v>0</v>
      </c>
      <c r="AQ1436">
        <v>0</v>
      </c>
      <c r="AT1436">
        <v>1.2937355950019299E+17</v>
      </c>
      <c r="AV1436">
        <v>0</v>
      </c>
      <c r="AW1436">
        <v>513</v>
      </c>
      <c r="AX1436" t="s">
        <v>23445</v>
      </c>
      <c r="AZ1436">
        <v>9.2233720368547697E+18</v>
      </c>
      <c r="BB1436" t="s">
        <v>23443</v>
      </c>
      <c r="BC1436">
        <v>805306368</v>
      </c>
      <c r="BD1436" s="1" t="s">
        <v>148</v>
      </c>
      <c r="BE1436" t="s">
        <v>23446</v>
      </c>
      <c r="BF1436" t="s">
        <v>23447</v>
      </c>
      <c r="BG1436">
        <v>1.29373591606626E+17</v>
      </c>
      <c r="BH1436" t="s">
        <v>151</v>
      </c>
      <c r="BL1436" t="s">
        <v>23448</v>
      </c>
      <c r="BM1436" t="s">
        <v>23449</v>
      </c>
      <c r="BN1436" t="s">
        <v>154</v>
      </c>
      <c r="BO1436">
        <v>58</v>
      </c>
      <c r="BP1436" s="1" t="s">
        <v>23450</v>
      </c>
      <c r="BQ1436">
        <v>0</v>
      </c>
      <c r="BR1436" t="s">
        <v>23451</v>
      </c>
      <c r="BS1436" t="s">
        <v>157</v>
      </c>
      <c r="BT1436" t="s">
        <v>158</v>
      </c>
      <c r="CD1436" t="s">
        <v>21937</v>
      </c>
    </row>
    <row r="1437" spans="1:100">
      <c r="A1437" t="s">
        <v>23452</v>
      </c>
      <c r="B1437">
        <v>1.2942071608641101E+17</v>
      </c>
      <c r="C1437" s="4">
        <f t="shared" si="22"/>
        <v>12942071608.6411</v>
      </c>
      <c r="D1437" s="2">
        <f>(Sheet1!$F$2-mattsout!C1437)/3600</f>
        <v>134.10871080557504</v>
      </c>
      <c r="E1437" t="str">
        <f>IF(D1437&gt;3595120, "", IF(D1437&gt;1400, "******", ""))</f>
        <v/>
      </c>
      <c r="F1437" t="s">
        <v>122</v>
      </c>
      <c r="G1437" t="s">
        <v>23453</v>
      </c>
      <c r="H1437" t="s">
        <v>1758</v>
      </c>
      <c r="I1437" t="s">
        <v>10950</v>
      </c>
      <c r="J1437" t="s">
        <v>1845</v>
      </c>
      <c r="O1437" t="s">
        <v>23454</v>
      </c>
      <c r="Q1437" t="s">
        <v>23452</v>
      </c>
      <c r="R1437">
        <v>4</v>
      </c>
      <c r="S1437" t="s">
        <v>23455</v>
      </c>
      <c r="T1437" t="s">
        <v>23456</v>
      </c>
      <c r="U1437" t="s">
        <v>23453</v>
      </c>
      <c r="V1437">
        <v>22045036</v>
      </c>
      <c r="W1437" s="1" t="s">
        <v>23457</v>
      </c>
      <c r="X1437">
        <v>35462409</v>
      </c>
      <c r="AA1437" t="s">
        <v>690</v>
      </c>
      <c r="AB1437" t="s">
        <v>10958</v>
      </c>
      <c r="AC1437" t="s">
        <v>138</v>
      </c>
      <c r="AE1437" t="s">
        <v>23458</v>
      </c>
      <c r="AF1437" t="s">
        <v>717</v>
      </c>
      <c r="AI1437" t="b">
        <v>1</v>
      </c>
      <c r="AJ1437" t="s">
        <v>23459</v>
      </c>
      <c r="AL1437" t="s">
        <v>23453</v>
      </c>
      <c r="AM1437" t="s">
        <v>23460</v>
      </c>
      <c r="AN1437">
        <v>512</v>
      </c>
      <c r="AO1437">
        <v>0</v>
      </c>
      <c r="AP1437">
        <v>0</v>
      </c>
      <c r="AQ1437">
        <v>0</v>
      </c>
      <c r="AT1437">
        <v>1.2940668536213E+17</v>
      </c>
      <c r="AV1437">
        <v>1.2940146630149299E+17</v>
      </c>
      <c r="AW1437">
        <v>513</v>
      </c>
      <c r="AX1437" t="s">
        <v>23461</v>
      </c>
      <c r="AZ1437">
        <v>9.2233720368547697E+18</v>
      </c>
      <c r="BA1437">
        <v>61</v>
      </c>
      <c r="BB1437" t="s">
        <v>23462</v>
      </c>
      <c r="BC1437">
        <v>805306368</v>
      </c>
      <c r="BD1437" s="1" t="s">
        <v>148</v>
      </c>
      <c r="BE1437" t="s">
        <v>23463</v>
      </c>
      <c r="BF1437" t="s">
        <v>23464</v>
      </c>
      <c r="BG1437">
        <v>0</v>
      </c>
      <c r="BH1437" t="s">
        <v>151</v>
      </c>
      <c r="BI1437">
        <v>1.29413463388414E+17</v>
      </c>
      <c r="BK1437" t="s">
        <v>23465</v>
      </c>
      <c r="BL1437" t="s">
        <v>23466</v>
      </c>
      <c r="BM1437" t="s">
        <v>23467</v>
      </c>
      <c r="BN1437" t="s">
        <v>154</v>
      </c>
      <c r="BO1437">
        <v>57</v>
      </c>
      <c r="BP1437" s="1" t="s">
        <v>23468</v>
      </c>
      <c r="BQ1437">
        <v>0</v>
      </c>
      <c r="BR1437" t="s">
        <v>23469</v>
      </c>
      <c r="BS1437" t="s">
        <v>3242</v>
      </c>
      <c r="CD1437" t="s">
        <v>21632</v>
      </c>
    </row>
    <row r="1438" spans="1:100">
      <c r="A1438" t="s">
        <v>23470</v>
      </c>
      <c r="B1438">
        <v>1.29421246897604E+17</v>
      </c>
      <c r="C1438" s="4">
        <f t="shared" si="22"/>
        <v>12942124689.760401</v>
      </c>
      <c r="D1438" s="2">
        <f>(Sheet1!$F$2-mattsout!C1438)/3600</f>
        <v>119.36395544422997</v>
      </c>
      <c r="E1438" t="str">
        <f>IF(D1438&gt;3595120, "", IF(D1438&gt;1400, "******", ""))</f>
        <v/>
      </c>
      <c r="F1438" t="s">
        <v>122</v>
      </c>
      <c r="G1438" t="s">
        <v>23471</v>
      </c>
      <c r="H1438" t="s">
        <v>23472</v>
      </c>
      <c r="I1438" t="s">
        <v>267</v>
      </c>
      <c r="J1438" t="s">
        <v>7719</v>
      </c>
      <c r="K1438" t="s">
        <v>7719</v>
      </c>
      <c r="L1438" t="s">
        <v>267</v>
      </c>
      <c r="M1438" t="s">
        <v>4544</v>
      </c>
      <c r="O1438" t="s">
        <v>1183</v>
      </c>
      <c r="P1438" t="s">
        <v>1184</v>
      </c>
      <c r="Q1438" t="s">
        <v>23470</v>
      </c>
      <c r="R1438">
        <v>4</v>
      </c>
      <c r="S1438" t="s">
        <v>23473</v>
      </c>
      <c r="T1438" t="s">
        <v>23474</v>
      </c>
      <c r="U1438" t="s">
        <v>23471</v>
      </c>
      <c r="V1438">
        <v>22072070</v>
      </c>
      <c r="W1438" s="1" t="s">
        <v>21505</v>
      </c>
      <c r="X1438">
        <v>35667665</v>
      </c>
      <c r="AA1438" t="s">
        <v>714</v>
      </c>
      <c r="AB1438" t="s">
        <v>1991</v>
      </c>
      <c r="AC1438" t="s">
        <v>138</v>
      </c>
      <c r="AD1438" t="b">
        <v>0</v>
      </c>
      <c r="AE1438" t="s">
        <v>23475</v>
      </c>
      <c r="AF1438" t="s">
        <v>717</v>
      </c>
      <c r="AI1438" t="b">
        <v>1</v>
      </c>
      <c r="AJ1438" t="s">
        <v>23476</v>
      </c>
      <c r="AK1438" s="1" t="s">
        <v>8253</v>
      </c>
      <c r="AL1438" t="s">
        <v>23471</v>
      </c>
      <c r="AM1438" t="s">
        <v>23477</v>
      </c>
      <c r="AN1438">
        <v>512</v>
      </c>
      <c r="AO1438">
        <v>0</v>
      </c>
      <c r="AP1438">
        <v>0</v>
      </c>
      <c r="AQ1438">
        <v>0</v>
      </c>
      <c r="AT1438">
        <v>1.29421245533064E+17</v>
      </c>
      <c r="AU1438">
        <v>0</v>
      </c>
      <c r="AV1438">
        <v>1.2942105478742899E+17</v>
      </c>
      <c r="AW1438">
        <v>513</v>
      </c>
      <c r="AX1438" t="s">
        <v>23478</v>
      </c>
      <c r="AZ1438">
        <v>9.2233720368547697E+18</v>
      </c>
      <c r="BA1438">
        <v>78</v>
      </c>
      <c r="BB1438" t="s">
        <v>23476</v>
      </c>
      <c r="BC1438">
        <v>805306368</v>
      </c>
      <c r="BD1438" s="1" t="s">
        <v>148</v>
      </c>
      <c r="BE1438" t="s">
        <v>23479</v>
      </c>
      <c r="BF1438" t="s">
        <v>23480</v>
      </c>
      <c r="BG1438">
        <v>0</v>
      </c>
      <c r="BH1438" t="s">
        <v>151</v>
      </c>
      <c r="BI1438">
        <v>1.29417866000372E+17</v>
      </c>
      <c r="BL1438" t="s">
        <v>23481</v>
      </c>
      <c r="BN1438" t="s">
        <v>154</v>
      </c>
      <c r="BO1438">
        <v>59</v>
      </c>
      <c r="BP1438" s="1" t="s">
        <v>23482</v>
      </c>
      <c r="BQ1438">
        <v>0</v>
      </c>
      <c r="BR1438" t="s">
        <v>23483</v>
      </c>
      <c r="BS1438" t="s">
        <v>157</v>
      </c>
      <c r="BT1438" t="s">
        <v>158</v>
      </c>
      <c r="CD1438" t="s">
        <v>21937</v>
      </c>
      <c r="CM1438" t="s">
        <v>227</v>
      </c>
    </row>
    <row r="1439" spans="1:100">
      <c r="A1439" t="s">
        <v>23484</v>
      </c>
      <c r="B1439">
        <v>1.2941588601124099E+17</v>
      </c>
      <c r="C1439" s="4">
        <f t="shared" si="22"/>
        <v>12941588601.1241</v>
      </c>
      <c r="D1439" s="2">
        <f>(Sheet1!$F$2-mattsout!C1439)/3600</f>
        <v>268.27746552785237</v>
      </c>
      <c r="E1439" t="str">
        <f>IF(D1439&gt;3595120, "", IF(D1439&gt;1400, "******", ""))</f>
        <v/>
      </c>
      <c r="F1439" t="s">
        <v>122</v>
      </c>
      <c r="G1439" t="s">
        <v>23485</v>
      </c>
      <c r="H1439" t="s">
        <v>21719</v>
      </c>
      <c r="I1439" t="s">
        <v>682</v>
      </c>
      <c r="J1439" t="s">
        <v>3077</v>
      </c>
      <c r="K1439" t="s">
        <v>3077</v>
      </c>
      <c r="L1439" t="s">
        <v>682</v>
      </c>
      <c r="M1439" t="s">
        <v>23486</v>
      </c>
      <c r="O1439" t="s">
        <v>23487</v>
      </c>
      <c r="Q1439" t="s">
        <v>23484</v>
      </c>
      <c r="R1439">
        <v>4</v>
      </c>
      <c r="S1439" t="s">
        <v>23488</v>
      </c>
      <c r="T1439" t="s">
        <v>23489</v>
      </c>
      <c r="U1439" t="s">
        <v>23485</v>
      </c>
      <c r="V1439">
        <v>22077567</v>
      </c>
      <c r="W1439" s="1" t="s">
        <v>3083</v>
      </c>
      <c r="X1439">
        <v>35345419</v>
      </c>
      <c r="AA1439" t="s">
        <v>136</v>
      </c>
      <c r="AB1439" t="s">
        <v>1258</v>
      </c>
      <c r="AC1439" t="s">
        <v>138</v>
      </c>
      <c r="AE1439" t="s">
        <v>23490</v>
      </c>
      <c r="AF1439" t="s">
        <v>717</v>
      </c>
      <c r="AI1439" t="b">
        <v>1</v>
      </c>
      <c r="AJ1439" t="s">
        <v>23491</v>
      </c>
      <c r="AL1439" t="s">
        <v>23485</v>
      </c>
      <c r="AM1439" t="s">
        <v>23492</v>
      </c>
      <c r="AN1439">
        <v>512</v>
      </c>
      <c r="AO1439">
        <v>0</v>
      </c>
      <c r="AP1439">
        <v>0</v>
      </c>
      <c r="AQ1439">
        <v>0</v>
      </c>
      <c r="AT1439">
        <v>1.29373480833884E+17</v>
      </c>
      <c r="AU1439">
        <v>0</v>
      </c>
      <c r="AV1439">
        <v>1.29409848080332E+17</v>
      </c>
      <c r="AW1439">
        <v>513</v>
      </c>
      <c r="AX1439" t="s">
        <v>23493</v>
      </c>
      <c r="AZ1439">
        <v>9.2233720368547697E+18</v>
      </c>
      <c r="BA1439">
        <v>5</v>
      </c>
      <c r="BB1439" t="s">
        <v>23491</v>
      </c>
      <c r="BC1439">
        <v>805306368</v>
      </c>
      <c r="BD1439" s="1" t="s">
        <v>148</v>
      </c>
      <c r="BE1439" t="s">
        <v>23494</v>
      </c>
      <c r="BF1439" t="s">
        <v>23495</v>
      </c>
      <c r="BG1439">
        <v>0</v>
      </c>
      <c r="BH1439" t="s">
        <v>151</v>
      </c>
      <c r="BI1439">
        <v>1.2940984794518899E+17</v>
      </c>
      <c r="BL1439" t="s">
        <v>23496</v>
      </c>
      <c r="BN1439" t="s">
        <v>154</v>
      </c>
      <c r="BO1439">
        <v>57</v>
      </c>
      <c r="BP1439" s="1" t="s">
        <v>23497</v>
      </c>
      <c r="BQ1439">
        <v>0</v>
      </c>
      <c r="BR1439" t="s">
        <v>23498</v>
      </c>
      <c r="BS1439" t="s">
        <v>157</v>
      </c>
      <c r="BT1439" t="s">
        <v>158</v>
      </c>
      <c r="CD1439" t="s">
        <v>21621</v>
      </c>
    </row>
    <row r="1440" spans="1:100">
      <c r="A1440" t="s">
        <v>23499</v>
      </c>
      <c r="B1440">
        <v>1.2937285451807299E+17</v>
      </c>
      <c r="C1440" s="4">
        <f t="shared" si="22"/>
        <v>12937285451.807299</v>
      </c>
      <c r="D1440" s="2">
        <f>(Sheet1!$F$2-mattsout!C1440)/3600</f>
        <v>1463.5967201948165</v>
      </c>
      <c r="E1440" t="str">
        <f>IF(D1440&gt;3595120, "", IF(D1440&gt;1400, "******", ""))</f>
        <v>******</v>
      </c>
      <c r="F1440" t="s">
        <v>122</v>
      </c>
      <c r="G1440" t="s">
        <v>23500</v>
      </c>
      <c r="H1440" t="s">
        <v>136</v>
      </c>
      <c r="O1440" t="s">
        <v>23501</v>
      </c>
      <c r="Q1440" t="s">
        <v>23499</v>
      </c>
      <c r="R1440">
        <v>4</v>
      </c>
      <c r="S1440" t="s">
        <v>23502</v>
      </c>
      <c r="T1440" t="s">
        <v>23503</v>
      </c>
      <c r="U1440" t="s">
        <v>23500</v>
      </c>
      <c r="V1440">
        <v>22080694</v>
      </c>
      <c r="W1440" s="1" t="s">
        <v>21412</v>
      </c>
      <c r="X1440">
        <v>35673495</v>
      </c>
      <c r="AC1440" t="s">
        <v>138</v>
      </c>
      <c r="AE1440" t="s">
        <v>23504</v>
      </c>
      <c r="AF1440" t="s">
        <v>742</v>
      </c>
      <c r="AI1440" t="b">
        <v>1</v>
      </c>
      <c r="AJ1440" t="s">
        <v>23505</v>
      </c>
      <c r="AL1440" t="s">
        <v>23500</v>
      </c>
      <c r="AM1440" t="s">
        <v>23506</v>
      </c>
      <c r="AN1440">
        <v>66048</v>
      </c>
      <c r="AO1440">
        <v>0</v>
      </c>
      <c r="AP1440">
        <v>0</v>
      </c>
      <c r="AQ1440">
        <v>0</v>
      </c>
      <c r="AT1440">
        <v>1.2937355972238301E+17</v>
      </c>
      <c r="AV1440">
        <v>1.29387622409814E+17</v>
      </c>
      <c r="AW1440">
        <v>513</v>
      </c>
      <c r="AX1440" t="s">
        <v>23507</v>
      </c>
      <c r="AY1440">
        <v>1</v>
      </c>
      <c r="AZ1440">
        <v>9.2233720368547697E+18</v>
      </c>
      <c r="BA1440">
        <v>93</v>
      </c>
      <c r="BB1440" t="s">
        <v>23505</v>
      </c>
      <c r="BC1440">
        <v>805306368</v>
      </c>
      <c r="BD1440" s="1" t="s">
        <v>148</v>
      </c>
      <c r="BE1440" t="s">
        <v>23508</v>
      </c>
      <c r="BF1440" t="s">
        <v>23509</v>
      </c>
      <c r="BG1440">
        <v>0</v>
      </c>
      <c r="BH1440" t="s">
        <v>151</v>
      </c>
      <c r="BI1440">
        <v>1.2941249724258899E+17</v>
      </c>
      <c r="BK1440" t="s">
        <v>23510</v>
      </c>
      <c r="BL1440" t="s">
        <v>23509</v>
      </c>
      <c r="BN1440" t="s">
        <v>154</v>
      </c>
      <c r="BO1440">
        <v>57</v>
      </c>
      <c r="BP1440" s="1" t="s">
        <v>23511</v>
      </c>
      <c r="BQ1440">
        <v>0</v>
      </c>
      <c r="BR1440" t="s">
        <v>23512</v>
      </c>
      <c r="BS1440" t="s">
        <v>3242</v>
      </c>
      <c r="CD1440" t="s">
        <v>23513</v>
      </c>
    </row>
    <row r="1441" spans="1:101">
      <c r="A1441" t="s">
        <v>23514</v>
      </c>
      <c r="B1441">
        <v>1.2942112696016899E+17</v>
      </c>
      <c r="C1441" s="4">
        <f t="shared" si="22"/>
        <v>12942112696.016899</v>
      </c>
      <c r="D1441" s="2">
        <f>(Sheet1!$F$2-mattsout!C1441)/3600</f>
        <v>122.69555086135864</v>
      </c>
      <c r="E1441" t="str">
        <f>IF(D1441&gt;3595120, "", IF(D1441&gt;1400, "******", ""))</f>
        <v/>
      </c>
      <c r="F1441" t="s">
        <v>122</v>
      </c>
      <c r="G1441" t="s">
        <v>23515</v>
      </c>
      <c r="H1441" t="s">
        <v>23516</v>
      </c>
      <c r="I1441" t="s">
        <v>895</v>
      </c>
      <c r="J1441" t="s">
        <v>1108</v>
      </c>
      <c r="K1441" t="s">
        <v>1342</v>
      </c>
      <c r="L1441" t="s">
        <v>895</v>
      </c>
      <c r="M1441" t="s">
        <v>13901</v>
      </c>
      <c r="O1441" t="s">
        <v>23517</v>
      </c>
      <c r="P1441" t="s">
        <v>11540</v>
      </c>
      <c r="Q1441" t="s">
        <v>23514</v>
      </c>
      <c r="R1441">
        <v>4</v>
      </c>
      <c r="S1441" t="s">
        <v>23518</v>
      </c>
      <c r="T1441" t="s">
        <v>23519</v>
      </c>
      <c r="U1441" t="s">
        <v>23515</v>
      </c>
      <c r="V1441">
        <v>22152767</v>
      </c>
      <c r="W1441" s="1" t="s">
        <v>5866</v>
      </c>
      <c r="X1441">
        <v>35553302</v>
      </c>
      <c r="AA1441" t="s">
        <v>690</v>
      </c>
      <c r="AB1441" t="s">
        <v>906</v>
      </c>
      <c r="AC1441" t="s">
        <v>138</v>
      </c>
      <c r="AE1441" t="s">
        <v>23520</v>
      </c>
      <c r="AF1441" t="s">
        <v>717</v>
      </c>
      <c r="AI1441" t="b">
        <v>1</v>
      </c>
      <c r="AJ1441" t="s">
        <v>23521</v>
      </c>
      <c r="AL1441" t="s">
        <v>23515</v>
      </c>
      <c r="AM1441" t="s">
        <v>23522</v>
      </c>
      <c r="AN1441">
        <v>512</v>
      </c>
      <c r="AO1441">
        <v>0</v>
      </c>
      <c r="AP1441">
        <v>0</v>
      </c>
      <c r="AQ1441">
        <v>0</v>
      </c>
      <c r="AT1441">
        <v>1.29416059987048E+17</v>
      </c>
      <c r="AV1441">
        <v>1.2940298572225901E+17</v>
      </c>
      <c r="AW1441">
        <v>513</v>
      </c>
      <c r="AX1441" t="s">
        <v>23523</v>
      </c>
      <c r="AZ1441">
        <v>9.2233720368547697E+18</v>
      </c>
      <c r="BA1441">
        <v>53</v>
      </c>
      <c r="BB1441" t="s">
        <v>23521</v>
      </c>
      <c r="BC1441">
        <v>805306368</v>
      </c>
      <c r="BD1441" s="1" t="s">
        <v>148</v>
      </c>
      <c r="BE1441" t="s">
        <v>23524</v>
      </c>
      <c r="BF1441" t="s">
        <v>23525</v>
      </c>
      <c r="BG1441">
        <v>0</v>
      </c>
      <c r="BH1441" t="s">
        <v>151</v>
      </c>
      <c r="BI1441">
        <v>1.29416787450046E+17</v>
      </c>
      <c r="BL1441" t="s">
        <v>23526</v>
      </c>
      <c r="BN1441" t="s">
        <v>154</v>
      </c>
      <c r="BO1441">
        <v>57</v>
      </c>
      <c r="BP1441" s="1" t="s">
        <v>22169</v>
      </c>
      <c r="BQ1441">
        <v>0</v>
      </c>
      <c r="BR1441" t="s">
        <v>23527</v>
      </c>
      <c r="BS1441" t="s">
        <v>157</v>
      </c>
      <c r="BT1441" t="s">
        <v>158</v>
      </c>
      <c r="CD1441" t="s">
        <v>21937</v>
      </c>
    </row>
    <row r="1442" spans="1:101">
      <c r="A1442" t="s">
        <v>23528</v>
      </c>
      <c r="B1442">
        <v>1.29417756448672E+17</v>
      </c>
      <c r="C1442" s="4">
        <f t="shared" si="22"/>
        <v>12941775644.867201</v>
      </c>
      <c r="D1442" s="2">
        <f>(Sheet1!$F$2-mattsout!C1442)/3600</f>
        <v>216.3208702219857</v>
      </c>
      <c r="E1442" t="str">
        <f>IF(D1442&gt;3595120, "", IF(D1442&gt;1400, "******", ""))</f>
        <v/>
      </c>
      <c r="F1442" t="s">
        <v>122</v>
      </c>
      <c r="G1442" t="s">
        <v>23529</v>
      </c>
      <c r="H1442" t="s">
        <v>23530</v>
      </c>
      <c r="J1442" t="s">
        <v>807</v>
      </c>
      <c r="K1442" t="s">
        <v>23531</v>
      </c>
      <c r="L1442" t="s">
        <v>606</v>
      </c>
      <c r="M1442" t="s">
        <v>7000</v>
      </c>
      <c r="O1442" t="s">
        <v>4630</v>
      </c>
      <c r="P1442" t="s">
        <v>5570</v>
      </c>
      <c r="Q1442" t="s">
        <v>23528</v>
      </c>
      <c r="R1442">
        <v>4</v>
      </c>
      <c r="S1442" t="s">
        <v>23532</v>
      </c>
      <c r="T1442" t="s">
        <v>23533</v>
      </c>
      <c r="U1442" t="s">
        <v>23529</v>
      </c>
      <c r="V1442">
        <v>22158577</v>
      </c>
      <c r="W1442" s="1" t="s">
        <v>7118</v>
      </c>
      <c r="X1442">
        <v>35516774</v>
      </c>
      <c r="AA1442" t="s">
        <v>614</v>
      </c>
      <c r="AB1442" t="s">
        <v>615</v>
      </c>
      <c r="AC1442" t="s">
        <v>138</v>
      </c>
      <c r="AE1442" t="s">
        <v>23534</v>
      </c>
      <c r="AF1442" t="s">
        <v>667</v>
      </c>
      <c r="AI1442" t="b">
        <v>1</v>
      </c>
      <c r="AJ1442" t="s">
        <v>23535</v>
      </c>
      <c r="AL1442" t="s">
        <v>23529</v>
      </c>
      <c r="AM1442" t="s">
        <v>23536</v>
      </c>
      <c r="AN1442">
        <v>512</v>
      </c>
      <c r="AO1442">
        <v>0</v>
      </c>
      <c r="AP1442">
        <v>0</v>
      </c>
      <c r="AQ1442">
        <v>0</v>
      </c>
      <c r="AT1442">
        <v>1.2938584129198099E+17</v>
      </c>
      <c r="AU1442">
        <v>0</v>
      </c>
      <c r="AV1442">
        <v>1.29408966084682E+17</v>
      </c>
      <c r="AW1442">
        <v>513</v>
      </c>
      <c r="AX1442" t="s">
        <v>23537</v>
      </c>
      <c r="AZ1442">
        <v>9.2233720368547697E+18</v>
      </c>
      <c r="BA1442">
        <v>16</v>
      </c>
      <c r="BB1442" t="s">
        <v>23535</v>
      </c>
      <c r="BC1442">
        <v>805306368</v>
      </c>
      <c r="BD1442" s="1" t="s">
        <v>148</v>
      </c>
      <c r="BE1442" t="s">
        <v>23538</v>
      </c>
      <c r="BF1442" t="s">
        <v>23539</v>
      </c>
      <c r="BG1442">
        <v>0</v>
      </c>
      <c r="BH1442" t="s">
        <v>151</v>
      </c>
      <c r="BI1442">
        <v>1.2941588085680301E+17</v>
      </c>
      <c r="BL1442" t="s">
        <v>23540</v>
      </c>
      <c r="BN1442" t="s">
        <v>154</v>
      </c>
      <c r="BO1442">
        <v>61</v>
      </c>
      <c r="BP1442" s="1" t="s">
        <v>23541</v>
      </c>
      <c r="BQ1442">
        <v>0</v>
      </c>
      <c r="BR1442" t="s">
        <v>23542</v>
      </c>
      <c r="BS1442" t="s">
        <v>157</v>
      </c>
      <c r="BT1442" t="s">
        <v>158</v>
      </c>
      <c r="CD1442" t="s">
        <v>21621</v>
      </c>
      <c r="CH1442" t="s">
        <v>224</v>
      </c>
    </row>
    <row r="1443" spans="1:101">
      <c r="A1443" t="s">
        <v>23543</v>
      </c>
      <c r="B1443">
        <v>1.29418480358558E+17</v>
      </c>
      <c r="C1443" s="4">
        <f t="shared" si="22"/>
        <v>12941848035.855801</v>
      </c>
      <c r="D1443" s="2">
        <f>(Sheet1!$F$2-mattsout!C1443)/3600</f>
        <v>196.21226227760314</v>
      </c>
      <c r="E1443" t="str">
        <f>IF(D1443&gt;3595120, "", IF(D1443&gt;1400, "******", ""))</f>
        <v/>
      </c>
      <c r="F1443" t="s">
        <v>122</v>
      </c>
      <c r="G1443" t="s">
        <v>23544</v>
      </c>
      <c r="H1443" t="s">
        <v>8865</v>
      </c>
      <c r="I1443" t="s">
        <v>23545</v>
      </c>
      <c r="J1443" t="s">
        <v>23546</v>
      </c>
      <c r="K1443" t="s">
        <v>23547</v>
      </c>
      <c r="L1443" t="s">
        <v>23548</v>
      </c>
      <c r="M1443" t="s">
        <v>23549</v>
      </c>
      <c r="O1443" t="s">
        <v>2481</v>
      </c>
      <c r="P1443" t="s">
        <v>10388</v>
      </c>
      <c r="Q1443" t="s">
        <v>23543</v>
      </c>
      <c r="R1443">
        <v>4</v>
      </c>
      <c r="S1443" t="s">
        <v>23550</v>
      </c>
      <c r="T1443" t="s">
        <v>23551</v>
      </c>
      <c r="U1443" t="s">
        <v>23544</v>
      </c>
      <c r="V1443">
        <v>22223706</v>
      </c>
      <c r="W1443" s="1" t="s">
        <v>10254</v>
      </c>
      <c r="X1443">
        <v>35679244</v>
      </c>
      <c r="AA1443" t="s">
        <v>714</v>
      </c>
      <c r="AB1443" t="s">
        <v>1712</v>
      </c>
      <c r="AC1443" t="s">
        <v>138</v>
      </c>
      <c r="AE1443" t="s">
        <v>23552</v>
      </c>
      <c r="AF1443" t="s">
        <v>667</v>
      </c>
      <c r="AI1443" t="b">
        <v>1</v>
      </c>
      <c r="AJ1443" t="s">
        <v>10394</v>
      </c>
      <c r="AL1443" t="s">
        <v>23544</v>
      </c>
      <c r="AM1443" t="s">
        <v>23553</v>
      </c>
      <c r="AN1443">
        <v>512</v>
      </c>
      <c r="AO1443">
        <v>0</v>
      </c>
      <c r="AP1443">
        <v>0</v>
      </c>
      <c r="AQ1443">
        <v>0</v>
      </c>
      <c r="AT1443">
        <v>1.29373740975142E+17</v>
      </c>
      <c r="AU1443">
        <v>0</v>
      </c>
      <c r="AV1443">
        <v>1.29402914050134E+17</v>
      </c>
      <c r="AW1443">
        <v>513</v>
      </c>
      <c r="AX1443" t="s">
        <v>23554</v>
      </c>
      <c r="AZ1443">
        <v>9.2233720368547697E+18</v>
      </c>
      <c r="BA1443">
        <v>21</v>
      </c>
      <c r="BB1443" t="s">
        <v>10394</v>
      </c>
      <c r="BC1443">
        <v>805306368</v>
      </c>
      <c r="BD1443" s="1" t="s">
        <v>148</v>
      </c>
      <c r="BE1443" t="s">
        <v>23555</v>
      </c>
      <c r="BF1443" t="s">
        <v>23556</v>
      </c>
      <c r="BG1443">
        <v>0</v>
      </c>
      <c r="BH1443" t="s">
        <v>151</v>
      </c>
      <c r="BI1443">
        <v>1.29421271069314E+17</v>
      </c>
      <c r="BK1443" t="s">
        <v>23557</v>
      </c>
      <c r="BL1443" t="s">
        <v>23558</v>
      </c>
      <c r="BN1443" t="s">
        <v>154</v>
      </c>
      <c r="BO1443">
        <v>56</v>
      </c>
      <c r="BP1443" s="1" t="s">
        <v>23559</v>
      </c>
      <c r="BQ1443">
        <v>0</v>
      </c>
      <c r="BR1443" t="s">
        <v>23560</v>
      </c>
      <c r="BS1443" t="s">
        <v>3242</v>
      </c>
      <c r="CD1443" t="s">
        <v>23561</v>
      </c>
      <c r="CW1443">
        <v>733845029</v>
      </c>
    </row>
    <row r="1444" spans="1:101">
      <c r="A1444" t="s">
        <v>23562</v>
      </c>
      <c r="B1444">
        <v>1.2936947859871299E+17</v>
      </c>
      <c r="C1444" s="4">
        <f t="shared" si="22"/>
        <v>12936947859.8713</v>
      </c>
      <c r="D1444" s="2">
        <f>(Sheet1!$F$2-mattsout!C1444)/3600</f>
        <v>1557.3722579722935</v>
      </c>
      <c r="E1444" t="str">
        <f>IF(D1444&gt;3595120, "", IF(D1444&gt;1400, "******", ""))</f>
        <v>******</v>
      </c>
      <c r="F1444" t="s">
        <v>122</v>
      </c>
      <c r="G1444" t="s">
        <v>23563</v>
      </c>
      <c r="H1444" t="s">
        <v>23564</v>
      </c>
      <c r="K1444" t="s">
        <v>23565</v>
      </c>
      <c r="L1444" t="s">
        <v>20301</v>
      </c>
      <c r="M1444" t="s">
        <v>23566</v>
      </c>
      <c r="O1444" t="s">
        <v>2459</v>
      </c>
      <c r="P1444" t="s">
        <v>13607</v>
      </c>
      <c r="Q1444" t="s">
        <v>23562</v>
      </c>
      <c r="R1444">
        <v>4</v>
      </c>
      <c r="S1444" t="s">
        <v>23567</v>
      </c>
      <c r="T1444" t="s">
        <v>23568</v>
      </c>
      <c r="U1444" t="s">
        <v>23563</v>
      </c>
      <c r="V1444">
        <v>22283299</v>
      </c>
      <c r="W1444" s="1" t="s">
        <v>23569</v>
      </c>
      <c r="X1444">
        <v>35211808</v>
      </c>
      <c r="AA1444" t="s">
        <v>5607</v>
      </c>
      <c r="AB1444" t="s">
        <v>5265</v>
      </c>
      <c r="AC1444" t="s">
        <v>138</v>
      </c>
      <c r="AD1444" t="b">
        <v>0</v>
      </c>
      <c r="AE1444" t="s">
        <v>23570</v>
      </c>
      <c r="AF1444" t="s">
        <v>667</v>
      </c>
      <c r="AI1444" t="b">
        <v>1</v>
      </c>
      <c r="AJ1444" t="s">
        <v>23571</v>
      </c>
      <c r="AL1444" t="s">
        <v>23563</v>
      </c>
      <c r="AM1444" t="s">
        <v>23572</v>
      </c>
      <c r="AN1444">
        <v>512</v>
      </c>
      <c r="AO1444">
        <v>0</v>
      </c>
      <c r="AP1444">
        <v>0</v>
      </c>
      <c r="AQ1444">
        <v>0</v>
      </c>
      <c r="AT1444">
        <v>1.2937374135139699E+17</v>
      </c>
      <c r="AU1444">
        <v>0</v>
      </c>
      <c r="AV1444">
        <v>1.29370213341162E+17</v>
      </c>
      <c r="AW1444">
        <v>513</v>
      </c>
      <c r="AX1444" t="s">
        <v>23573</v>
      </c>
      <c r="AZ1444">
        <v>9.2233720368547697E+18</v>
      </c>
      <c r="BA1444">
        <v>9</v>
      </c>
      <c r="BB1444" t="s">
        <v>23574</v>
      </c>
      <c r="BC1444">
        <v>805306368</v>
      </c>
      <c r="BD1444" s="1" t="s">
        <v>148</v>
      </c>
      <c r="BE1444" t="s">
        <v>23575</v>
      </c>
      <c r="BF1444" t="s">
        <v>23576</v>
      </c>
      <c r="BG1444">
        <v>0</v>
      </c>
      <c r="BH1444" t="s">
        <v>151</v>
      </c>
      <c r="BI1444">
        <v>1.2940498912555299E+17</v>
      </c>
      <c r="BK1444" t="s">
        <v>23577</v>
      </c>
      <c r="BL1444" t="s">
        <v>23578</v>
      </c>
      <c r="BN1444" t="s">
        <v>154</v>
      </c>
      <c r="BO1444">
        <v>58</v>
      </c>
      <c r="BP1444" s="1" t="s">
        <v>23157</v>
      </c>
      <c r="BQ1444">
        <v>0</v>
      </c>
      <c r="BR1444" t="s">
        <v>23579</v>
      </c>
      <c r="BS1444" t="s">
        <v>3242</v>
      </c>
      <c r="CD1444" t="s">
        <v>23580</v>
      </c>
      <c r="CW1444">
        <v>754914719</v>
      </c>
    </row>
    <row r="1445" spans="1:101">
      <c r="A1445" t="s">
        <v>23581</v>
      </c>
      <c r="B1445">
        <v>1.2941863880106E+17</v>
      </c>
      <c r="C1445" s="4">
        <f t="shared" si="22"/>
        <v>12941863880.106001</v>
      </c>
      <c r="D1445" s="2">
        <f>(Sheet1!$F$2-mattsout!C1445)/3600</f>
        <v>191.81108166641658</v>
      </c>
      <c r="E1445" t="str">
        <f>IF(D1445&gt;3595120, "", IF(D1445&gt;1400, "******", ""))</f>
        <v/>
      </c>
      <c r="F1445" t="s">
        <v>122</v>
      </c>
      <c r="G1445" t="s">
        <v>23582</v>
      </c>
      <c r="H1445" t="s">
        <v>23583</v>
      </c>
      <c r="I1445" t="s">
        <v>2690</v>
      </c>
      <c r="J1445" t="s">
        <v>1845</v>
      </c>
      <c r="K1445" t="s">
        <v>1845</v>
      </c>
      <c r="L1445" t="s">
        <v>1694</v>
      </c>
      <c r="M1445" t="s">
        <v>3948</v>
      </c>
      <c r="O1445" t="s">
        <v>831</v>
      </c>
      <c r="P1445" t="s">
        <v>11091</v>
      </c>
      <c r="Q1445" t="s">
        <v>23581</v>
      </c>
      <c r="R1445">
        <v>4</v>
      </c>
      <c r="S1445" t="s">
        <v>23584</v>
      </c>
      <c r="T1445" t="s">
        <v>23585</v>
      </c>
      <c r="U1445" t="s">
        <v>23582</v>
      </c>
      <c r="V1445">
        <v>22369737</v>
      </c>
      <c r="W1445" s="1" t="s">
        <v>3972</v>
      </c>
      <c r="X1445">
        <v>35610919</v>
      </c>
      <c r="AA1445" t="s">
        <v>690</v>
      </c>
      <c r="AB1445" t="s">
        <v>3973</v>
      </c>
      <c r="AC1445" t="s">
        <v>138</v>
      </c>
      <c r="AE1445" t="s">
        <v>23586</v>
      </c>
      <c r="AF1445" t="s">
        <v>742</v>
      </c>
      <c r="AI1445" t="b">
        <v>1</v>
      </c>
      <c r="AJ1445" t="s">
        <v>23587</v>
      </c>
      <c r="AL1445" t="s">
        <v>23582</v>
      </c>
      <c r="AM1445" t="s">
        <v>23588</v>
      </c>
      <c r="AN1445">
        <v>512</v>
      </c>
      <c r="AO1445">
        <v>0</v>
      </c>
      <c r="AP1445">
        <v>0</v>
      </c>
      <c r="AQ1445">
        <v>0</v>
      </c>
      <c r="AT1445">
        <v>1.2941274546767699E+17</v>
      </c>
      <c r="AU1445">
        <v>0</v>
      </c>
      <c r="AV1445">
        <v>1.2940736269221101E+17</v>
      </c>
      <c r="AW1445">
        <v>513</v>
      </c>
      <c r="AX1445" t="s">
        <v>23589</v>
      </c>
      <c r="AZ1445">
        <v>9.2233720368547697E+18</v>
      </c>
      <c r="BA1445">
        <v>36</v>
      </c>
      <c r="BB1445" t="s">
        <v>23587</v>
      </c>
      <c r="BC1445">
        <v>805306368</v>
      </c>
      <c r="BD1445" s="1" t="s">
        <v>148</v>
      </c>
      <c r="BE1445" t="s">
        <v>23590</v>
      </c>
      <c r="BF1445" t="s">
        <v>23591</v>
      </c>
      <c r="BG1445">
        <v>0</v>
      </c>
      <c r="BH1445" t="s">
        <v>151</v>
      </c>
      <c r="BI1445">
        <v>1.2941851253705699E+17</v>
      </c>
      <c r="BK1445" t="s">
        <v>23592</v>
      </c>
      <c r="BL1445" t="s">
        <v>23593</v>
      </c>
      <c r="BM1445">
        <v>407460098</v>
      </c>
      <c r="BN1445" t="s">
        <v>154</v>
      </c>
      <c r="BO1445">
        <v>53</v>
      </c>
      <c r="BP1445" s="1" t="s">
        <v>23594</v>
      </c>
      <c r="BQ1445">
        <v>0</v>
      </c>
      <c r="BR1445" t="s">
        <v>23595</v>
      </c>
      <c r="BS1445" t="s">
        <v>3242</v>
      </c>
      <c r="CD1445" t="s">
        <v>21762</v>
      </c>
    </row>
    <row r="1446" spans="1:101">
      <c r="A1446" t="s">
        <v>23596</v>
      </c>
      <c r="B1446">
        <v>1.2936166723534099E+17</v>
      </c>
      <c r="C1446" s="4">
        <f t="shared" si="22"/>
        <v>12936166723.5341</v>
      </c>
      <c r="D1446" s="2">
        <f>(Sheet1!$F$2-mattsout!C1446)/3600</f>
        <v>1774.3545738612281</v>
      </c>
      <c r="E1446" t="str">
        <f>IF(D1446&gt;3595120, "", IF(D1446&gt;1400, "******", ""))</f>
        <v>******</v>
      </c>
      <c r="F1446" t="s">
        <v>122</v>
      </c>
      <c r="G1446" t="s">
        <v>23597</v>
      </c>
      <c r="H1446" t="s">
        <v>136</v>
      </c>
      <c r="K1446" t="s">
        <v>23598</v>
      </c>
      <c r="O1446" t="s">
        <v>23599</v>
      </c>
      <c r="Q1446" t="s">
        <v>23596</v>
      </c>
      <c r="R1446">
        <v>4</v>
      </c>
      <c r="S1446" t="s">
        <v>23600</v>
      </c>
      <c r="T1446" t="s">
        <v>23601</v>
      </c>
      <c r="U1446" t="s">
        <v>23597</v>
      </c>
      <c r="V1446">
        <v>22374528</v>
      </c>
      <c r="W1446" t="s">
        <v>23602</v>
      </c>
      <c r="X1446">
        <v>34677461</v>
      </c>
      <c r="AA1446" t="s">
        <v>166</v>
      </c>
      <c r="AB1446" t="s">
        <v>167</v>
      </c>
      <c r="AL1446" t="s">
        <v>23597</v>
      </c>
      <c r="AM1446" t="s">
        <v>23603</v>
      </c>
      <c r="AN1446">
        <v>66048</v>
      </c>
      <c r="AO1446">
        <v>0</v>
      </c>
      <c r="AP1446">
        <v>0</v>
      </c>
      <c r="AQ1446">
        <v>0</v>
      </c>
      <c r="AT1446">
        <v>1.29373559951292E+17</v>
      </c>
      <c r="AV1446">
        <v>1.29361633720982E+17</v>
      </c>
      <c r="AW1446">
        <v>512</v>
      </c>
      <c r="AX1446" t="s">
        <v>23604</v>
      </c>
      <c r="AY1446">
        <v>1</v>
      </c>
      <c r="AZ1446">
        <v>9.2233720368547697E+18</v>
      </c>
      <c r="BA1446">
        <v>41</v>
      </c>
      <c r="BB1446" t="s">
        <v>23597</v>
      </c>
      <c r="BC1446">
        <v>805306368</v>
      </c>
      <c r="BF1446" t="s">
        <v>23605</v>
      </c>
      <c r="BG1446">
        <v>0</v>
      </c>
      <c r="BH1446" t="s">
        <v>151</v>
      </c>
      <c r="BI1446">
        <v>1.2938657081709299E+17</v>
      </c>
      <c r="BQ1446">
        <v>0</v>
      </c>
      <c r="CD1446" t="s">
        <v>23606</v>
      </c>
    </row>
    <row r="1447" spans="1:101">
      <c r="A1447" t="s">
        <v>23607</v>
      </c>
      <c r="B1447">
        <v>1.2936167024959901E+17</v>
      </c>
      <c r="C1447" s="4">
        <f t="shared" si="22"/>
        <v>12936167024.9599</v>
      </c>
      <c r="D1447" s="2">
        <f>(Sheet1!$F$2-mattsout!C1447)/3600</f>
        <v>1774.2708444722493</v>
      </c>
      <c r="E1447" t="str">
        <f>IF(D1447&gt;3595120, "", IF(D1447&gt;1400, "******", ""))</f>
        <v>******</v>
      </c>
      <c r="F1447" t="s">
        <v>122</v>
      </c>
      <c r="G1447" t="s">
        <v>23608</v>
      </c>
      <c r="H1447" t="s">
        <v>23609</v>
      </c>
      <c r="K1447" t="s">
        <v>23610</v>
      </c>
      <c r="O1447" t="s">
        <v>23611</v>
      </c>
      <c r="Q1447" t="s">
        <v>23607</v>
      </c>
      <c r="R1447">
        <v>4</v>
      </c>
      <c r="S1447" t="s">
        <v>23612</v>
      </c>
      <c r="T1447" t="s">
        <v>23613</v>
      </c>
      <c r="U1447" t="s">
        <v>23608</v>
      </c>
      <c r="V1447">
        <v>22397896</v>
      </c>
      <c r="W1447" t="s">
        <v>23614</v>
      </c>
      <c r="X1447">
        <v>34677457</v>
      </c>
      <c r="AA1447" t="s">
        <v>166</v>
      </c>
      <c r="AB1447" t="s">
        <v>167</v>
      </c>
      <c r="AL1447" t="s">
        <v>23608</v>
      </c>
      <c r="AM1447" t="s">
        <v>23615</v>
      </c>
      <c r="AN1447">
        <v>66048</v>
      </c>
      <c r="AO1447">
        <v>0</v>
      </c>
      <c r="AP1447">
        <v>0</v>
      </c>
      <c r="AQ1447">
        <v>0</v>
      </c>
      <c r="AT1447">
        <v>1.2937356023692099E+17</v>
      </c>
      <c r="AV1447">
        <v>1.2936153603484301E+17</v>
      </c>
      <c r="AW1447">
        <v>512</v>
      </c>
      <c r="AX1447" t="s">
        <v>23616</v>
      </c>
      <c r="AY1447">
        <v>1</v>
      </c>
      <c r="AZ1447">
        <v>9.2233720368547697E+18</v>
      </c>
      <c r="BA1447">
        <v>15</v>
      </c>
      <c r="BB1447" t="s">
        <v>23617</v>
      </c>
      <c r="BC1447">
        <v>805306368</v>
      </c>
      <c r="BF1447" t="s">
        <v>23618</v>
      </c>
      <c r="BG1447">
        <v>0</v>
      </c>
      <c r="BH1447" t="s">
        <v>151</v>
      </c>
      <c r="BI1447">
        <v>1.2938657079631101E+17</v>
      </c>
      <c r="BQ1447">
        <v>0</v>
      </c>
    </row>
    <row r="1448" spans="1:101">
      <c r="A1448" t="s">
        <v>23619</v>
      </c>
      <c r="C1448" s="4">
        <f t="shared" si="22"/>
        <v>0</v>
      </c>
      <c r="D1448" s="2">
        <f>(Sheet1!$F$2-mattsout!C1448)/3600</f>
        <v>3595154</v>
      </c>
      <c r="E1448" t="str">
        <f>IF(D1448&gt;3595120, "", IF(D1448&gt;1400, "******", ""))</f>
        <v/>
      </c>
      <c r="F1448" t="s">
        <v>122</v>
      </c>
      <c r="G1448" t="s">
        <v>23620</v>
      </c>
      <c r="H1448" t="s">
        <v>23621</v>
      </c>
      <c r="I1448" t="s">
        <v>606</v>
      </c>
      <c r="J1448" t="s">
        <v>807</v>
      </c>
      <c r="K1448" t="s">
        <v>807</v>
      </c>
      <c r="L1448" t="s">
        <v>606</v>
      </c>
      <c r="M1448" t="s">
        <v>23622</v>
      </c>
      <c r="O1448" t="s">
        <v>4580</v>
      </c>
      <c r="P1448" t="s">
        <v>1431</v>
      </c>
      <c r="Q1448" t="s">
        <v>23619</v>
      </c>
      <c r="R1448">
        <v>4</v>
      </c>
      <c r="S1448" t="s">
        <v>23623</v>
      </c>
      <c r="T1448" t="s">
        <v>23624</v>
      </c>
      <c r="U1448" t="s">
        <v>23620</v>
      </c>
      <c r="V1448">
        <v>22399294</v>
      </c>
      <c r="W1448" s="1" t="s">
        <v>23625</v>
      </c>
      <c r="X1448">
        <v>35434193</v>
      </c>
      <c r="AA1448" t="s">
        <v>614</v>
      </c>
      <c r="AB1448" t="s">
        <v>615</v>
      </c>
      <c r="AC1448" t="s">
        <v>138</v>
      </c>
      <c r="AE1448" t="s">
        <v>23626</v>
      </c>
      <c r="AF1448" t="s">
        <v>667</v>
      </c>
      <c r="AI1448" t="b">
        <v>1</v>
      </c>
      <c r="AJ1448" t="s">
        <v>23627</v>
      </c>
      <c r="AL1448" t="s">
        <v>23620</v>
      </c>
      <c r="AM1448" t="s">
        <v>23628</v>
      </c>
      <c r="AN1448">
        <v>512</v>
      </c>
      <c r="AO1448">
        <v>0</v>
      </c>
      <c r="AP1448">
        <v>0</v>
      </c>
      <c r="AQ1448">
        <v>0</v>
      </c>
      <c r="AR1448" t="s">
        <v>23629</v>
      </c>
      <c r="AS1448" t="s">
        <v>146</v>
      </c>
      <c r="AT1448">
        <v>1.2937356049708099E+17</v>
      </c>
      <c r="AV1448">
        <v>1.2937622782061901E+17</v>
      </c>
      <c r="AW1448">
        <v>513</v>
      </c>
      <c r="AX1448" t="s">
        <v>23630</v>
      </c>
      <c r="AZ1448">
        <v>9.2233720368547697E+18</v>
      </c>
      <c r="BB1448" t="s">
        <v>23627</v>
      </c>
      <c r="BC1448">
        <v>805306368</v>
      </c>
      <c r="BD1448" s="1" t="s">
        <v>148</v>
      </c>
      <c r="BE1448" t="s">
        <v>23631</v>
      </c>
      <c r="BF1448" t="s">
        <v>23632</v>
      </c>
      <c r="BG1448">
        <v>0</v>
      </c>
      <c r="BH1448" t="s">
        <v>151</v>
      </c>
      <c r="BI1448">
        <v>1.2941256069165501E+17</v>
      </c>
      <c r="BL1448" t="s">
        <v>23633</v>
      </c>
      <c r="BN1448" t="s">
        <v>154</v>
      </c>
      <c r="BO1448">
        <v>58</v>
      </c>
      <c r="BP1448" s="1" t="s">
        <v>23634</v>
      </c>
      <c r="BQ1448">
        <v>0</v>
      </c>
      <c r="BR1448" t="s">
        <v>23635</v>
      </c>
      <c r="BS1448" t="s">
        <v>157</v>
      </c>
      <c r="BT1448" t="s">
        <v>158</v>
      </c>
    </row>
    <row r="1449" spans="1:101">
      <c r="A1449" t="s">
        <v>23636</v>
      </c>
      <c r="B1449">
        <v>1.2941700016821901E+17</v>
      </c>
      <c r="C1449" s="4">
        <f t="shared" si="22"/>
        <v>12941700016.821901</v>
      </c>
      <c r="D1449" s="2">
        <f>(Sheet1!$F$2-mattsout!C1449)/3600</f>
        <v>237.32866058296628</v>
      </c>
      <c r="E1449" t="str">
        <f>IF(D1449&gt;3595120, "", IF(D1449&gt;1400, "******", ""))</f>
        <v/>
      </c>
      <c r="F1449" t="s">
        <v>122</v>
      </c>
      <c r="G1449" t="s">
        <v>23637</v>
      </c>
      <c r="H1449" t="s">
        <v>23638</v>
      </c>
      <c r="I1449" t="s">
        <v>656</v>
      </c>
      <c r="J1449" t="s">
        <v>17468</v>
      </c>
      <c r="K1449" t="s">
        <v>23639</v>
      </c>
      <c r="L1449" t="s">
        <v>656</v>
      </c>
      <c r="O1449" t="s">
        <v>3252</v>
      </c>
      <c r="Q1449" t="s">
        <v>23636</v>
      </c>
      <c r="R1449">
        <v>4</v>
      </c>
      <c r="S1449" t="s">
        <v>23640</v>
      </c>
      <c r="T1449" t="s">
        <v>23641</v>
      </c>
      <c r="U1449" t="s">
        <v>23637</v>
      </c>
      <c r="V1449">
        <v>22406507</v>
      </c>
      <c r="W1449" s="1" t="s">
        <v>23642</v>
      </c>
      <c r="X1449">
        <v>35677080</v>
      </c>
      <c r="AA1449" t="s">
        <v>136</v>
      </c>
      <c r="AB1449" t="s">
        <v>1071</v>
      </c>
      <c r="AC1449" t="s">
        <v>138</v>
      </c>
      <c r="AD1449" t="b">
        <v>0</v>
      </c>
      <c r="AE1449" t="s">
        <v>23643</v>
      </c>
      <c r="AF1449" t="s">
        <v>742</v>
      </c>
      <c r="AI1449" t="b">
        <v>1</v>
      </c>
      <c r="AJ1449" t="s">
        <v>23644</v>
      </c>
      <c r="AL1449" t="s">
        <v>23637</v>
      </c>
      <c r="AM1449" t="s">
        <v>23645</v>
      </c>
      <c r="AN1449">
        <v>512</v>
      </c>
      <c r="AO1449">
        <v>0</v>
      </c>
      <c r="AP1449">
        <v>0</v>
      </c>
      <c r="AQ1449">
        <v>0</v>
      </c>
      <c r="AT1449">
        <v>1.2941686586226499E+17</v>
      </c>
      <c r="AU1449">
        <v>0</v>
      </c>
      <c r="AV1449">
        <v>1.2941608752013501E+17</v>
      </c>
      <c r="AW1449">
        <v>513</v>
      </c>
      <c r="AX1449" t="s">
        <v>23646</v>
      </c>
      <c r="AZ1449">
        <v>9.2233720368547697E+18</v>
      </c>
      <c r="BA1449">
        <v>54</v>
      </c>
      <c r="BB1449" t="s">
        <v>23644</v>
      </c>
      <c r="BC1449">
        <v>805306368</v>
      </c>
      <c r="BD1449" s="1" t="s">
        <v>148</v>
      </c>
      <c r="BE1449" t="s">
        <v>23647</v>
      </c>
      <c r="BF1449" t="s">
        <v>23648</v>
      </c>
      <c r="BG1449">
        <v>0</v>
      </c>
      <c r="BH1449" t="s">
        <v>151</v>
      </c>
      <c r="BI1449">
        <v>1.2942122267045101E+17</v>
      </c>
      <c r="BL1449" t="s">
        <v>23648</v>
      </c>
      <c r="BM1449" t="s">
        <v>23649</v>
      </c>
      <c r="BN1449" t="s">
        <v>154</v>
      </c>
      <c r="BO1449">
        <v>57</v>
      </c>
      <c r="BP1449" s="1" t="s">
        <v>22169</v>
      </c>
      <c r="BQ1449">
        <v>0</v>
      </c>
      <c r="BR1449" t="s">
        <v>23650</v>
      </c>
      <c r="BS1449" t="s">
        <v>157</v>
      </c>
      <c r="BT1449" t="s">
        <v>158</v>
      </c>
      <c r="CD1449" t="s">
        <v>23651</v>
      </c>
    </row>
    <row r="1450" spans="1:101">
      <c r="A1450" t="s">
        <v>23652</v>
      </c>
      <c r="B1450">
        <v>1.29418490272736E+17</v>
      </c>
      <c r="C1450" s="4">
        <f t="shared" si="22"/>
        <v>12941849027.2736</v>
      </c>
      <c r="D1450" s="2">
        <f>(Sheet1!$F$2-mattsout!C1450)/3600</f>
        <v>195.93686844454871</v>
      </c>
      <c r="E1450" t="str">
        <f>IF(D1450&gt;3595120, "", IF(D1450&gt;1400, "******", ""))</f>
        <v/>
      </c>
      <c r="F1450" t="s">
        <v>122</v>
      </c>
      <c r="G1450" t="s">
        <v>23653</v>
      </c>
      <c r="H1450" t="s">
        <v>23654</v>
      </c>
      <c r="O1450" t="s">
        <v>3229</v>
      </c>
      <c r="Q1450" t="s">
        <v>23652</v>
      </c>
      <c r="R1450">
        <v>4</v>
      </c>
      <c r="S1450" t="s">
        <v>23655</v>
      </c>
      <c r="T1450" t="s">
        <v>23656</v>
      </c>
      <c r="U1450" t="s">
        <v>23653</v>
      </c>
      <c r="V1450">
        <v>22430918</v>
      </c>
      <c r="W1450" s="1" t="s">
        <v>20180</v>
      </c>
      <c r="X1450">
        <v>35619306</v>
      </c>
      <c r="AB1450" t="s">
        <v>5265</v>
      </c>
      <c r="AC1450" t="s">
        <v>138</v>
      </c>
      <c r="AE1450" t="s">
        <v>23657</v>
      </c>
      <c r="AF1450" t="s">
        <v>717</v>
      </c>
      <c r="AI1450" t="b">
        <v>1</v>
      </c>
      <c r="AJ1450" t="s">
        <v>23658</v>
      </c>
      <c r="AL1450" t="s">
        <v>23653</v>
      </c>
      <c r="AM1450" t="s">
        <v>23659</v>
      </c>
      <c r="AN1450">
        <v>512</v>
      </c>
      <c r="AO1450">
        <v>0</v>
      </c>
      <c r="AP1450">
        <v>0</v>
      </c>
      <c r="AQ1450">
        <v>0</v>
      </c>
      <c r="AT1450">
        <v>1.2940295118892499E+17</v>
      </c>
      <c r="AU1450">
        <v>0</v>
      </c>
      <c r="AV1450">
        <v>1.29398634274652E+17</v>
      </c>
      <c r="AW1450">
        <v>513</v>
      </c>
      <c r="AX1450" t="s">
        <v>23660</v>
      </c>
      <c r="AZ1450">
        <v>9.2233720368547697E+18</v>
      </c>
      <c r="BA1450">
        <v>12</v>
      </c>
      <c r="BB1450" t="s">
        <v>23658</v>
      </c>
      <c r="BC1450">
        <v>805306368</v>
      </c>
      <c r="BD1450" s="1" t="s">
        <v>148</v>
      </c>
      <c r="BE1450" t="s">
        <v>23661</v>
      </c>
      <c r="BF1450" t="s">
        <v>23662</v>
      </c>
      <c r="BG1450">
        <v>0</v>
      </c>
      <c r="BH1450" t="s">
        <v>151</v>
      </c>
      <c r="BI1450">
        <v>1.2941863652830099E+17</v>
      </c>
      <c r="BK1450" t="s">
        <v>23663</v>
      </c>
      <c r="BL1450" t="s">
        <v>23664</v>
      </c>
      <c r="BN1450" t="s">
        <v>154</v>
      </c>
      <c r="BO1450">
        <v>51</v>
      </c>
      <c r="BP1450" s="1" t="s">
        <v>23665</v>
      </c>
      <c r="BQ1450">
        <v>0</v>
      </c>
      <c r="BR1450" t="s">
        <v>23666</v>
      </c>
      <c r="BS1450" t="s">
        <v>3242</v>
      </c>
    </row>
    <row r="1451" spans="1:101">
      <c r="A1451" t="s">
        <v>23667</v>
      </c>
      <c r="B1451">
        <v>1.2942110251289101E+17</v>
      </c>
      <c r="C1451" s="4">
        <f t="shared" si="22"/>
        <v>12942110251.289101</v>
      </c>
      <c r="D1451" s="2">
        <f>(Sheet1!$F$2-mattsout!C1451)/3600</f>
        <v>123.37464191648695</v>
      </c>
      <c r="E1451" t="str">
        <f>IF(D1451&gt;3595120, "", IF(D1451&gt;1400, "******", ""))</f>
        <v/>
      </c>
      <c r="F1451" t="s">
        <v>122</v>
      </c>
      <c r="G1451" t="s">
        <v>23668</v>
      </c>
      <c r="H1451" t="s">
        <v>23669</v>
      </c>
      <c r="I1451" t="s">
        <v>23343</v>
      </c>
      <c r="J1451" t="s">
        <v>23344</v>
      </c>
      <c r="K1451" t="s">
        <v>1845</v>
      </c>
      <c r="L1451" t="s">
        <v>1828</v>
      </c>
      <c r="M1451" t="s">
        <v>23670</v>
      </c>
      <c r="O1451" t="s">
        <v>5364</v>
      </c>
      <c r="Q1451" t="s">
        <v>23667</v>
      </c>
      <c r="R1451">
        <v>4</v>
      </c>
      <c r="S1451" t="s">
        <v>23671</v>
      </c>
      <c r="T1451" t="s">
        <v>23672</v>
      </c>
      <c r="U1451" t="s">
        <v>23668</v>
      </c>
      <c r="V1451">
        <v>22581416</v>
      </c>
      <c r="W1451" s="1" t="s">
        <v>16874</v>
      </c>
      <c r="X1451">
        <v>35670779</v>
      </c>
      <c r="AA1451" t="s">
        <v>2122</v>
      </c>
      <c r="AB1451" t="s">
        <v>23348</v>
      </c>
      <c r="AC1451" t="s">
        <v>138</v>
      </c>
      <c r="AE1451" t="s">
        <v>23673</v>
      </c>
      <c r="AF1451" t="s">
        <v>742</v>
      </c>
      <c r="AI1451" t="b">
        <v>1</v>
      </c>
      <c r="AJ1451" t="s">
        <v>23674</v>
      </c>
      <c r="AL1451" t="s">
        <v>23668</v>
      </c>
      <c r="AM1451" t="s">
        <v>23675</v>
      </c>
      <c r="AN1451">
        <v>512</v>
      </c>
      <c r="AO1451">
        <v>1</v>
      </c>
      <c r="AP1451">
        <v>0</v>
      </c>
      <c r="AQ1451">
        <v>0</v>
      </c>
      <c r="AT1451">
        <v>1.29421305156252E+17</v>
      </c>
      <c r="AU1451">
        <v>0</v>
      </c>
      <c r="AV1451">
        <v>1.29421102493812E+17</v>
      </c>
      <c r="AW1451">
        <v>513</v>
      </c>
      <c r="AX1451" t="s">
        <v>23676</v>
      </c>
      <c r="AZ1451">
        <v>9.2233720368547697E+18</v>
      </c>
      <c r="BA1451">
        <v>74</v>
      </c>
      <c r="BB1451" t="s">
        <v>23674</v>
      </c>
      <c r="BC1451">
        <v>805306368</v>
      </c>
      <c r="BD1451" s="1" t="s">
        <v>148</v>
      </c>
      <c r="BE1451" t="s">
        <v>23677</v>
      </c>
      <c r="BF1451" t="s">
        <v>23678</v>
      </c>
      <c r="BG1451">
        <v>0</v>
      </c>
      <c r="BH1451" t="s">
        <v>151</v>
      </c>
      <c r="BI1451">
        <v>1.2941849961307101E+17</v>
      </c>
      <c r="BL1451" t="s">
        <v>23679</v>
      </c>
      <c r="BN1451" t="s">
        <v>154</v>
      </c>
      <c r="BO1451">
        <v>61</v>
      </c>
      <c r="BP1451" s="1" t="s">
        <v>23250</v>
      </c>
      <c r="BQ1451">
        <v>0</v>
      </c>
      <c r="BR1451" t="s">
        <v>23680</v>
      </c>
      <c r="BS1451" t="s">
        <v>157</v>
      </c>
      <c r="BT1451" t="s">
        <v>158</v>
      </c>
    </row>
    <row r="1452" spans="1:101">
      <c r="A1452" t="s">
        <v>23681</v>
      </c>
      <c r="B1452">
        <v>1.29418468437048E+17</v>
      </c>
      <c r="C1452" s="4">
        <f t="shared" si="22"/>
        <v>12941846843.7048</v>
      </c>
      <c r="D1452" s="2">
        <f>(Sheet1!$F$2-mattsout!C1452)/3600</f>
        <v>196.54341533342998</v>
      </c>
      <c r="E1452" t="str">
        <f>IF(D1452&gt;3595120, "", IF(D1452&gt;1400, "******", ""))</f>
        <v/>
      </c>
      <c r="F1452" t="s">
        <v>122</v>
      </c>
      <c r="G1452" t="s">
        <v>23682</v>
      </c>
      <c r="H1452" t="s">
        <v>8532</v>
      </c>
      <c r="I1452" t="s">
        <v>682</v>
      </c>
      <c r="J1452" t="s">
        <v>2730</v>
      </c>
      <c r="K1452" t="s">
        <v>16414</v>
      </c>
      <c r="L1452" t="s">
        <v>1061</v>
      </c>
      <c r="O1452" t="s">
        <v>19767</v>
      </c>
      <c r="Q1452" t="s">
        <v>23681</v>
      </c>
      <c r="R1452">
        <v>4</v>
      </c>
      <c r="S1452" t="s">
        <v>23683</v>
      </c>
      <c r="T1452" t="s">
        <v>23684</v>
      </c>
      <c r="U1452" t="s">
        <v>23682</v>
      </c>
      <c r="V1452">
        <v>22604033</v>
      </c>
      <c r="W1452" s="1" t="s">
        <v>10129</v>
      </c>
      <c r="X1452">
        <v>35627156</v>
      </c>
      <c r="AA1452" t="s">
        <v>714</v>
      </c>
      <c r="AB1452" t="s">
        <v>1071</v>
      </c>
      <c r="AC1452" t="s">
        <v>138</v>
      </c>
      <c r="AE1452" t="s">
        <v>23685</v>
      </c>
      <c r="AF1452" t="s">
        <v>667</v>
      </c>
      <c r="AI1452" t="b">
        <v>1</v>
      </c>
      <c r="AJ1452" t="s">
        <v>23686</v>
      </c>
      <c r="AL1452" t="s">
        <v>23682</v>
      </c>
      <c r="AM1452" t="s">
        <v>23687</v>
      </c>
      <c r="AN1452">
        <v>512</v>
      </c>
      <c r="AO1452">
        <v>0</v>
      </c>
      <c r="AP1452">
        <v>0</v>
      </c>
      <c r="AQ1452">
        <v>0</v>
      </c>
      <c r="AT1452">
        <v>1.29373524894832E+17</v>
      </c>
      <c r="AV1452">
        <v>1.2940032531569299E+17</v>
      </c>
      <c r="AW1452">
        <v>513</v>
      </c>
      <c r="AX1452" t="s">
        <v>23688</v>
      </c>
      <c r="AZ1452">
        <v>9.2233720368547697E+18</v>
      </c>
      <c r="BA1452">
        <v>14</v>
      </c>
      <c r="BB1452" t="s">
        <v>23686</v>
      </c>
      <c r="BC1452">
        <v>805306368</v>
      </c>
      <c r="BD1452" s="1" t="s">
        <v>148</v>
      </c>
      <c r="BE1452" t="s">
        <v>23689</v>
      </c>
      <c r="BF1452" t="s">
        <v>23690</v>
      </c>
      <c r="BG1452">
        <v>0</v>
      </c>
      <c r="BH1452" t="s">
        <v>151</v>
      </c>
      <c r="BI1452">
        <v>1.2941883213226701E+17</v>
      </c>
      <c r="BL1452" t="s">
        <v>23691</v>
      </c>
      <c r="BN1452" t="s">
        <v>154</v>
      </c>
      <c r="BO1452">
        <v>56</v>
      </c>
      <c r="BP1452" s="1" t="s">
        <v>23692</v>
      </c>
      <c r="BQ1452">
        <v>0</v>
      </c>
      <c r="BR1452" t="s">
        <v>23693</v>
      </c>
      <c r="BS1452" t="s">
        <v>157</v>
      </c>
      <c r="BT1452" t="s">
        <v>158</v>
      </c>
    </row>
    <row r="1453" spans="1:101">
      <c r="A1453" t="s">
        <v>23694</v>
      </c>
      <c r="B1453">
        <v>1.2940553425143699E+17</v>
      </c>
      <c r="C1453" s="4">
        <f t="shared" si="22"/>
        <v>12940553425.1437</v>
      </c>
      <c r="D1453" s="2">
        <f>(Sheet1!$F$2-mattsout!C1453)/3600</f>
        <v>555.8263489723206</v>
      </c>
      <c r="E1453" t="str">
        <f>IF(D1453&gt;3595120, "", IF(D1453&gt;1400, "******", ""))</f>
        <v/>
      </c>
      <c r="F1453" t="s">
        <v>122</v>
      </c>
      <c r="G1453" t="s">
        <v>23695</v>
      </c>
      <c r="H1453" t="s">
        <v>5158</v>
      </c>
      <c r="I1453" t="s">
        <v>1686</v>
      </c>
      <c r="J1453" t="s">
        <v>15355</v>
      </c>
      <c r="K1453" t="s">
        <v>15355</v>
      </c>
      <c r="L1453" t="s">
        <v>23696</v>
      </c>
      <c r="M1453" t="s">
        <v>16591</v>
      </c>
      <c r="O1453" t="s">
        <v>1824</v>
      </c>
      <c r="P1453" t="s">
        <v>1552</v>
      </c>
      <c r="Q1453" t="s">
        <v>23694</v>
      </c>
      <c r="R1453">
        <v>4</v>
      </c>
      <c r="S1453" t="s">
        <v>23697</v>
      </c>
      <c r="T1453" t="s">
        <v>23698</v>
      </c>
      <c r="U1453" t="s">
        <v>23695</v>
      </c>
      <c r="V1453">
        <v>22604282</v>
      </c>
      <c r="W1453" s="1" t="s">
        <v>7176</v>
      </c>
      <c r="X1453">
        <v>35620013</v>
      </c>
      <c r="AA1453" t="s">
        <v>136</v>
      </c>
      <c r="AB1453" t="s">
        <v>4855</v>
      </c>
      <c r="AC1453" t="s">
        <v>138</v>
      </c>
      <c r="AE1453" t="s">
        <v>23699</v>
      </c>
      <c r="AF1453" t="s">
        <v>667</v>
      </c>
      <c r="AI1453" t="b">
        <v>1</v>
      </c>
      <c r="AJ1453" t="s">
        <v>23700</v>
      </c>
      <c r="AL1453" t="s">
        <v>23695</v>
      </c>
      <c r="AM1453" t="s">
        <v>23701</v>
      </c>
      <c r="AN1453">
        <v>512</v>
      </c>
      <c r="AO1453">
        <v>0</v>
      </c>
      <c r="AP1453">
        <v>0</v>
      </c>
      <c r="AQ1453">
        <v>0</v>
      </c>
      <c r="AT1453">
        <v>1.29385656054914E+17</v>
      </c>
      <c r="AV1453">
        <v>1.2937376085818E+17</v>
      </c>
      <c r="AW1453">
        <v>513</v>
      </c>
      <c r="AX1453" t="s">
        <v>23702</v>
      </c>
      <c r="AZ1453">
        <v>9.2233720368547697E+18</v>
      </c>
      <c r="BA1453">
        <v>5</v>
      </c>
      <c r="BB1453" t="s">
        <v>23700</v>
      </c>
      <c r="BC1453">
        <v>805306368</v>
      </c>
      <c r="BD1453" s="1" t="s">
        <v>148</v>
      </c>
      <c r="BE1453" t="s">
        <v>23703</v>
      </c>
      <c r="BF1453" t="s">
        <v>23704</v>
      </c>
      <c r="BG1453">
        <v>0</v>
      </c>
      <c r="BH1453" t="s">
        <v>151</v>
      </c>
      <c r="BI1453">
        <v>1.29418651864282E+17</v>
      </c>
      <c r="BL1453" t="s">
        <v>23705</v>
      </c>
      <c r="BN1453" t="s">
        <v>154</v>
      </c>
      <c r="BO1453">
        <v>56</v>
      </c>
      <c r="BP1453" s="1" t="s">
        <v>23706</v>
      </c>
      <c r="BQ1453">
        <v>0</v>
      </c>
      <c r="BR1453" t="s">
        <v>23707</v>
      </c>
      <c r="BS1453" t="s">
        <v>157</v>
      </c>
      <c r="BT1453" t="s">
        <v>158</v>
      </c>
    </row>
    <row r="1454" spans="1:101">
      <c r="A1454" t="s">
        <v>5144</v>
      </c>
      <c r="B1454">
        <v>1.29419360105786E+17</v>
      </c>
      <c r="C1454" s="4">
        <f t="shared" si="22"/>
        <v>12941936010.5786</v>
      </c>
      <c r="D1454" s="2">
        <f>(Sheet1!$F$2-mattsout!C1454)/3600</f>
        <v>171.77483927779727</v>
      </c>
      <c r="E1454" t="str">
        <f>IF(D1454&gt;3595120, "", IF(D1454&gt;1400, "******", ""))</f>
        <v/>
      </c>
      <c r="F1454" t="s">
        <v>122</v>
      </c>
      <c r="G1454" t="s">
        <v>23708</v>
      </c>
      <c r="H1454" t="s">
        <v>23709</v>
      </c>
      <c r="I1454" t="s">
        <v>1061</v>
      </c>
      <c r="J1454" t="s">
        <v>8049</v>
      </c>
      <c r="K1454" t="s">
        <v>3931</v>
      </c>
      <c r="L1454" t="s">
        <v>1061</v>
      </c>
      <c r="M1454" t="s">
        <v>23710</v>
      </c>
      <c r="O1454" t="s">
        <v>1611</v>
      </c>
      <c r="P1454" t="s">
        <v>23711</v>
      </c>
      <c r="Q1454" t="s">
        <v>5144</v>
      </c>
      <c r="R1454">
        <v>4</v>
      </c>
      <c r="S1454" t="s">
        <v>23712</v>
      </c>
      <c r="T1454" t="s">
        <v>23713</v>
      </c>
      <c r="U1454" t="s">
        <v>23708</v>
      </c>
      <c r="V1454">
        <v>22646334</v>
      </c>
      <c r="W1454" s="1" t="s">
        <v>23714</v>
      </c>
      <c r="X1454">
        <v>35525223</v>
      </c>
      <c r="AA1454" t="s">
        <v>690</v>
      </c>
      <c r="AB1454" t="s">
        <v>1071</v>
      </c>
      <c r="AC1454" t="s">
        <v>138</v>
      </c>
      <c r="AD1454" t="b">
        <v>0</v>
      </c>
      <c r="AE1454" t="s">
        <v>23715</v>
      </c>
      <c r="AF1454" t="s">
        <v>717</v>
      </c>
      <c r="AI1454" t="b">
        <v>1</v>
      </c>
      <c r="AJ1454" t="s">
        <v>23716</v>
      </c>
      <c r="AL1454" t="s">
        <v>23708</v>
      </c>
      <c r="AM1454" t="s">
        <v>23717</v>
      </c>
      <c r="AN1454">
        <v>512</v>
      </c>
      <c r="AO1454">
        <v>0</v>
      </c>
      <c r="AP1454">
        <v>0</v>
      </c>
      <c r="AQ1454">
        <v>0</v>
      </c>
      <c r="AT1454">
        <v>1.29419359473132E+17</v>
      </c>
      <c r="AU1454">
        <v>0</v>
      </c>
      <c r="AV1454">
        <v>1.2938154100358301E+17</v>
      </c>
      <c r="AW1454">
        <v>513</v>
      </c>
      <c r="AX1454" t="s">
        <v>23718</v>
      </c>
      <c r="AZ1454">
        <v>9.2233720368547697E+18</v>
      </c>
      <c r="BA1454">
        <v>22</v>
      </c>
      <c r="BB1454" t="s">
        <v>23716</v>
      </c>
      <c r="BC1454">
        <v>805306368</v>
      </c>
      <c r="BD1454" s="1" t="s">
        <v>148</v>
      </c>
      <c r="BE1454" t="s">
        <v>23719</v>
      </c>
      <c r="BF1454" t="s">
        <v>23720</v>
      </c>
      <c r="BG1454">
        <v>0</v>
      </c>
      <c r="BH1454" t="s">
        <v>151</v>
      </c>
      <c r="BI1454">
        <v>1.29416024148174E+17</v>
      </c>
      <c r="BL1454" t="s">
        <v>23721</v>
      </c>
      <c r="BN1454" t="s">
        <v>154</v>
      </c>
      <c r="BO1454">
        <v>58</v>
      </c>
      <c r="BP1454" s="1" t="s">
        <v>23722</v>
      </c>
      <c r="BQ1454">
        <v>0</v>
      </c>
      <c r="BR1454" t="s">
        <v>23723</v>
      </c>
      <c r="BS1454" t="s">
        <v>157</v>
      </c>
      <c r="BT1454" t="s">
        <v>158</v>
      </c>
      <c r="CV1454" t="s">
        <v>5135</v>
      </c>
    </row>
    <row r="1455" spans="1:101">
      <c r="A1455" t="s">
        <v>23724</v>
      </c>
      <c r="B1455">
        <v>1.2942122700896301E+17</v>
      </c>
      <c r="C1455" s="4">
        <f t="shared" si="22"/>
        <v>12942122700.896301</v>
      </c>
      <c r="D1455" s="2">
        <f>(Sheet1!$F$2-mattsout!C1455)/3600</f>
        <v>119.91641769409179</v>
      </c>
      <c r="E1455" t="str">
        <f>IF(D1455&gt;3595120, "", IF(D1455&gt;1400, "******", ""))</f>
        <v/>
      </c>
      <c r="F1455" t="s">
        <v>122</v>
      </c>
      <c r="G1455" t="s">
        <v>23725</v>
      </c>
      <c r="J1455" t="s">
        <v>4893</v>
      </c>
      <c r="K1455" t="s">
        <v>23726</v>
      </c>
      <c r="L1455" t="s">
        <v>732</v>
      </c>
      <c r="O1455" t="s">
        <v>23725</v>
      </c>
      <c r="Q1455" t="s">
        <v>23724</v>
      </c>
      <c r="R1455">
        <v>4</v>
      </c>
      <c r="S1455" t="s">
        <v>23727</v>
      </c>
      <c r="T1455" t="s">
        <v>23728</v>
      </c>
      <c r="U1455" t="s">
        <v>23725</v>
      </c>
      <c r="V1455">
        <v>33179469</v>
      </c>
      <c r="W1455" s="1" t="s">
        <v>1158</v>
      </c>
      <c r="X1455">
        <v>35668495</v>
      </c>
      <c r="AA1455" t="s">
        <v>714</v>
      </c>
      <c r="AB1455" t="s">
        <v>740</v>
      </c>
      <c r="AL1455" t="s">
        <v>23725</v>
      </c>
      <c r="AM1455" t="s">
        <v>23729</v>
      </c>
      <c r="AN1455">
        <v>512</v>
      </c>
      <c r="AO1455">
        <v>0</v>
      </c>
      <c r="AP1455">
        <v>0</v>
      </c>
      <c r="AQ1455">
        <v>0</v>
      </c>
      <c r="AT1455">
        <v>1.2941333749012099E+17</v>
      </c>
      <c r="AV1455">
        <v>1.29373618617368E+17</v>
      </c>
      <c r="AW1455">
        <v>513</v>
      </c>
      <c r="AX1455" t="s">
        <v>23730</v>
      </c>
      <c r="AZ1455">
        <v>9.2233720368547697E+18</v>
      </c>
      <c r="BA1455">
        <v>68</v>
      </c>
      <c r="BB1455" t="s">
        <v>23725</v>
      </c>
      <c r="BC1455">
        <v>805306368</v>
      </c>
      <c r="BF1455" t="s">
        <v>23731</v>
      </c>
      <c r="BH1455" t="s">
        <v>151</v>
      </c>
      <c r="BI1455">
        <v>1.29421068807402E+17</v>
      </c>
      <c r="BQ1455">
        <v>0</v>
      </c>
    </row>
    <row r="1456" spans="1:101">
      <c r="A1456" t="s">
        <v>23732</v>
      </c>
      <c r="B1456">
        <v>1.2941953080921501E+17</v>
      </c>
      <c r="C1456" s="4">
        <f t="shared" si="22"/>
        <v>12941953080.921501</v>
      </c>
      <c r="D1456" s="2">
        <f>(Sheet1!$F$2-mattsout!C1456)/3600</f>
        <v>167.03307736078898</v>
      </c>
      <c r="E1456" t="str">
        <f>IF(D1456&gt;3595120, "", IF(D1456&gt;1400, "******", ""))</f>
        <v/>
      </c>
      <c r="F1456" t="s">
        <v>122</v>
      </c>
      <c r="G1456" t="s">
        <v>23733</v>
      </c>
      <c r="H1456" t="s">
        <v>6882</v>
      </c>
      <c r="I1456" t="s">
        <v>267</v>
      </c>
      <c r="J1456" t="s">
        <v>3931</v>
      </c>
      <c r="K1456" t="s">
        <v>2051</v>
      </c>
      <c r="L1456" t="s">
        <v>267</v>
      </c>
      <c r="M1456" t="s">
        <v>23734</v>
      </c>
      <c r="O1456" t="s">
        <v>1430</v>
      </c>
      <c r="P1456" t="s">
        <v>786</v>
      </c>
      <c r="Q1456" t="s">
        <v>23732</v>
      </c>
      <c r="R1456">
        <v>4</v>
      </c>
      <c r="S1456" t="s">
        <v>23735</v>
      </c>
      <c r="T1456" t="s">
        <v>23736</v>
      </c>
      <c r="U1456" t="s">
        <v>23733</v>
      </c>
      <c r="V1456">
        <v>33611638</v>
      </c>
      <c r="W1456" s="1" t="s">
        <v>5833</v>
      </c>
      <c r="X1456">
        <v>35462812</v>
      </c>
      <c r="AA1456" t="s">
        <v>2096</v>
      </c>
      <c r="AB1456" t="s">
        <v>952</v>
      </c>
      <c r="AC1456" t="s">
        <v>138</v>
      </c>
      <c r="AE1456" t="s">
        <v>23737</v>
      </c>
      <c r="AF1456" t="s">
        <v>667</v>
      </c>
      <c r="AI1456" t="b">
        <v>1</v>
      </c>
      <c r="AJ1456" t="s">
        <v>23738</v>
      </c>
      <c r="AL1456" t="s">
        <v>23733</v>
      </c>
      <c r="AM1456" t="s">
        <v>23739</v>
      </c>
      <c r="AN1456">
        <v>512</v>
      </c>
      <c r="AO1456">
        <v>0</v>
      </c>
      <c r="AP1456">
        <v>0</v>
      </c>
      <c r="AQ1456">
        <v>0</v>
      </c>
      <c r="AT1456">
        <v>1.29387575170298E+17</v>
      </c>
      <c r="AV1456">
        <v>1.2937377304846099E+17</v>
      </c>
      <c r="AW1456">
        <v>513</v>
      </c>
      <c r="AX1456" t="s">
        <v>23740</v>
      </c>
      <c r="AZ1456">
        <v>9.2233720368547697E+18</v>
      </c>
      <c r="BA1456">
        <v>37</v>
      </c>
      <c r="BB1456" t="s">
        <v>23738</v>
      </c>
      <c r="BC1456">
        <v>805306368</v>
      </c>
      <c r="BD1456" s="1" t="s">
        <v>148</v>
      </c>
      <c r="BE1456" t="s">
        <v>23741</v>
      </c>
      <c r="BF1456" t="s">
        <v>23742</v>
      </c>
      <c r="BH1456" t="s">
        <v>151</v>
      </c>
      <c r="BI1456">
        <v>1.2941347983260099E+17</v>
      </c>
      <c r="BL1456" t="s">
        <v>23743</v>
      </c>
      <c r="BN1456" t="s">
        <v>154</v>
      </c>
      <c r="BO1456">
        <v>64</v>
      </c>
      <c r="BP1456" s="1" t="s">
        <v>23217</v>
      </c>
      <c r="BQ1456">
        <v>0</v>
      </c>
      <c r="BR1456" t="s">
        <v>23744</v>
      </c>
      <c r="BS1456" t="s">
        <v>157</v>
      </c>
      <c r="BT1456" t="s">
        <v>158</v>
      </c>
      <c r="CI1456">
        <v>0</v>
      </c>
      <c r="CL1456">
        <v>0</v>
      </c>
    </row>
    <row r="1457" spans="1:101">
      <c r="A1457" t="s">
        <v>23745</v>
      </c>
      <c r="B1457">
        <v>1.2941851855205699E+17</v>
      </c>
      <c r="C1457" s="4">
        <f t="shared" si="22"/>
        <v>12941851855.2057</v>
      </c>
      <c r="D1457" s="2">
        <f>(Sheet1!$F$2-mattsout!C1457)/3600</f>
        <v>195.15133175002205</v>
      </c>
      <c r="E1457" t="str">
        <f>IF(D1457&gt;3595120, "", IF(D1457&gt;1400, "******", ""))</f>
        <v/>
      </c>
      <c r="F1457" t="s">
        <v>122</v>
      </c>
      <c r="G1457" t="s">
        <v>23746</v>
      </c>
      <c r="H1457" t="s">
        <v>23747</v>
      </c>
      <c r="I1457" t="s">
        <v>682</v>
      </c>
      <c r="J1457" t="s">
        <v>3248</v>
      </c>
      <c r="K1457" t="s">
        <v>3248</v>
      </c>
      <c r="L1457" t="s">
        <v>682</v>
      </c>
      <c r="O1457" t="s">
        <v>23748</v>
      </c>
      <c r="P1457" t="s">
        <v>23749</v>
      </c>
      <c r="Q1457" t="s">
        <v>23745</v>
      </c>
      <c r="R1457">
        <v>4</v>
      </c>
      <c r="S1457" t="s">
        <v>23750</v>
      </c>
      <c r="T1457" t="s">
        <v>23751</v>
      </c>
      <c r="U1457" t="s">
        <v>23746</v>
      </c>
      <c r="V1457">
        <v>34387809</v>
      </c>
      <c r="W1457" s="1" t="s">
        <v>23752</v>
      </c>
      <c r="X1457">
        <v>35481479</v>
      </c>
      <c r="AA1457" t="s">
        <v>22260</v>
      </c>
      <c r="AB1457" t="s">
        <v>23753</v>
      </c>
      <c r="AC1457" t="s">
        <v>138</v>
      </c>
      <c r="AE1457" t="s">
        <v>23754</v>
      </c>
      <c r="AF1457" t="s">
        <v>667</v>
      </c>
      <c r="AI1457" t="b">
        <v>1</v>
      </c>
      <c r="AJ1457" t="s">
        <v>23755</v>
      </c>
      <c r="AL1457" t="s">
        <v>23746</v>
      </c>
      <c r="AM1457" t="s">
        <v>23756</v>
      </c>
      <c r="AN1457">
        <v>512</v>
      </c>
      <c r="AO1457">
        <v>0</v>
      </c>
      <c r="AP1457">
        <v>0</v>
      </c>
      <c r="AQ1457">
        <v>0</v>
      </c>
      <c r="AT1457">
        <v>1.2941359096701101E+17</v>
      </c>
      <c r="AV1457">
        <v>1.29401334650402E+17</v>
      </c>
      <c r="AW1457">
        <v>513</v>
      </c>
      <c r="AX1457" t="s">
        <v>23757</v>
      </c>
      <c r="AZ1457">
        <v>9.2233720368547697E+18</v>
      </c>
      <c r="BA1457">
        <v>342</v>
      </c>
      <c r="BB1457" t="s">
        <v>23755</v>
      </c>
      <c r="BC1457">
        <v>805306368</v>
      </c>
      <c r="BD1457" s="1" t="s">
        <v>148</v>
      </c>
      <c r="BE1457" t="s">
        <v>23758</v>
      </c>
      <c r="BF1457" t="s">
        <v>23759</v>
      </c>
      <c r="BH1457" t="s">
        <v>151</v>
      </c>
      <c r="BI1457">
        <v>1.29414563006366E+17</v>
      </c>
      <c r="BL1457" t="s">
        <v>23760</v>
      </c>
      <c r="BN1457" t="s">
        <v>154</v>
      </c>
      <c r="BO1457">
        <v>63</v>
      </c>
      <c r="BP1457" s="1" t="s">
        <v>23761</v>
      </c>
      <c r="BQ1457">
        <v>0</v>
      </c>
      <c r="BR1457" t="s">
        <v>23762</v>
      </c>
      <c r="BS1457" t="s">
        <v>157</v>
      </c>
      <c r="BT1457" t="s">
        <v>158</v>
      </c>
    </row>
    <row r="1458" spans="1:101">
      <c r="A1458" t="s">
        <v>23763</v>
      </c>
      <c r="B1458">
        <v>1.29421057518874E+17</v>
      </c>
      <c r="C1458" s="4">
        <f t="shared" si="22"/>
        <v>12942105751.8874</v>
      </c>
      <c r="D1458" s="2">
        <f>(Sheet1!$F$2-mattsout!C1458)/3600</f>
        <v>124.62447572231292</v>
      </c>
      <c r="E1458" t="str">
        <f>IF(D1458&gt;3595120, "", IF(D1458&gt;1400, "******", ""))</f>
        <v/>
      </c>
      <c r="F1458" t="s">
        <v>122</v>
      </c>
      <c r="G1458" t="s">
        <v>23764</v>
      </c>
      <c r="H1458" t="s">
        <v>1428</v>
      </c>
      <c r="I1458" t="s">
        <v>1821</v>
      </c>
      <c r="J1458" t="s">
        <v>16950</v>
      </c>
      <c r="K1458" t="s">
        <v>782</v>
      </c>
      <c r="L1458" t="s">
        <v>1821</v>
      </c>
      <c r="M1458" t="s">
        <v>16952</v>
      </c>
      <c r="N1458" t="s">
        <v>7739</v>
      </c>
      <c r="O1458" t="s">
        <v>1430</v>
      </c>
      <c r="Q1458" t="s">
        <v>23763</v>
      </c>
      <c r="R1458">
        <v>4</v>
      </c>
      <c r="S1458" t="s">
        <v>23765</v>
      </c>
      <c r="T1458" t="s">
        <v>23766</v>
      </c>
      <c r="U1458" t="s">
        <v>23764</v>
      </c>
      <c r="V1458">
        <v>34498983</v>
      </c>
      <c r="W1458" s="1" t="s">
        <v>23767</v>
      </c>
      <c r="X1458">
        <v>35610879</v>
      </c>
      <c r="AA1458" t="s">
        <v>714</v>
      </c>
      <c r="AB1458" t="s">
        <v>1828</v>
      </c>
      <c r="AC1458" t="s">
        <v>138</v>
      </c>
      <c r="AE1458" t="s">
        <v>23768</v>
      </c>
      <c r="AF1458" t="s">
        <v>667</v>
      </c>
      <c r="AI1458" t="b">
        <v>1</v>
      </c>
      <c r="AJ1458" t="s">
        <v>1436</v>
      </c>
      <c r="AL1458" t="s">
        <v>23764</v>
      </c>
      <c r="AM1458" t="s">
        <v>23769</v>
      </c>
      <c r="AN1458">
        <v>512</v>
      </c>
      <c r="AO1458">
        <v>0</v>
      </c>
      <c r="AP1458">
        <v>0</v>
      </c>
      <c r="AQ1458">
        <v>0</v>
      </c>
      <c r="AT1458">
        <v>1.2938235431362701E+17</v>
      </c>
      <c r="AV1458">
        <v>1.2938054064828E+17</v>
      </c>
      <c r="AW1458">
        <v>513</v>
      </c>
      <c r="AX1458" t="s">
        <v>23770</v>
      </c>
      <c r="AZ1458">
        <v>9.2233720368547697E+18</v>
      </c>
      <c r="BA1458">
        <v>12</v>
      </c>
      <c r="BB1458" t="s">
        <v>1436</v>
      </c>
      <c r="BC1458">
        <v>805306368</v>
      </c>
      <c r="BD1458" s="1" t="s">
        <v>148</v>
      </c>
      <c r="BE1458" t="s">
        <v>23771</v>
      </c>
      <c r="BF1458" t="s">
        <v>23772</v>
      </c>
      <c r="BH1458" t="s">
        <v>151</v>
      </c>
      <c r="BI1458">
        <v>1.2941851200180099E+17</v>
      </c>
      <c r="BL1458" t="s">
        <v>23773</v>
      </c>
      <c r="BN1458" t="s">
        <v>154</v>
      </c>
      <c r="BO1458">
        <v>64</v>
      </c>
      <c r="BP1458" s="1" t="s">
        <v>23217</v>
      </c>
      <c r="BQ1458">
        <v>0</v>
      </c>
      <c r="BR1458" t="s">
        <v>23774</v>
      </c>
      <c r="BS1458" t="s">
        <v>157</v>
      </c>
      <c r="BT1458" t="s">
        <v>158</v>
      </c>
    </row>
    <row r="1459" spans="1:101">
      <c r="A1459" t="s">
        <v>1456</v>
      </c>
      <c r="B1459">
        <v>1.29418423371972E+17</v>
      </c>
      <c r="C1459" s="4">
        <f t="shared" si="22"/>
        <v>12941842337.197201</v>
      </c>
      <c r="D1459" s="2">
        <f>(Sheet1!$F$2-mattsout!C1459)/3600</f>
        <v>197.79522299978467</v>
      </c>
      <c r="E1459" t="str">
        <f>IF(D1459&gt;3595120, "", IF(D1459&gt;1400, "******", ""))</f>
        <v/>
      </c>
      <c r="F1459" t="s">
        <v>122</v>
      </c>
      <c r="G1459" t="s">
        <v>23775</v>
      </c>
      <c r="H1459" t="s">
        <v>6882</v>
      </c>
      <c r="I1459" t="s">
        <v>682</v>
      </c>
      <c r="J1459" t="s">
        <v>1450</v>
      </c>
      <c r="K1459" t="s">
        <v>1450</v>
      </c>
      <c r="L1459" t="s">
        <v>682</v>
      </c>
      <c r="M1459" t="s">
        <v>23776</v>
      </c>
      <c r="N1459" t="s">
        <v>1366</v>
      </c>
      <c r="O1459" t="s">
        <v>2970</v>
      </c>
      <c r="Q1459" t="s">
        <v>1456</v>
      </c>
      <c r="R1459">
        <v>4</v>
      </c>
      <c r="S1459" t="s">
        <v>23777</v>
      </c>
      <c r="T1459" t="s">
        <v>23778</v>
      </c>
      <c r="U1459" t="s">
        <v>23775</v>
      </c>
      <c r="V1459">
        <v>34533028</v>
      </c>
      <c r="W1459" s="1" t="s">
        <v>1455</v>
      </c>
      <c r="X1459">
        <v>35666607</v>
      </c>
      <c r="AA1459" t="s">
        <v>790</v>
      </c>
      <c r="AB1459" t="s">
        <v>1258</v>
      </c>
      <c r="AC1459" t="s">
        <v>138</v>
      </c>
      <c r="AE1459" t="s">
        <v>23779</v>
      </c>
      <c r="AF1459" t="s">
        <v>742</v>
      </c>
      <c r="AI1459" t="b">
        <v>1</v>
      </c>
      <c r="AJ1459" t="s">
        <v>16958</v>
      </c>
      <c r="AL1459" t="s">
        <v>23775</v>
      </c>
      <c r="AM1459" t="s">
        <v>23780</v>
      </c>
      <c r="AN1459">
        <v>512</v>
      </c>
      <c r="AO1459">
        <v>0</v>
      </c>
      <c r="AP1459">
        <v>0</v>
      </c>
      <c r="AQ1459">
        <v>0</v>
      </c>
      <c r="AT1459">
        <v>1.2940923136746099E+17</v>
      </c>
      <c r="AV1459">
        <v>1.2938141320643901E+17</v>
      </c>
      <c r="AW1459">
        <v>513</v>
      </c>
      <c r="AX1459" t="s">
        <v>23781</v>
      </c>
      <c r="AZ1459">
        <v>9.2233720368547697E+18</v>
      </c>
      <c r="BA1459">
        <v>38</v>
      </c>
      <c r="BB1459" t="s">
        <v>16958</v>
      </c>
      <c r="BC1459">
        <v>805306368</v>
      </c>
      <c r="BD1459" s="1" t="s">
        <v>148</v>
      </c>
      <c r="BE1459" t="s">
        <v>23782</v>
      </c>
      <c r="BF1459" t="s">
        <v>23783</v>
      </c>
      <c r="BH1459" t="s">
        <v>151</v>
      </c>
      <c r="BI1459">
        <v>1.2942103143962E+17</v>
      </c>
      <c r="BL1459" t="s">
        <v>23784</v>
      </c>
      <c r="BN1459" t="s">
        <v>154</v>
      </c>
      <c r="BO1459">
        <v>59</v>
      </c>
      <c r="BP1459" s="1" t="s">
        <v>23785</v>
      </c>
      <c r="BQ1459">
        <v>0</v>
      </c>
      <c r="BR1459" t="s">
        <v>23786</v>
      </c>
      <c r="BS1459" t="s">
        <v>157</v>
      </c>
      <c r="BT1459" t="s">
        <v>158</v>
      </c>
      <c r="CV1459" t="s">
        <v>1447</v>
      </c>
    </row>
    <row r="1460" spans="1:101">
      <c r="A1460" t="s">
        <v>23787</v>
      </c>
      <c r="B1460">
        <v>1.2942111242929901E+17</v>
      </c>
      <c r="C1460" s="4">
        <f t="shared" si="22"/>
        <v>12942111242.929901</v>
      </c>
      <c r="D1460" s="2">
        <f>(Sheet1!$F$2-mattsout!C1460)/3600</f>
        <v>123.09918613857693</v>
      </c>
      <c r="E1460" t="str">
        <f>IF(D1460&gt;3595120, "", IF(D1460&gt;1400, "******", ""))</f>
        <v/>
      </c>
      <c r="F1460" t="s">
        <v>122</v>
      </c>
      <c r="G1460" t="s">
        <v>23788</v>
      </c>
      <c r="H1460" t="s">
        <v>23789</v>
      </c>
      <c r="I1460" t="s">
        <v>2690</v>
      </c>
      <c r="J1460" t="s">
        <v>1845</v>
      </c>
      <c r="K1460" t="s">
        <v>1845</v>
      </c>
      <c r="L1460" t="s">
        <v>2283</v>
      </c>
      <c r="M1460" t="s">
        <v>8128</v>
      </c>
      <c r="O1460" t="s">
        <v>23790</v>
      </c>
      <c r="P1460" t="s">
        <v>1927</v>
      </c>
      <c r="Q1460" t="s">
        <v>23787</v>
      </c>
      <c r="R1460">
        <v>4</v>
      </c>
      <c r="S1460" t="s">
        <v>23791</v>
      </c>
      <c r="T1460" t="s">
        <v>23792</v>
      </c>
      <c r="U1460" t="s">
        <v>23788</v>
      </c>
      <c r="V1460">
        <v>34646414</v>
      </c>
      <c r="W1460" s="1" t="s">
        <v>6345</v>
      </c>
      <c r="X1460">
        <v>35520134</v>
      </c>
      <c r="AA1460" t="s">
        <v>690</v>
      </c>
      <c r="AB1460" t="s">
        <v>2283</v>
      </c>
      <c r="AC1460" t="s">
        <v>138</v>
      </c>
      <c r="AE1460" t="s">
        <v>23793</v>
      </c>
      <c r="AF1460" t="s">
        <v>667</v>
      </c>
      <c r="AI1460" t="b">
        <v>1</v>
      </c>
      <c r="AJ1460" t="s">
        <v>17633</v>
      </c>
      <c r="AL1460" t="s">
        <v>23788</v>
      </c>
      <c r="AM1460" t="s">
        <v>23794</v>
      </c>
      <c r="AN1460">
        <v>512</v>
      </c>
      <c r="AO1460">
        <v>0</v>
      </c>
      <c r="AP1460">
        <v>0</v>
      </c>
      <c r="AQ1460">
        <v>0</v>
      </c>
      <c r="AT1460">
        <v>1.2940998807417299E+17</v>
      </c>
      <c r="AV1460">
        <v>1.2938592268361E+17</v>
      </c>
      <c r="AW1460">
        <v>513</v>
      </c>
      <c r="AX1460" t="s">
        <v>23795</v>
      </c>
      <c r="AZ1460">
        <v>9.2233720368547697E+18</v>
      </c>
      <c r="BA1460">
        <v>9</v>
      </c>
      <c r="BB1460" t="s">
        <v>17633</v>
      </c>
      <c r="BC1460">
        <v>805306368</v>
      </c>
      <c r="BD1460" s="1" t="s">
        <v>148</v>
      </c>
      <c r="BE1460" t="s">
        <v>23796</v>
      </c>
      <c r="BF1460" t="s">
        <v>23797</v>
      </c>
      <c r="BH1460" t="s">
        <v>151</v>
      </c>
      <c r="BI1460">
        <v>1.2941593397147E+17</v>
      </c>
      <c r="BJ1460" t="b">
        <v>0</v>
      </c>
      <c r="BK1460" t="s">
        <v>23798</v>
      </c>
      <c r="BL1460" t="s">
        <v>23799</v>
      </c>
      <c r="BM1460">
        <v>403214591</v>
      </c>
      <c r="BN1460" t="s">
        <v>154</v>
      </c>
      <c r="BO1460">
        <v>54</v>
      </c>
      <c r="BP1460" s="1" t="s">
        <v>23800</v>
      </c>
      <c r="BQ1460">
        <v>0</v>
      </c>
      <c r="BR1460" t="s">
        <v>23801</v>
      </c>
      <c r="BS1460" t="s">
        <v>3242</v>
      </c>
      <c r="CI1460">
        <v>0</v>
      </c>
      <c r="CL1460">
        <v>0</v>
      </c>
      <c r="CW1460" t="s">
        <v>23802</v>
      </c>
    </row>
    <row r="1461" spans="1:101">
      <c r="A1461" t="s">
        <v>23803</v>
      </c>
      <c r="B1461">
        <v>1.2942108747403901E+17</v>
      </c>
      <c r="C1461" s="4">
        <f t="shared" si="22"/>
        <v>12942108747.4039</v>
      </c>
      <c r="D1461" s="2">
        <f>(Sheet1!$F$2-mattsout!C1461)/3600</f>
        <v>123.79238780551486</v>
      </c>
      <c r="E1461" t="str">
        <f>IF(D1461&gt;3595120, "", IF(D1461&gt;1400, "******", ""))</f>
        <v/>
      </c>
      <c r="F1461" t="s">
        <v>122</v>
      </c>
      <c r="G1461" t="s">
        <v>23804</v>
      </c>
      <c r="H1461" t="s">
        <v>23805</v>
      </c>
      <c r="J1461" t="s">
        <v>20474</v>
      </c>
      <c r="K1461" t="s">
        <v>931</v>
      </c>
      <c r="L1461" t="s">
        <v>1712</v>
      </c>
      <c r="M1461" t="s">
        <v>23806</v>
      </c>
      <c r="O1461" t="s">
        <v>23807</v>
      </c>
      <c r="P1461" t="s">
        <v>10576</v>
      </c>
      <c r="Q1461" t="s">
        <v>23803</v>
      </c>
      <c r="R1461">
        <v>4</v>
      </c>
      <c r="S1461" t="s">
        <v>23808</v>
      </c>
      <c r="T1461" t="s">
        <v>23809</v>
      </c>
      <c r="U1461" t="s">
        <v>23804</v>
      </c>
      <c r="V1461">
        <v>34651653</v>
      </c>
      <c r="W1461" s="1" t="s">
        <v>20479</v>
      </c>
      <c r="X1461">
        <v>35579841</v>
      </c>
      <c r="AA1461" t="s">
        <v>136</v>
      </c>
      <c r="AB1461" t="s">
        <v>1712</v>
      </c>
      <c r="AC1461" t="s">
        <v>138</v>
      </c>
      <c r="AE1461" t="s">
        <v>23810</v>
      </c>
      <c r="AF1461" t="s">
        <v>717</v>
      </c>
      <c r="AI1461" t="b">
        <v>1</v>
      </c>
      <c r="AJ1461" t="s">
        <v>23811</v>
      </c>
      <c r="AL1461" t="s">
        <v>23804</v>
      </c>
      <c r="AM1461" t="s">
        <v>23812</v>
      </c>
      <c r="AN1461">
        <v>512</v>
      </c>
      <c r="AO1461">
        <v>0</v>
      </c>
      <c r="AP1461">
        <v>0</v>
      </c>
      <c r="AQ1461">
        <v>0</v>
      </c>
      <c r="AT1461">
        <v>1.2939258303865101E+17</v>
      </c>
      <c r="AV1461">
        <v>1.2939961215303699E+17</v>
      </c>
      <c r="AW1461">
        <v>513</v>
      </c>
      <c r="AX1461" t="s">
        <v>23813</v>
      </c>
      <c r="AZ1461">
        <v>9.2233720368547697E+18</v>
      </c>
      <c r="BA1461">
        <v>10</v>
      </c>
      <c r="BB1461" t="s">
        <v>23814</v>
      </c>
      <c r="BC1461">
        <v>805306368</v>
      </c>
      <c r="BD1461" s="1" t="s">
        <v>148</v>
      </c>
      <c r="BE1461" t="s">
        <v>23815</v>
      </c>
      <c r="BF1461" t="s">
        <v>23816</v>
      </c>
      <c r="BH1461" t="s">
        <v>151</v>
      </c>
      <c r="BI1461">
        <v>1.2941762440806701E+17</v>
      </c>
      <c r="BK1461" t="s">
        <v>23817</v>
      </c>
      <c r="BL1461" t="s">
        <v>23818</v>
      </c>
      <c r="BN1461" t="s">
        <v>154</v>
      </c>
      <c r="BO1461">
        <v>53</v>
      </c>
      <c r="BP1461" s="1" t="s">
        <v>23157</v>
      </c>
      <c r="BQ1461">
        <v>0</v>
      </c>
      <c r="BR1461" t="s">
        <v>23819</v>
      </c>
      <c r="BS1461" t="s">
        <v>3242</v>
      </c>
    </row>
    <row r="1462" spans="1:101">
      <c r="A1462" t="s">
        <v>23820</v>
      </c>
      <c r="B1462">
        <v>1.2941503049776301E+17</v>
      </c>
      <c r="C1462" s="4">
        <f t="shared" si="22"/>
        <v>12941503049.7763</v>
      </c>
      <c r="D1462" s="2">
        <f>(Sheet1!$F$2-mattsout!C1462)/3600</f>
        <v>292.04172880543604</v>
      </c>
      <c r="E1462" t="str">
        <f>IF(D1462&gt;3595120, "", IF(D1462&gt;1400, "******", ""))</f>
        <v/>
      </c>
      <c r="F1462" t="s">
        <v>122</v>
      </c>
      <c r="G1462" t="s">
        <v>23821</v>
      </c>
      <c r="H1462" t="s">
        <v>23822</v>
      </c>
      <c r="I1462" t="s">
        <v>267</v>
      </c>
      <c r="J1462" t="s">
        <v>1845</v>
      </c>
      <c r="K1462" t="s">
        <v>1845</v>
      </c>
      <c r="L1462" t="s">
        <v>23161</v>
      </c>
      <c r="O1462" t="s">
        <v>23823</v>
      </c>
      <c r="P1462" t="s">
        <v>5031</v>
      </c>
      <c r="Q1462" t="s">
        <v>23820</v>
      </c>
      <c r="R1462">
        <v>4</v>
      </c>
      <c r="S1462" t="s">
        <v>23824</v>
      </c>
      <c r="T1462" t="s">
        <v>23825</v>
      </c>
      <c r="U1462" t="s">
        <v>23821</v>
      </c>
      <c r="V1462">
        <v>34680614</v>
      </c>
      <c r="W1462" s="1" t="s">
        <v>4449</v>
      </c>
      <c r="X1462">
        <v>35517629</v>
      </c>
      <c r="AA1462" t="s">
        <v>690</v>
      </c>
      <c r="AB1462" t="s">
        <v>952</v>
      </c>
      <c r="AC1462" t="s">
        <v>138</v>
      </c>
      <c r="AD1462" t="b">
        <v>0</v>
      </c>
      <c r="AE1462" t="s">
        <v>23826</v>
      </c>
      <c r="AF1462" t="s">
        <v>717</v>
      </c>
      <c r="AI1462" t="b">
        <v>1</v>
      </c>
      <c r="AJ1462" t="s">
        <v>23827</v>
      </c>
      <c r="AL1462" t="s">
        <v>23821</v>
      </c>
      <c r="AM1462" t="s">
        <v>23828</v>
      </c>
      <c r="AN1462">
        <v>512</v>
      </c>
      <c r="AP1462">
        <v>0</v>
      </c>
      <c r="AQ1462">
        <v>0</v>
      </c>
      <c r="AV1462">
        <v>1.2938665596092899E+17</v>
      </c>
      <c r="AW1462">
        <v>513</v>
      </c>
      <c r="AX1462" t="s">
        <v>23829</v>
      </c>
      <c r="AZ1462">
        <v>9.2233720368547697E+18</v>
      </c>
      <c r="BA1462">
        <v>6</v>
      </c>
      <c r="BB1462" t="s">
        <v>23827</v>
      </c>
      <c r="BC1462">
        <v>805306368</v>
      </c>
      <c r="BD1462" s="1" t="s">
        <v>148</v>
      </c>
      <c r="BE1462" t="s">
        <v>23830</v>
      </c>
      <c r="BF1462" t="s">
        <v>23831</v>
      </c>
      <c r="BH1462" t="s">
        <v>151</v>
      </c>
      <c r="BI1462">
        <v>1.29415894384542E+17</v>
      </c>
      <c r="BL1462" t="s">
        <v>23832</v>
      </c>
      <c r="BN1462" t="s">
        <v>154</v>
      </c>
      <c r="BO1462">
        <v>57</v>
      </c>
      <c r="BP1462" s="1" t="s">
        <v>22169</v>
      </c>
      <c r="BQ1462">
        <v>0</v>
      </c>
      <c r="BR1462" t="s">
        <v>23833</v>
      </c>
      <c r="BS1462" t="s">
        <v>157</v>
      </c>
      <c r="BT1462" t="s">
        <v>158</v>
      </c>
    </row>
    <row r="1463" spans="1:101">
      <c r="A1463" t="s">
        <v>23834</v>
      </c>
      <c r="B1463">
        <v>1.2941850826868499E+17</v>
      </c>
      <c r="C1463" s="4">
        <f t="shared" si="22"/>
        <v>12941850826.8685</v>
      </c>
      <c r="D1463" s="2">
        <f>(Sheet1!$F$2-mattsout!C1463)/3600</f>
        <v>195.43698097229003</v>
      </c>
      <c r="E1463" t="str">
        <f>IF(D1463&gt;3595120, "", IF(D1463&gt;1400, "******", ""))</f>
        <v/>
      </c>
      <c r="F1463" t="s">
        <v>122</v>
      </c>
      <c r="G1463" t="s">
        <v>23835</v>
      </c>
      <c r="H1463" t="s">
        <v>23836</v>
      </c>
      <c r="I1463" t="s">
        <v>682</v>
      </c>
      <c r="J1463" t="s">
        <v>3248</v>
      </c>
      <c r="K1463" t="s">
        <v>3248</v>
      </c>
      <c r="L1463" t="s">
        <v>682</v>
      </c>
      <c r="O1463" t="s">
        <v>23837</v>
      </c>
      <c r="P1463" t="s">
        <v>2949</v>
      </c>
      <c r="Q1463" t="s">
        <v>23834</v>
      </c>
      <c r="R1463">
        <v>4</v>
      </c>
      <c r="S1463" t="s">
        <v>23838</v>
      </c>
      <c r="T1463" t="s">
        <v>23839</v>
      </c>
      <c r="U1463" t="s">
        <v>23835</v>
      </c>
      <c r="V1463">
        <v>34681323</v>
      </c>
      <c r="W1463" s="1" t="s">
        <v>23840</v>
      </c>
      <c r="X1463">
        <v>35553651</v>
      </c>
      <c r="AA1463" t="s">
        <v>22260</v>
      </c>
      <c r="AB1463" t="s">
        <v>23753</v>
      </c>
      <c r="AC1463" t="s">
        <v>138</v>
      </c>
      <c r="AE1463" t="s">
        <v>23841</v>
      </c>
      <c r="AF1463" t="s">
        <v>717</v>
      </c>
      <c r="AI1463" t="b">
        <v>1</v>
      </c>
      <c r="AJ1463" t="s">
        <v>23842</v>
      </c>
      <c r="AL1463" t="s">
        <v>23835</v>
      </c>
      <c r="AM1463" t="s">
        <v>23843</v>
      </c>
      <c r="AN1463">
        <v>512</v>
      </c>
      <c r="AO1463">
        <v>0</v>
      </c>
      <c r="AP1463">
        <v>0</v>
      </c>
      <c r="AQ1463">
        <v>0</v>
      </c>
      <c r="AT1463">
        <v>0</v>
      </c>
      <c r="AV1463">
        <v>1.29386863153908E+17</v>
      </c>
      <c r="AW1463">
        <v>513</v>
      </c>
      <c r="AX1463" t="s">
        <v>23844</v>
      </c>
      <c r="AZ1463">
        <v>9.2233720368547697E+18</v>
      </c>
      <c r="BA1463">
        <v>30</v>
      </c>
      <c r="BB1463" t="s">
        <v>23842</v>
      </c>
      <c r="BC1463">
        <v>805306368</v>
      </c>
      <c r="BD1463" s="1" t="s">
        <v>148</v>
      </c>
      <c r="BE1463" t="s">
        <v>23845</v>
      </c>
      <c r="BF1463" t="s">
        <v>23846</v>
      </c>
      <c r="BH1463" t="s">
        <v>151</v>
      </c>
      <c r="BI1463">
        <v>1.2941679376232701E+17</v>
      </c>
      <c r="BL1463" t="s">
        <v>23847</v>
      </c>
      <c r="BN1463" t="s">
        <v>154</v>
      </c>
      <c r="BO1463">
        <v>56</v>
      </c>
      <c r="BP1463" s="1" t="s">
        <v>22481</v>
      </c>
      <c r="BQ1463">
        <v>0</v>
      </c>
      <c r="BR1463" t="s">
        <v>23848</v>
      </c>
      <c r="BS1463" t="s">
        <v>157</v>
      </c>
      <c r="BT1463" t="s">
        <v>158</v>
      </c>
    </row>
    <row r="1464" spans="1:101">
      <c r="A1464" t="s">
        <v>23849</v>
      </c>
      <c r="B1464">
        <v>1.29417036701734E+17</v>
      </c>
      <c r="C1464" s="4">
        <f t="shared" si="22"/>
        <v>12941703670.173401</v>
      </c>
      <c r="D1464" s="2">
        <f>(Sheet1!$F$2-mattsout!C1464)/3600</f>
        <v>236.31384072197807</v>
      </c>
      <c r="E1464" t="str">
        <f>IF(D1464&gt;3595120, "", IF(D1464&gt;1400, "******", ""))</f>
        <v/>
      </c>
      <c r="F1464" t="s">
        <v>122</v>
      </c>
      <c r="G1464" t="s">
        <v>23850</v>
      </c>
      <c r="H1464" t="s">
        <v>18721</v>
      </c>
      <c r="I1464" t="s">
        <v>682</v>
      </c>
      <c r="J1464" t="s">
        <v>1208</v>
      </c>
      <c r="K1464" t="s">
        <v>1208</v>
      </c>
      <c r="L1464" t="s">
        <v>682</v>
      </c>
      <c r="M1464" t="s">
        <v>23851</v>
      </c>
      <c r="N1464" t="s">
        <v>4137</v>
      </c>
      <c r="O1464" t="s">
        <v>268</v>
      </c>
      <c r="P1464" t="s">
        <v>948</v>
      </c>
      <c r="Q1464" t="s">
        <v>23849</v>
      </c>
      <c r="R1464">
        <v>4</v>
      </c>
      <c r="S1464" t="s">
        <v>23852</v>
      </c>
      <c r="T1464" t="s">
        <v>23853</v>
      </c>
      <c r="U1464" t="s">
        <v>23850</v>
      </c>
      <c r="V1464">
        <v>34684023</v>
      </c>
      <c r="W1464" s="1" t="s">
        <v>23854</v>
      </c>
      <c r="X1464">
        <v>35490707</v>
      </c>
      <c r="AA1464" t="s">
        <v>714</v>
      </c>
      <c r="AB1464" t="s">
        <v>1931</v>
      </c>
      <c r="AC1464" t="s">
        <v>138</v>
      </c>
      <c r="AD1464" t="b">
        <v>0</v>
      </c>
      <c r="AE1464" t="s">
        <v>23855</v>
      </c>
      <c r="AF1464" t="s">
        <v>667</v>
      </c>
      <c r="AI1464" t="b">
        <v>1</v>
      </c>
      <c r="AJ1464" t="s">
        <v>18728</v>
      </c>
      <c r="AL1464" t="s">
        <v>23850</v>
      </c>
      <c r="AM1464" t="s">
        <v>23856</v>
      </c>
      <c r="AN1464">
        <v>512</v>
      </c>
      <c r="AO1464">
        <v>0</v>
      </c>
      <c r="AP1464">
        <v>0</v>
      </c>
      <c r="AQ1464">
        <v>0</v>
      </c>
      <c r="AT1464">
        <v>1.2941698516203501E+17</v>
      </c>
      <c r="AV1464">
        <v>1.2938672376148301E+17</v>
      </c>
      <c r="AW1464">
        <v>513</v>
      </c>
      <c r="AX1464" t="s">
        <v>23857</v>
      </c>
      <c r="AZ1464">
        <v>9.2233720368547697E+18</v>
      </c>
      <c r="BA1464">
        <v>25</v>
      </c>
      <c r="BB1464" t="s">
        <v>18728</v>
      </c>
      <c r="BC1464">
        <v>805306368</v>
      </c>
      <c r="BD1464" s="1" t="s">
        <v>148</v>
      </c>
      <c r="BE1464" t="s">
        <v>23858</v>
      </c>
      <c r="BF1464" t="s">
        <v>23859</v>
      </c>
      <c r="BH1464" t="s">
        <v>151</v>
      </c>
      <c r="BI1464">
        <v>1.29415041459628E+17</v>
      </c>
      <c r="BL1464" t="s">
        <v>23860</v>
      </c>
      <c r="BN1464" t="s">
        <v>154</v>
      </c>
      <c r="BO1464">
        <v>58</v>
      </c>
      <c r="BP1464" s="1" t="s">
        <v>23861</v>
      </c>
      <c r="BQ1464">
        <v>0</v>
      </c>
      <c r="BR1464" t="s">
        <v>23862</v>
      </c>
      <c r="BS1464" t="s">
        <v>157</v>
      </c>
      <c r="BT1464" t="s">
        <v>158</v>
      </c>
      <c r="CH1464" t="s">
        <v>224</v>
      </c>
    </row>
    <row r="1465" spans="1:101">
      <c r="A1465" t="s">
        <v>23863</v>
      </c>
      <c r="C1465" s="4">
        <f t="shared" si="22"/>
        <v>0</v>
      </c>
      <c r="D1465" s="2">
        <f>(Sheet1!$F$2-mattsout!C1465)/3600</f>
        <v>3595154</v>
      </c>
      <c r="E1465" t="str">
        <f>IF(D1465&gt;3595120, "", IF(D1465&gt;1400, "******", ""))</f>
        <v/>
      </c>
      <c r="F1465" t="s">
        <v>122</v>
      </c>
      <c r="G1465" t="s">
        <v>23864</v>
      </c>
      <c r="H1465" t="s">
        <v>23865</v>
      </c>
      <c r="K1465" t="s">
        <v>23866</v>
      </c>
      <c r="O1465" t="s">
        <v>23867</v>
      </c>
      <c r="Q1465" t="s">
        <v>23863</v>
      </c>
      <c r="R1465">
        <v>4</v>
      </c>
      <c r="S1465" t="s">
        <v>23868</v>
      </c>
      <c r="T1465" t="s">
        <v>23869</v>
      </c>
      <c r="U1465" t="s">
        <v>23867</v>
      </c>
      <c r="V1465">
        <v>34691331</v>
      </c>
      <c r="W1465" s="1" t="s">
        <v>14192</v>
      </c>
      <c r="X1465">
        <v>34723978</v>
      </c>
      <c r="Y1465" t="s">
        <v>23870</v>
      </c>
      <c r="AC1465" t="s">
        <v>138</v>
      </c>
      <c r="AD1465" t="b">
        <v>0</v>
      </c>
      <c r="AE1465" t="s">
        <v>23871</v>
      </c>
      <c r="AF1465" t="s">
        <v>667</v>
      </c>
      <c r="AI1465" t="b">
        <v>1</v>
      </c>
      <c r="AJ1465" t="s">
        <v>23872</v>
      </c>
      <c r="AL1465" t="s">
        <v>23864</v>
      </c>
      <c r="AM1465" t="s">
        <v>23873</v>
      </c>
      <c r="AN1465">
        <v>66048</v>
      </c>
      <c r="AP1465">
        <v>0</v>
      </c>
      <c r="AQ1465">
        <v>0</v>
      </c>
      <c r="AV1465">
        <v>1.2938682871796899E+17</v>
      </c>
      <c r="AW1465">
        <v>513</v>
      </c>
      <c r="AX1465" t="s">
        <v>23874</v>
      </c>
      <c r="AZ1465">
        <v>9.2233720368547697E+18</v>
      </c>
      <c r="BB1465" t="s">
        <v>23872</v>
      </c>
      <c r="BC1465">
        <v>805306368</v>
      </c>
      <c r="BD1465" s="1" t="s">
        <v>148</v>
      </c>
      <c r="BE1465" t="s">
        <v>23875</v>
      </c>
      <c r="BF1465" t="s">
        <v>23876</v>
      </c>
      <c r="BH1465" t="s">
        <v>151</v>
      </c>
      <c r="BL1465" t="s">
        <v>23877</v>
      </c>
      <c r="BN1465" t="s">
        <v>154</v>
      </c>
      <c r="BO1465">
        <v>50</v>
      </c>
      <c r="BP1465" s="1" t="s">
        <v>23878</v>
      </c>
      <c r="BQ1465">
        <v>0</v>
      </c>
      <c r="BR1465" t="s">
        <v>23879</v>
      </c>
      <c r="BS1465" t="s">
        <v>157</v>
      </c>
      <c r="BT1465" t="s">
        <v>158</v>
      </c>
    </row>
    <row r="1466" spans="1:101">
      <c r="A1466" t="s">
        <v>23880</v>
      </c>
      <c r="B1466">
        <v>1.29421197429592E+17</v>
      </c>
      <c r="C1466" s="4">
        <f t="shared" si="22"/>
        <v>12942119742.9592</v>
      </c>
      <c r="D1466" s="2">
        <f>(Sheet1!$F$2-mattsout!C1466)/3600</f>
        <v>120.73806688891517</v>
      </c>
      <c r="E1466" t="str">
        <f>IF(D1466&gt;3595120, "", IF(D1466&gt;1400, "******", ""))</f>
        <v/>
      </c>
      <c r="F1466" t="s">
        <v>122</v>
      </c>
      <c r="G1466" t="s">
        <v>23881</v>
      </c>
      <c r="H1466" t="s">
        <v>23882</v>
      </c>
      <c r="I1466" t="s">
        <v>732</v>
      </c>
      <c r="J1466" t="s">
        <v>1208</v>
      </c>
      <c r="K1466" t="s">
        <v>1208</v>
      </c>
      <c r="L1466" t="s">
        <v>732</v>
      </c>
      <c r="M1466" t="s">
        <v>734</v>
      </c>
      <c r="O1466" t="s">
        <v>8455</v>
      </c>
      <c r="P1466" t="s">
        <v>5650</v>
      </c>
      <c r="Q1466" t="s">
        <v>23880</v>
      </c>
      <c r="R1466">
        <v>4</v>
      </c>
      <c r="S1466" t="s">
        <v>23883</v>
      </c>
      <c r="T1466" t="s">
        <v>23884</v>
      </c>
      <c r="U1466" t="s">
        <v>23881</v>
      </c>
      <c r="V1466">
        <v>34722517</v>
      </c>
      <c r="W1466" s="1" t="s">
        <v>23885</v>
      </c>
      <c r="X1466">
        <v>35595563</v>
      </c>
      <c r="AA1466" t="s">
        <v>714</v>
      </c>
      <c r="AB1466" t="s">
        <v>740</v>
      </c>
      <c r="AC1466" t="s">
        <v>138</v>
      </c>
      <c r="AE1466" t="s">
        <v>23886</v>
      </c>
      <c r="AF1466" t="s">
        <v>717</v>
      </c>
      <c r="AI1466" t="b">
        <v>1</v>
      </c>
      <c r="AJ1466" t="s">
        <v>23887</v>
      </c>
      <c r="AL1466" t="s">
        <v>23881</v>
      </c>
      <c r="AM1466" t="s">
        <v>23888</v>
      </c>
      <c r="AN1466">
        <v>512</v>
      </c>
      <c r="AO1466">
        <v>0</v>
      </c>
      <c r="AP1466">
        <v>0</v>
      </c>
      <c r="AQ1466">
        <v>0</v>
      </c>
      <c r="AT1466">
        <v>1.29417817268002E+17</v>
      </c>
      <c r="AV1466">
        <v>1.2939087755669E+17</v>
      </c>
      <c r="AW1466">
        <v>513</v>
      </c>
      <c r="AX1466" t="s">
        <v>23889</v>
      </c>
      <c r="AZ1466">
        <v>9.2233720368547697E+18</v>
      </c>
      <c r="BA1466">
        <v>45</v>
      </c>
      <c r="BB1466" t="s">
        <v>23887</v>
      </c>
      <c r="BC1466">
        <v>805306368</v>
      </c>
      <c r="BD1466" s="1" t="s">
        <v>148</v>
      </c>
      <c r="BE1466" t="s">
        <v>23890</v>
      </c>
      <c r="BF1466" t="s">
        <v>23891</v>
      </c>
      <c r="BH1466" t="s">
        <v>151</v>
      </c>
      <c r="BI1466">
        <v>1.29417952542568E+17</v>
      </c>
      <c r="BL1466" t="s">
        <v>23892</v>
      </c>
      <c r="BM1466" t="s">
        <v>23893</v>
      </c>
      <c r="BN1466" t="s">
        <v>154</v>
      </c>
      <c r="BO1466">
        <v>56</v>
      </c>
      <c r="BP1466" s="1" t="s">
        <v>22481</v>
      </c>
      <c r="BQ1466">
        <v>0</v>
      </c>
      <c r="BR1466" t="s">
        <v>23894</v>
      </c>
      <c r="BS1466" t="s">
        <v>157</v>
      </c>
      <c r="BT1466" t="s">
        <v>158</v>
      </c>
      <c r="BZ1466" t="s">
        <v>761</v>
      </c>
      <c r="CJ1466" t="s">
        <v>755</v>
      </c>
    </row>
    <row r="1467" spans="1:101">
      <c r="A1467" t="s">
        <v>23895</v>
      </c>
      <c r="B1467">
        <v>1.294212632166E+17</v>
      </c>
      <c r="C1467" s="4">
        <f t="shared" si="22"/>
        <v>12942126321.66</v>
      </c>
      <c r="D1467" s="2">
        <f>(Sheet1!$F$2-mattsout!C1467)/3600</f>
        <v>118.91065000004238</v>
      </c>
      <c r="E1467" t="str">
        <f>IF(D1467&gt;3595120, "", IF(D1467&gt;1400, "******", ""))</f>
        <v/>
      </c>
      <c r="F1467" t="s">
        <v>122</v>
      </c>
      <c r="G1467" t="s">
        <v>23896</v>
      </c>
      <c r="H1467" t="s">
        <v>23897</v>
      </c>
      <c r="I1467" t="s">
        <v>1061</v>
      </c>
      <c r="J1467" t="s">
        <v>8148</v>
      </c>
      <c r="K1467" t="s">
        <v>1845</v>
      </c>
      <c r="L1467" t="s">
        <v>1061</v>
      </c>
      <c r="M1467" t="s">
        <v>23898</v>
      </c>
      <c r="O1467" t="s">
        <v>609</v>
      </c>
      <c r="P1467" t="s">
        <v>11856</v>
      </c>
      <c r="Q1467" t="s">
        <v>23895</v>
      </c>
      <c r="R1467">
        <v>4</v>
      </c>
      <c r="S1467" t="s">
        <v>23899</v>
      </c>
      <c r="T1467" t="s">
        <v>23900</v>
      </c>
      <c r="U1467" t="s">
        <v>23896</v>
      </c>
      <c r="V1467">
        <v>34748529</v>
      </c>
      <c r="W1467" s="1" t="s">
        <v>11524</v>
      </c>
      <c r="X1467">
        <v>35584531</v>
      </c>
      <c r="AA1467" t="s">
        <v>690</v>
      </c>
      <c r="AB1467" t="s">
        <v>1071</v>
      </c>
      <c r="AC1467" t="s">
        <v>138</v>
      </c>
      <c r="AE1467" t="s">
        <v>23901</v>
      </c>
      <c r="AF1467" t="s">
        <v>667</v>
      </c>
      <c r="AI1467" t="b">
        <v>1</v>
      </c>
      <c r="AJ1467" t="s">
        <v>23902</v>
      </c>
      <c r="AL1467" t="s">
        <v>23896</v>
      </c>
      <c r="AM1467" t="s">
        <v>23903</v>
      </c>
      <c r="AN1467">
        <v>512</v>
      </c>
      <c r="AP1467">
        <v>0</v>
      </c>
      <c r="AQ1467">
        <v>0</v>
      </c>
      <c r="AV1467">
        <v>1.29388424030786E+17</v>
      </c>
      <c r="AW1467">
        <v>513</v>
      </c>
      <c r="AX1467" t="s">
        <v>23904</v>
      </c>
      <c r="AZ1467">
        <v>9.2233720368547697E+18</v>
      </c>
      <c r="BA1467">
        <v>25</v>
      </c>
      <c r="BB1467" t="s">
        <v>23902</v>
      </c>
      <c r="BC1467">
        <v>805306368</v>
      </c>
      <c r="BD1467" s="1" t="s">
        <v>148</v>
      </c>
      <c r="BE1467" t="s">
        <v>23905</v>
      </c>
      <c r="BF1467" t="s">
        <v>23906</v>
      </c>
      <c r="BH1467" t="s">
        <v>151</v>
      </c>
      <c r="BI1467">
        <v>1.29417701989094E+17</v>
      </c>
      <c r="BL1467" t="s">
        <v>23907</v>
      </c>
      <c r="BN1467" t="s">
        <v>154</v>
      </c>
      <c r="BO1467">
        <v>62</v>
      </c>
      <c r="BP1467" s="1" t="s">
        <v>23217</v>
      </c>
      <c r="BQ1467">
        <v>0</v>
      </c>
      <c r="BR1467" t="s">
        <v>23908</v>
      </c>
      <c r="BS1467" t="s">
        <v>157</v>
      </c>
      <c r="BT1467" t="s">
        <v>158</v>
      </c>
    </row>
    <row r="1468" spans="1:101">
      <c r="A1468" t="s">
        <v>23909</v>
      </c>
      <c r="B1468">
        <v>1.2941679464890701E+17</v>
      </c>
      <c r="C1468" s="4">
        <f t="shared" si="22"/>
        <v>12941679464.890701</v>
      </c>
      <c r="D1468" s="2">
        <f>(Sheet1!$F$2-mattsout!C1468)/3600</f>
        <v>243.03753036075167</v>
      </c>
      <c r="E1468" t="str">
        <f>IF(D1468&gt;3595120, "", IF(D1468&gt;1400, "******", ""))</f>
        <v/>
      </c>
      <c r="F1468" t="s">
        <v>122</v>
      </c>
      <c r="G1468" t="s">
        <v>23910</v>
      </c>
      <c r="H1468" t="s">
        <v>23911</v>
      </c>
      <c r="I1468" t="s">
        <v>1061</v>
      </c>
      <c r="J1468" t="s">
        <v>8148</v>
      </c>
      <c r="K1468" t="s">
        <v>1845</v>
      </c>
      <c r="L1468" t="s">
        <v>1061</v>
      </c>
      <c r="M1468" t="s">
        <v>23912</v>
      </c>
      <c r="O1468" t="s">
        <v>7604</v>
      </c>
      <c r="P1468" t="s">
        <v>1452</v>
      </c>
      <c r="Q1468" t="s">
        <v>23909</v>
      </c>
      <c r="R1468">
        <v>4</v>
      </c>
      <c r="S1468" t="s">
        <v>23913</v>
      </c>
      <c r="T1468" t="s">
        <v>23914</v>
      </c>
      <c r="U1468" t="s">
        <v>23910</v>
      </c>
      <c r="V1468">
        <v>34748655</v>
      </c>
      <c r="W1468" s="1" t="s">
        <v>11524</v>
      </c>
      <c r="X1468">
        <v>35561626</v>
      </c>
      <c r="AA1468" t="s">
        <v>690</v>
      </c>
      <c r="AB1468" t="s">
        <v>1071</v>
      </c>
      <c r="AC1468" t="s">
        <v>138</v>
      </c>
      <c r="AE1468" t="s">
        <v>23915</v>
      </c>
      <c r="AF1468" t="s">
        <v>667</v>
      </c>
      <c r="AI1468" t="b">
        <v>1</v>
      </c>
      <c r="AJ1468" t="s">
        <v>23916</v>
      </c>
      <c r="AL1468" t="s">
        <v>23910</v>
      </c>
      <c r="AM1468" t="s">
        <v>23917</v>
      </c>
      <c r="AN1468">
        <v>512</v>
      </c>
      <c r="AP1468">
        <v>0</v>
      </c>
      <c r="AQ1468">
        <v>0</v>
      </c>
      <c r="AV1468">
        <v>1.2938842626472701E+17</v>
      </c>
      <c r="AW1468">
        <v>513</v>
      </c>
      <c r="AX1468" t="s">
        <v>23918</v>
      </c>
      <c r="AZ1468">
        <v>9.2233720368547697E+18</v>
      </c>
      <c r="BA1468">
        <v>9</v>
      </c>
      <c r="BB1468" t="s">
        <v>23916</v>
      </c>
      <c r="BC1468">
        <v>805306368</v>
      </c>
      <c r="BD1468" s="1" t="s">
        <v>148</v>
      </c>
      <c r="BE1468" t="s">
        <v>23919</v>
      </c>
      <c r="BF1468" t="s">
        <v>23920</v>
      </c>
      <c r="BH1468" t="s">
        <v>151</v>
      </c>
      <c r="BI1468">
        <v>1.2941694399578099E+17</v>
      </c>
      <c r="BL1468" t="s">
        <v>23921</v>
      </c>
      <c r="BN1468" t="s">
        <v>154</v>
      </c>
      <c r="BO1468">
        <v>62</v>
      </c>
      <c r="BP1468" s="1" t="s">
        <v>23922</v>
      </c>
      <c r="BQ1468">
        <v>0</v>
      </c>
      <c r="BR1468" t="s">
        <v>23923</v>
      </c>
      <c r="BS1468" t="s">
        <v>157</v>
      </c>
      <c r="BT1468" t="s">
        <v>158</v>
      </c>
    </row>
    <row r="1469" spans="1:101">
      <c r="A1469" t="s">
        <v>23924</v>
      </c>
      <c r="B1469">
        <v>1.29419638023612E+17</v>
      </c>
      <c r="C1469" s="4">
        <f t="shared" si="22"/>
        <v>12941963802.3612</v>
      </c>
      <c r="D1469" s="2">
        <f>(Sheet1!$F$2-mattsout!C1469)/3600</f>
        <v>164.05489966657427</v>
      </c>
      <c r="E1469" t="str">
        <f>IF(D1469&gt;3595120, "", IF(D1469&gt;1400, "******", ""))</f>
        <v/>
      </c>
      <c r="F1469" t="s">
        <v>122</v>
      </c>
      <c r="G1469" t="s">
        <v>23925</v>
      </c>
      <c r="H1469" t="s">
        <v>23926</v>
      </c>
      <c r="I1469" t="s">
        <v>1821</v>
      </c>
      <c r="J1469" t="s">
        <v>1845</v>
      </c>
      <c r="K1469" t="s">
        <v>1845</v>
      </c>
      <c r="L1469" t="s">
        <v>23927</v>
      </c>
      <c r="M1469" t="s">
        <v>23928</v>
      </c>
      <c r="N1469" t="s">
        <v>1111</v>
      </c>
      <c r="O1469" t="s">
        <v>2010</v>
      </c>
      <c r="Q1469" t="s">
        <v>23924</v>
      </c>
      <c r="R1469">
        <v>4</v>
      </c>
      <c r="S1469" t="s">
        <v>23929</v>
      </c>
      <c r="T1469" t="s">
        <v>23930</v>
      </c>
      <c r="U1469" t="s">
        <v>23925</v>
      </c>
      <c r="V1469">
        <v>34817369</v>
      </c>
      <c r="W1469" s="1" t="s">
        <v>11635</v>
      </c>
      <c r="X1469">
        <v>35594891</v>
      </c>
      <c r="AA1469" t="s">
        <v>690</v>
      </c>
      <c r="AB1469" t="s">
        <v>1828</v>
      </c>
      <c r="AC1469" t="s">
        <v>138</v>
      </c>
      <c r="AD1469" t="b">
        <v>0</v>
      </c>
      <c r="AE1469" t="s">
        <v>23931</v>
      </c>
      <c r="AF1469" t="s">
        <v>717</v>
      </c>
      <c r="AI1469" t="b">
        <v>1</v>
      </c>
      <c r="AJ1469" t="s">
        <v>23932</v>
      </c>
      <c r="AL1469" t="s">
        <v>23925</v>
      </c>
      <c r="AM1469" t="s">
        <v>23933</v>
      </c>
      <c r="AN1469">
        <v>512</v>
      </c>
      <c r="AP1469">
        <v>0</v>
      </c>
      <c r="AQ1469">
        <v>0</v>
      </c>
      <c r="AV1469">
        <v>1.2939091942754499E+17</v>
      </c>
      <c r="AW1469">
        <v>513</v>
      </c>
      <c r="AX1469" t="s">
        <v>23934</v>
      </c>
      <c r="AZ1469">
        <v>9.2233720368547697E+18</v>
      </c>
      <c r="BA1469">
        <v>10</v>
      </c>
      <c r="BB1469" t="s">
        <v>23932</v>
      </c>
      <c r="BC1469">
        <v>805306368</v>
      </c>
      <c r="BD1469" s="1" t="s">
        <v>148</v>
      </c>
      <c r="BE1469" t="s">
        <v>23935</v>
      </c>
      <c r="BF1469" t="s">
        <v>23936</v>
      </c>
      <c r="BH1469" t="s">
        <v>151</v>
      </c>
      <c r="BI1469">
        <v>1.2941793182569901E+17</v>
      </c>
      <c r="BL1469" t="s">
        <v>23937</v>
      </c>
      <c r="BN1469" t="s">
        <v>154</v>
      </c>
      <c r="BO1469">
        <v>64</v>
      </c>
      <c r="BP1469" s="1" t="s">
        <v>23217</v>
      </c>
      <c r="BQ1469">
        <v>0</v>
      </c>
      <c r="BR1469" t="s">
        <v>23938</v>
      </c>
      <c r="BS1469" t="s">
        <v>157</v>
      </c>
      <c r="BT1469" t="s">
        <v>158</v>
      </c>
    </row>
    <row r="1470" spans="1:101">
      <c r="A1470" t="s">
        <v>15584</v>
      </c>
      <c r="B1470">
        <v>1.2941844264434E+17</v>
      </c>
      <c r="C1470" s="4">
        <f t="shared" si="22"/>
        <v>12941844264.434</v>
      </c>
      <c r="D1470" s="2">
        <f>(Sheet1!$F$2-mattsout!C1470)/3600</f>
        <v>197.2598794444402</v>
      </c>
      <c r="E1470" t="str">
        <f>IF(D1470&gt;3595120, "", IF(D1470&gt;1400, "******", ""))</f>
        <v/>
      </c>
      <c r="F1470" t="s">
        <v>122</v>
      </c>
      <c r="G1470" t="s">
        <v>23939</v>
      </c>
      <c r="H1470" t="s">
        <v>23940</v>
      </c>
      <c r="I1470" t="s">
        <v>1061</v>
      </c>
      <c r="J1470" t="s">
        <v>10140</v>
      </c>
      <c r="K1470" t="s">
        <v>2730</v>
      </c>
      <c r="L1470" t="s">
        <v>682</v>
      </c>
      <c r="M1470" t="s">
        <v>23941</v>
      </c>
      <c r="O1470" t="s">
        <v>19323</v>
      </c>
      <c r="P1470" t="s">
        <v>5489</v>
      </c>
      <c r="Q1470" t="s">
        <v>15584</v>
      </c>
      <c r="R1470">
        <v>4</v>
      </c>
      <c r="S1470" t="s">
        <v>23942</v>
      </c>
      <c r="T1470" t="s">
        <v>23943</v>
      </c>
      <c r="U1470" t="s">
        <v>23939</v>
      </c>
      <c r="V1470">
        <v>34825588</v>
      </c>
      <c r="W1470" s="1" t="s">
        <v>23944</v>
      </c>
      <c r="X1470">
        <v>35555454</v>
      </c>
      <c r="AA1470" t="s">
        <v>714</v>
      </c>
      <c r="AB1470" t="s">
        <v>1258</v>
      </c>
      <c r="AC1470" t="s">
        <v>138</v>
      </c>
      <c r="AE1470" t="s">
        <v>23945</v>
      </c>
      <c r="AF1470" t="s">
        <v>717</v>
      </c>
      <c r="AI1470" t="b">
        <v>1</v>
      </c>
      <c r="AJ1470" t="s">
        <v>23946</v>
      </c>
      <c r="AL1470" t="s">
        <v>23939</v>
      </c>
      <c r="AM1470" t="s">
        <v>23947</v>
      </c>
      <c r="AN1470">
        <v>512</v>
      </c>
      <c r="AO1470">
        <v>0</v>
      </c>
      <c r="AP1470">
        <v>0</v>
      </c>
      <c r="AQ1470">
        <v>0</v>
      </c>
      <c r="AT1470">
        <v>1.29406580442266E+17</v>
      </c>
      <c r="AU1470">
        <v>0</v>
      </c>
      <c r="AV1470">
        <v>1.2940910239495699E+17</v>
      </c>
      <c r="AW1470">
        <v>513</v>
      </c>
      <c r="AX1470" t="s">
        <v>23948</v>
      </c>
      <c r="AZ1470">
        <v>9.2233720368547697E+18</v>
      </c>
      <c r="BA1470">
        <v>15</v>
      </c>
      <c r="BB1470" t="s">
        <v>23946</v>
      </c>
      <c r="BC1470">
        <v>805306368</v>
      </c>
      <c r="BD1470" s="1" t="s">
        <v>148</v>
      </c>
      <c r="BE1470" t="s">
        <v>23949</v>
      </c>
      <c r="BF1470" t="s">
        <v>23950</v>
      </c>
      <c r="BH1470" t="s">
        <v>151</v>
      </c>
      <c r="BI1470">
        <v>1.2941682438728701E+17</v>
      </c>
      <c r="BL1470" t="s">
        <v>23951</v>
      </c>
      <c r="BN1470" t="s">
        <v>154</v>
      </c>
      <c r="BO1470">
        <v>56</v>
      </c>
      <c r="BP1470" s="1" t="s">
        <v>22169</v>
      </c>
      <c r="BQ1470">
        <v>0</v>
      </c>
      <c r="BR1470" t="s">
        <v>23952</v>
      </c>
      <c r="BS1470" t="s">
        <v>157</v>
      </c>
      <c r="BT1470" t="s">
        <v>158</v>
      </c>
      <c r="CD1470" t="s">
        <v>23953</v>
      </c>
      <c r="CV1470" t="s">
        <v>15577</v>
      </c>
    </row>
    <row r="1471" spans="1:101">
      <c r="A1471" t="s">
        <v>23954</v>
      </c>
      <c r="B1471">
        <v>1.2941560073570099E+17</v>
      </c>
      <c r="C1471" s="4">
        <f t="shared" si="22"/>
        <v>12941560073.570099</v>
      </c>
      <c r="D1471" s="2">
        <f>(Sheet1!$F$2-mattsout!C1471)/3600</f>
        <v>276.20178608364529</v>
      </c>
      <c r="E1471" t="str">
        <f>IF(D1471&gt;3595120, "", IF(D1471&gt;1400, "******", ""))</f>
        <v/>
      </c>
      <c r="F1471" t="s">
        <v>122</v>
      </c>
      <c r="G1471" t="s">
        <v>23955</v>
      </c>
      <c r="H1471" t="s">
        <v>23956</v>
      </c>
      <c r="I1471" t="s">
        <v>1734</v>
      </c>
      <c r="J1471" t="s">
        <v>2277</v>
      </c>
      <c r="K1471" t="s">
        <v>664</v>
      </c>
      <c r="L1471" t="s">
        <v>1734</v>
      </c>
      <c r="M1471" t="s">
        <v>13863</v>
      </c>
      <c r="O1471" t="s">
        <v>20879</v>
      </c>
      <c r="P1471" t="s">
        <v>13865</v>
      </c>
      <c r="Q1471" t="s">
        <v>23954</v>
      </c>
      <c r="R1471">
        <v>4</v>
      </c>
      <c r="S1471" t="s">
        <v>23957</v>
      </c>
      <c r="T1471" t="s">
        <v>23958</v>
      </c>
      <c r="U1471" t="s">
        <v>23955</v>
      </c>
      <c r="V1471">
        <v>34829740</v>
      </c>
      <c r="W1471" s="1" t="s">
        <v>13868</v>
      </c>
      <c r="X1471">
        <v>35411696</v>
      </c>
      <c r="AA1471" t="s">
        <v>136</v>
      </c>
      <c r="AB1471" t="s">
        <v>2283</v>
      </c>
      <c r="AC1471" t="s">
        <v>138</v>
      </c>
      <c r="AE1471" t="s">
        <v>23959</v>
      </c>
      <c r="AF1471" t="s">
        <v>717</v>
      </c>
      <c r="AI1471" t="b">
        <v>1</v>
      </c>
      <c r="AJ1471" t="s">
        <v>23960</v>
      </c>
      <c r="AL1471" t="s">
        <v>23955</v>
      </c>
      <c r="AM1471" t="s">
        <v>23961</v>
      </c>
      <c r="AN1471">
        <v>512</v>
      </c>
      <c r="AO1471">
        <v>0</v>
      </c>
      <c r="AP1471">
        <v>0</v>
      </c>
      <c r="AQ1471">
        <v>0</v>
      </c>
      <c r="AT1471">
        <v>0</v>
      </c>
      <c r="AU1471">
        <v>0</v>
      </c>
      <c r="AV1471">
        <v>1.2939258178819901E+17</v>
      </c>
      <c r="AW1471">
        <v>513</v>
      </c>
      <c r="AX1471" t="s">
        <v>23962</v>
      </c>
      <c r="AZ1471">
        <v>9.2233720368547697E+18</v>
      </c>
      <c r="BA1471">
        <v>18</v>
      </c>
      <c r="BB1471" t="s">
        <v>23960</v>
      </c>
      <c r="BC1471">
        <v>805306368</v>
      </c>
      <c r="BD1471" s="1" t="s">
        <v>148</v>
      </c>
      <c r="BE1471" t="s">
        <v>23963</v>
      </c>
      <c r="BF1471" t="s">
        <v>23964</v>
      </c>
      <c r="BH1471" t="s">
        <v>151</v>
      </c>
      <c r="BI1471">
        <v>1.29411790664028E+17</v>
      </c>
      <c r="BL1471" t="s">
        <v>23965</v>
      </c>
      <c r="BN1471" t="s">
        <v>154</v>
      </c>
      <c r="BO1471">
        <v>56</v>
      </c>
      <c r="BP1471" s="1" t="s">
        <v>23966</v>
      </c>
      <c r="BQ1471">
        <v>0</v>
      </c>
      <c r="BR1471" t="s">
        <v>23967</v>
      </c>
      <c r="BS1471" t="s">
        <v>157</v>
      </c>
      <c r="BT1471" t="s">
        <v>158</v>
      </c>
    </row>
    <row r="1472" spans="1:101">
      <c r="A1472" t="s">
        <v>23968</v>
      </c>
      <c r="B1472">
        <v>1.2941774617561299E+17</v>
      </c>
      <c r="C1472" s="4">
        <f t="shared" si="22"/>
        <v>12941774617.561298</v>
      </c>
      <c r="D1472" s="2">
        <f>(Sheet1!$F$2-mattsout!C1472)/3600</f>
        <v>216.60623297267489</v>
      </c>
      <c r="E1472" t="str">
        <f>IF(D1472&gt;3595120, "", IF(D1472&gt;1400, "******", ""))</f>
        <v/>
      </c>
      <c r="F1472" t="s">
        <v>122</v>
      </c>
      <c r="G1472" t="s">
        <v>23969</v>
      </c>
      <c r="H1472" t="s">
        <v>23970</v>
      </c>
      <c r="I1472" t="s">
        <v>1821</v>
      </c>
      <c r="J1472" t="s">
        <v>2730</v>
      </c>
      <c r="K1472" t="s">
        <v>7737</v>
      </c>
      <c r="L1472" t="s">
        <v>1821</v>
      </c>
      <c r="M1472" t="s">
        <v>9914</v>
      </c>
      <c r="O1472" t="s">
        <v>23971</v>
      </c>
      <c r="Q1472" t="s">
        <v>23968</v>
      </c>
      <c r="R1472">
        <v>4</v>
      </c>
      <c r="S1472" t="s">
        <v>23972</v>
      </c>
      <c r="T1472" t="s">
        <v>23973</v>
      </c>
      <c r="U1472" t="s">
        <v>23969</v>
      </c>
      <c r="V1472">
        <v>34891182</v>
      </c>
      <c r="W1472" s="1" t="s">
        <v>20522</v>
      </c>
      <c r="X1472">
        <v>35612049</v>
      </c>
      <c r="AA1472" t="s">
        <v>714</v>
      </c>
      <c r="AB1472" t="s">
        <v>1828</v>
      </c>
      <c r="AC1472" t="s">
        <v>138</v>
      </c>
      <c r="AE1472" t="s">
        <v>23974</v>
      </c>
      <c r="AF1472" t="s">
        <v>667</v>
      </c>
      <c r="AI1472" t="b">
        <v>1</v>
      </c>
      <c r="AJ1472" t="s">
        <v>23975</v>
      </c>
      <c r="AL1472" t="s">
        <v>23969</v>
      </c>
      <c r="AM1472" t="s">
        <v>23976</v>
      </c>
      <c r="AN1472">
        <v>512</v>
      </c>
      <c r="AO1472">
        <v>0</v>
      </c>
      <c r="AP1472">
        <v>0</v>
      </c>
      <c r="AQ1472">
        <v>0</v>
      </c>
      <c r="AT1472">
        <v>1.2941673983616499E+17</v>
      </c>
      <c r="AV1472">
        <v>1.2939891581937101E+17</v>
      </c>
      <c r="AW1472">
        <v>513</v>
      </c>
      <c r="AX1472" t="s">
        <v>23977</v>
      </c>
      <c r="AZ1472">
        <v>9.2233720368547697E+18</v>
      </c>
      <c r="BA1472">
        <v>7</v>
      </c>
      <c r="BB1472" t="s">
        <v>23975</v>
      </c>
      <c r="BC1472">
        <v>805306368</v>
      </c>
      <c r="BD1472" s="1" t="s">
        <v>148</v>
      </c>
      <c r="BE1472" t="s">
        <v>23978</v>
      </c>
      <c r="BF1472" t="s">
        <v>23979</v>
      </c>
      <c r="BH1472" t="s">
        <v>151</v>
      </c>
      <c r="BI1472">
        <v>1.2941853191238E+17</v>
      </c>
      <c r="BL1472" t="s">
        <v>23980</v>
      </c>
      <c r="BN1472" t="s">
        <v>154</v>
      </c>
      <c r="BO1472">
        <v>57</v>
      </c>
      <c r="BP1472" s="1" t="s">
        <v>21587</v>
      </c>
      <c r="BQ1472">
        <v>0</v>
      </c>
      <c r="BR1472" t="s">
        <v>23981</v>
      </c>
      <c r="BS1472" t="s">
        <v>157</v>
      </c>
      <c r="BT1472" t="s">
        <v>158</v>
      </c>
    </row>
    <row r="1473" spans="1:116">
      <c r="A1473" t="s">
        <v>23982</v>
      </c>
      <c r="B1473">
        <v>1.2941180591089E+17</v>
      </c>
      <c r="C1473" s="4">
        <f t="shared" si="22"/>
        <v>12941180591.089001</v>
      </c>
      <c r="D1473" s="2">
        <f>(Sheet1!$F$2-mattsout!C1473)/3600</f>
        <v>381.61358638869393</v>
      </c>
      <c r="E1473" t="str">
        <f>IF(D1473&gt;3595120, "", IF(D1473&gt;1400, "******", ""))</f>
        <v/>
      </c>
      <c r="F1473" t="s">
        <v>122</v>
      </c>
      <c r="G1473" t="s">
        <v>23983</v>
      </c>
      <c r="H1473" t="s">
        <v>23984</v>
      </c>
      <c r="I1473" t="s">
        <v>682</v>
      </c>
      <c r="J1473" t="s">
        <v>807</v>
      </c>
      <c r="K1473" t="s">
        <v>807</v>
      </c>
      <c r="L1473" t="s">
        <v>682</v>
      </c>
      <c r="M1473" t="s">
        <v>23985</v>
      </c>
      <c r="N1473" t="s">
        <v>1366</v>
      </c>
      <c r="O1473" t="s">
        <v>1512</v>
      </c>
      <c r="Q1473" t="s">
        <v>23982</v>
      </c>
      <c r="R1473">
        <v>4</v>
      </c>
      <c r="S1473" t="s">
        <v>23986</v>
      </c>
      <c r="T1473" t="s">
        <v>23987</v>
      </c>
      <c r="U1473" t="s">
        <v>23983</v>
      </c>
      <c r="V1473">
        <v>34894863</v>
      </c>
      <c r="W1473" s="1" t="s">
        <v>1614</v>
      </c>
      <c r="X1473">
        <v>35547716</v>
      </c>
      <c r="AA1473" t="s">
        <v>790</v>
      </c>
      <c r="AB1473" t="s">
        <v>1258</v>
      </c>
      <c r="AC1473" t="s">
        <v>138</v>
      </c>
      <c r="AE1473" t="s">
        <v>23988</v>
      </c>
      <c r="AF1473" t="s">
        <v>717</v>
      </c>
      <c r="AI1473" t="b">
        <v>1</v>
      </c>
      <c r="AJ1473" t="s">
        <v>23989</v>
      </c>
      <c r="AL1473" t="s">
        <v>23983</v>
      </c>
      <c r="AM1473" t="s">
        <v>23990</v>
      </c>
      <c r="AN1473">
        <v>512</v>
      </c>
      <c r="AP1473">
        <v>0</v>
      </c>
      <c r="AQ1473">
        <v>0</v>
      </c>
      <c r="AV1473">
        <v>1.29394454912724E+17</v>
      </c>
      <c r="AW1473">
        <v>513</v>
      </c>
      <c r="AX1473" t="s">
        <v>23991</v>
      </c>
      <c r="AZ1473">
        <v>9.2233720368547697E+18</v>
      </c>
      <c r="BA1473">
        <v>11</v>
      </c>
      <c r="BB1473" t="s">
        <v>23989</v>
      </c>
      <c r="BC1473">
        <v>805306368</v>
      </c>
      <c r="BD1473" s="1" t="s">
        <v>148</v>
      </c>
      <c r="BE1473" t="s">
        <v>23992</v>
      </c>
      <c r="BF1473" t="s">
        <v>23993</v>
      </c>
      <c r="BH1473" t="s">
        <v>151</v>
      </c>
      <c r="BI1473">
        <v>1.2941663529852301E+17</v>
      </c>
      <c r="BL1473" t="s">
        <v>23994</v>
      </c>
      <c r="BN1473" t="s">
        <v>154</v>
      </c>
      <c r="BO1473">
        <v>65</v>
      </c>
      <c r="BP1473" s="1" t="s">
        <v>23995</v>
      </c>
      <c r="BQ1473">
        <v>0</v>
      </c>
      <c r="BR1473" t="s">
        <v>23996</v>
      </c>
      <c r="BS1473" t="s">
        <v>157</v>
      </c>
      <c r="BT1473" t="s">
        <v>158</v>
      </c>
      <c r="CI1473">
        <v>0</v>
      </c>
      <c r="CL1473">
        <v>0</v>
      </c>
    </row>
    <row r="1474" spans="1:116">
      <c r="A1474" t="s">
        <v>23997</v>
      </c>
      <c r="B1474">
        <v>1.29415926142478E+17</v>
      </c>
      <c r="C1474" s="4">
        <f t="shared" si="22"/>
        <v>12941592614.247801</v>
      </c>
      <c r="D1474" s="2">
        <f>(Sheet1!$F$2-mattsout!C1474)/3600</f>
        <v>267.16270894421473</v>
      </c>
      <c r="E1474" t="str">
        <f>IF(D1474&gt;3595120, "", IF(D1474&gt;1400, "******", ""))</f>
        <v/>
      </c>
      <c r="F1474" t="s">
        <v>122</v>
      </c>
      <c r="G1474" t="s">
        <v>23998</v>
      </c>
      <c r="H1474" t="s">
        <v>23999</v>
      </c>
      <c r="O1474" t="s">
        <v>24000</v>
      </c>
      <c r="Q1474" t="s">
        <v>23997</v>
      </c>
      <c r="R1474">
        <v>4</v>
      </c>
      <c r="S1474" t="s">
        <v>24001</v>
      </c>
      <c r="T1474" t="s">
        <v>24002</v>
      </c>
      <c r="U1474" t="s">
        <v>23998</v>
      </c>
      <c r="V1474">
        <v>34939406</v>
      </c>
      <c r="W1474" s="1" t="s">
        <v>20224</v>
      </c>
      <c r="X1474">
        <v>35609549</v>
      </c>
      <c r="AB1474" t="s">
        <v>5265</v>
      </c>
      <c r="AC1474" t="s">
        <v>138</v>
      </c>
      <c r="AE1474" t="s">
        <v>24003</v>
      </c>
      <c r="AF1474" t="s">
        <v>717</v>
      </c>
      <c r="AI1474" t="b">
        <v>1</v>
      </c>
      <c r="AJ1474" t="s">
        <v>24004</v>
      </c>
      <c r="AL1474" t="s">
        <v>23998</v>
      </c>
      <c r="AM1474" t="s">
        <v>24005</v>
      </c>
      <c r="AN1474">
        <v>512</v>
      </c>
      <c r="AP1474">
        <v>0</v>
      </c>
      <c r="AQ1474">
        <v>0</v>
      </c>
      <c r="AV1474">
        <v>1.29396905727104E+17</v>
      </c>
      <c r="AW1474">
        <v>513</v>
      </c>
      <c r="AX1474" t="s">
        <v>24006</v>
      </c>
      <c r="AZ1474">
        <v>9.2233720368547697E+18</v>
      </c>
      <c r="BA1474">
        <v>8</v>
      </c>
      <c r="BB1474" t="s">
        <v>24004</v>
      </c>
      <c r="BC1474">
        <v>805306368</v>
      </c>
      <c r="BD1474" s="1" t="s">
        <v>148</v>
      </c>
      <c r="BE1474" t="s">
        <v>24007</v>
      </c>
      <c r="BF1474" t="s">
        <v>24008</v>
      </c>
      <c r="BH1474" t="s">
        <v>151</v>
      </c>
      <c r="BI1474">
        <v>1.2941848951468301E+17</v>
      </c>
      <c r="BK1474" t="s">
        <v>24009</v>
      </c>
      <c r="BL1474" t="s">
        <v>24010</v>
      </c>
      <c r="BN1474" t="s">
        <v>154</v>
      </c>
      <c r="BO1474">
        <v>52</v>
      </c>
      <c r="BP1474" s="1" t="s">
        <v>24011</v>
      </c>
      <c r="BQ1474">
        <v>0</v>
      </c>
      <c r="BR1474" t="s">
        <v>24012</v>
      </c>
      <c r="BS1474" t="s">
        <v>3242</v>
      </c>
    </row>
    <row r="1475" spans="1:116">
      <c r="A1475" t="s">
        <v>24013</v>
      </c>
      <c r="B1475">
        <v>1.2940916112087299E+17</v>
      </c>
      <c r="C1475" s="4">
        <f t="shared" ref="C1475:C1510" si="23">B1475/10000000</f>
        <v>12940916112.087299</v>
      </c>
      <c r="D1475" s="2">
        <f>(Sheet1!$F$2-mattsout!C1475)/3600</f>
        <v>455.0799757501814</v>
      </c>
      <c r="E1475" t="str">
        <f>IF(D1475&gt;3595120, "", IF(D1475&gt;1400, "******", ""))</f>
        <v/>
      </c>
      <c r="F1475" t="s">
        <v>122</v>
      </c>
      <c r="G1475" t="s">
        <v>24014</v>
      </c>
      <c r="H1475" t="s">
        <v>19214</v>
      </c>
      <c r="I1475" t="s">
        <v>682</v>
      </c>
      <c r="J1475" t="s">
        <v>1641</v>
      </c>
      <c r="K1475" t="s">
        <v>1641</v>
      </c>
      <c r="L1475" t="s">
        <v>682</v>
      </c>
      <c r="M1475" t="s">
        <v>24015</v>
      </c>
      <c r="N1475" t="s">
        <v>14736</v>
      </c>
      <c r="O1475" t="s">
        <v>24016</v>
      </c>
      <c r="Q1475" t="s">
        <v>24013</v>
      </c>
      <c r="R1475">
        <v>4</v>
      </c>
      <c r="S1475" t="s">
        <v>24017</v>
      </c>
      <c r="T1475" t="s">
        <v>7356</v>
      </c>
      <c r="U1475" t="s">
        <v>24014</v>
      </c>
      <c r="V1475">
        <v>34944645</v>
      </c>
      <c r="W1475" s="1" t="s">
        <v>20842</v>
      </c>
      <c r="X1475">
        <v>35609404</v>
      </c>
      <c r="AA1475" t="s">
        <v>931</v>
      </c>
      <c r="AB1475" t="s">
        <v>1189</v>
      </c>
      <c r="AC1475" t="s">
        <v>138</v>
      </c>
      <c r="AD1475" t="b">
        <v>0</v>
      </c>
      <c r="AE1475" t="s">
        <v>24018</v>
      </c>
      <c r="AF1475" t="s">
        <v>667</v>
      </c>
      <c r="AI1475" t="b">
        <v>1</v>
      </c>
      <c r="AJ1475" t="s">
        <v>24019</v>
      </c>
      <c r="AL1475" t="s">
        <v>24014</v>
      </c>
      <c r="AM1475" t="s">
        <v>24020</v>
      </c>
      <c r="AN1475">
        <v>512</v>
      </c>
      <c r="AO1475">
        <v>0</v>
      </c>
      <c r="AP1475">
        <v>0</v>
      </c>
      <c r="AQ1475">
        <v>0</v>
      </c>
      <c r="AT1475">
        <v>1.2939721031410899E+17</v>
      </c>
      <c r="AV1475">
        <v>1.29396984846174E+17</v>
      </c>
      <c r="AW1475">
        <v>513</v>
      </c>
      <c r="AX1475" t="s">
        <v>24021</v>
      </c>
      <c r="AZ1475">
        <v>9.2233720368547697E+18</v>
      </c>
      <c r="BA1475">
        <v>4</v>
      </c>
      <c r="BB1475" t="s">
        <v>24019</v>
      </c>
      <c r="BC1475">
        <v>805306368</v>
      </c>
      <c r="BD1475" s="1" t="s">
        <v>148</v>
      </c>
      <c r="BE1475" t="s">
        <v>24022</v>
      </c>
      <c r="BF1475" t="s">
        <v>24023</v>
      </c>
      <c r="BH1475" t="s">
        <v>151</v>
      </c>
      <c r="BI1475">
        <v>1.29418488038256E+17</v>
      </c>
      <c r="BL1475" t="s">
        <v>24024</v>
      </c>
      <c r="BN1475" t="s">
        <v>154</v>
      </c>
      <c r="BO1475">
        <v>66</v>
      </c>
      <c r="BP1475" s="1" t="s">
        <v>23217</v>
      </c>
      <c r="BQ1475">
        <v>0</v>
      </c>
      <c r="BR1475" t="s">
        <v>24025</v>
      </c>
      <c r="BS1475" t="s">
        <v>157</v>
      </c>
      <c r="BT1475" t="s">
        <v>158</v>
      </c>
      <c r="CI1475">
        <v>0</v>
      </c>
      <c r="CL1475">
        <v>0</v>
      </c>
    </row>
    <row r="1476" spans="1:116">
      <c r="A1476" t="s">
        <v>15327</v>
      </c>
      <c r="B1476">
        <v>1.2942119973428E+17</v>
      </c>
      <c r="C1476" s="4">
        <f t="shared" si="23"/>
        <v>12942119973.427999</v>
      </c>
      <c r="D1476" s="2">
        <f>(Sheet1!$F$2-mattsout!C1476)/3600</f>
        <v>120.67404777791765</v>
      </c>
      <c r="E1476" t="str">
        <f>IF(D1476&gt;3595120, "", IF(D1476&gt;1400, "******", ""))</f>
        <v/>
      </c>
      <c r="F1476" t="s">
        <v>122</v>
      </c>
      <c r="G1476" t="s">
        <v>24026</v>
      </c>
      <c r="H1476" t="s">
        <v>24027</v>
      </c>
      <c r="J1476" t="s">
        <v>4322</v>
      </c>
      <c r="K1476" t="s">
        <v>20205</v>
      </c>
      <c r="L1476" t="s">
        <v>23161</v>
      </c>
      <c r="M1476" t="s">
        <v>4427</v>
      </c>
      <c r="O1476" t="s">
        <v>24028</v>
      </c>
      <c r="Q1476" t="s">
        <v>15327</v>
      </c>
      <c r="R1476">
        <v>4</v>
      </c>
      <c r="S1476" t="s">
        <v>24029</v>
      </c>
      <c r="T1476" t="s">
        <v>24030</v>
      </c>
      <c r="U1476" t="s">
        <v>24026</v>
      </c>
      <c r="V1476">
        <v>34985017</v>
      </c>
      <c r="W1476" s="1" t="s">
        <v>4328</v>
      </c>
      <c r="X1476">
        <v>35586478</v>
      </c>
      <c r="AA1476" t="s">
        <v>790</v>
      </c>
      <c r="AB1476" t="s">
        <v>952</v>
      </c>
      <c r="AC1476" t="s">
        <v>138</v>
      </c>
      <c r="AE1476" t="s">
        <v>24031</v>
      </c>
      <c r="AF1476" t="s">
        <v>667</v>
      </c>
      <c r="AI1476" t="b">
        <v>1</v>
      </c>
      <c r="AJ1476" t="s">
        <v>24032</v>
      </c>
      <c r="AL1476" t="s">
        <v>24026</v>
      </c>
      <c r="AM1476" t="s">
        <v>24033</v>
      </c>
      <c r="AN1476">
        <v>512</v>
      </c>
      <c r="AO1476">
        <v>0</v>
      </c>
      <c r="AP1476">
        <v>0</v>
      </c>
      <c r="AQ1476">
        <v>0</v>
      </c>
      <c r="AT1476">
        <v>1.29416743806634E+17</v>
      </c>
      <c r="AV1476">
        <v>1.29398653338162E+17</v>
      </c>
      <c r="AW1476">
        <v>513</v>
      </c>
      <c r="AX1476" t="s">
        <v>24034</v>
      </c>
      <c r="AZ1476">
        <v>9.2233720368547697E+18</v>
      </c>
      <c r="BA1476">
        <v>20</v>
      </c>
      <c r="BB1476" t="s">
        <v>24032</v>
      </c>
      <c r="BC1476">
        <v>805306368</v>
      </c>
      <c r="BD1476" s="1" t="s">
        <v>148</v>
      </c>
      <c r="BE1476" t="s">
        <v>24035</v>
      </c>
      <c r="BF1476" t="s">
        <v>24036</v>
      </c>
      <c r="BH1476" t="s">
        <v>151</v>
      </c>
      <c r="BI1476">
        <v>1.2941774088884099E+17</v>
      </c>
      <c r="BL1476" t="s">
        <v>24037</v>
      </c>
      <c r="BN1476" t="s">
        <v>154</v>
      </c>
      <c r="BO1476">
        <v>62</v>
      </c>
      <c r="BP1476" s="1" t="s">
        <v>21793</v>
      </c>
      <c r="BQ1476">
        <v>0</v>
      </c>
      <c r="BR1476" t="s">
        <v>24038</v>
      </c>
      <c r="BS1476" t="s">
        <v>157</v>
      </c>
      <c r="BT1476" t="s">
        <v>158</v>
      </c>
      <c r="CH1476" t="s">
        <v>224</v>
      </c>
      <c r="CV1476" t="s">
        <v>15321</v>
      </c>
    </row>
    <row r="1477" spans="1:116">
      <c r="A1477" t="s">
        <v>24039</v>
      </c>
      <c r="B1477">
        <v>1.2941090380767699E+17</v>
      </c>
      <c r="C1477" s="4">
        <f t="shared" si="23"/>
        <v>12941090380.767698</v>
      </c>
      <c r="D1477" s="2">
        <f>(Sheet1!$F$2-mattsout!C1477)/3600</f>
        <v>406.67200897269777</v>
      </c>
      <c r="E1477" t="str">
        <f>IF(D1477&gt;3595120, "", IF(D1477&gt;1400, "******", ""))</f>
        <v/>
      </c>
      <c r="F1477" t="s">
        <v>122</v>
      </c>
      <c r="G1477" t="s">
        <v>24040</v>
      </c>
      <c r="H1477" t="s">
        <v>6487</v>
      </c>
      <c r="I1477" t="s">
        <v>2690</v>
      </c>
      <c r="J1477" t="s">
        <v>1845</v>
      </c>
      <c r="K1477" t="s">
        <v>1845</v>
      </c>
      <c r="L1477" t="s">
        <v>12063</v>
      </c>
      <c r="M1477" t="s">
        <v>17980</v>
      </c>
      <c r="O1477" t="s">
        <v>6239</v>
      </c>
      <c r="P1477" t="s">
        <v>4730</v>
      </c>
      <c r="Q1477" t="s">
        <v>24039</v>
      </c>
      <c r="R1477">
        <v>4</v>
      </c>
      <c r="S1477" t="s">
        <v>24041</v>
      </c>
      <c r="T1477" t="s">
        <v>24042</v>
      </c>
      <c r="U1477" t="s">
        <v>6491</v>
      </c>
      <c r="V1477">
        <v>34985989</v>
      </c>
      <c r="W1477" s="1" t="s">
        <v>3972</v>
      </c>
      <c r="X1477">
        <v>35390672</v>
      </c>
      <c r="AA1477" t="s">
        <v>690</v>
      </c>
      <c r="AB1477" t="s">
        <v>12063</v>
      </c>
      <c r="AC1477" t="s">
        <v>138</v>
      </c>
      <c r="AE1477" t="s">
        <v>24043</v>
      </c>
      <c r="AF1477" t="s">
        <v>667</v>
      </c>
      <c r="AI1477" t="b">
        <v>1</v>
      </c>
      <c r="AJ1477" t="s">
        <v>6494</v>
      </c>
      <c r="AL1477" t="s">
        <v>24040</v>
      </c>
      <c r="AM1477" t="s">
        <v>24044</v>
      </c>
      <c r="AN1477">
        <v>512</v>
      </c>
      <c r="AO1477">
        <v>0</v>
      </c>
      <c r="AP1477">
        <v>0</v>
      </c>
      <c r="AQ1477">
        <v>0</v>
      </c>
      <c r="AT1477">
        <v>1.2941090304517699E+17</v>
      </c>
      <c r="AU1477">
        <v>0</v>
      </c>
      <c r="AV1477">
        <v>1.29410903739064E+17</v>
      </c>
      <c r="AW1477">
        <v>513</v>
      </c>
      <c r="AX1477" t="s">
        <v>24045</v>
      </c>
      <c r="AZ1477">
        <v>9.2233720368547697E+18</v>
      </c>
      <c r="BA1477">
        <v>3</v>
      </c>
      <c r="BB1477" t="s">
        <v>24046</v>
      </c>
      <c r="BC1477">
        <v>805306368</v>
      </c>
      <c r="BD1477" s="1" t="s">
        <v>148</v>
      </c>
      <c r="BE1477" t="s">
        <v>24047</v>
      </c>
      <c r="BF1477" t="s">
        <v>24048</v>
      </c>
      <c r="BH1477" t="s">
        <v>151</v>
      </c>
      <c r="BI1477">
        <v>1.29410903739552E+17</v>
      </c>
      <c r="BL1477" t="s">
        <v>24049</v>
      </c>
      <c r="BN1477" t="s">
        <v>154</v>
      </c>
      <c r="BO1477">
        <v>62</v>
      </c>
      <c r="BP1477" s="1" t="s">
        <v>22169</v>
      </c>
      <c r="BQ1477">
        <v>0</v>
      </c>
      <c r="BR1477" t="s">
        <v>24050</v>
      </c>
      <c r="BS1477" t="s">
        <v>157</v>
      </c>
      <c r="BT1477" t="s">
        <v>158</v>
      </c>
      <c r="CD1477" t="s">
        <v>24051</v>
      </c>
    </row>
    <row r="1478" spans="1:116">
      <c r="A1478" t="s">
        <v>24052</v>
      </c>
      <c r="B1478">
        <v>1.2941763777819699E+17</v>
      </c>
      <c r="C1478" s="4">
        <f t="shared" si="23"/>
        <v>12941763777.819698</v>
      </c>
      <c r="D1478" s="2">
        <f>(Sheet1!$F$2-mattsout!C1478)/3600</f>
        <v>219.61727230601841</v>
      </c>
      <c r="E1478" t="str">
        <f>IF(D1478&gt;3595120, "", IF(D1478&gt;1400, "******", ""))</f>
        <v/>
      </c>
      <c r="F1478" t="s">
        <v>122</v>
      </c>
      <c r="G1478" t="s">
        <v>24053</v>
      </c>
      <c r="H1478" t="s">
        <v>24054</v>
      </c>
      <c r="I1478" t="s">
        <v>1686</v>
      </c>
      <c r="J1478" t="s">
        <v>1845</v>
      </c>
      <c r="O1478" t="s">
        <v>24055</v>
      </c>
      <c r="Q1478" t="s">
        <v>24052</v>
      </c>
      <c r="R1478">
        <v>4</v>
      </c>
      <c r="S1478" t="s">
        <v>24056</v>
      </c>
      <c r="T1478" t="s">
        <v>24057</v>
      </c>
      <c r="U1478" t="s">
        <v>24053</v>
      </c>
      <c r="V1478">
        <v>34991534</v>
      </c>
      <c r="W1478" s="1" t="s">
        <v>12081</v>
      </c>
      <c r="X1478">
        <v>35581017</v>
      </c>
      <c r="AA1478" t="s">
        <v>690</v>
      </c>
      <c r="AB1478" t="s">
        <v>12063</v>
      </c>
      <c r="AC1478" t="s">
        <v>138</v>
      </c>
      <c r="AE1478" t="s">
        <v>24058</v>
      </c>
      <c r="AF1478" t="s">
        <v>667</v>
      </c>
      <c r="AI1478" t="b">
        <v>1</v>
      </c>
      <c r="AJ1478" t="s">
        <v>24059</v>
      </c>
      <c r="AL1478" t="s">
        <v>24053</v>
      </c>
      <c r="AM1478" t="s">
        <v>24060</v>
      </c>
      <c r="AN1478">
        <v>512</v>
      </c>
      <c r="AO1478">
        <v>0</v>
      </c>
      <c r="AP1478">
        <v>0</v>
      </c>
      <c r="AQ1478">
        <v>0</v>
      </c>
      <c r="AT1478">
        <v>1.2941090271658301E+17</v>
      </c>
      <c r="AV1478">
        <v>1.2941106086397501E+17</v>
      </c>
      <c r="AW1478">
        <v>513</v>
      </c>
      <c r="AX1478" t="s">
        <v>24061</v>
      </c>
      <c r="AZ1478">
        <v>9.2233720368547697E+18</v>
      </c>
      <c r="BA1478">
        <v>6</v>
      </c>
      <c r="BB1478" t="s">
        <v>6494</v>
      </c>
      <c r="BC1478">
        <v>805306368</v>
      </c>
      <c r="BD1478" s="1" t="s">
        <v>148</v>
      </c>
      <c r="BE1478" t="s">
        <v>24062</v>
      </c>
      <c r="BF1478" t="s">
        <v>24063</v>
      </c>
      <c r="BH1478" t="s">
        <v>151</v>
      </c>
      <c r="BI1478">
        <v>1.29417642285956E+17</v>
      </c>
      <c r="BK1478" t="s">
        <v>24064</v>
      </c>
      <c r="BL1478" t="s">
        <v>24065</v>
      </c>
      <c r="BN1478" t="s">
        <v>154</v>
      </c>
      <c r="BO1478">
        <v>53</v>
      </c>
      <c r="BP1478" s="1" t="s">
        <v>22713</v>
      </c>
      <c r="BQ1478">
        <v>0</v>
      </c>
      <c r="BR1478" t="s">
        <v>24066</v>
      </c>
      <c r="BS1478" t="s">
        <v>3242</v>
      </c>
    </row>
    <row r="1479" spans="1:116">
      <c r="A1479" t="s">
        <v>7393</v>
      </c>
      <c r="B1479">
        <v>1.2942107735139901E+17</v>
      </c>
      <c r="C1479" s="4">
        <f t="shared" si="23"/>
        <v>12942107735.1399</v>
      </c>
      <c r="D1479" s="2">
        <f>(Sheet1!$F$2-mattsout!C1479)/3600</f>
        <v>124.07357224994236</v>
      </c>
      <c r="E1479" t="str">
        <f>IF(D1479&gt;3595120, "", IF(D1479&gt;1400, "******", ""))</f>
        <v/>
      </c>
      <c r="F1479" t="s">
        <v>122</v>
      </c>
      <c r="G1479" t="s">
        <v>24067</v>
      </c>
      <c r="H1479" t="s">
        <v>7386</v>
      </c>
      <c r="I1479" t="s">
        <v>1686</v>
      </c>
      <c r="J1479" t="s">
        <v>1845</v>
      </c>
      <c r="K1479" t="s">
        <v>1845</v>
      </c>
      <c r="L1479" t="s">
        <v>24068</v>
      </c>
      <c r="M1479" t="s">
        <v>24069</v>
      </c>
      <c r="O1479" t="s">
        <v>22382</v>
      </c>
      <c r="P1479" t="s">
        <v>7389</v>
      </c>
      <c r="Q1479" t="s">
        <v>7393</v>
      </c>
      <c r="R1479">
        <v>4</v>
      </c>
      <c r="S1479" t="s">
        <v>24070</v>
      </c>
      <c r="T1479" t="s">
        <v>24071</v>
      </c>
      <c r="U1479" t="s">
        <v>24067</v>
      </c>
      <c r="V1479">
        <v>35055424</v>
      </c>
      <c r="W1479" s="1" t="s">
        <v>12081</v>
      </c>
      <c r="X1479">
        <v>35610209</v>
      </c>
      <c r="AA1479" t="s">
        <v>690</v>
      </c>
      <c r="AB1479" t="s">
        <v>12063</v>
      </c>
      <c r="AC1479" t="s">
        <v>138</v>
      </c>
      <c r="AE1479" t="s">
        <v>24072</v>
      </c>
      <c r="AF1479" t="s">
        <v>667</v>
      </c>
      <c r="AI1479" t="b">
        <v>1</v>
      </c>
      <c r="AJ1479" t="s">
        <v>24073</v>
      </c>
      <c r="AL1479" t="s">
        <v>24067</v>
      </c>
      <c r="AM1479" t="s">
        <v>24074</v>
      </c>
      <c r="AN1479">
        <v>512</v>
      </c>
      <c r="AO1479">
        <v>0</v>
      </c>
      <c r="AP1479">
        <v>0</v>
      </c>
      <c r="AQ1479">
        <v>0</v>
      </c>
      <c r="AT1479">
        <v>1.2941605731986099E+17</v>
      </c>
      <c r="AV1479">
        <v>1.29399583420246E+17</v>
      </c>
      <c r="AW1479">
        <v>513</v>
      </c>
      <c r="AX1479" t="s">
        <v>24075</v>
      </c>
      <c r="AZ1479">
        <v>9.2233720368547697E+18</v>
      </c>
      <c r="BA1479">
        <v>14</v>
      </c>
      <c r="BB1479" t="s">
        <v>24073</v>
      </c>
      <c r="BC1479">
        <v>805306368</v>
      </c>
      <c r="BD1479" s="1" t="s">
        <v>148</v>
      </c>
      <c r="BE1479" t="s">
        <v>24076</v>
      </c>
      <c r="BF1479" t="s">
        <v>24077</v>
      </c>
      <c r="BH1479" t="s">
        <v>151</v>
      </c>
      <c r="BI1479">
        <v>1.294185005416E+17</v>
      </c>
      <c r="BK1479" t="s">
        <v>24078</v>
      </c>
      <c r="BL1479" t="s">
        <v>24079</v>
      </c>
      <c r="BN1479" t="s">
        <v>154</v>
      </c>
      <c r="BO1479">
        <v>53</v>
      </c>
      <c r="BP1479" s="1" t="s">
        <v>23594</v>
      </c>
      <c r="BQ1479">
        <v>0</v>
      </c>
      <c r="BR1479" t="s">
        <v>24080</v>
      </c>
      <c r="BS1479" t="s">
        <v>3242</v>
      </c>
      <c r="CV1479" t="s">
        <v>7384</v>
      </c>
    </row>
    <row r="1480" spans="1:116">
      <c r="A1480" t="s">
        <v>24081</v>
      </c>
      <c r="B1480">
        <v>1.29409817527788E+17</v>
      </c>
      <c r="C1480" s="4">
        <f t="shared" si="23"/>
        <v>12940981752.778799</v>
      </c>
      <c r="D1480" s="2">
        <f>(Sheet1!$F$2-mattsout!C1480)/3600</f>
        <v>436.84645033359527</v>
      </c>
      <c r="E1480" t="str">
        <f>IF(D1480&gt;3595120, "", IF(D1480&gt;1400, "******", ""))</f>
        <v/>
      </c>
      <c r="F1480" t="s">
        <v>122</v>
      </c>
      <c r="G1480" t="s">
        <v>24082</v>
      </c>
      <c r="H1480" t="s">
        <v>7924</v>
      </c>
      <c r="I1480" t="s">
        <v>682</v>
      </c>
      <c r="J1480" t="s">
        <v>4481</v>
      </c>
      <c r="K1480" t="s">
        <v>4220</v>
      </c>
      <c r="L1480" t="s">
        <v>682</v>
      </c>
      <c r="M1480" t="s">
        <v>24083</v>
      </c>
      <c r="O1480" t="s">
        <v>2712</v>
      </c>
      <c r="Q1480" t="s">
        <v>24081</v>
      </c>
      <c r="R1480">
        <v>4</v>
      </c>
      <c r="S1480" t="s">
        <v>24084</v>
      </c>
      <c r="T1480" t="s">
        <v>24085</v>
      </c>
      <c r="U1480" t="s">
        <v>24082</v>
      </c>
      <c r="V1480">
        <v>35067154</v>
      </c>
      <c r="W1480" s="1" t="s">
        <v>24086</v>
      </c>
      <c r="X1480">
        <v>35580588</v>
      </c>
      <c r="AA1480" t="s">
        <v>714</v>
      </c>
      <c r="AB1480" t="s">
        <v>3515</v>
      </c>
      <c r="AC1480" t="s">
        <v>138</v>
      </c>
      <c r="AE1480" t="s">
        <v>24087</v>
      </c>
      <c r="AF1480" t="s">
        <v>667</v>
      </c>
      <c r="AI1480" t="b">
        <v>1</v>
      </c>
      <c r="AJ1480" t="s">
        <v>24088</v>
      </c>
      <c r="AL1480" t="s">
        <v>24082</v>
      </c>
      <c r="AM1480" t="s">
        <v>24089</v>
      </c>
      <c r="AN1480">
        <v>512</v>
      </c>
      <c r="AP1480">
        <v>0</v>
      </c>
      <c r="AQ1480">
        <v>0</v>
      </c>
      <c r="AV1480">
        <v>1.29399757403054E+17</v>
      </c>
      <c r="AW1480">
        <v>513</v>
      </c>
      <c r="AX1480" t="s">
        <v>24090</v>
      </c>
      <c r="AZ1480">
        <v>9.2233720368547697E+18</v>
      </c>
      <c r="BA1480">
        <v>5</v>
      </c>
      <c r="BB1480" t="s">
        <v>24088</v>
      </c>
      <c r="BC1480">
        <v>805306368</v>
      </c>
      <c r="BD1480" s="1" t="s">
        <v>148</v>
      </c>
      <c r="BE1480" t="s">
        <v>24091</v>
      </c>
      <c r="BF1480" t="s">
        <v>24092</v>
      </c>
      <c r="BH1480" t="s">
        <v>151</v>
      </c>
      <c r="BI1480">
        <v>1.29417635751288E+17</v>
      </c>
      <c r="BL1480" t="s">
        <v>24093</v>
      </c>
      <c r="BN1480" t="s">
        <v>154</v>
      </c>
      <c r="BO1480">
        <v>56</v>
      </c>
      <c r="BP1480" s="1" t="s">
        <v>22169</v>
      </c>
      <c r="BQ1480">
        <v>0</v>
      </c>
      <c r="BR1480" t="s">
        <v>24094</v>
      </c>
      <c r="BS1480" t="s">
        <v>157</v>
      </c>
      <c r="BT1480" t="s">
        <v>158</v>
      </c>
    </row>
    <row r="1481" spans="1:116">
      <c r="A1481" t="s">
        <v>24095</v>
      </c>
      <c r="B1481">
        <v>1.2941689641185501E+17</v>
      </c>
      <c r="C1481" s="4">
        <f t="shared" si="23"/>
        <v>12941689641.185501</v>
      </c>
      <c r="D1481" s="2">
        <f>(Sheet1!$F$2-mattsout!C1481)/3600</f>
        <v>240.21078180525038</v>
      </c>
      <c r="E1481" t="str">
        <f>IF(D1481&gt;3595120, "", IF(D1481&gt;1400, "******", ""))</f>
        <v/>
      </c>
      <c r="F1481" t="s">
        <v>122</v>
      </c>
      <c r="G1481" t="s">
        <v>24096</v>
      </c>
      <c r="H1481" t="s">
        <v>24097</v>
      </c>
      <c r="O1481" t="s">
        <v>3352</v>
      </c>
      <c r="Q1481" t="s">
        <v>24095</v>
      </c>
      <c r="R1481">
        <v>4</v>
      </c>
      <c r="S1481" t="s">
        <v>24098</v>
      </c>
      <c r="T1481" t="s">
        <v>24099</v>
      </c>
      <c r="U1481" t="s">
        <v>24096</v>
      </c>
      <c r="V1481">
        <v>35069716</v>
      </c>
      <c r="W1481" t="s">
        <v>1054</v>
      </c>
      <c r="X1481">
        <v>35407945</v>
      </c>
      <c r="AA1481" t="s">
        <v>136</v>
      </c>
      <c r="AB1481" t="s">
        <v>137</v>
      </c>
      <c r="AC1481" t="s">
        <v>138</v>
      </c>
      <c r="AD1481" t="b">
        <v>0</v>
      </c>
      <c r="AE1481" t="s">
        <v>24100</v>
      </c>
      <c r="AF1481" t="s">
        <v>140</v>
      </c>
      <c r="AI1481" t="b">
        <v>1</v>
      </c>
      <c r="AJ1481" t="s">
        <v>24101</v>
      </c>
      <c r="AK1481" s="1" t="s">
        <v>8253</v>
      </c>
      <c r="AL1481" t="s">
        <v>24096</v>
      </c>
      <c r="AM1481" t="s">
        <v>24102</v>
      </c>
      <c r="AN1481">
        <v>66048</v>
      </c>
      <c r="AP1481">
        <v>0</v>
      </c>
      <c r="AQ1481">
        <v>0</v>
      </c>
      <c r="AV1481">
        <v>1.29399806265242E+17</v>
      </c>
      <c r="AW1481">
        <v>513</v>
      </c>
      <c r="AX1481" t="s">
        <v>24103</v>
      </c>
      <c r="AZ1481">
        <v>9.2233720368547697E+18</v>
      </c>
      <c r="BA1481">
        <v>82</v>
      </c>
      <c r="BB1481" t="s">
        <v>24101</v>
      </c>
      <c r="BC1481">
        <v>805306368</v>
      </c>
      <c r="BE1481" t="s">
        <v>24104</v>
      </c>
      <c r="BF1481" t="s">
        <v>24105</v>
      </c>
      <c r="BH1481" t="s">
        <v>151</v>
      </c>
      <c r="BI1481">
        <v>1.2941170534068E+17</v>
      </c>
      <c r="BL1481" t="s">
        <v>24105</v>
      </c>
      <c r="BN1481" t="s">
        <v>154</v>
      </c>
      <c r="BO1481">
        <v>52</v>
      </c>
      <c r="BP1481" s="1" t="s">
        <v>24106</v>
      </c>
      <c r="BQ1481">
        <v>0</v>
      </c>
      <c r="BR1481" t="s">
        <v>24107</v>
      </c>
      <c r="BS1481" t="s">
        <v>157</v>
      </c>
      <c r="BT1481" t="s">
        <v>158</v>
      </c>
      <c r="CH1481" t="s">
        <v>224</v>
      </c>
      <c r="CI1481">
        <v>0</v>
      </c>
      <c r="CL1481">
        <v>0</v>
      </c>
      <c r="CP1481" t="b">
        <v>1</v>
      </c>
    </row>
    <row r="1482" spans="1:116">
      <c r="A1482" t="s">
        <v>24108</v>
      </c>
      <c r="C1482" s="4">
        <f t="shared" si="23"/>
        <v>0</v>
      </c>
      <c r="D1482" s="2">
        <f>(Sheet1!$F$2-mattsout!C1482)/3600</f>
        <v>3595154</v>
      </c>
      <c r="E1482" t="str">
        <f>IF(D1482&gt;3595120, "", IF(D1482&gt;1400, "******", ""))</f>
        <v/>
      </c>
      <c r="F1482" t="s">
        <v>122</v>
      </c>
      <c r="G1482" t="s">
        <v>24109</v>
      </c>
      <c r="I1482" t="s">
        <v>267</v>
      </c>
      <c r="J1482" t="s">
        <v>13967</v>
      </c>
      <c r="K1482" t="s">
        <v>24110</v>
      </c>
      <c r="Q1482" t="s">
        <v>24108</v>
      </c>
      <c r="R1482">
        <v>4</v>
      </c>
      <c r="S1482" t="s">
        <v>24111</v>
      </c>
      <c r="T1482" t="s">
        <v>24112</v>
      </c>
      <c r="U1482" t="s">
        <v>24113</v>
      </c>
      <c r="V1482">
        <v>35085127</v>
      </c>
      <c r="W1482" s="1" t="s">
        <v>14034</v>
      </c>
      <c r="X1482">
        <v>35085396</v>
      </c>
      <c r="AA1482" t="s">
        <v>690</v>
      </c>
      <c r="AB1482" t="s">
        <v>952</v>
      </c>
      <c r="AC1482" t="s">
        <v>138</v>
      </c>
      <c r="AE1482" t="s">
        <v>24114</v>
      </c>
      <c r="AF1482" t="s">
        <v>667</v>
      </c>
      <c r="AI1482" t="b">
        <v>1</v>
      </c>
      <c r="AJ1482" t="s">
        <v>24115</v>
      </c>
      <c r="AL1482" t="s">
        <v>24109</v>
      </c>
      <c r="AM1482" t="s">
        <v>24116</v>
      </c>
      <c r="AN1482">
        <v>512</v>
      </c>
      <c r="AP1482">
        <v>0</v>
      </c>
      <c r="AQ1482">
        <v>0</v>
      </c>
      <c r="AV1482">
        <v>1.2940037180856899E+17</v>
      </c>
      <c r="AW1482">
        <v>513</v>
      </c>
      <c r="AX1482" t="s">
        <v>24117</v>
      </c>
      <c r="AZ1482">
        <v>9.2233720368547697E+18</v>
      </c>
      <c r="BB1482" t="s">
        <v>24115</v>
      </c>
      <c r="BC1482">
        <v>805306368</v>
      </c>
      <c r="BD1482" s="1" t="s">
        <v>148</v>
      </c>
      <c r="BE1482" t="s">
        <v>24118</v>
      </c>
      <c r="BF1482" t="s">
        <v>24119</v>
      </c>
      <c r="BH1482" t="s">
        <v>151</v>
      </c>
      <c r="BI1482">
        <v>1.29400375869272E+17</v>
      </c>
      <c r="BL1482" t="s">
        <v>24120</v>
      </c>
      <c r="BN1482" t="s">
        <v>154</v>
      </c>
      <c r="BO1482">
        <v>65</v>
      </c>
      <c r="BP1482" s="1" t="s">
        <v>24121</v>
      </c>
      <c r="BQ1482">
        <v>0</v>
      </c>
      <c r="BR1482" t="s">
        <v>24122</v>
      </c>
      <c r="BS1482" t="s">
        <v>157</v>
      </c>
      <c r="BT1482" t="s">
        <v>158</v>
      </c>
    </row>
    <row r="1483" spans="1:116">
      <c r="A1483" t="s">
        <v>24123</v>
      </c>
      <c r="C1483" s="4">
        <f t="shared" si="23"/>
        <v>0</v>
      </c>
      <c r="D1483" s="2">
        <f>(Sheet1!$F$2-mattsout!C1483)/3600</f>
        <v>3595154</v>
      </c>
      <c r="E1483" t="str">
        <f>IF(D1483&gt;3595120, "", IF(D1483&gt;1400, "******", ""))</f>
        <v/>
      </c>
      <c r="F1483" t="s">
        <v>122</v>
      </c>
      <c r="G1483" t="s">
        <v>24124</v>
      </c>
      <c r="H1483" t="s">
        <v>160</v>
      </c>
      <c r="K1483" t="s">
        <v>24125</v>
      </c>
      <c r="O1483" t="s">
        <v>24126</v>
      </c>
      <c r="Q1483" t="s">
        <v>24123</v>
      </c>
      <c r="R1483">
        <v>4</v>
      </c>
      <c r="S1483" t="s">
        <v>24127</v>
      </c>
      <c r="T1483" t="s">
        <v>24128</v>
      </c>
      <c r="U1483" t="s">
        <v>24124</v>
      </c>
      <c r="V1483">
        <v>35098780</v>
      </c>
      <c r="X1483">
        <v>35361190</v>
      </c>
      <c r="AL1483" t="s">
        <v>24124</v>
      </c>
      <c r="AM1483" t="s">
        <v>24129</v>
      </c>
      <c r="AN1483">
        <v>66048</v>
      </c>
      <c r="AP1483">
        <v>0</v>
      </c>
      <c r="AQ1483">
        <v>0</v>
      </c>
      <c r="AV1483">
        <v>1.29400653623706E+17</v>
      </c>
      <c r="AW1483">
        <v>513</v>
      </c>
      <c r="AX1483" t="s">
        <v>24130</v>
      </c>
      <c r="AZ1483">
        <v>9.2233720368547697E+18</v>
      </c>
      <c r="BB1483" t="s">
        <v>24131</v>
      </c>
      <c r="BC1483">
        <v>805306368</v>
      </c>
      <c r="BF1483" t="s">
        <v>24132</v>
      </c>
      <c r="BH1483" t="s">
        <v>151</v>
      </c>
      <c r="BI1483">
        <v>1.29410182943406E+17</v>
      </c>
      <c r="DL1483" t="s">
        <v>18222</v>
      </c>
    </row>
    <row r="1484" spans="1:116">
      <c r="A1484" t="s">
        <v>24133</v>
      </c>
      <c r="C1484" s="4">
        <f t="shared" si="23"/>
        <v>0</v>
      </c>
      <c r="D1484" s="2">
        <f>(Sheet1!$F$2-mattsout!C1484)/3600</f>
        <v>3595154</v>
      </c>
      <c r="E1484" t="str">
        <f>IF(D1484&gt;3595120, "", IF(D1484&gt;1400, "******", ""))</f>
        <v/>
      </c>
      <c r="F1484" t="s">
        <v>122</v>
      </c>
      <c r="G1484" t="s">
        <v>24134</v>
      </c>
      <c r="H1484" t="s">
        <v>24135</v>
      </c>
      <c r="K1484" t="s">
        <v>24136</v>
      </c>
      <c r="O1484" t="s">
        <v>24126</v>
      </c>
      <c r="Q1484" t="s">
        <v>24133</v>
      </c>
      <c r="R1484">
        <v>4</v>
      </c>
      <c r="S1484" t="s">
        <v>24137</v>
      </c>
      <c r="T1484" t="s">
        <v>24138</v>
      </c>
      <c r="U1484" t="s">
        <v>24134</v>
      </c>
      <c r="V1484">
        <v>35098859</v>
      </c>
      <c r="X1484">
        <v>35099456</v>
      </c>
      <c r="AL1484" t="s">
        <v>24134</v>
      </c>
      <c r="AM1484" t="s">
        <v>24139</v>
      </c>
      <c r="AN1484">
        <v>66048</v>
      </c>
      <c r="AP1484">
        <v>0</v>
      </c>
      <c r="AQ1484">
        <v>0</v>
      </c>
      <c r="AV1484">
        <v>1.2940065526565501E+17</v>
      </c>
      <c r="AW1484">
        <v>513</v>
      </c>
      <c r="AX1484" t="s">
        <v>24140</v>
      </c>
      <c r="AZ1484">
        <v>9.2233720368547697E+18</v>
      </c>
      <c r="BB1484" t="s">
        <v>24141</v>
      </c>
      <c r="BC1484">
        <v>805306368</v>
      </c>
      <c r="BF1484" t="s">
        <v>24142</v>
      </c>
      <c r="BH1484" t="s">
        <v>151</v>
      </c>
      <c r="BI1484">
        <v>1.29400670936986E+17</v>
      </c>
      <c r="DL1484" t="s">
        <v>18222</v>
      </c>
    </row>
    <row r="1485" spans="1:116">
      <c r="A1485" t="s">
        <v>24143</v>
      </c>
      <c r="C1485" s="4">
        <f t="shared" si="23"/>
        <v>0</v>
      </c>
      <c r="D1485" s="2">
        <f>(Sheet1!$F$2-mattsout!C1485)/3600</f>
        <v>3595154</v>
      </c>
      <c r="E1485" t="str">
        <f>IF(D1485&gt;3595120, "", IF(D1485&gt;1400, "******", ""))</f>
        <v/>
      </c>
      <c r="F1485" t="s">
        <v>122</v>
      </c>
      <c r="G1485" t="s">
        <v>24144</v>
      </c>
      <c r="H1485" t="s">
        <v>7640</v>
      </c>
      <c r="J1485" t="s">
        <v>1641</v>
      </c>
      <c r="K1485" t="s">
        <v>1641</v>
      </c>
      <c r="L1485" t="s">
        <v>1712</v>
      </c>
      <c r="M1485" t="s">
        <v>24145</v>
      </c>
      <c r="O1485" t="s">
        <v>24146</v>
      </c>
      <c r="P1485" t="s">
        <v>13470</v>
      </c>
      <c r="Q1485" t="s">
        <v>24143</v>
      </c>
      <c r="R1485">
        <v>4</v>
      </c>
      <c r="S1485" t="s">
        <v>24147</v>
      </c>
      <c r="T1485" t="s">
        <v>24148</v>
      </c>
      <c r="U1485" t="s">
        <v>24144</v>
      </c>
      <c r="V1485">
        <v>35114480</v>
      </c>
      <c r="W1485" s="1" t="s">
        <v>24149</v>
      </c>
      <c r="X1485">
        <v>35115962</v>
      </c>
      <c r="AA1485" t="s">
        <v>690</v>
      </c>
      <c r="AB1485" t="s">
        <v>1712</v>
      </c>
      <c r="AC1485" t="s">
        <v>138</v>
      </c>
      <c r="AE1485" t="s">
        <v>24150</v>
      </c>
      <c r="AF1485" t="s">
        <v>742</v>
      </c>
      <c r="AI1485" t="b">
        <v>1</v>
      </c>
      <c r="AJ1485" t="s">
        <v>24151</v>
      </c>
      <c r="AL1485" t="s">
        <v>24144</v>
      </c>
      <c r="AM1485" t="s">
        <v>24152</v>
      </c>
      <c r="AN1485">
        <v>512</v>
      </c>
      <c r="AP1485">
        <v>0</v>
      </c>
      <c r="AQ1485">
        <v>0</v>
      </c>
      <c r="AV1485">
        <v>1.2940132760201E+17</v>
      </c>
      <c r="AW1485">
        <v>513</v>
      </c>
      <c r="AX1485" t="s">
        <v>24153</v>
      </c>
      <c r="AZ1485">
        <v>9.2233720368547697E+18</v>
      </c>
      <c r="BB1485" t="s">
        <v>24151</v>
      </c>
      <c r="BC1485">
        <v>805306368</v>
      </c>
      <c r="BD1485" s="1" t="s">
        <v>148</v>
      </c>
      <c r="BE1485" t="s">
        <v>24154</v>
      </c>
      <c r="BF1485" t="s">
        <v>24155</v>
      </c>
      <c r="BH1485" t="s">
        <v>151</v>
      </c>
      <c r="BI1485">
        <v>1.2940132900856301E+17</v>
      </c>
      <c r="BJ1485" t="b">
        <v>0</v>
      </c>
      <c r="BK1485" t="s">
        <v>24156</v>
      </c>
      <c r="BL1485" t="s">
        <v>24157</v>
      </c>
      <c r="BN1485" t="s">
        <v>154</v>
      </c>
      <c r="BO1485">
        <v>59</v>
      </c>
      <c r="BP1485" s="1" t="s">
        <v>24158</v>
      </c>
      <c r="BQ1485">
        <v>0</v>
      </c>
      <c r="BR1485" t="s">
        <v>24159</v>
      </c>
      <c r="BS1485" t="s">
        <v>3242</v>
      </c>
      <c r="CI1485">
        <v>0</v>
      </c>
      <c r="CL1485">
        <v>0</v>
      </c>
    </row>
    <row r="1486" spans="1:116">
      <c r="A1486" t="s">
        <v>24160</v>
      </c>
      <c r="B1486">
        <v>1.2941855895476301E+17</v>
      </c>
      <c r="C1486" s="4">
        <f t="shared" si="23"/>
        <v>12941855895.476301</v>
      </c>
      <c r="D1486" s="2">
        <f>(Sheet1!$F$2-mattsout!C1486)/3600</f>
        <v>194.02903436077966</v>
      </c>
      <c r="E1486" t="str">
        <f>IF(D1486&gt;3595120, "", IF(D1486&gt;1400, "******", ""))</f>
        <v/>
      </c>
      <c r="F1486" t="s">
        <v>122</v>
      </c>
      <c r="G1486" t="s">
        <v>16819</v>
      </c>
      <c r="H1486" t="s">
        <v>16820</v>
      </c>
      <c r="I1486" t="s">
        <v>1734</v>
      </c>
      <c r="J1486" t="s">
        <v>1845</v>
      </c>
      <c r="K1486" t="s">
        <v>1845</v>
      </c>
      <c r="L1486" t="s">
        <v>12242</v>
      </c>
      <c r="M1486" t="s">
        <v>24161</v>
      </c>
      <c r="O1486" t="s">
        <v>578</v>
      </c>
      <c r="P1486" t="s">
        <v>3879</v>
      </c>
      <c r="Q1486" t="s">
        <v>24160</v>
      </c>
      <c r="R1486">
        <v>4</v>
      </c>
      <c r="S1486" t="s">
        <v>24162</v>
      </c>
      <c r="T1486" t="s">
        <v>24163</v>
      </c>
      <c r="U1486" t="s">
        <v>16819</v>
      </c>
      <c r="V1486">
        <v>35114587</v>
      </c>
      <c r="W1486" s="1" t="s">
        <v>18470</v>
      </c>
      <c r="X1486">
        <v>35410406</v>
      </c>
      <c r="AA1486" t="s">
        <v>690</v>
      </c>
      <c r="AB1486" t="s">
        <v>2283</v>
      </c>
      <c r="AC1486" t="s">
        <v>138</v>
      </c>
      <c r="AE1486" t="s">
        <v>24164</v>
      </c>
      <c r="AF1486" t="s">
        <v>667</v>
      </c>
      <c r="AI1486" t="b">
        <v>1</v>
      </c>
      <c r="AJ1486" t="s">
        <v>24165</v>
      </c>
      <c r="AL1486" t="s">
        <v>16819</v>
      </c>
      <c r="AM1486" t="s">
        <v>24166</v>
      </c>
      <c r="AN1486">
        <v>512</v>
      </c>
      <c r="AO1486">
        <v>0</v>
      </c>
      <c r="AP1486">
        <v>0</v>
      </c>
      <c r="AQ1486">
        <v>0</v>
      </c>
      <c r="AT1486">
        <v>1.2940387116258701E+17</v>
      </c>
      <c r="AV1486">
        <v>1.2940293557010701E+17</v>
      </c>
      <c r="AW1486">
        <v>513</v>
      </c>
      <c r="AX1486" t="s">
        <v>24167</v>
      </c>
      <c r="AZ1486">
        <v>9.2233720368547697E+18</v>
      </c>
      <c r="BA1486">
        <v>9</v>
      </c>
      <c r="BB1486" t="s">
        <v>24165</v>
      </c>
      <c r="BC1486">
        <v>805306368</v>
      </c>
      <c r="BD1486" s="1" t="s">
        <v>148</v>
      </c>
      <c r="BE1486" t="s">
        <v>24168</v>
      </c>
      <c r="BF1486" t="s">
        <v>24169</v>
      </c>
      <c r="BH1486" t="s">
        <v>151</v>
      </c>
      <c r="BI1486">
        <v>1.2941176018577299E+17</v>
      </c>
      <c r="BK1486" t="s">
        <v>24170</v>
      </c>
      <c r="BL1486" t="s">
        <v>24171</v>
      </c>
      <c r="BM1486" t="s">
        <v>16832</v>
      </c>
      <c r="BN1486" t="s">
        <v>154</v>
      </c>
      <c r="BO1486">
        <v>53</v>
      </c>
      <c r="BP1486" s="1" t="s">
        <v>24172</v>
      </c>
      <c r="BQ1486">
        <v>0</v>
      </c>
      <c r="BR1486" t="s">
        <v>24173</v>
      </c>
      <c r="BS1486" t="s">
        <v>3242</v>
      </c>
    </row>
    <row r="1487" spans="1:116">
      <c r="A1487" t="s">
        <v>24174</v>
      </c>
      <c r="B1487">
        <v>1.2942129769381901E+17</v>
      </c>
      <c r="C1487" s="4">
        <f t="shared" si="23"/>
        <v>12942129769.381901</v>
      </c>
      <c r="D1487" s="2">
        <f>(Sheet1!$F$2-mattsout!C1487)/3600</f>
        <v>117.95294947200351</v>
      </c>
      <c r="E1487" t="str">
        <f>IF(D1487&gt;3595120, "", IF(D1487&gt;1400, "******", ""))</f>
        <v/>
      </c>
      <c r="F1487" t="s">
        <v>122</v>
      </c>
      <c r="G1487" t="s">
        <v>24175</v>
      </c>
      <c r="H1487" t="s">
        <v>24176</v>
      </c>
      <c r="I1487" t="s">
        <v>682</v>
      </c>
      <c r="J1487" t="s">
        <v>1845</v>
      </c>
      <c r="K1487" t="s">
        <v>1845</v>
      </c>
      <c r="L1487" t="s">
        <v>682</v>
      </c>
      <c r="O1487" t="s">
        <v>8357</v>
      </c>
      <c r="Q1487" t="s">
        <v>24174</v>
      </c>
      <c r="R1487">
        <v>4</v>
      </c>
      <c r="S1487" t="s">
        <v>24177</v>
      </c>
      <c r="T1487" t="s">
        <v>24178</v>
      </c>
      <c r="U1487" t="s">
        <v>24175</v>
      </c>
      <c r="V1487">
        <v>35152702</v>
      </c>
      <c r="W1487" s="1" t="s">
        <v>18145</v>
      </c>
      <c r="X1487">
        <v>35457562</v>
      </c>
      <c r="AA1487" t="s">
        <v>690</v>
      </c>
      <c r="AB1487" t="s">
        <v>1189</v>
      </c>
      <c r="AC1487" t="s">
        <v>138</v>
      </c>
      <c r="AE1487" t="s">
        <v>24179</v>
      </c>
      <c r="AF1487" t="s">
        <v>717</v>
      </c>
      <c r="AI1487" t="b">
        <v>1</v>
      </c>
      <c r="AJ1487" t="s">
        <v>24180</v>
      </c>
      <c r="AL1487" t="s">
        <v>24175</v>
      </c>
      <c r="AM1487" t="s">
        <v>24181</v>
      </c>
      <c r="AN1487">
        <v>512</v>
      </c>
      <c r="AP1487">
        <v>0</v>
      </c>
      <c r="AQ1487">
        <v>0</v>
      </c>
      <c r="AV1487">
        <v>1.29403213894816E+17</v>
      </c>
      <c r="AW1487">
        <v>513</v>
      </c>
      <c r="AX1487" t="s">
        <v>24182</v>
      </c>
      <c r="AZ1487">
        <v>9.2233720368547697E+18</v>
      </c>
      <c r="BA1487">
        <v>24</v>
      </c>
      <c r="BB1487" t="s">
        <v>24180</v>
      </c>
      <c r="BC1487">
        <v>805306368</v>
      </c>
      <c r="BD1487" s="1" t="s">
        <v>148</v>
      </c>
      <c r="BE1487" t="s">
        <v>24183</v>
      </c>
      <c r="BF1487" t="s">
        <v>24184</v>
      </c>
      <c r="BH1487" t="s">
        <v>151</v>
      </c>
      <c r="BI1487">
        <v>1.29413322740126E+17</v>
      </c>
      <c r="BL1487" t="s">
        <v>24185</v>
      </c>
      <c r="BN1487" t="s">
        <v>154</v>
      </c>
      <c r="BO1487">
        <v>56</v>
      </c>
      <c r="BP1487" s="1" t="s">
        <v>24186</v>
      </c>
      <c r="BQ1487">
        <v>0</v>
      </c>
      <c r="BR1487" t="s">
        <v>24187</v>
      </c>
      <c r="BS1487" t="s">
        <v>157</v>
      </c>
      <c r="BT1487" t="s">
        <v>158</v>
      </c>
    </row>
    <row r="1488" spans="1:116">
      <c r="A1488" t="s">
        <v>24188</v>
      </c>
      <c r="B1488">
        <v>1.2942109956217501E+17</v>
      </c>
      <c r="C1488" s="4">
        <f t="shared" si="23"/>
        <v>12942109956.217501</v>
      </c>
      <c r="D1488" s="2">
        <f>(Sheet1!$F$2-mattsout!C1488)/3600</f>
        <v>123.45660624980927</v>
      </c>
      <c r="E1488" t="str">
        <f>IF(D1488&gt;3595120, "", IF(D1488&gt;1400, "******", ""))</f>
        <v/>
      </c>
      <c r="F1488" t="s">
        <v>122</v>
      </c>
      <c r="G1488" t="s">
        <v>24189</v>
      </c>
      <c r="H1488" t="s">
        <v>5516</v>
      </c>
      <c r="I1488" t="s">
        <v>3449</v>
      </c>
      <c r="J1488" t="s">
        <v>1297</v>
      </c>
      <c r="K1488" t="s">
        <v>1297</v>
      </c>
      <c r="L1488" t="s">
        <v>3449</v>
      </c>
      <c r="M1488" t="s">
        <v>24190</v>
      </c>
      <c r="N1488" t="s">
        <v>3451</v>
      </c>
      <c r="O1488" t="s">
        <v>2710</v>
      </c>
      <c r="P1488" t="s">
        <v>15144</v>
      </c>
      <c r="Q1488" t="s">
        <v>24188</v>
      </c>
      <c r="R1488">
        <v>4</v>
      </c>
      <c r="S1488" t="s">
        <v>24191</v>
      </c>
      <c r="T1488" t="s">
        <v>24192</v>
      </c>
      <c r="U1488" t="s">
        <v>24189</v>
      </c>
      <c r="V1488">
        <v>35152896</v>
      </c>
      <c r="W1488" s="1" t="s">
        <v>24193</v>
      </c>
      <c r="X1488">
        <v>35430618</v>
      </c>
      <c r="AA1488" t="s">
        <v>690</v>
      </c>
      <c r="AB1488" t="s">
        <v>3455</v>
      </c>
      <c r="AC1488" t="s">
        <v>138</v>
      </c>
      <c r="AD1488" t="b">
        <v>0</v>
      </c>
      <c r="AE1488" t="s">
        <v>24194</v>
      </c>
      <c r="AF1488" t="s">
        <v>667</v>
      </c>
      <c r="AI1488" t="b">
        <v>1</v>
      </c>
      <c r="AJ1488" t="s">
        <v>24195</v>
      </c>
      <c r="AL1488" t="s">
        <v>24189</v>
      </c>
      <c r="AM1488" t="s">
        <v>24196</v>
      </c>
      <c r="AN1488">
        <v>512</v>
      </c>
      <c r="AO1488">
        <v>0</v>
      </c>
      <c r="AP1488">
        <v>0</v>
      </c>
      <c r="AQ1488">
        <v>0</v>
      </c>
      <c r="AT1488">
        <v>1.2940488703053699E+17</v>
      </c>
      <c r="AU1488">
        <v>0</v>
      </c>
      <c r="AV1488">
        <v>1.2940319095933699E+17</v>
      </c>
      <c r="AW1488">
        <v>513</v>
      </c>
      <c r="AX1488" t="s">
        <v>24197</v>
      </c>
      <c r="AZ1488">
        <v>9.2233720368547697E+18</v>
      </c>
      <c r="BA1488">
        <v>14</v>
      </c>
      <c r="BB1488" t="s">
        <v>24195</v>
      </c>
      <c r="BC1488">
        <v>805306368</v>
      </c>
      <c r="BD1488" s="1" t="s">
        <v>148</v>
      </c>
      <c r="BE1488" t="s">
        <v>24198</v>
      </c>
      <c r="BF1488" t="s">
        <v>24199</v>
      </c>
      <c r="BH1488" t="s">
        <v>151</v>
      </c>
      <c r="BI1488">
        <v>1.29412490646612E+17</v>
      </c>
      <c r="BL1488" t="s">
        <v>24200</v>
      </c>
      <c r="BM1488" t="s">
        <v>24201</v>
      </c>
      <c r="BN1488" t="s">
        <v>154</v>
      </c>
      <c r="BO1488">
        <v>57</v>
      </c>
      <c r="BP1488" s="1" t="s">
        <v>24202</v>
      </c>
      <c r="BQ1488">
        <v>0</v>
      </c>
      <c r="BR1488" t="s">
        <v>24203</v>
      </c>
      <c r="BS1488" t="s">
        <v>157</v>
      </c>
      <c r="BT1488" t="s">
        <v>158</v>
      </c>
    </row>
    <row r="1489" spans="1:101">
      <c r="A1489" t="s">
        <v>24204</v>
      </c>
      <c r="B1489">
        <v>1.2940925586488301E+17</v>
      </c>
      <c r="C1489" s="4">
        <f t="shared" si="23"/>
        <v>12940925586.4883</v>
      </c>
      <c r="D1489" s="2">
        <f>(Sheet1!$F$2-mattsout!C1489)/3600</f>
        <v>452.44819769435458</v>
      </c>
      <c r="E1489" t="str">
        <f>IF(D1489&gt;3595120, "", IF(D1489&gt;1400, "******", ""))</f>
        <v/>
      </c>
      <c r="F1489" t="s">
        <v>122</v>
      </c>
      <c r="G1489" t="s">
        <v>24205</v>
      </c>
      <c r="H1489" t="s">
        <v>24206</v>
      </c>
      <c r="I1489" t="s">
        <v>606</v>
      </c>
      <c r="J1489" t="s">
        <v>15982</v>
      </c>
      <c r="K1489" t="s">
        <v>15983</v>
      </c>
      <c r="L1489" t="s">
        <v>606</v>
      </c>
      <c r="O1489" t="s">
        <v>3846</v>
      </c>
      <c r="Q1489" t="s">
        <v>24204</v>
      </c>
      <c r="R1489">
        <v>4</v>
      </c>
      <c r="S1489" t="s">
        <v>24207</v>
      </c>
      <c r="T1489" t="s">
        <v>24208</v>
      </c>
      <c r="U1489" t="s">
        <v>24205</v>
      </c>
      <c r="V1489">
        <v>35238507</v>
      </c>
      <c r="W1489" s="1" t="s">
        <v>15987</v>
      </c>
      <c r="X1489">
        <v>35518569</v>
      </c>
      <c r="AA1489" t="s">
        <v>614</v>
      </c>
      <c r="AB1489" t="s">
        <v>615</v>
      </c>
      <c r="AC1489" t="s">
        <v>138</v>
      </c>
      <c r="AE1489" t="s">
        <v>24209</v>
      </c>
      <c r="AF1489" t="s">
        <v>717</v>
      </c>
      <c r="AI1489" t="b">
        <v>1</v>
      </c>
      <c r="AJ1489" t="s">
        <v>24210</v>
      </c>
      <c r="AL1489" t="s">
        <v>24205</v>
      </c>
      <c r="AM1489" t="s">
        <v>24211</v>
      </c>
      <c r="AN1489">
        <v>512</v>
      </c>
      <c r="AO1489">
        <v>0</v>
      </c>
      <c r="AP1489">
        <v>0</v>
      </c>
      <c r="AQ1489">
        <v>0</v>
      </c>
      <c r="AR1489" t="s">
        <v>24212</v>
      </c>
      <c r="AS1489" t="s">
        <v>146</v>
      </c>
      <c r="AT1489">
        <v>1.2940890880219101E+17</v>
      </c>
      <c r="AU1489">
        <v>0</v>
      </c>
      <c r="AV1489">
        <v>1.2940664282331699E+17</v>
      </c>
      <c r="AW1489">
        <v>513</v>
      </c>
      <c r="AX1489" t="s">
        <v>24213</v>
      </c>
      <c r="AZ1489">
        <v>9.2233720368547697E+18</v>
      </c>
      <c r="BA1489">
        <v>5</v>
      </c>
      <c r="BB1489" t="s">
        <v>24210</v>
      </c>
      <c r="BC1489">
        <v>805306368</v>
      </c>
      <c r="BD1489" s="1" t="s">
        <v>148</v>
      </c>
      <c r="BE1489" t="s">
        <v>24214</v>
      </c>
      <c r="BF1489" t="s">
        <v>24215</v>
      </c>
      <c r="BH1489" t="s">
        <v>151</v>
      </c>
      <c r="BI1489">
        <v>1.29415907588256E+17</v>
      </c>
      <c r="BL1489" t="s">
        <v>24216</v>
      </c>
      <c r="BN1489" t="s">
        <v>154</v>
      </c>
      <c r="BO1489">
        <v>58</v>
      </c>
      <c r="BP1489" s="1" t="s">
        <v>24217</v>
      </c>
      <c r="BQ1489">
        <v>0</v>
      </c>
      <c r="BR1489" t="s">
        <v>24218</v>
      </c>
      <c r="BS1489" t="s">
        <v>157</v>
      </c>
      <c r="BT1489" t="s">
        <v>158</v>
      </c>
    </row>
    <row r="1490" spans="1:101">
      <c r="A1490" t="s">
        <v>24219</v>
      </c>
      <c r="B1490">
        <v>1.29418759061084E+17</v>
      </c>
      <c r="C1490" s="4">
        <f t="shared" si="23"/>
        <v>12941875906.1084</v>
      </c>
      <c r="D1490" s="2">
        <f>(Sheet1!$F$2-mattsout!C1490)/3600</f>
        <v>188.47052544434865</v>
      </c>
      <c r="E1490" t="str">
        <f>IF(D1490&gt;3595120, "", IF(D1490&gt;1400, "******", ""))</f>
        <v/>
      </c>
      <c r="F1490" t="s">
        <v>122</v>
      </c>
      <c r="G1490" t="s">
        <v>24220</v>
      </c>
      <c r="H1490" t="s">
        <v>24221</v>
      </c>
      <c r="I1490" t="s">
        <v>3467</v>
      </c>
      <c r="J1490" t="s">
        <v>12597</v>
      </c>
      <c r="K1490" t="s">
        <v>1108</v>
      </c>
      <c r="L1490" t="s">
        <v>1765</v>
      </c>
      <c r="M1490" t="s">
        <v>15641</v>
      </c>
      <c r="O1490" t="s">
        <v>24222</v>
      </c>
      <c r="P1490" t="s">
        <v>1532</v>
      </c>
      <c r="Q1490" t="s">
        <v>24219</v>
      </c>
      <c r="R1490">
        <v>4</v>
      </c>
      <c r="S1490" t="s">
        <v>24223</v>
      </c>
      <c r="T1490" t="s">
        <v>24224</v>
      </c>
      <c r="U1490" t="s">
        <v>24220</v>
      </c>
      <c r="V1490">
        <v>35262419</v>
      </c>
      <c r="W1490" s="1" t="s">
        <v>15645</v>
      </c>
      <c r="X1490">
        <v>35519192</v>
      </c>
      <c r="AA1490" t="s">
        <v>690</v>
      </c>
      <c r="AB1490" t="s">
        <v>1765</v>
      </c>
      <c r="AC1490" t="s">
        <v>138</v>
      </c>
      <c r="AE1490" t="s">
        <v>24225</v>
      </c>
      <c r="AF1490" t="s">
        <v>667</v>
      </c>
      <c r="AI1490" t="b">
        <v>1</v>
      </c>
      <c r="AJ1490" t="s">
        <v>24226</v>
      </c>
      <c r="AL1490" t="s">
        <v>24220</v>
      </c>
      <c r="AM1490" t="s">
        <v>24227</v>
      </c>
      <c r="AN1490">
        <v>512</v>
      </c>
      <c r="AO1490">
        <v>0</v>
      </c>
      <c r="AP1490">
        <v>0</v>
      </c>
      <c r="AQ1490">
        <v>0</v>
      </c>
      <c r="AT1490">
        <v>1.2941538003267901E+17</v>
      </c>
      <c r="AV1490">
        <v>1.29406579783522E+17</v>
      </c>
      <c r="AW1490">
        <v>513</v>
      </c>
      <c r="AX1490" t="s">
        <v>24228</v>
      </c>
      <c r="AZ1490">
        <v>9.2233720368547697E+18</v>
      </c>
      <c r="BA1490">
        <v>7</v>
      </c>
      <c r="BB1490" t="s">
        <v>24226</v>
      </c>
      <c r="BC1490">
        <v>805306368</v>
      </c>
      <c r="BD1490" s="1" t="s">
        <v>148</v>
      </c>
      <c r="BE1490" t="s">
        <v>24229</v>
      </c>
      <c r="BF1490" t="s">
        <v>24230</v>
      </c>
      <c r="BH1490" t="s">
        <v>151</v>
      </c>
      <c r="BI1490">
        <v>1.29415918598906E+17</v>
      </c>
      <c r="BK1490" t="s">
        <v>24231</v>
      </c>
      <c r="BL1490" t="s">
        <v>24232</v>
      </c>
      <c r="BN1490" t="s">
        <v>154</v>
      </c>
      <c r="BO1490">
        <v>53</v>
      </c>
      <c r="BP1490" s="1" t="s">
        <v>24233</v>
      </c>
      <c r="BQ1490">
        <v>0</v>
      </c>
      <c r="BR1490" t="s">
        <v>24234</v>
      </c>
      <c r="BS1490" t="s">
        <v>3242</v>
      </c>
    </row>
    <row r="1491" spans="1:101">
      <c r="A1491" t="s">
        <v>24235</v>
      </c>
      <c r="B1491">
        <v>1.29419636296894E+17</v>
      </c>
      <c r="C1491" s="4">
        <f t="shared" si="23"/>
        <v>12941963629.6894</v>
      </c>
      <c r="D1491" s="2">
        <f>(Sheet1!$F$2-mattsout!C1491)/3600</f>
        <v>164.10286405563355</v>
      </c>
      <c r="E1491" t="str">
        <f>IF(D1491&gt;3595120, "", IF(D1491&gt;1400, "******", ""))</f>
        <v/>
      </c>
      <c r="F1491" t="s">
        <v>122</v>
      </c>
      <c r="G1491" t="s">
        <v>24236</v>
      </c>
      <c r="H1491" t="s">
        <v>24237</v>
      </c>
      <c r="I1491" t="s">
        <v>13883</v>
      </c>
      <c r="J1491" t="s">
        <v>1845</v>
      </c>
      <c r="K1491" t="s">
        <v>24238</v>
      </c>
      <c r="L1491" t="s">
        <v>895</v>
      </c>
      <c r="O1491" t="s">
        <v>24239</v>
      </c>
      <c r="P1491" t="s">
        <v>1552</v>
      </c>
      <c r="Q1491" t="s">
        <v>24235</v>
      </c>
      <c r="R1491">
        <v>4</v>
      </c>
      <c r="S1491" t="s">
        <v>24240</v>
      </c>
      <c r="T1491" t="s">
        <v>24241</v>
      </c>
      <c r="U1491" t="s">
        <v>24236</v>
      </c>
      <c r="V1491">
        <v>35265834</v>
      </c>
      <c r="W1491" s="1" t="s">
        <v>5866</v>
      </c>
      <c r="X1491">
        <v>35678414</v>
      </c>
      <c r="AA1491" t="s">
        <v>690</v>
      </c>
      <c r="AB1491" t="s">
        <v>906</v>
      </c>
      <c r="AC1491" t="s">
        <v>138</v>
      </c>
      <c r="AE1491" t="s">
        <v>24242</v>
      </c>
      <c r="AF1491" t="s">
        <v>667</v>
      </c>
      <c r="AI1491" t="b">
        <v>1</v>
      </c>
      <c r="AJ1491" t="s">
        <v>24243</v>
      </c>
      <c r="AL1491" t="s">
        <v>24236</v>
      </c>
      <c r="AM1491" t="s">
        <v>24244</v>
      </c>
      <c r="AN1491">
        <v>512</v>
      </c>
      <c r="AO1491">
        <v>0</v>
      </c>
      <c r="AP1491">
        <v>0</v>
      </c>
      <c r="AQ1491">
        <v>0</v>
      </c>
      <c r="AT1491">
        <v>1.2941953828425E+17</v>
      </c>
      <c r="AV1491">
        <v>1.2940726700217901E+17</v>
      </c>
      <c r="AW1491">
        <v>513</v>
      </c>
      <c r="AX1491" t="s">
        <v>24245</v>
      </c>
      <c r="AZ1491">
        <v>9.2233720368547697E+18</v>
      </c>
      <c r="BA1491">
        <v>12</v>
      </c>
      <c r="BB1491" t="s">
        <v>24243</v>
      </c>
      <c r="BC1491">
        <v>805306368</v>
      </c>
      <c r="BD1491" s="1" t="s">
        <v>148</v>
      </c>
      <c r="BE1491" t="s">
        <v>24246</v>
      </c>
      <c r="BF1491" t="s">
        <v>24247</v>
      </c>
      <c r="BH1491" t="s">
        <v>151</v>
      </c>
      <c r="BI1491">
        <v>1.29416192093988E+17</v>
      </c>
      <c r="BL1491" t="s">
        <v>24248</v>
      </c>
      <c r="BN1491" t="s">
        <v>154</v>
      </c>
      <c r="BO1491">
        <v>60</v>
      </c>
      <c r="BP1491" s="1" t="s">
        <v>24249</v>
      </c>
      <c r="BQ1491">
        <v>0</v>
      </c>
      <c r="BR1491" t="s">
        <v>24250</v>
      </c>
      <c r="BS1491" t="s">
        <v>157</v>
      </c>
      <c r="BT1491" t="s">
        <v>158</v>
      </c>
    </row>
    <row r="1492" spans="1:101">
      <c r="A1492" t="s">
        <v>13560</v>
      </c>
      <c r="B1492">
        <v>1.2941528950882099E+17</v>
      </c>
      <c r="C1492" s="4">
        <f t="shared" si="23"/>
        <v>12941528950.882099</v>
      </c>
      <c r="D1492" s="2">
        <f>(Sheet1!$F$2-mattsout!C1492)/3600</f>
        <v>284.84697719468011</v>
      </c>
      <c r="E1492" t="str">
        <f>IF(D1492&gt;3595120, "", IF(D1492&gt;1400, "******", ""))</f>
        <v/>
      </c>
      <c r="F1492" t="s">
        <v>122</v>
      </c>
      <c r="G1492" t="s">
        <v>24251</v>
      </c>
      <c r="H1492" t="s">
        <v>14564</v>
      </c>
      <c r="I1492" t="s">
        <v>682</v>
      </c>
      <c r="J1492" t="s">
        <v>807</v>
      </c>
      <c r="K1492" t="s">
        <v>807</v>
      </c>
      <c r="L1492" t="s">
        <v>682</v>
      </c>
      <c r="O1492" t="s">
        <v>1611</v>
      </c>
      <c r="Q1492" t="s">
        <v>13560</v>
      </c>
      <c r="R1492">
        <v>4</v>
      </c>
      <c r="S1492" t="s">
        <v>24252</v>
      </c>
      <c r="T1492" t="s">
        <v>24253</v>
      </c>
      <c r="U1492" t="s">
        <v>24251</v>
      </c>
      <c r="V1492">
        <v>35328828</v>
      </c>
      <c r="W1492" s="1" t="s">
        <v>6671</v>
      </c>
      <c r="X1492">
        <v>35434312</v>
      </c>
      <c r="AA1492" t="s">
        <v>6672</v>
      </c>
      <c r="AB1492" t="s">
        <v>3495</v>
      </c>
      <c r="AC1492" t="s">
        <v>138</v>
      </c>
      <c r="AE1492" t="s">
        <v>24254</v>
      </c>
      <c r="AF1492" t="s">
        <v>667</v>
      </c>
      <c r="AI1492" t="b">
        <v>1</v>
      </c>
      <c r="AJ1492" t="s">
        <v>14570</v>
      </c>
      <c r="AL1492" t="s">
        <v>24251</v>
      </c>
      <c r="AM1492" t="s">
        <v>24255</v>
      </c>
      <c r="AN1492">
        <v>512</v>
      </c>
      <c r="AO1492">
        <v>0</v>
      </c>
      <c r="AP1492">
        <v>0</v>
      </c>
      <c r="AQ1492">
        <v>0</v>
      </c>
      <c r="AT1492">
        <v>1.29415264473796E+17</v>
      </c>
      <c r="AU1492">
        <v>0</v>
      </c>
      <c r="AV1492">
        <v>1.29412563071502E+17</v>
      </c>
      <c r="AW1492">
        <v>513</v>
      </c>
      <c r="AX1492" t="s">
        <v>24256</v>
      </c>
      <c r="AZ1492">
        <v>9.2233720368547697E+18</v>
      </c>
      <c r="BA1492">
        <v>5</v>
      </c>
      <c r="BB1492" t="s">
        <v>14570</v>
      </c>
      <c r="BC1492">
        <v>805306368</v>
      </c>
      <c r="BD1492" s="1" t="s">
        <v>148</v>
      </c>
      <c r="BE1492" t="s">
        <v>24257</v>
      </c>
      <c r="BF1492" t="s">
        <v>24258</v>
      </c>
      <c r="BH1492" t="s">
        <v>151</v>
      </c>
      <c r="BI1492">
        <v>1.2941256307199299E+17</v>
      </c>
      <c r="BL1492" t="s">
        <v>24259</v>
      </c>
      <c r="BN1492" t="s">
        <v>154</v>
      </c>
      <c r="BO1492">
        <v>53</v>
      </c>
      <c r="BP1492" s="1" t="s">
        <v>23172</v>
      </c>
      <c r="BQ1492">
        <v>0</v>
      </c>
      <c r="BR1492" t="s">
        <v>24260</v>
      </c>
      <c r="BS1492" t="s">
        <v>157</v>
      </c>
      <c r="BT1492" t="s">
        <v>158</v>
      </c>
      <c r="CV1492" t="s">
        <v>13553</v>
      </c>
    </row>
    <row r="1493" spans="1:101">
      <c r="A1493" t="s">
        <v>24261</v>
      </c>
      <c r="B1493">
        <v>1.2942108762685101E+17</v>
      </c>
      <c r="C1493" s="4">
        <f t="shared" si="23"/>
        <v>12942108762.685101</v>
      </c>
      <c r="D1493" s="2">
        <f>(Sheet1!$F$2-mattsout!C1493)/3600</f>
        <v>123.78814302762349</v>
      </c>
      <c r="E1493" t="str">
        <f>IF(D1493&gt;3595120, "", IF(D1493&gt;1400, "******", ""))</f>
        <v/>
      </c>
      <c r="F1493" t="s">
        <v>122</v>
      </c>
      <c r="G1493" t="s">
        <v>24262</v>
      </c>
      <c r="H1493" t="s">
        <v>24263</v>
      </c>
      <c r="I1493" t="s">
        <v>3467</v>
      </c>
      <c r="J1493" t="s">
        <v>1845</v>
      </c>
      <c r="K1493" t="s">
        <v>1845</v>
      </c>
      <c r="L1493" t="s">
        <v>1765</v>
      </c>
      <c r="M1493" t="s">
        <v>13320</v>
      </c>
      <c r="O1493" t="s">
        <v>5589</v>
      </c>
      <c r="P1493" t="s">
        <v>1738</v>
      </c>
      <c r="Q1493" t="s">
        <v>24261</v>
      </c>
      <c r="R1493">
        <v>4</v>
      </c>
      <c r="S1493" t="s">
        <v>24264</v>
      </c>
      <c r="T1493" t="s">
        <v>24265</v>
      </c>
      <c r="U1493" t="s">
        <v>24262</v>
      </c>
      <c r="V1493">
        <v>35355078</v>
      </c>
      <c r="W1493" s="1" t="s">
        <v>13323</v>
      </c>
      <c r="X1493">
        <v>35639617</v>
      </c>
      <c r="AA1493" t="s">
        <v>690</v>
      </c>
      <c r="AB1493" t="s">
        <v>1765</v>
      </c>
      <c r="AC1493" t="s">
        <v>138</v>
      </c>
      <c r="AE1493" t="s">
        <v>24266</v>
      </c>
      <c r="AF1493" t="s">
        <v>717</v>
      </c>
      <c r="AI1493" t="b">
        <v>1</v>
      </c>
      <c r="AJ1493" t="s">
        <v>24267</v>
      </c>
      <c r="AL1493" t="s">
        <v>24262</v>
      </c>
      <c r="AM1493" t="s">
        <v>24268</v>
      </c>
      <c r="AN1493">
        <v>512</v>
      </c>
      <c r="AO1493">
        <v>0</v>
      </c>
      <c r="AP1493">
        <v>0</v>
      </c>
      <c r="AQ1493">
        <v>0</v>
      </c>
      <c r="AT1493">
        <v>1.2941696396316E+17</v>
      </c>
      <c r="AV1493">
        <v>1.29410030020404E+17</v>
      </c>
      <c r="AW1493">
        <v>513</v>
      </c>
      <c r="AX1493" t="s">
        <v>24269</v>
      </c>
      <c r="AZ1493">
        <v>9.2233720368547697E+18</v>
      </c>
      <c r="BA1493">
        <v>17</v>
      </c>
      <c r="BB1493" t="s">
        <v>24267</v>
      </c>
      <c r="BC1493">
        <v>805306368</v>
      </c>
      <c r="BD1493" s="1" t="s">
        <v>148</v>
      </c>
      <c r="BE1493" t="s">
        <v>24270</v>
      </c>
      <c r="BF1493" t="s">
        <v>24271</v>
      </c>
      <c r="BH1493" t="s">
        <v>151</v>
      </c>
      <c r="BI1493">
        <v>1.2941944191781501E+17</v>
      </c>
      <c r="BK1493" t="s">
        <v>24272</v>
      </c>
      <c r="BL1493" t="s">
        <v>24273</v>
      </c>
      <c r="BM1493" t="s">
        <v>24274</v>
      </c>
      <c r="BN1493" t="s">
        <v>154</v>
      </c>
      <c r="BO1493">
        <v>57</v>
      </c>
      <c r="BP1493" s="1" t="s">
        <v>24275</v>
      </c>
      <c r="BQ1493">
        <v>0</v>
      </c>
      <c r="BR1493" t="s">
        <v>24276</v>
      </c>
      <c r="BS1493" t="s">
        <v>3242</v>
      </c>
      <c r="CW1493" t="s">
        <v>24277</v>
      </c>
    </row>
    <row r="1494" spans="1:101">
      <c r="A1494" t="s">
        <v>24278</v>
      </c>
      <c r="B1494">
        <v>1.2941849854586099E+17</v>
      </c>
      <c r="C1494" s="4">
        <f t="shared" si="23"/>
        <v>12941849854.5861</v>
      </c>
      <c r="D1494" s="2">
        <f>(Sheet1!$F$2-mattsout!C1494)/3600</f>
        <v>195.70705941677093</v>
      </c>
      <c r="E1494" t="str">
        <f>IF(D1494&gt;3595120, "", IF(D1494&gt;1400, "******", ""))</f>
        <v/>
      </c>
      <c r="F1494" t="s">
        <v>122</v>
      </c>
      <c r="G1494" t="s">
        <v>24279</v>
      </c>
      <c r="H1494" t="s">
        <v>4088</v>
      </c>
      <c r="I1494" t="s">
        <v>682</v>
      </c>
      <c r="J1494" t="s">
        <v>24280</v>
      </c>
      <c r="K1494" t="s">
        <v>24280</v>
      </c>
      <c r="L1494" t="s">
        <v>682</v>
      </c>
      <c r="M1494" t="s">
        <v>24281</v>
      </c>
      <c r="O1494" t="s">
        <v>1690</v>
      </c>
      <c r="P1494" t="s">
        <v>4711</v>
      </c>
      <c r="Q1494" t="s">
        <v>24278</v>
      </c>
      <c r="R1494">
        <v>4</v>
      </c>
      <c r="S1494" t="s">
        <v>24282</v>
      </c>
      <c r="T1494" t="s">
        <v>24283</v>
      </c>
      <c r="U1494" t="s">
        <v>24279</v>
      </c>
      <c r="V1494">
        <v>35356299</v>
      </c>
      <c r="W1494" s="1" t="s">
        <v>17260</v>
      </c>
      <c r="X1494">
        <v>35673845</v>
      </c>
      <c r="AA1494" t="s">
        <v>690</v>
      </c>
      <c r="AB1494" t="s">
        <v>1280</v>
      </c>
      <c r="AC1494" t="s">
        <v>138</v>
      </c>
      <c r="AE1494" t="s">
        <v>24284</v>
      </c>
      <c r="AF1494" t="s">
        <v>667</v>
      </c>
      <c r="AI1494" t="b">
        <v>1</v>
      </c>
      <c r="AJ1494" t="s">
        <v>11314</v>
      </c>
      <c r="AL1494" t="s">
        <v>24279</v>
      </c>
      <c r="AM1494" t="s">
        <v>24285</v>
      </c>
      <c r="AN1494">
        <v>512</v>
      </c>
      <c r="AO1494">
        <v>0</v>
      </c>
      <c r="AP1494">
        <v>0</v>
      </c>
      <c r="AQ1494">
        <v>0</v>
      </c>
      <c r="AT1494">
        <v>1.2941012075814E+17</v>
      </c>
      <c r="AU1494">
        <v>0</v>
      </c>
      <c r="AV1494">
        <v>1.29411600261554E+17</v>
      </c>
      <c r="AW1494">
        <v>513</v>
      </c>
      <c r="AX1494" t="s">
        <v>24286</v>
      </c>
      <c r="AZ1494">
        <v>9.2233720368547697E+18</v>
      </c>
      <c r="BA1494">
        <v>6</v>
      </c>
      <c r="BB1494" t="s">
        <v>11314</v>
      </c>
      <c r="BC1494">
        <v>805306368</v>
      </c>
      <c r="BD1494" s="1" t="s">
        <v>148</v>
      </c>
      <c r="BE1494" t="s">
        <v>24287</v>
      </c>
      <c r="BF1494" t="s">
        <v>24288</v>
      </c>
      <c r="BH1494" t="s">
        <v>151</v>
      </c>
      <c r="BI1494">
        <v>1.29421153866046E+17</v>
      </c>
      <c r="BL1494" t="s">
        <v>24289</v>
      </c>
      <c r="BM1494">
        <v>402932449</v>
      </c>
      <c r="BN1494" t="s">
        <v>154</v>
      </c>
      <c r="BO1494">
        <v>64</v>
      </c>
      <c r="BP1494" s="1" t="s">
        <v>24290</v>
      </c>
      <c r="BQ1494">
        <v>0</v>
      </c>
      <c r="BR1494" t="s">
        <v>24291</v>
      </c>
      <c r="BS1494" t="s">
        <v>157</v>
      </c>
      <c r="BT1494" t="s">
        <v>158</v>
      </c>
    </row>
    <row r="1495" spans="1:101">
      <c r="A1495" t="s">
        <v>24292</v>
      </c>
      <c r="B1495">
        <v>1.2941847237878E+17</v>
      </c>
      <c r="C1495" s="4">
        <f t="shared" si="23"/>
        <v>12941847237.878</v>
      </c>
      <c r="D1495" s="2">
        <f>(Sheet1!$F$2-mattsout!C1495)/3600</f>
        <v>196.43392277770573</v>
      </c>
      <c r="E1495" t="str">
        <f>IF(D1495&gt;3595120, "", IF(D1495&gt;1400, "******", ""))</f>
        <v/>
      </c>
      <c r="F1495" t="s">
        <v>122</v>
      </c>
      <c r="G1495" t="s">
        <v>24293</v>
      </c>
      <c r="H1495" t="s">
        <v>24294</v>
      </c>
      <c r="I1495" t="s">
        <v>1734</v>
      </c>
      <c r="J1495" t="s">
        <v>22615</v>
      </c>
      <c r="O1495" t="s">
        <v>24295</v>
      </c>
      <c r="Q1495" t="s">
        <v>24292</v>
      </c>
      <c r="R1495">
        <v>4</v>
      </c>
      <c r="S1495" t="s">
        <v>24296</v>
      </c>
      <c r="T1495" t="s">
        <v>24297</v>
      </c>
      <c r="U1495" t="s">
        <v>24293</v>
      </c>
      <c r="V1495">
        <v>35386374</v>
      </c>
      <c r="W1495" s="1" t="s">
        <v>3972</v>
      </c>
      <c r="X1495">
        <v>35493979</v>
      </c>
      <c r="AA1495" t="s">
        <v>22615</v>
      </c>
      <c r="AB1495" t="s">
        <v>1694</v>
      </c>
      <c r="AC1495" t="s">
        <v>138</v>
      </c>
      <c r="AE1495" t="s">
        <v>24298</v>
      </c>
      <c r="AF1495" t="s">
        <v>617</v>
      </c>
      <c r="AI1495" t="b">
        <v>1</v>
      </c>
      <c r="AJ1495" t="s">
        <v>13542</v>
      </c>
      <c r="AL1495" t="s">
        <v>24293</v>
      </c>
      <c r="AM1495" t="s">
        <v>24299</v>
      </c>
      <c r="AN1495">
        <v>66048</v>
      </c>
      <c r="AP1495">
        <v>0</v>
      </c>
      <c r="AQ1495">
        <v>0</v>
      </c>
      <c r="AV1495">
        <v>1.29415095841074E+17</v>
      </c>
      <c r="AW1495">
        <v>513</v>
      </c>
      <c r="AX1495" t="s">
        <v>24300</v>
      </c>
      <c r="AZ1495">
        <v>9.2233720368547697E+18</v>
      </c>
      <c r="BA1495">
        <v>5</v>
      </c>
      <c r="BB1495" t="s">
        <v>13542</v>
      </c>
      <c r="BC1495">
        <v>805306368</v>
      </c>
      <c r="BD1495" s="1" t="s">
        <v>148</v>
      </c>
      <c r="BE1495" t="s">
        <v>24301</v>
      </c>
      <c r="BF1495" t="s">
        <v>24302</v>
      </c>
      <c r="BH1495" t="s">
        <v>151</v>
      </c>
      <c r="BI1495">
        <v>1.2941274685765901E+17</v>
      </c>
      <c r="BK1495" t="s">
        <v>24303</v>
      </c>
      <c r="BL1495" t="s">
        <v>24304</v>
      </c>
      <c r="BN1495" t="s">
        <v>154</v>
      </c>
      <c r="BO1495">
        <v>58</v>
      </c>
      <c r="BP1495" s="1" t="s">
        <v>23157</v>
      </c>
      <c r="BQ1495">
        <v>0</v>
      </c>
      <c r="BR1495" t="s">
        <v>24305</v>
      </c>
      <c r="BS1495" t="s">
        <v>3242</v>
      </c>
      <c r="CD1495" t="s">
        <v>24306</v>
      </c>
    </row>
    <row r="1496" spans="1:101">
      <c r="A1496" t="s">
        <v>24307</v>
      </c>
      <c r="B1496">
        <v>1.2941853955177E+17</v>
      </c>
      <c r="C1496" s="4">
        <f t="shared" si="23"/>
        <v>12941853955.177</v>
      </c>
      <c r="D1496" s="2">
        <f>(Sheet1!$F$2-mattsout!C1496)/3600</f>
        <v>194.56800638887617</v>
      </c>
      <c r="E1496" t="str">
        <f>IF(D1496&gt;3595120, "", IF(D1496&gt;1400, "******", ""))</f>
        <v/>
      </c>
      <c r="F1496" t="s">
        <v>122</v>
      </c>
      <c r="G1496" t="s">
        <v>24308</v>
      </c>
      <c r="H1496" t="s">
        <v>24309</v>
      </c>
      <c r="I1496" t="s">
        <v>2690</v>
      </c>
      <c r="J1496" t="s">
        <v>3248</v>
      </c>
      <c r="K1496" t="s">
        <v>3248</v>
      </c>
      <c r="L1496" t="s">
        <v>2690</v>
      </c>
      <c r="O1496" t="s">
        <v>4525</v>
      </c>
      <c r="P1496" t="s">
        <v>8129</v>
      </c>
      <c r="Q1496" t="s">
        <v>24307</v>
      </c>
      <c r="R1496">
        <v>4</v>
      </c>
      <c r="S1496" t="s">
        <v>24310</v>
      </c>
      <c r="T1496" t="s">
        <v>24311</v>
      </c>
      <c r="U1496" t="s">
        <v>24308</v>
      </c>
      <c r="V1496">
        <v>35406793</v>
      </c>
      <c r="W1496" s="1" t="s">
        <v>13540</v>
      </c>
      <c r="X1496">
        <v>35415644</v>
      </c>
      <c r="AA1496" t="s">
        <v>12150</v>
      </c>
      <c r="AB1496" t="s">
        <v>12063</v>
      </c>
      <c r="AC1496" t="s">
        <v>138</v>
      </c>
      <c r="AE1496" t="s">
        <v>24312</v>
      </c>
      <c r="AF1496" t="s">
        <v>617</v>
      </c>
      <c r="AI1496" t="b">
        <v>1</v>
      </c>
      <c r="AJ1496" t="s">
        <v>24313</v>
      </c>
      <c r="AL1496" t="s">
        <v>24308</v>
      </c>
      <c r="AM1496" t="s">
        <v>24314</v>
      </c>
      <c r="AN1496">
        <v>512</v>
      </c>
      <c r="AO1496">
        <v>0</v>
      </c>
      <c r="AP1496">
        <v>0</v>
      </c>
      <c r="AQ1496">
        <v>0</v>
      </c>
      <c r="AT1496">
        <v>1.2941853887552E+17</v>
      </c>
      <c r="AV1496">
        <v>1.2941168239881299E+17</v>
      </c>
      <c r="AW1496">
        <v>513</v>
      </c>
      <c r="AX1496" t="s">
        <v>24315</v>
      </c>
      <c r="AZ1496">
        <v>9.2233720368547697E+18</v>
      </c>
      <c r="BA1496">
        <v>4</v>
      </c>
      <c r="BB1496" t="s">
        <v>24313</v>
      </c>
      <c r="BC1496">
        <v>805306368</v>
      </c>
      <c r="BD1496" s="1" t="s">
        <v>148</v>
      </c>
      <c r="BE1496" t="s">
        <v>24316</v>
      </c>
      <c r="BF1496" t="s">
        <v>24317</v>
      </c>
      <c r="BH1496" t="s">
        <v>151</v>
      </c>
      <c r="BI1496">
        <v>1.2941168679703501E+17</v>
      </c>
      <c r="BK1496" t="s">
        <v>24318</v>
      </c>
      <c r="BL1496" t="s">
        <v>24319</v>
      </c>
      <c r="BN1496" t="s">
        <v>154</v>
      </c>
      <c r="BO1496">
        <v>54</v>
      </c>
      <c r="BP1496" s="1" t="s">
        <v>22713</v>
      </c>
      <c r="BQ1496">
        <v>0</v>
      </c>
      <c r="BR1496" t="s">
        <v>24320</v>
      </c>
      <c r="BS1496" t="s">
        <v>3242</v>
      </c>
      <c r="CW1496">
        <v>733845771</v>
      </c>
    </row>
    <row r="1497" spans="1:101">
      <c r="A1497" t="s">
        <v>24321</v>
      </c>
      <c r="B1497">
        <v>1.29417648310788E+17</v>
      </c>
      <c r="C1497" s="4">
        <f t="shared" si="23"/>
        <v>12941764831.0788</v>
      </c>
      <c r="D1497" s="2">
        <f>(Sheet1!$F$2-mattsout!C1497)/3600</f>
        <v>219.32470033327738</v>
      </c>
      <c r="E1497" t="str">
        <f>IF(D1497&gt;3595120, "", IF(D1497&gt;1400, "******", ""))</f>
        <v/>
      </c>
      <c r="F1497" t="s">
        <v>122</v>
      </c>
      <c r="G1497" t="s">
        <v>24322</v>
      </c>
      <c r="H1497" t="s">
        <v>18326</v>
      </c>
      <c r="I1497" t="s">
        <v>2690</v>
      </c>
      <c r="J1497" t="s">
        <v>2730</v>
      </c>
      <c r="K1497" t="s">
        <v>2730</v>
      </c>
      <c r="L1497" t="s">
        <v>1712</v>
      </c>
      <c r="O1497" t="s">
        <v>1253</v>
      </c>
      <c r="P1497" t="s">
        <v>3186</v>
      </c>
      <c r="Q1497" t="s">
        <v>24321</v>
      </c>
      <c r="R1497">
        <v>4</v>
      </c>
      <c r="S1497" t="s">
        <v>24323</v>
      </c>
      <c r="T1497" t="s">
        <v>24324</v>
      </c>
      <c r="U1497" t="s">
        <v>24322</v>
      </c>
      <c r="V1497">
        <v>35414950</v>
      </c>
      <c r="W1497" s="1" t="s">
        <v>24325</v>
      </c>
      <c r="X1497">
        <v>35515307</v>
      </c>
      <c r="AA1497" t="s">
        <v>714</v>
      </c>
      <c r="AB1497" t="s">
        <v>1712</v>
      </c>
      <c r="AC1497" t="s">
        <v>138</v>
      </c>
      <c r="AE1497" t="s">
        <v>24326</v>
      </c>
      <c r="AF1497" t="s">
        <v>667</v>
      </c>
      <c r="AI1497" t="b">
        <v>1</v>
      </c>
      <c r="AJ1497" t="s">
        <v>24327</v>
      </c>
      <c r="AL1497" t="s">
        <v>24322</v>
      </c>
      <c r="AM1497" t="s">
        <v>24328</v>
      </c>
      <c r="AN1497">
        <v>512</v>
      </c>
      <c r="AO1497">
        <v>0</v>
      </c>
      <c r="AP1497">
        <v>0</v>
      </c>
      <c r="AQ1497">
        <v>0</v>
      </c>
      <c r="AT1497">
        <v>1.2941671750505101E+17</v>
      </c>
      <c r="AV1497">
        <v>1.2941585047443501E+17</v>
      </c>
      <c r="AW1497">
        <v>513</v>
      </c>
      <c r="AX1497" t="s">
        <v>24329</v>
      </c>
      <c r="AZ1497">
        <v>9.2233720368547697E+18</v>
      </c>
      <c r="BA1497">
        <v>2</v>
      </c>
      <c r="BB1497" t="s">
        <v>22738</v>
      </c>
      <c r="BC1497">
        <v>805306368</v>
      </c>
      <c r="BD1497" s="1" t="s">
        <v>148</v>
      </c>
      <c r="BE1497" t="s">
        <v>24330</v>
      </c>
      <c r="BF1497" t="s">
        <v>24331</v>
      </c>
      <c r="BH1497" t="s">
        <v>151</v>
      </c>
      <c r="BI1497">
        <v>1.2941263861270701E+17</v>
      </c>
      <c r="BK1497" t="s">
        <v>24332</v>
      </c>
      <c r="BL1497" t="s">
        <v>24333</v>
      </c>
      <c r="BN1497" t="s">
        <v>154</v>
      </c>
      <c r="BO1497">
        <v>56</v>
      </c>
      <c r="BP1497" s="1" t="s">
        <v>24334</v>
      </c>
      <c r="BQ1497">
        <v>0</v>
      </c>
      <c r="BR1497" t="s">
        <v>24335</v>
      </c>
      <c r="BS1497" t="s">
        <v>3242</v>
      </c>
    </row>
    <row r="1498" spans="1:101">
      <c r="A1498" t="s">
        <v>24336</v>
      </c>
      <c r="B1498">
        <v>1.2941776088023501E+17</v>
      </c>
      <c r="C1498" s="4">
        <f t="shared" si="23"/>
        <v>12941776088.0235</v>
      </c>
      <c r="D1498" s="2">
        <f>(Sheet1!$F$2-mattsout!C1498)/3600</f>
        <v>216.19777124987709</v>
      </c>
      <c r="E1498" t="str">
        <f>IF(D1498&gt;3595120, "", IF(D1498&gt;1400, "******", ""))</f>
        <v/>
      </c>
      <c r="F1498" t="s">
        <v>122</v>
      </c>
      <c r="G1498" t="s">
        <v>24337</v>
      </c>
      <c r="H1498" t="s">
        <v>4220</v>
      </c>
      <c r="I1498" t="s">
        <v>682</v>
      </c>
      <c r="J1498" t="s">
        <v>2730</v>
      </c>
      <c r="K1498" t="s">
        <v>2730</v>
      </c>
      <c r="M1498" t="s">
        <v>24338</v>
      </c>
      <c r="O1498" t="s">
        <v>24339</v>
      </c>
      <c r="Q1498" t="s">
        <v>24336</v>
      </c>
      <c r="R1498">
        <v>4</v>
      </c>
      <c r="S1498" t="s">
        <v>24340</v>
      </c>
      <c r="T1498" t="s">
        <v>24341</v>
      </c>
      <c r="U1498" t="s">
        <v>24337</v>
      </c>
      <c r="V1498">
        <v>35437336</v>
      </c>
      <c r="W1498" s="1" t="s">
        <v>14163</v>
      </c>
      <c r="X1498">
        <v>35437507</v>
      </c>
      <c r="AA1498" t="s">
        <v>714</v>
      </c>
      <c r="AB1498" t="s">
        <v>3554</v>
      </c>
      <c r="AC1498" t="s">
        <v>138</v>
      </c>
      <c r="AD1498" t="b">
        <v>0</v>
      </c>
      <c r="AE1498" t="s">
        <v>24342</v>
      </c>
      <c r="AF1498" t="s">
        <v>717</v>
      </c>
      <c r="AI1498" t="b">
        <v>1</v>
      </c>
      <c r="AJ1498" t="s">
        <v>24343</v>
      </c>
      <c r="AL1498" t="s">
        <v>24337</v>
      </c>
      <c r="AM1498" t="s">
        <v>24344</v>
      </c>
      <c r="AN1498">
        <v>512</v>
      </c>
      <c r="AO1498">
        <v>0</v>
      </c>
      <c r="AP1498">
        <v>0</v>
      </c>
      <c r="AQ1498">
        <v>0</v>
      </c>
      <c r="AT1498">
        <v>1.2941688026667501E+17</v>
      </c>
      <c r="AV1498">
        <v>1.2941261466905901E+17</v>
      </c>
      <c r="AW1498">
        <v>513</v>
      </c>
      <c r="AX1498" t="s">
        <v>24345</v>
      </c>
      <c r="AZ1498">
        <v>9.2233720368547697E+18</v>
      </c>
      <c r="BA1498">
        <v>5</v>
      </c>
      <c r="BB1498" t="s">
        <v>24343</v>
      </c>
      <c r="BC1498">
        <v>805306368</v>
      </c>
      <c r="BD1498" s="1" t="s">
        <v>148</v>
      </c>
      <c r="BE1498" t="s">
        <v>24346</v>
      </c>
      <c r="BF1498" t="s">
        <v>24347</v>
      </c>
      <c r="BH1498" t="s">
        <v>151</v>
      </c>
      <c r="BI1498">
        <v>1.2941261692542899E+17</v>
      </c>
      <c r="BL1498" t="s">
        <v>24348</v>
      </c>
      <c r="BN1498" t="s">
        <v>154</v>
      </c>
      <c r="BO1498">
        <v>62</v>
      </c>
      <c r="BP1498" s="1" t="s">
        <v>24349</v>
      </c>
      <c r="BQ1498">
        <v>0</v>
      </c>
      <c r="BR1498" t="s">
        <v>24350</v>
      </c>
      <c r="BS1498" t="s">
        <v>157</v>
      </c>
      <c r="BT1498" t="s">
        <v>158</v>
      </c>
    </row>
    <row r="1499" spans="1:101">
      <c r="A1499" t="s">
        <v>24351</v>
      </c>
      <c r="B1499">
        <v>1.2941688059823699E+17</v>
      </c>
      <c r="C1499" s="4">
        <f t="shared" si="23"/>
        <v>12941688059.8237</v>
      </c>
      <c r="D1499" s="2">
        <f>(Sheet1!$F$2-mattsout!C1499)/3600</f>
        <v>240.65004897223579</v>
      </c>
      <c r="E1499" t="str">
        <f>IF(D1499&gt;3595120, "", IF(D1499&gt;1400, "******", ""))</f>
        <v/>
      </c>
      <c r="F1499" t="s">
        <v>122</v>
      </c>
      <c r="G1499" t="s">
        <v>24352</v>
      </c>
      <c r="J1499" t="s">
        <v>11705</v>
      </c>
      <c r="O1499" t="s">
        <v>24353</v>
      </c>
      <c r="Q1499" t="s">
        <v>24351</v>
      </c>
      <c r="R1499">
        <v>4</v>
      </c>
      <c r="S1499" t="s">
        <v>24354</v>
      </c>
      <c r="T1499" t="s">
        <v>24355</v>
      </c>
      <c r="U1499" t="s">
        <v>24353</v>
      </c>
      <c r="V1499">
        <v>35488309</v>
      </c>
      <c r="W1499" t="s">
        <v>11709</v>
      </c>
      <c r="X1499">
        <v>35665790</v>
      </c>
      <c r="AA1499" t="s">
        <v>166</v>
      </c>
      <c r="AB1499" t="s">
        <v>11710</v>
      </c>
      <c r="AL1499" t="s">
        <v>24352</v>
      </c>
      <c r="AM1499" t="s">
        <v>24356</v>
      </c>
      <c r="AN1499">
        <v>512</v>
      </c>
      <c r="AO1499">
        <v>0</v>
      </c>
      <c r="AP1499">
        <v>0</v>
      </c>
      <c r="AQ1499">
        <v>0</v>
      </c>
      <c r="AT1499">
        <v>1.29416880366206E+17</v>
      </c>
      <c r="AU1499">
        <v>0</v>
      </c>
      <c r="AV1499">
        <v>1.29420990754028E+17</v>
      </c>
      <c r="AW1499">
        <v>513</v>
      </c>
      <c r="AX1499" t="s">
        <v>24357</v>
      </c>
      <c r="AY1499">
        <v>1</v>
      </c>
      <c r="AZ1499">
        <v>9.2233720368547697E+18</v>
      </c>
      <c r="BA1499">
        <v>1</v>
      </c>
      <c r="BB1499" t="s">
        <v>24353</v>
      </c>
      <c r="BC1499">
        <v>805306368</v>
      </c>
      <c r="BF1499" t="s">
        <v>24358</v>
      </c>
      <c r="BH1499" t="s">
        <v>151</v>
      </c>
      <c r="BI1499">
        <v>1.2941501778611501E+17</v>
      </c>
      <c r="BQ1499">
        <v>0</v>
      </c>
    </row>
    <row r="1500" spans="1:101">
      <c r="A1500" t="s">
        <v>24359</v>
      </c>
      <c r="B1500">
        <v>1.29421083557476E+17</v>
      </c>
      <c r="C1500" s="4">
        <f t="shared" si="23"/>
        <v>12942108355.747601</v>
      </c>
      <c r="D1500" s="2">
        <f>(Sheet1!$F$2-mattsout!C1500)/3600</f>
        <v>123.90118122206793</v>
      </c>
      <c r="E1500" t="str">
        <f>IF(D1500&gt;3595120, "", IF(D1500&gt;1400, "******", ""))</f>
        <v/>
      </c>
      <c r="F1500" t="s">
        <v>122</v>
      </c>
      <c r="G1500" t="s">
        <v>24360</v>
      </c>
      <c r="H1500" t="s">
        <v>23391</v>
      </c>
      <c r="I1500" t="s">
        <v>656</v>
      </c>
      <c r="J1500" t="s">
        <v>2730</v>
      </c>
      <c r="K1500" t="s">
        <v>24361</v>
      </c>
      <c r="L1500" t="s">
        <v>682</v>
      </c>
      <c r="M1500" t="s">
        <v>24362</v>
      </c>
      <c r="N1500" t="s">
        <v>5074</v>
      </c>
      <c r="O1500" t="s">
        <v>1323</v>
      </c>
      <c r="Q1500" t="s">
        <v>24359</v>
      </c>
      <c r="R1500">
        <v>4</v>
      </c>
      <c r="S1500" t="s">
        <v>24363</v>
      </c>
      <c r="T1500" t="s">
        <v>24364</v>
      </c>
      <c r="U1500" t="s">
        <v>24360</v>
      </c>
      <c r="V1500">
        <v>35491084</v>
      </c>
      <c r="W1500" s="1" t="s">
        <v>6758</v>
      </c>
      <c r="X1500">
        <v>35495292</v>
      </c>
      <c r="AA1500" t="s">
        <v>714</v>
      </c>
      <c r="AB1500" t="s">
        <v>665</v>
      </c>
      <c r="AC1500" t="s">
        <v>138</v>
      </c>
      <c r="AE1500" t="s">
        <v>24365</v>
      </c>
      <c r="AF1500" t="s">
        <v>717</v>
      </c>
      <c r="AI1500" t="b">
        <v>1</v>
      </c>
      <c r="AJ1500" t="s">
        <v>24366</v>
      </c>
      <c r="AL1500" t="s">
        <v>24360</v>
      </c>
      <c r="AM1500" t="s">
        <v>24367</v>
      </c>
      <c r="AN1500">
        <v>512</v>
      </c>
      <c r="AP1500">
        <v>0</v>
      </c>
      <c r="AQ1500">
        <v>0</v>
      </c>
      <c r="AR1500" t="s">
        <v>24368</v>
      </c>
      <c r="AS1500" t="s">
        <v>146</v>
      </c>
      <c r="AV1500">
        <v>1.2941511989829E+17</v>
      </c>
      <c r="AW1500">
        <v>513</v>
      </c>
      <c r="AX1500" t="s">
        <v>24369</v>
      </c>
      <c r="AZ1500">
        <v>0</v>
      </c>
      <c r="BA1500">
        <v>2</v>
      </c>
      <c r="BB1500" t="s">
        <v>24366</v>
      </c>
      <c r="BC1500">
        <v>805306368</v>
      </c>
      <c r="BD1500" s="1" t="s">
        <v>148</v>
      </c>
      <c r="BE1500" t="s">
        <v>24370</v>
      </c>
      <c r="BF1500" t="s">
        <v>24371</v>
      </c>
      <c r="BH1500" t="s">
        <v>151</v>
      </c>
      <c r="BI1500">
        <v>1.29415062881178E+17</v>
      </c>
      <c r="BL1500" t="s">
        <v>24372</v>
      </c>
      <c r="BN1500" t="s">
        <v>154</v>
      </c>
      <c r="BO1500">
        <v>65</v>
      </c>
      <c r="BP1500" s="1" t="s">
        <v>24373</v>
      </c>
      <c r="BQ1500">
        <v>0</v>
      </c>
      <c r="BR1500" t="s">
        <v>24374</v>
      </c>
      <c r="BS1500" t="s">
        <v>157</v>
      </c>
      <c r="BT1500" t="s">
        <v>158</v>
      </c>
      <c r="CH1500" t="s">
        <v>224</v>
      </c>
    </row>
    <row r="1501" spans="1:101">
      <c r="A1501" t="s">
        <v>24375</v>
      </c>
      <c r="C1501" s="4">
        <f t="shared" si="23"/>
        <v>0</v>
      </c>
      <c r="D1501" s="2">
        <f>(Sheet1!$F$2-mattsout!C1501)/3600</f>
        <v>3595154</v>
      </c>
      <c r="E1501" t="str">
        <f>IF(D1501&gt;3595120, "", IF(D1501&gt;1400, "******", ""))</f>
        <v/>
      </c>
      <c r="F1501" t="s">
        <v>122</v>
      </c>
      <c r="G1501" t="s">
        <v>24376</v>
      </c>
      <c r="H1501" t="s">
        <v>2943</v>
      </c>
      <c r="I1501" t="s">
        <v>5256</v>
      </c>
      <c r="J1501" t="s">
        <v>24377</v>
      </c>
      <c r="K1501" t="s">
        <v>1845</v>
      </c>
      <c r="L1501" t="s">
        <v>24378</v>
      </c>
      <c r="M1501" t="s">
        <v>24379</v>
      </c>
      <c r="O1501" t="s">
        <v>609</v>
      </c>
      <c r="Q1501" t="s">
        <v>24375</v>
      </c>
      <c r="R1501">
        <v>4</v>
      </c>
      <c r="S1501" t="s">
        <v>24380</v>
      </c>
      <c r="T1501" t="s">
        <v>24381</v>
      </c>
      <c r="U1501" t="s">
        <v>24376</v>
      </c>
      <c r="V1501">
        <v>35498559</v>
      </c>
      <c r="W1501" s="1" t="s">
        <v>19787</v>
      </c>
      <c r="X1501">
        <v>35593704</v>
      </c>
      <c r="AA1501" t="s">
        <v>690</v>
      </c>
      <c r="AB1501" t="s">
        <v>5265</v>
      </c>
      <c r="AC1501" t="s">
        <v>138</v>
      </c>
      <c r="AE1501" t="s">
        <v>24382</v>
      </c>
      <c r="AF1501" t="s">
        <v>667</v>
      </c>
      <c r="AI1501" t="b">
        <v>1</v>
      </c>
      <c r="AJ1501" t="s">
        <v>24383</v>
      </c>
      <c r="AL1501" t="s">
        <v>24376</v>
      </c>
      <c r="AM1501" t="s">
        <v>24384</v>
      </c>
      <c r="AN1501">
        <v>512</v>
      </c>
      <c r="AP1501">
        <v>0</v>
      </c>
      <c r="AQ1501">
        <v>0</v>
      </c>
      <c r="AV1501">
        <v>1.2941518662632701E+17</v>
      </c>
      <c r="AW1501">
        <v>513</v>
      </c>
      <c r="AX1501" t="s">
        <v>24385</v>
      </c>
      <c r="AZ1501">
        <v>9.2233720368547697E+18</v>
      </c>
      <c r="BB1501" t="s">
        <v>24383</v>
      </c>
      <c r="BC1501">
        <v>805306368</v>
      </c>
      <c r="BD1501" s="1" t="s">
        <v>148</v>
      </c>
      <c r="BE1501" t="s">
        <v>24386</v>
      </c>
      <c r="BF1501" t="s">
        <v>24387</v>
      </c>
      <c r="BH1501" t="s">
        <v>151</v>
      </c>
      <c r="BI1501">
        <v>1.29415186627468E+17</v>
      </c>
      <c r="BK1501" t="s">
        <v>24388</v>
      </c>
      <c r="BL1501" t="s">
        <v>24389</v>
      </c>
      <c r="BM1501" t="s">
        <v>24390</v>
      </c>
      <c r="BN1501" t="s">
        <v>154</v>
      </c>
      <c r="BO1501">
        <v>56</v>
      </c>
      <c r="BP1501" s="1" t="s">
        <v>24391</v>
      </c>
      <c r="BQ1501">
        <v>0</v>
      </c>
      <c r="BR1501" t="s">
        <v>24392</v>
      </c>
      <c r="BS1501" t="s">
        <v>3242</v>
      </c>
    </row>
    <row r="1502" spans="1:101">
      <c r="A1502" t="s">
        <v>24393</v>
      </c>
      <c r="B1502">
        <v>1.2942120298437101E+17</v>
      </c>
      <c r="C1502" s="4">
        <f t="shared" si="23"/>
        <v>12942120298.437101</v>
      </c>
      <c r="D1502" s="2">
        <f>(Sheet1!$F$2-mattsout!C1502)/3600</f>
        <v>120.5837674718433</v>
      </c>
      <c r="E1502" t="str">
        <f>IF(D1502&gt;3595120, "", IF(D1502&gt;1400, "******", ""))</f>
        <v/>
      </c>
      <c r="F1502" t="s">
        <v>122</v>
      </c>
      <c r="G1502" t="s">
        <v>24394</v>
      </c>
      <c r="H1502" t="s">
        <v>24395</v>
      </c>
      <c r="I1502" t="s">
        <v>5256</v>
      </c>
      <c r="J1502" t="s">
        <v>24396</v>
      </c>
      <c r="K1502" t="s">
        <v>1845</v>
      </c>
      <c r="L1502" t="s">
        <v>24397</v>
      </c>
      <c r="M1502" t="s">
        <v>24398</v>
      </c>
      <c r="O1502" t="s">
        <v>8455</v>
      </c>
      <c r="Q1502" t="s">
        <v>24393</v>
      </c>
      <c r="R1502">
        <v>4</v>
      </c>
      <c r="S1502" t="s">
        <v>24399</v>
      </c>
      <c r="T1502" t="s">
        <v>24400</v>
      </c>
      <c r="U1502" t="s">
        <v>24394</v>
      </c>
      <c r="V1502">
        <v>35498667</v>
      </c>
      <c r="W1502" s="1" t="s">
        <v>19787</v>
      </c>
      <c r="X1502">
        <v>35593727</v>
      </c>
      <c r="AA1502" t="s">
        <v>690</v>
      </c>
      <c r="AB1502" t="s">
        <v>5265</v>
      </c>
      <c r="AC1502" t="s">
        <v>138</v>
      </c>
      <c r="AE1502" t="s">
        <v>24401</v>
      </c>
      <c r="AF1502" t="s">
        <v>667</v>
      </c>
      <c r="AI1502" t="b">
        <v>1</v>
      </c>
      <c r="AJ1502" t="s">
        <v>24402</v>
      </c>
      <c r="AL1502" t="s">
        <v>24394</v>
      </c>
      <c r="AM1502" t="s">
        <v>24403</v>
      </c>
      <c r="AN1502">
        <v>512</v>
      </c>
      <c r="AO1502">
        <v>0</v>
      </c>
      <c r="AP1502">
        <v>0</v>
      </c>
      <c r="AQ1502">
        <v>0</v>
      </c>
      <c r="AT1502">
        <v>1.29421202890776E+17</v>
      </c>
      <c r="AV1502">
        <v>1.2941518741696899E+17</v>
      </c>
      <c r="AW1502">
        <v>513</v>
      </c>
      <c r="AX1502" t="s">
        <v>24404</v>
      </c>
      <c r="AZ1502">
        <v>9.2233720368547697E+18</v>
      </c>
      <c r="BA1502">
        <v>20</v>
      </c>
      <c r="BB1502" t="s">
        <v>24402</v>
      </c>
      <c r="BC1502">
        <v>805306368</v>
      </c>
      <c r="BD1502" s="1" t="s">
        <v>148</v>
      </c>
      <c r="BE1502" t="s">
        <v>24405</v>
      </c>
      <c r="BF1502" t="s">
        <v>24406</v>
      </c>
      <c r="BH1502" t="s">
        <v>151</v>
      </c>
      <c r="BI1502">
        <v>1.29415187416656E+17</v>
      </c>
      <c r="BK1502" t="s">
        <v>24407</v>
      </c>
      <c r="BL1502" t="s">
        <v>24408</v>
      </c>
      <c r="BM1502" t="s">
        <v>24409</v>
      </c>
      <c r="BN1502" t="s">
        <v>154</v>
      </c>
      <c r="BO1502">
        <v>54</v>
      </c>
      <c r="BP1502" s="1" t="s">
        <v>22713</v>
      </c>
      <c r="BQ1502">
        <v>0</v>
      </c>
      <c r="BR1502" t="s">
        <v>24410</v>
      </c>
      <c r="BS1502" t="s">
        <v>3242</v>
      </c>
    </row>
    <row r="1503" spans="1:101">
      <c r="A1503" t="s">
        <v>24411</v>
      </c>
      <c r="B1503">
        <v>1.2942117147704E+17</v>
      </c>
      <c r="C1503" s="4">
        <f t="shared" si="23"/>
        <v>12942117147.704</v>
      </c>
      <c r="D1503" s="2">
        <f>(Sheet1!$F$2-mattsout!C1503)/3600</f>
        <v>121.45897111097972</v>
      </c>
      <c r="E1503" t="str">
        <f>IF(D1503&gt;3595120, "", IF(D1503&gt;1400, "******", ""))</f>
        <v/>
      </c>
      <c r="F1503" t="s">
        <v>122</v>
      </c>
      <c r="G1503" t="s">
        <v>24412</v>
      </c>
      <c r="H1503" t="s">
        <v>24413</v>
      </c>
      <c r="I1503" t="s">
        <v>23343</v>
      </c>
      <c r="J1503" t="s">
        <v>23344</v>
      </c>
      <c r="K1503" t="s">
        <v>1845</v>
      </c>
      <c r="L1503" t="s">
        <v>1828</v>
      </c>
      <c r="M1503" t="s">
        <v>23670</v>
      </c>
      <c r="O1503" t="s">
        <v>24414</v>
      </c>
      <c r="Q1503" t="s">
        <v>24411</v>
      </c>
      <c r="R1503">
        <v>4</v>
      </c>
      <c r="S1503" t="s">
        <v>24415</v>
      </c>
      <c r="T1503" t="s">
        <v>24416</v>
      </c>
      <c r="U1503" t="s">
        <v>24412</v>
      </c>
      <c r="V1503">
        <v>35523274</v>
      </c>
      <c r="W1503" s="1" t="s">
        <v>16874</v>
      </c>
      <c r="X1503">
        <v>35556592</v>
      </c>
      <c r="AA1503" t="s">
        <v>2122</v>
      </c>
      <c r="AB1503" t="s">
        <v>23348</v>
      </c>
      <c r="AC1503" t="s">
        <v>138</v>
      </c>
      <c r="AE1503" t="s">
        <v>24417</v>
      </c>
      <c r="AF1503" t="s">
        <v>742</v>
      </c>
      <c r="AI1503" t="b">
        <v>1</v>
      </c>
      <c r="AJ1503" t="s">
        <v>24418</v>
      </c>
      <c r="AL1503" t="s">
        <v>24412</v>
      </c>
      <c r="AM1503" t="s">
        <v>24419</v>
      </c>
      <c r="AN1503">
        <v>512</v>
      </c>
      <c r="AP1503">
        <v>0</v>
      </c>
      <c r="AQ1503">
        <v>0</v>
      </c>
      <c r="AV1503">
        <v>1.2941600005320899E+17</v>
      </c>
      <c r="AW1503">
        <v>513</v>
      </c>
      <c r="AX1503" t="s">
        <v>24420</v>
      </c>
      <c r="AZ1503">
        <v>9.2233720368547697E+18</v>
      </c>
      <c r="BA1503">
        <v>8</v>
      </c>
      <c r="BB1503" t="s">
        <v>24418</v>
      </c>
      <c r="BC1503">
        <v>805306368</v>
      </c>
      <c r="BD1503" s="1" t="s">
        <v>148</v>
      </c>
      <c r="BE1503" t="s">
        <v>24421</v>
      </c>
      <c r="BF1503" t="s">
        <v>24422</v>
      </c>
      <c r="BH1503" t="s">
        <v>151</v>
      </c>
      <c r="BI1503">
        <v>1.29415995758762E+17</v>
      </c>
      <c r="BK1503" t="s">
        <v>24423</v>
      </c>
      <c r="BL1503" t="s">
        <v>24424</v>
      </c>
      <c r="BN1503" t="s">
        <v>154</v>
      </c>
      <c r="BO1503">
        <v>62</v>
      </c>
      <c r="BP1503" s="1" t="s">
        <v>23217</v>
      </c>
      <c r="BQ1503">
        <v>0</v>
      </c>
      <c r="BR1503" t="s">
        <v>24425</v>
      </c>
      <c r="BS1503" t="s">
        <v>3242</v>
      </c>
    </row>
    <row r="1504" spans="1:101">
      <c r="A1504" t="s">
        <v>24426</v>
      </c>
      <c r="B1504">
        <v>1.29421297394132E+17</v>
      </c>
      <c r="C1504" s="4">
        <f t="shared" si="23"/>
        <v>12942129739.4132</v>
      </c>
      <c r="D1504" s="2">
        <f>(Sheet1!$F$2-mattsout!C1504)/3600</f>
        <v>117.96127411100599</v>
      </c>
      <c r="E1504" t="str">
        <f>IF(D1504&gt;3595120, "", IF(D1504&gt;1400, "******", ""))</f>
        <v/>
      </c>
      <c r="F1504" t="s">
        <v>122</v>
      </c>
      <c r="G1504" t="s">
        <v>24427</v>
      </c>
      <c r="H1504" t="s">
        <v>8298</v>
      </c>
      <c r="I1504" t="s">
        <v>1821</v>
      </c>
      <c r="J1504" t="s">
        <v>1208</v>
      </c>
      <c r="K1504" t="s">
        <v>1208</v>
      </c>
      <c r="L1504" t="s">
        <v>1821</v>
      </c>
      <c r="M1504" t="s">
        <v>19494</v>
      </c>
      <c r="O1504" t="s">
        <v>4580</v>
      </c>
      <c r="Q1504" t="s">
        <v>24426</v>
      </c>
      <c r="R1504">
        <v>4</v>
      </c>
      <c r="S1504" t="s">
        <v>24428</v>
      </c>
      <c r="T1504" t="s">
        <v>24429</v>
      </c>
      <c r="U1504" t="s">
        <v>24427</v>
      </c>
      <c r="V1504">
        <v>35523341</v>
      </c>
      <c r="W1504" s="1" t="s">
        <v>24430</v>
      </c>
      <c r="X1504">
        <v>35527538</v>
      </c>
      <c r="AA1504" t="s">
        <v>714</v>
      </c>
      <c r="AB1504" t="s">
        <v>1828</v>
      </c>
      <c r="AC1504" t="s">
        <v>138</v>
      </c>
      <c r="AE1504" t="s">
        <v>24431</v>
      </c>
      <c r="AF1504" t="s">
        <v>667</v>
      </c>
      <c r="AI1504" t="b">
        <v>1</v>
      </c>
      <c r="AJ1504" t="s">
        <v>8305</v>
      </c>
      <c r="AL1504" t="s">
        <v>24427</v>
      </c>
      <c r="AM1504" t="s">
        <v>24432</v>
      </c>
      <c r="AN1504">
        <v>512</v>
      </c>
      <c r="AO1504">
        <v>0</v>
      </c>
      <c r="AP1504">
        <v>0</v>
      </c>
      <c r="AQ1504">
        <v>0</v>
      </c>
      <c r="AT1504">
        <v>1.2941607091463901E+17</v>
      </c>
      <c r="AV1504">
        <v>1.29416055332024E+17</v>
      </c>
      <c r="AW1504">
        <v>513</v>
      </c>
      <c r="AX1504" t="s">
        <v>24433</v>
      </c>
      <c r="AZ1504">
        <v>9.2233720368547697E+18</v>
      </c>
      <c r="BA1504">
        <v>17</v>
      </c>
      <c r="BB1504" t="s">
        <v>8305</v>
      </c>
      <c r="BC1504">
        <v>805306368</v>
      </c>
      <c r="BD1504" s="1" t="s">
        <v>148</v>
      </c>
      <c r="BE1504" t="s">
        <v>24434</v>
      </c>
      <c r="BF1504" t="s">
        <v>24435</v>
      </c>
      <c r="BH1504" t="s">
        <v>151</v>
      </c>
      <c r="BI1504">
        <v>1.2941605533233699E+17</v>
      </c>
      <c r="BL1504" t="s">
        <v>24436</v>
      </c>
      <c r="BN1504" t="s">
        <v>154</v>
      </c>
      <c r="BO1504">
        <v>65</v>
      </c>
      <c r="BP1504" s="1" t="s">
        <v>24437</v>
      </c>
      <c r="BQ1504">
        <v>0</v>
      </c>
      <c r="BR1504" t="s">
        <v>24438</v>
      </c>
      <c r="BS1504" t="s">
        <v>157</v>
      </c>
      <c r="BT1504" t="s">
        <v>158</v>
      </c>
      <c r="CD1504" t="s">
        <v>24439</v>
      </c>
    </row>
    <row r="1505" spans="1:82">
      <c r="A1505" t="s">
        <v>24440</v>
      </c>
      <c r="B1505">
        <v>0</v>
      </c>
      <c r="C1505" s="4">
        <f t="shared" si="23"/>
        <v>0</v>
      </c>
      <c r="D1505" s="2">
        <f>(Sheet1!$F$2-mattsout!C1505)/3600</f>
        <v>3595154</v>
      </c>
      <c r="E1505" t="str">
        <f>IF(D1505&gt;3595120, "", IF(D1505&gt;1400, "******", ""))</f>
        <v/>
      </c>
      <c r="F1505" t="s">
        <v>122</v>
      </c>
      <c r="G1505" t="s">
        <v>24441</v>
      </c>
      <c r="H1505" t="s">
        <v>19306</v>
      </c>
      <c r="I1505" t="s">
        <v>125</v>
      </c>
      <c r="J1505" t="s">
        <v>22732</v>
      </c>
      <c r="K1505" t="s">
        <v>22732</v>
      </c>
      <c r="L1505" t="s">
        <v>125</v>
      </c>
      <c r="M1505" t="s">
        <v>22733</v>
      </c>
      <c r="N1505" t="s">
        <v>24442</v>
      </c>
      <c r="O1505" t="s">
        <v>3229</v>
      </c>
      <c r="P1505" t="s">
        <v>1088</v>
      </c>
      <c r="Q1505" t="s">
        <v>24440</v>
      </c>
      <c r="R1505">
        <v>4</v>
      </c>
      <c r="S1505" t="s">
        <v>24443</v>
      </c>
      <c r="T1505" t="s">
        <v>24444</v>
      </c>
      <c r="U1505" t="s">
        <v>24441</v>
      </c>
      <c r="V1505">
        <v>35523757</v>
      </c>
      <c r="W1505" s="1" t="s">
        <v>24445</v>
      </c>
      <c r="X1505">
        <v>35567606</v>
      </c>
      <c r="Z1505">
        <v>15000</v>
      </c>
      <c r="AA1505" t="s">
        <v>136</v>
      </c>
      <c r="AB1505" t="s">
        <v>137</v>
      </c>
      <c r="AC1505" t="s">
        <v>138</v>
      </c>
      <c r="AD1505" t="b">
        <v>0</v>
      </c>
      <c r="AE1505" t="s">
        <v>24446</v>
      </c>
      <c r="AF1505" t="s">
        <v>667</v>
      </c>
      <c r="AG1505">
        <v>15000</v>
      </c>
      <c r="AI1505" t="b">
        <v>1</v>
      </c>
      <c r="AJ1505" t="s">
        <v>24447</v>
      </c>
      <c r="AK1505" s="1" t="s">
        <v>208</v>
      </c>
      <c r="AL1505" t="s">
        <v>24441</v>
      </c>
      <c r="AM1505" t="s">
        <v>24448</v>
      </c>
      <c r="AN1505">
        <v>512</v>
      </c>
      <c r="AO1505">
        <v>0</v>
      </c>
      <c r="AP1505">
        <v>0</v>
      </c>
      <c r="AQ1505">
        <v>0</v>
      </c>
      <c r="AT1505">
        <v>0</v>
      </c>
      <c r="AU1505">
        <v>0</v>
      </c>
      <c r="AV1505">
        <v>1.2941709007745101E+17</v>
      </c>
      <c r="AW1505">
        <v>513</v>
      </c>
      <c r="AX1505" t="s">
        <v>24449</v>
      </c>
      <c r="AZ1505">
        <v>9.2233720368547697E+18</v>
      </c>
      <c r="BA1505">
        <v>0</v>
      </c>
      <c r="BB1505" t="s">
        <v>24450</v>
      </c>
      <c r="BC1505">
        <v>805306368</v>
      </c>
      <c r="BD1505" s="1" t="s">
        <v>148</v>
      </c>
      <c r="BE1505" t="s">
        <v>24451</v>
      </c>
      <c r="BF1505" t="s">
        <v>24452</v>
      </c>
      <c r="BH1505" t="s">
        <v>151</v>
      </c>
      <c r="BI1505">
        <v>1.29416869568442E+17</v>
      </c>
      <c r="BL1505" t="s">
        <v>24452</v>
      </c>
      <c r="BN1505" t="s">
        <v>154</v>
      </c>
      <c r="BO1505">
        <v>61</v>
      </c>
      <c r="BP1505" s="1" t="s">
        <v>22269</v>
      </c>
      <c r="BQ1505">
        <v>0</v>
      </c>
      <c r="BR1505" t="s">
        <v>24453</v>
      </c>
      <c r="BS1505" t="s">
        <v>157</v>
      </c>
      <c r="BT1505" t="s">
        <v>158</v>
      </c>
    </row>
    <row r="1506" spans="1:82">
      <c r="A1506" t="s">
        <v>24454</v>
      </c>
      <c r="C1506" s="4">
        <f t="shared" si="23"/>
        <v>0</v>
      </c>
      <c r="D1506" s="2">
        <f>(Sheet1!$F$2-mattsout!C1506)/3600</f>
        <v>3595154</v>
      </c>
      <c r="E1506" t="str">
        <f>IF(D1506&gt;3595120, "", IF(D1506&gt;1400, "******", ""))</f>
        <v/>
      </c>
      <c r="F1506" t="s">
        <v>122</v>
      </c>
      <c r="G1506" t="s">
        <v>24455</v>
      </c>
      <c r="O1506" t="s">
        <v>24455</v>
      </c>
      <c r="Q1506" t="s">
        <v>24454</v>
      </c>
      <c r="R1506">
        <v>4</v>
      </c>
      <c r="S1506" t="s">
        <v>24456</v>
      </c>
      <c r="T1506" t="s">
        <v>24457</v>
      </c>
      <c r="U1506" t="s">
        <v>24455</v>
      </c>
      <c r="V1506">
        <v>35523948</v>
      </c>
      <c r="W1506" s="1" t="s">
        <v>21412</v>
      </c>
      <c r="X1506">
        <v>35525610</v>
      </c>
      <c r="AL1506" t="s">
        <v>24455</v>
      </c>
      <c r="AM1506" t="s">
        <v>24458</v>
      </c>
      <c r="AN1506">
        <v>512</v>
      </c>
      <c r="AP1506">
        <v>0</v>
      </c>
      <c r="AQ1506">
        <v>0</v>
      </c>
      <c r="AV1506">
        <v>0</v>
      </c>
      <c r="AW1506">
        <v>513</v>
      </c>
      <c r="AX1506" t="s">
        <v>24459</v>
      </c>
      <c r="AY1506">
        <v>1</v>
      </c>
      <c r="AZ1506">
        <v>9.2233720368547697E+18</v>
      </c>
      <c r="BB1506" t="s">
        <v>24460</v>
      </c>
      <c r="BC1506">
        <v>805306368</v>
      </c>
      <c r="BF1506" t="s">
        <v>24461</v>
      </c>
      <c r="BH1506" t="s">
        <v>151</v>
      </c>
    </row>
    <row r="1507" spans="1:82">
      <c r="A1507" t="s">
        <v>24462</v>
      </c>
      <c r="B1507">
        <v>1.2941605971533E+17</v>
      </c>
      <c r="C1507" s="4">
        <f t="shared" si="23"/>
        <v>12941605971.533001</v>
      </c>
      <c r="D1507" s="2">
        <f>(Sheet1!$F$2-mattsout!C1507)/3600</f>
        <v>263.45235194418166</v>
      </c>
      <c r="E1507" t="str">
        <f>IF(D1507&gt;3595120, "", IF(D1507&gt;1400, "******", ""))</f>
        <v/>
      </c>
      <c r="F1507" t="s">
        <v>122</v>
      </c>
      <c r="G1507" t="s">
        <v>24463</v>
      </c>
      <c r="H1507" t="s">
        <v>24464</v>
      </c>
      <c r="I1507" t="s">
        <v>267</v>
      </c>
      <c r="J1507" t="s">
        <v>4481</v>
      </c>
      <c r="K1507" t="s">
        <v>4481</v>
      </c>
      <c r="L1507" t="s">
        <v>4343</v>
      </c>
      <c r="M1507" t="s">
        <v>11785</v>
      </c>
      <c r="O1507" t="s">
        <v>24465</v>
      </c>
      <c r="Q1507" t="s">
        <v>24462</v>
      </c>
      <c r="R1507">
        <v>4</v>
      </c>
      <c r="S1507" t="s">
        <v>24466</v>
      </c>
      <c r="T1507" t="s">
        <v>24467</v>
      </c>
      <c r="U1507" t="s">
        <v>24463</v>
      </c>
      <c r="V1507">
        <v>35524072</v>
      </c>
      <c r="W1507" s="1" t="s">
        <v>4225</v>
      </c>
      <c r="X1507">
        <v>35528172</v>
      </c>
      <c r="AA1507" t="s">
        <v>714</v>
      </c>
      <c r="AB1507" t="s">
        <v>4226</v>
      </c>
      <c r="AC1507" t="s">
        <v>138</v>
      </c>
      <c r="AE1507" t="s">
        <v>24468</v>
      </c>
      <c r="AF1507" t="s">
        <v>667</v>
      </c>
      <c r="AI1507" t="b">
        <v>1</v>
      </c>
      <c r="AJ1507" t="s">
        <v>24469</v>
      </c>
      <c r="AL1507" t="s">
        <v>24463</v>
      </c>
      <c r="AM1507" t="s">
        <v>24470</v>
      </c>
      <c r="AN1507">
        <v>512</v>
      </c>
      <c r="AO1507">
        <v>0</v>
      </c>
      <c r="AP1507">
        <v>0</v>
      </c>
      <c r="AQ1507">
        <v>0</v>
      </c>
      <c r="AT1507">
        <v>0</v>
      </c>
      <c r="AU1507">
        <v>0</v>
      </c>
      <c r="AV1507">
        <v>1.2941605941981E+17</v>
      </c>
      <c r="AW1507">
        <v>513</v>
      </c>
      <c r="AX1507" t="s">
        <v>24471</v>
      </c>
      <c r="AZ1507">
        <v>9.2233720368547697E+18</v>
      </c>
      <c r="BA1507">
        <v>3</v>
      </c>
      <c r="BB1507" t="s">
        <v>24469</v>
      </c>
      <c r="BC1507">
        <v>805306368</v>
      </c>
      <c r="BD1507" s="1" t="s">
        <v>148</v>
      </c>
      <c r="BE1507" t="s">
        <v>24472</v>
      </c>
      <c r="BF1507" t="s">
        <v>24473</v>
      </c>
      <c r="BH1507" t="s">
        <v>151</v>
      </c>
      <c r="BI1507">
        <v>1.2941605942001699E+17</v>
      </c>
      <c r="BL1507" t="s">
        <v>24474</v>
      </c>
      <c r="BN1507" t="s">
        <v>154</v>
      </c>
      <c r="BO1507">
        <v>62</v>
      </c>
      <c r="BP1507" s="1" t="s">
        <v>24475</v>
      </c>
      <c r="BQ1507">
        <v>0</v>
      </c>
      <c r="BR1507" t="s">
        <v>24476</v>
      </c>
      <c r="BS1507" t="s">
        <v>157</v>
      </c>
      <c r="BT1507" t="s">
        <v>158</v>
      </c>
    </row>
    <row r="1508" spans="1:82">
      <c r="A1508" t="s">
        <v>24477</v>
      </c>
      <c r="C1508" s="4">
        <f t="shared" si="23"/>
        <v>0</v>
      </c>
      <c r="D1508" s="2">
        <f>(Sheet1!$F$2-mattsout!C1508)/3600</f>
        <v>3595154</v>
      </c>
      <c r="E1508" t="str">
        <f>IF(D1508&gt;3595120, "", IF(D1508&gt;1400, "******", ""))</f>
        <v/>
      </c>
      <c r="F1508" t="s">
        <v>122</v>
      </c>
      <c r="G1508" t="s">
        <v>24478</v>
      </c>
      <c r="H1508" t="s">
        <v>24479</v>
      </c>
      <c r="I1508" t="s">
        <v>682</v>
      </c>
      <c r="J1508" t="s">
        <v>2730</v>
      </c>
      <c r="K1508" t="s">
        <v>24480</v>
      </c>
      <c r="L1508" t="s">
        <v>682</v>
      </c>
      <c r="O1508" t="s">
        <v>22535</v>
      </c>
      <c r="Q1508" t="s">
        <v>24477</v>
      </c>
      <c r="R1508">
        <v>4</v>
      </c>
      <c r="S1508" t="s">
        <v>24481</v>
      </c>
      <c r="T1508" t="s">
        <v>24482</v>
      </c>
      <c r="U1508" t="s">
        <v>24478</v>
      </c>
      <c r="V1508">
        <v>35534154</v>
      </c>
      <c r="W1508" s="1" t="s">
        <v>18452</v>
      </c>
      <c r="X1508">
        <v>35534220</v>
      </c>
      <c r="AA1508" t="s">
        <v>714</v>
      </c>
      <c r="AB1508" t="s">
        <v>1931</v>
      </c>
      <c r="AL1508" t="s">
        <v>24478</v>
      </c>
      <c r="AM1508" t="s">
        <v>24483</v>
      </c>
      <c r="AN1508">
        <v>66048</v>
      </c>
      <c r="AP1508">
        <v>0</v>
      </c>
      <c r="AQ1508">
        <v>0</v>
      </c>
      <c r="AV1508">
        <v>1.29416159508168E+17</v>
      </c>
      <c r="AW1508">
        <v>513</v>
      </c>
      <c r="AX1508" t="s">
        <v>24484</v>
      </c>
      <c r="AZ1508">
        <v>9.2233720368547697E+18</v>
      </c>
      <c r="BB1508" t="s">
        <v>24485</v>
      </c>
      <c r="BC1508">
        <v>805306368</v>
      </c>
      <c r="BF1508" t="s">
        <v>24486</v>
      </c>
      <c r="BH1508" t="s">
        <v>151</v>
      </c>
      <c r="BQ1508">
        <v>0</v>
      </c>
    </row>
    <row r="1509" spans="1:82">
      <c r="A1509" t="s">
        <v>24487</v>
      </c>
      <c r="C1509" s="4">
        <f t="shared" si="23"/>
        <v>0</v>
      </c>
      <c r="D1509" s="2">
        <f>(Sheet1!$F$2-mattsout!C1509)/3600</f>
        <v>3595154</v>
      </c>
      <c r="E1509" t="str">
        <f>IF(D1509&gt;3595120, "", IF(D1509&gt;1400, "******", ""))</f>
        <v/>
      </c>
      <c r="F1509" t="s">
        <v>122</v>
      </c>
      <c r="G1509" t="s">
        <v>24488</v>
      </c>
      <c r="H1509" t="s">
        <v>17590</v>
      </c>
      <c r="I1509" t="s">
        <v>682</v>
      </c>
      <c r="J1509" t="s">
        <v>1845</v>
      </c>
      <c r="K1509" t="s">
        <v>1845</v>
      </c>
      <c r="L1509" t="s">
        <v>682</v>
      </c>
      <c r="M1509" t="s">
        <v>24489</v>
      </c>
      <c r="O1509" t="s">
        <v>16233</v>
      </c>
      <c r="P1509" t="s">
        <v>4389</v>
      </c>
      <c r="Q1509" t="s">
        <v>24487</v>
      </c>
      <c r="R1509">
        <v>4</v>
      </c>
      <c r="S1509" t="s">
        <v>24490</v>
      </c>
      <c r="T1509" t="s">
        <v>24491</v>
      </c>
      <c r="U1509" t="s">
        <v>24488</v>
      </c>
      <c r="V1509">
        <v>35555238</v>
      </c>
      <c r="W1509" s="1" t="s">
        <v>10269</v>
      </c>
      <c r="X1509">
        <v>35556752</v>
      </c>
      <c r="AA1509" t="s">
        <v>690</v>
      </c>
      <c r="AB1509" t="s">
        <v>1931</v>
      </c>
      <c r="AC1509" t="s">
        <v>138</v>
      </c>
      <c r="AE1509" t="s">
        <v>24492</v>
      </c>
      <c r="AF1509" t="s">
        <v>667</v>
      </c>
      <c r="AI1509" t="b">
        <v>1</v>
      </c>
      <c r="AJ1509" t="s">
        <v>24493</v>
      </c>
      <c r="AL1509" t="s">
        <v>24488</v>
      </c>
      <c r="AM1509" t="s">
        <v>24494</v>
      </c>
      <c r="AN1509">
        <v>512</v>
      </c>
      <c r="AP1509">
        <v>0</v>
      </c>
      <c r="AQ1509">
        <v>0</v>
      </c>
      <c r="AV1509">
        <v>1.29416825318276E+17</v>
      </c>
      <c r="AW1509">
        <v>513</v>
      </c>
      <c r="AX1509" t="s">
        <v>24495</v>
      </c>
      <c r="AZ1509">
        <v>9.2233720368547697E+18</v>
      </c>
      <c r="BB1509" t="s">
        <v>24493</v>
      </c>
      <c r="BC1509">
        <v>805306368</v>
      </c>
      <c r="BD1509" s="1" t="s">
        <v>148</v>
      </c>
      <c r="BE1509" t="s">
        <v>24496</v>
      </c>
      <c r="BF1509" t="s">
        <v>24497</v>
      </c>
      <c r="BH1509" t="s">
        <v>151</v>
      </c>
      <c r="BI1509">
        <v>1.2941682531874E+17</v>
      </c>
      <c r="BL1509" t="s">
        <v>24498</v>
      </c>
      <c r="BN1509" t="s">
        <v>154</v>
      </c>
      <c r="BO1509">
        <v>63</v>
      </c>
      <c r="BP1509" s="1" t="s">
        <v>23217</v>
      </c>
      <c r="BQ1509">
        <v>0</v>
      </c>
      <c r="BR1509" t="s">
        <v>24499</v>
      </c>
      <c r="BS1509" t="s">
        <v>157</v>
      </c>
      <c r="BT1509" t="s">
        <v>158</v>
      </c>
    </row>
    <row r="1510" spans="1:82">
      <c r="A1510" t="s">
        <v>24500</v>
      </c>
      <c r="B1510">
        <v>0</v>
      </c>
      <c r="C1510" s="4">
        <f t="shared" si="23"/>
        <v>0</v>
      </c>
      <c r="D1510" s="2">
        <f>(Sheet1!$F$2-mattsout!C1510)/3600</f>
        <v>3595154</v>
      </c>
      <c r="E1510" t="str">
        <f>IF(D1510&gt;3595120, "", IF(D1510&gt;1400, "******", ""))</f>
        <v/>
      </c>
      <c r="F1510" t="s">
        <v>122</v>
      </c>
      <c r="G1510" t="s">
        <v>24501</v>
      </c>
      <c r="H1510" t="s">
        <v>24502</v>
      </c>
      <c r="I1510" t="s">
        <v>656</v>
      </c>
      <c r="J1510" t="s">
        <v>24503</v>
      </c>
      <c r="K1510" t="s">
        <v>2968</v>
      </c>
      <c r="L1510" t="s">
        <v>656</v>
      </c>
      <c r="M1510" t="s">
        <v>3057</v>
      </c>
      <c r="O1510" t="s">
        <v>24504</v>
      </c>
      <c r="Q1510" t="s">
        <v>24500</v>
      </c>
      <c r="R1510">
        <v>4</v>
      </c>
      <c r="S1510" t="s">
        <v>24505</v>
      </c>
      <c r="T1510" t="s">
        <v>24506</v>
      </c>
      <c r="U1510" t="s">
        <v>24501</v>
      </c>
      <c r="V1510">
        <v>35672937</v>
      </c>
      <c r="W1510" s="1" t="s">
        <v>3063</v>
      </c>
      <c r="X1510">
        <v>35673266</v>
      </c>
      <c r="AA1510" t="s">
        <v>136</v>
      </c>
      <c r="AB1510" t="s">
        <v>24507</v>
      </c>
      <c r="AC1510" t="s">
        <v>138</v>
      </c>
      <c r="AD1510" t="b">
        <v>0</v>
      </c>
      <c r="AE1510" t="s">
        <v>24508</v>
      </c>
      <c r="AF1510" t="s">
        <v>667</v>
      </c>
      <c r="AI1510" t="b">
        <v>1</v>
      </c>
      <c r="AJ1510" t="s">
        <v>24509</v>
      </c>
      <c r="AL1510" t="s">
        <v>24501</v>
      </c>
      <c r="AM1510" t="s">
        <v>24510</v>
      </c>
      <c r="AN1510">
        <v>512</v>
      </c>
      <c r="AO1510">
        <v>0</v>
      </c>
      <c r="AP1510">
        <v>0</v>
      </c>
      <c r="AQ1510">
        <v>0</v>
      </c>
      <c r="AT1510">
        <v>0</v>
      </c>
      <c r="AU1510">
        <v>0</v>
      </c>
      <c r="AV1510">
        <v>0</v>
      </c>
      <c r="AW1510">
        <v>513</v>
      </c>
      <c r="AX1510" t="s">
        <v>24511</v>
      </c>
      <c r="AZ1510">
        <v>9.2233720368547697E+18</v>
      </c>
      <c r="BA1510">
        <v>0</v>
      </c>
      <c r="BB1510" t="s">
        <v>24509</v>
      </c>
      <c r="BC1510">
        <v>805306368</v>
      </c>
      <c r="BD1510" s="1" t="s">
        <v>148</v>
      </c>
      <c r="BE1510" t="s">
        <v>24512</v>
      </c>
      <c r="BF1510" t="s">
        <v>24513</v>
      </c>
      <c r="BH1510" t="s">
        <v>151</v>
      </c>
      <c r="BL1510" t="s">
        <v>24514</v>
      </c>
      <c r="BN1510" t="s">
        <v>154</v>
      </c>
      <c r="BO1510">
        <v>62</v>
      </c>
      <c r="BP1510" s="1" t="s">
        <v>23172</v>
      </c>
      <c r="BQ1510">
        <v>0</v>
      </c>
      <c r="BR1510" t="s">
        <v>24515</v>
      </c>
      <c r="BS1510" t="s">
        <v>157</v>
      </c>
      <c r="BT1510" t="s">
        <v>158</v>
      </c>
      <c r="CD1510" t="s">
        <v>24516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mattsout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2011-02-15T23:50:30Z</dcterms:created>
  <dcterms:modified xsi:type="dcterms:W3CDTF">2011-02-15T23:50:38Z</dcterms:modified>
</cp:coreProperties>
</file>