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ENTAÇÕES" sheetId="1" r:id="rId4"/>
    <sheet state="visible" name="LOG MODIFICAÇÕES" sheetId="2" r:id="rId5"/>
    <sheet state="visible" name="CAPA" sheetId="3" r:id="rId6"/>
    <sheet state="visible" name="PREMISSAS" sheetId="4" r:id="rId7"/>
    <sheet state="visible" name="JOFFAS PONTO" sheetId="5" r:id="rId8"/>
  </sheets>
  <definedNames>
    <definedName name="rngFeriados">CAPA!$B$7:$H$24</definedName>
  </definedNames>
  <calcPr/>
</workbook>
</file>

<file path=xl/sharedStrings.xml><?xml version="1.0" encoding="utf-8"?>
<sst xmlns="http://schemas.openxmlformats.org/spreadsheetml/2006/main" count="123" uniqueCount="85">
  <si>
    <t>Planilha - Cálculo Cartão de Ponto</t>
  </si>
  <si>
    <t>1º - Preencher o nome da empresa e o período inicial do cartão de ponto na planilha "CAPA";</t>
  </si>
  <si>
    <t>2º - Preencher os feriados;</t>
  </si>
  <si>
    <t>3º - Preencher os dados solicitados na planilha "Premissas";</t>
  </si>
  <si>
    <t>4º - Criar uma planilha para cada funcionário, fazendo uma cópia a partir da planilha "MODELO";</t>
  </si>
  <si>
    <t>5º - Preencher o nome do funcionário e a carga horária nos dias da semana. Caso não houver carga horária em algum dia, deixe com o valor zero;</t>
  </si>
  <si>
    <t>6º - Preencher os horários de entrada e saída dos funcionários. Observe que não é necessário digitar os dois pontos ":" da hora, ex: para 12:45, digite apenas 1245;</t>
  </si>
  <si>
    <t>7º - Caso tenha algum conhecimento de fórmulas e queira editar algumas, desbloqueie a planilha na aba "Revisão" &gt;&gt; "Desproteger Planilha". Não há senha.</t>
  </si>
  <si>
    <t xml:space="preserve">Verifique atualizações da planilha em: </t>
  </si>
  <si>
    <t>http://sourceforge.net/projects/pccp</t>
  </si>
  <si>
    <t>Planilha criada por Renan Araujo. Dúvidas ou sugestões, mande um e-mail para vba.renan@gmail.com</t>
  </si>
  <si>
    <t>Versão:</t>
  </si>
  <si>
    <t>Versão 1.1</t>
  </si>
  <si>
    <t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</si>
  <si>
    <t>Versão 1.2</t>
  </si>
  <si>
    <t>Realizado ajuste para funcionários da jornada noturna. Cálculo estava sendo feito incorretamente quando o intervalo dava-se após a meia noite.</t>
  </si>
  <si>
    <t>Versão 1.3</t>
  </si>
  <si>
    <t>Realizado ajuste para funcionários com carga horária diferenciada no sábado. Preencher a carga horária no campo "Sábado" que o sistema realizará o cálculo.</t>
  </si>
  <si>
    <t>Versão 2.0</t>
  </si>
  <si>
    <t>Incuída planilha de premissas, onde pode ser ajustado a porcentagem de horas extras para cada dia da semana. Funcionalidade de carga horária diferenciada por dia da semana.</t>
  </si>
  <si>
    <t>Versão 2.1</t>
  </si>
  <si>
    <t>Corrigido erro de cálculo no total de Horas Diárias.</t>
  </si>
  <si>
    <t>Versão 2.1.1</t>
  </si>
  <si>
    <t>Corrigido erro no mês de fevereiro, onde aparecia erro de fórmula nos cálculos.</t>
  </si>
  <si>
    <t>Versão atual:</t>
  </si>
  <si>
    <t>2.1.1</t>
  </si>
  <si>
    <t>APONTAMENTO DE CARTÕES</t>
  </si>
  <si>
    <t>EMPRESA:</t>
  </si>
  <si>
    <t>NOME DA EMPRESA</t>
  </si>
  <si>
    <t>PERÍODO</t>
  </si>
  <si>
    <t>À</t>
  </si>
  <si>
    <t>FERIADOS</t>
  </si>
  <si>
    <t>Confraternização Universal</t>
  </si>
  <si>
    <t>Carnaval</t>
  </si>
  <si>
    <t>Tiradentes</t>
  </si>
  <si>
    <t>Paixão de Cristo</t>
  </si>
  <si>
    <t>F</t>
  </si>
  <si>
    <t>Dia do Trabalho</t>
  </si>
  <si>
    <t>Corpus Christi</t>
  </si>
  <si>
    <t>Independência do Brasil</t>
  </si>
  <si>
    <t>Nossa Senhora Aparecida (Padroeira do Brasil)</t>
  </si>
  <si>
    <t>Finados</t>
  </si>
  <si>
    <t>Proclamação da República</t>
  </si>
  <si>
    <t>Natal</t>
  </si>
  <si>
    <t>Pascoa</t>
  </si>
  <si>
    <t>HORA EXTRA</t>
  </si>
  <si>
    <t>DIA DA SEMANA</t>
  </si>
  <si>
    <t>CÁLCULO</t>
  </si>
  <si>
    <t>SEGUNDA-FEIRA</t>
  </si>
  <si>
    <t>AS</t>
  </si>
  <si>
    <t>PRIMEIRAS HORAS SERÃO</t>
  </si>
  <si>
    <t>AS DEMAIS SERÃO</t>
  </si>
  <si>
    <t>TERÇA-FEIRA</t>
  </si>
  <si>
    <t>QUARTA-FEIRA</t>
  </si>
  <si>
    <t>QUINTA-FEIRA</t>
  </si>
  <si>
    <t>SEXTA-FEIRA</t>
  </si>
  <si>
    <t>SÁBADO</t>
  </si>
  <si>
    <t>DOMINGO</t>
  </si>
  <si>
    <t>ADICIONAL NOTURNO</t>
  </si>
  <si>
    <t>INTERVALO A.N.</t>
  </si>
  <si>
    <t>SYSTEMAR</t>
  </si>
  <si>
    <t>Funcionário</t>
  </si>
  <si>
    <t>Nome possoa</t>
  </si>
  <si>
    <t>H.E. / Atrasos / A.N</t>
  </si>
  <si>
    <t>Distrib. H.E. p/ Faixa</t>
  </si>
  <si>
    <t>CARGA HORÁRIA</t>
  </si>
  <si>
    <t>ESPELHO</t>
  </si>
  <si>
    <t>Data</t>
  </si>
  <si>
    <t>Dia Semana</t>
  </si>
  <si>
    <t>Entrada</t>
  </si>
  <si>
    <t>Saída</t>
  </si>
  <si>
    <t>H. Diária</t>
  </si>
  <si>
    <t>Atrasos</t>
  </si>
  <si>
    <t>Horas Extras</t>
  </si>
  <si>
    <t>A.N.</t>
  </si>
  <si>
    <t>1ª Faixa</t>
  </si>
  <si>
    <t>2ª Faixa</t>
  </si>
  <si>
    <t>SEGUNDA</t>
  </si>
  <si>
    <t>TERÇA</t>
  </si>
  <si>
    <t>QUARTA</t>
  </si>
  <si>
    <t>QUINTA</t>
  </si>
  <si>
    <t>SEXTA</t>
  </si>
  <si>
    <t>TOTAIS</t>
  </si>
  <si>
    <t>Faltas / Suspensão</t>
  </si>
  <si>
    <t>OBSERVAÇÕES: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</si>
</sst>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;;;"/>
    <numFmt numFmtId="165" formatCode="[$-416]D/M/YYYY"/>
    <numFmt numFmtId="166" formatCode="[$-416]HH:MM"/>
    <numFmt numFmtId="167" formatCode="[HH]:MM;;\-"/>
    <numFmt numFmtId="168" formatCode="DD/MM/YY"/>
    <numFmt numFmtId="169" formatCode="##\:##"/>
    <numFmt numFmtId="170" formatCode="H:MM"/>
    <numFmt numFmtId="171" formatCode="#,##0;;\-"/>
  </numFmts>
  <fonts count="18">
    <font>
      <sz val="11.0"/>
      <color rgb="FF000000"/>
      <name val="Calibri"/>
      <scheme val="minor"/>
    </font>
    <font>
      <b/>
      <sz val="36.0"/>
      <color rgb="FF4F6228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b/>
      <sz val="11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24.0"/>
      <color rgb="FF000000"/>
      <name val="Calibri"/>
    </font>
    <font>
      <b/>
      <sz val="20.0"/>
      <color rgb="FF000000"/>
      <name val="Calibri"/>
    </font>
    <font>
      <b/>
      <sz val="24.0"/>
      <color theme="1"/>
      <name val="Calibri"/>
    </font>
    <font>
      <sz val="11.0"/>
      <color rgb="FF4F6228"/>
      <name val="Calibri"/>
    </font>
    <font>
      <sz val="11.0"/>
      <color rgb="FFFF0000"/>
      <name val="Calibri"/>
    </font>
    <font>
      <sz val="11.0"/>
      <color rgb="FF0070C0"/>
      <name val="Calibri"/>
    </font>
    <font>
      <b/>
      <sz val="14.0"/>
      <color theme="1"/>
      <name val="Calibri"/>
    </font>
    <font>
      <b/>
      <i/>
      <sz val="12.0"/>
      <color rgb="FFFF0000"/>
      <name val="Calibri"/>
    </font>
    <font>
      <sz val="12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A6A6A6"/>
        <bgColor rgb="FFA6A6A6"/>
      </patternFill>
    </fill>
  </fills>
  <borders count="25">
    <border/>
    <border>
      <left style="thin">
        <color rgb="FFA6A6A6"/>
      </left>
      <top style="thin">
        <color rgb="FFA6A6A6"/>
      </top>
      <bottom style="thin">
        <color rgb="FFA6A6A6"/>
      </bottom>
    </border>
    <border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bottom style="thin">
        <color rgb="FFBFBFBF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/>
      <top style="thin">
        <color rgb="FFA6A6A6"/>
      </top>
      <bottom style="thin">
        <color rgb="FFA6A6A6"/>
      </bottom>
    </border>
    <border>
      <left/>
      <right/>
      <top style="thin">
        <color rgb="FFA6A6A6"/>
      </top>
      <bottom style="thin">
        <color rgb="FFA6A6A6"/>
      </bottom>
    </border>
    <border>
      <left/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horizontal="left" shrinkToFit="0" vertical="center" wrapText="1"/>
    </xf>
    <xf borderId="2" fillId="0" fontId="6" numFmtId="0" xfId="0" applyBorder="1" applyFont="1"/>
    <xf borderId="3" fillId="0" fontId="6" numFmtId="0" xfId="0" applyBorder="1" applyFont="1"/>
    <xf borderId="0" fillId="0" fontId="5" numFmtId="0" xfId="0" applyAlignment="1" applyFont="1">
      <alignment horizontal="right" shrinkToFit="0" vertical="bottom" wrapText="0"/>
    </xf>
    <xf borderId="0" fillId="0" fontId="7" numFmtId="164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4" fillId="0" fontId="8" numFmtId="0" xfId="0" applyAlignment="1" applyBorder="1" applyFont="1">
      <alignment shrinkToFit="0" vertical="center" wrapText="0"/>
    </xf>
    <xf borderId="0" fillId="0" fontId="5" numFmtId="164" xfId="0" applyAlignment="1" applyFont="1" applyNumberFormat="1">
      <alignment shrinkToFit="0" vertical="bottom" wrapText="0"/>
    </xf>
    <xf borderId="1" fillId="2" fontId="9" numFmtId="0" xfId="0" applyAlignment="1" applyBorder="1" applyFill="1" applyFont="1">
      <alignment horizontal="center" shrinkToFit="0" vertical="bottom" wrapText="0"/>
    </xf>
    <xf borderId="5" fillId="2" fontId="4" numFmtId="0" xfId="0" applyAlignment="1" applyBorder="1" applyFont="1">
      <alignment shrinkToFit="0" vertical="bottom" wrapText="0"/>
    </xf>
    <xf borderId="1" fillId="3" fontId="5" numFmtId="0" xfId="0" applyAlignment="1" applyBorder="1" applyFill="1" applyFont="1">
      <alignment horizontal="left" shrinkToFit="0" vertical="bottom" wrapText="0"/>
    </xf>
    <xf borderId="6" fillId="3" fontId="5" numFmtId="165" xfId="0" applyAlignment="1" applyBorder="1" applyFont="1" applyNumberFormat="1">
      <alignment readingOrder="0" shrinkToFit="0" vertical="bottom" wrapText="0"/>
    </xf>
    <xf borderId="7" fillId="3" fontId="5" numFmtId="0" xfId="0" applyAlignment="1" applyBorder="1" applyFont="1">
      <alignment horizontal="center" shrinkToFit="0" vertical="bottom" wrapText="0"/>
    </xf>
    <xf borderId="7" fillId="3" fontId="5" numFmtId="165" xfId="0" applyAlignment="1" applyBorder="1" applyFont="1" applyNumberFormat="1">
      <alignment shrinkToFit="0" vertical="bottom" wrapText="0"/>
    </xf>
    <xf borderId="7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horizontal="center" shrinkToFit="0" vertical="bottom" wrapText="0"/>
    </xf>
    <xf borderId="5" fillId="3" fontId="5" numFmtId="165" xfId="0" applyAlignment="1" applyBorder="1" applyFont="1" applyNumberForma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5" fillId="3" fontId="5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horizontal="center" shrinkToFit="0" vertical="bottom" wrapText="0"/>
    </xf>
    <xf borderId="10" fillId="0" fontId="6" numFmtId="0" xfId="0" applyBorder="1" applyFont="1"/>
    <xf borderId="11" fillId="0" fontId="6" numFmtId="0" xfId="0" applyBorder="1" applyFont="1"/>
    <xf borderId="12" fillId="2" fontId="4" numFmtId="0" xfId="0" applyAlignment="1" applyBorder="1" applyFont="1">
      <alignment shrinkToFit="0" vertical="bottom" wrapText="0"/>
    </xf>
    <xf borderId="12" fillId="4" fontId="5" numFmtId="0" xfId="0" applyAlignment="1" applyBorder="1" applyFill="1" applyFont="1">
      <alignment shrinkToFit="0" vertical="bottom" wrapText="0"/>
    </xf>
    <xf borderId="12" fillId="3" fontId="5" numFmtId="166" xfId="0" applyAlignment="1" applyBorder="1" applyFont="1" applyNumberFormat="1">
      <alignment horizontal="center" shrinkToFit="0" vertical="bottom" wrapText="0"/>
    </xf>
    <xf borderId="12" fillId="4" fontId="5" numFmtId="0" xfId="0" applyAlignment="1" applyBorder="1" applyFont="1">
      <alignment horizontal="center" shrinkToFit="0" vertical="bottom" wrapText="0"/>
    </xf>
    <xf borderId="12" fillId="3" fontId="5" numFmtId="9" xfId="0" applyAlignment="1" applyBorder="1" applyFont="1" applyNumberFormat="1">
      <alignment shrinkToFit="0" vertical="bottom" wrapText="0"/>
    </xf>
    <xf borderId="12" fillId="4" fontId="4" numFmtId="0" xfId="0" applyAlignment="1" applyBorder="1" applyFont="1">
      <alignment shrinkToFit="0" vertical="bottom" wrapText="0"/>
    </xf>
    <xf borderId="12" fillId="4" fontId="4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center" readingOrder="0" shrinkToFit="0" vertical="center" wrapText="0"/>
    </xf>
    <xf borderId="9" fillId="3" fontId="7" numFmtId="0" xfId="0" applyAlignment="1" applyBorder="1" applyFont="1">
      <alignment horizontal="left" shrinkToFit="0" vertical="bottom" wrapText="0"/>
    </xf>
    <xf borderId="9" fillId="2" fontId="8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 shrinkToFit="0" vertical="center" wrapText="0"/>
    </xf>
    <xf borderId="12" fillId="2" fontId="4" numFmtId="0" xfId="0" applyAlignment="1" applyBorder="1" applyFont="1">
      <alignment horizontal="center" shrinkToFit="0" vertical="bottom" wrapText="0"/>
    </xf>
    <xf borderId="12" fillId="2" fontId="4" numFmtId="2" xfId="0" applyAlignment="1" applyBorder="1" applyFont="1" applyNumberFormat="1">
      <alignment horizontal="center" shrinkToFit="0" vertical="bottom" wrapText="0"/>
    </xf>
    <xf borderId="12" fillId="2" fontId="4" numFmtId="9" xfId="0" applyAlignment="1" applyBorder="1" applyFont="1" applyNumberFormat="1">
      <alignment horizontal="center" shrinkToFit="0" vertical="bottom" wrapText="0"/>
    </xf>
    <xf borderId="12" fillId="4" fontId="7" numFmtId="0" xfId="0" applyAlignment="1" applyBorder="1" applyFont="1">
      <alignment horizontal="left" shrinkToFit="0" vertical="bottom" wrapText="0"/>
    </xf>
    <xf borderId="12" fillId="3" fontId="7" numFmtId="167" xfId="0" applyAlignment="1" applyBorder="1" applyFont="1" applyNumberFormat="1">
      <alignment horizontal="center" shrinkToFit="0" vertical="bottom" wrapText="0"/>
    </xf>
    <xf borderId="12" fillId="4" fontId="7" numFmtId="168" xfId="0" applyAlignment="1" applyBorder="1" applyFont="1" applyNumberFormat="1">
      <alignment horizontal="center" shrinkToFit="0" vertical="bottom" wrapText="0"/>
    </xf>
    <xf borderId="12" fillId="4" fontId="7" numFmtId="0" xfId="0" applyAlignment="1" applyBorder="1" applyFont="1">
      <alignment horizontal="center" shrinkToFit="0" vertical="bottom" wrapText="0"/>
    </xf>
    <xf borderId="12" fillId="3" fontId="7" numFmtId="169" xfId="0" applyAlignment="1" applyBorder="1" applyFont="1" applyNumberFormat="1">
      <alignment horizontal="center" readingOrder="0" shrinkToFit="0" vertical="bottom" wrapText="0"/>
    </xf>
    <xf borderId="12" fillId="4" fontId="12" numFmtId="167" xfId="0" applyAlignment="1" applyBorder="1" applyFont="1" applyNumberFormat="1">
      <alignment horizontal="center" shrinkToFit="0" vertical="bottom" wrapText="0"/>
    </xf>
    <xf borderId="12" fillId="4" fontId="13" numFmtId="167" xfId="0" applyAlignment="1" applyBorder="1" applyFont="1" applyNumberFormat="1">
      <alignment horizontal="center" shrinkToFit="0" vertical="bottom" wrapText="0"/>
    </xf>
    <xf borderId="12" fillId="4" fontId="14" numFmtId="167" xfId="0" applyAlignment="1" applyBorder="1" applyFont="1" applyNumberFormat="1">
      <alignment horizontal="center" shrinkToFit="0" vertical="bottom" wrapText="0"/>
    </xf>
    <xf borderId="12" fillId="4" fontId="14" numFmtId="169" xfId="0" applyAlignment="1" applyBorder="1" applyFont="1" applyNumberFormat="1">
      <alignment horizontal="center" shrinkToFit="0" vertical="bottom" wrapText="0"/>
    </xf>
    <xf borderId="0" fillId="0" fontId="7" numFmtId="170" xfId="0" applyAlignment="1" applyFont="1" applyNumberFormat="1">
      <alignment shrinkToFit="0" vertical="bottom" wrapText="0"/>
    </xf>
    <xf borderId="12" fillId="4" fontId="7" numFmtId="2" xfId="0" applyAlignment="1" applyBorder="1" applyFont="1" applyNumberFormat="1">
      <alignment horizontal="center" shrinkToFit="0" vertical="bottom" wrapText="0"/>
    </xf>
    <xf borderId="0" fillId="0" fontId="7" numFmtId="2" xfId="0" applyAlignment="1" applyFont="1" applyNumberFormat="1">
      <alignment shrinkToFit="0" vertical="bottom" wrapText="0"/>
    </xf>
    <xf borderId="12" fillId="3" fontId="7" numFmtId="169" xfId="0" applyAlignment="1" applyBorder="1" applyFont="1" applyNumberFormat="1">
      <alignment horizontal="center" readingOrder="0" vertical="bottom"/>
    </xf>
    <xf borderId="11" fillId="3" fontId="7" numFmtId="169" xfId="0" applyAlignment="1" applyBorder="1" applyFont="1" applyNumberFormat="1">
      <alignment horizontal="center" readingOrder="0" vertical="bottom"/>
    </xf>
    <xf borderId="13" fillId="5" fontId="15" numFmtId="0" xfId="0" applyAlignment="1" applyBorder="1" applyFill="1" applyFont="1">
      <alignment horizontal="center" shrinkToFit="0" vertical="bottom" wrapText="0"/>
    </xf>
    <xf borderId="14" fillId="0" fontId="6" numFmtId="0" xfId="0" applyBorder="1" applyFont="1"/>
    <xf borderId="15" fillId="0" fontId="6" numFmtId="0" xfId="0" applyBorder="1" applyFont="1"/>
    <xf borderId="16" fillId="2" fontId="16" numFmtId="0" xfId="0" applyAlignment="1" applyBorder="1" applyFont="1">
      <alignment horizontal="left" shrinkToFit="0" vertical="bottom" wrapText="0"/>
    </xf>
    <xf borderId="17" fillId="0" fontId="6" numFmtId="0" xfId="0" applyBorder="1" applyFont="1"/>
    <xf borderId="18" fillId="4" fontId="17" numFmtId="171" xfId="0" applyAlignment="1" applyBorder="1" applyFont="1" applyNumberFormat="1">
      <alignment horizontal="center" shrinkToFit="0" vertical="bottom" wrapText="0"/>
    </xf>
    <xf borderId="19" fillId="2" fontId="7" numFmtId="0" xfId="0" applyAlignment="1" applyBorder="1" applyFont="1">
      <alignment horizontal="left" shrinkToFit="0" vertical="top" wrapText="1"/>
    </xf>
    <xf borderId="20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</cellXfs>
  <cellStyles count="1">
    <cellStyle xfId="0" name="Normal" builtinId="0"/>
  </cellStyles>
  <dxfs count="2">
    <dxf>
      <font>
        <color rgb="FFFFFFFF"/>
      </font>
      <fill>
        <patternFill patternType="solid">
          <fgColor rgb="FF93CDDD"/>
          <bgColor rgb="FF93CDDD"/>
        </patternFill>
      </fill>
      <border/>
    </dxf>
    <dxf>
      <font/>
      <fill>
        <patternFill patternType="solid">
          <fgColor rgb="FFC3D69B"/>
          <bgColor rgb="FFC3D69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ourceforge.net/projects/pcc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2.0" topLeftCell="A23" activePane="bottomLeft" state="frozen"/>
      <selection activeCell="B24" sqref="B24" pane="bottomLeft"/>
    </sheetView>
  </sheetViews>
  <sheetFormatPr customHeight="1" defaultColWidth="14.43" defaultRowHeight="15.0"/>
  <cols>
    <col customWidth="1" min="1" max="1" width="1.29"/>
    <col customWidth="1" min="2" max="26" width="9.14"/>
  </cols>
  <sheetData>
    <row r="1" ht="4.5" customHeight="1"/>
    <row r="2">
      <c r="B2" s="1" t="s">
        <v>0</v>
      </c>
    </row>
    <row r="4">
      <c r="B4" s="2" t="s">
        <v>1</v>
      </c>
    </row>
    <row r="5">
      <c r="B5" s="2" t="s">
        <v>2</v>
      </c>
    </row>
    <row r="6">
      <c r="B6" s="2" t="s">
        <v>3</v>
      </c>
    </row>
    <row r="7">
      <c r="B7" s="2" t="s">
        <v>4</v>
      </c>
    </row>
    <row r="8">
      <c r="B8" s="2" t="s">
        <v>5</v>
      </c>
    </row>
    <row r="9">
      <c r="B9" s="2" t="s">
        <v>6</v>
      </c>
    </row>
    <row r="10">
      <c r="B10" s="2" t="s">
        <v>7</v>
      </c>
    </row>
    <row r="21" ht="15.75" customHeight="1">
      <c r="B21" s="2" t="s">
        <v>8</v>
      </c>
      <c r="F21" s="3" t="s">
        <v>9</v>
      </c>
    </row>
    <row r="22" ht="15.75" customHeight="1">
      <c r="B22" s="2" t="s">
        <v>10</v>
      </c>
      <c r="P22" s="2" t="s">
        <v>11</v>
      </c>
      <c r="Q22" s="2" t="str">
        <f>'LOG MODIFICAÇÕES'!Q18</f>
        <v>2.1.1</v>
      </c>
    </row>
    <row r="23" ht="5.2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Q2"/>
  </mergeCells>
  <hyperlinks>
    <hyperlink r:id="rId1" ref="F21"/>
  </hyperlinks>
  <printOptions/>
  <pageMargins bottom="0.7875" footer="0.0" header="0.0" left="0.511805555555555" right="0.511805555555555" top="0.78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8.0" topLeftCell="A19" activePane="bottomLeft" state="frozen"/>
      <selection activeCell="B20" sqref="B20" pane="bottomLeft"/>
    </sheetView>
  </sheetViews>
  <sheetFormatPr customHeight="1" defaultColWidth="14.43" defaultRowHeight="15.0"/>
  <cols>
    <col customWidth="1" min="1" max="1" width="1.29"/>
    <col customWidth="1" min="2" max="2" width="13.71"/>
    <col customWidth="1" min="3" max="26" width="9.14"/>
  </cols>
  <sheetData>
    <row r="1" ht="4.5" customHeight="1"/>
    <row r="2">
      <c r="B2" s="1" t="s">
        <v>0</v>
      </c>
    </row>
    <row r="4" ht="33.0" customHeight="1">
      <c r="B4" s="4" t="s">
        <v>12</v>
      </c>
      <c r="C4" s="5" t="s">
        <v>13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ht="33.0" customHeight="1">
      <c r="B5" s="4" t="s">
        <v>14</v>
      </c>
      <c r="C5" s="5" t="s">
        <v>15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ht="33.0" customHeight="1">
      <c r="B6" s="4" t="s">
        <v>16</v>
      </c>
      <c r="C6" s="5" t="s">
        <v>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ht="33.0" customHeight="1">
      <c r="B7" s="4" t="s">
        <v>18</v>
      </c>
      <c r="C7" s="5" t="s">
        <v>19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ht="33.0" customHeight="1">
      <c r="B8" s="4" t="s">
        <v>20</v>
      </c>
      <c r="C8" s="5" t="s">
        <v>21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ht="33.0" customHeight="1">
      <c r="B9" s="4" t="s">
        <v>22</v>
      </c>
      <c r="C9" s="5" t="s">
        <v>23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8">
      <c r="B18" s="2" t="s">
        <v>10</v>
      </c>
      <c r="P18" s="8" t="s">
        <v>24</v>
      </c>
      <c r="Q18" s="2" t="s">
        <v>25</v>
      </c>
    </row>
    <row r="19" ht="5.25" customHeight="1"/>
    <row r="21" ht="25.5" hidden="1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Q2"/>
    <mergeCell ref="C4:Q4"/>
    <mergeCell ref="C5:Q5"/>
    <mergeCell ref="C6:Q6"/>
    <mergeCell ref="C7:Q7"/>
    <mergeCell ref="C8:Q8"/>
    <mergeCell ref="C9:Q9"/>
  </mergeCells>
  <printOptions/>
  <pageMargins bottom="0.7875" footer="0.0" header="0.0" left="0.511805555555555" right="0.51180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4.0" topLeftCell="A25" activePane="bottomLeft" state="frozen"/>
      <selection activeCell="B26" sqref="B26" pane="bottomLeft"/>
    </sheetView>
  </sheetViews>
  <sheetFormatPr customHeight="1" defaultColWidth="14.43" defaultRowHeight="15.0"/>
  <cols>
    <col customWidth="1" min="1" max="1" width="0.86"/>
    <col customWidth="1" min="2" max="3" width="10.71"/>
    <col customWidth="1" min="4" max="4" width="3.57"/>
    <col customWidth="1" min="5" max="5" width="10.71"/>
    <col customWidth="1" min="6" max="6" width="11.29"/>
    <col customWidth="1" min="7" max="8" width="9.14"/>
    <col customWidth="1" min="9" max="9" width="0.86"/>
    <col customWidth="1" min="10" max="28" width="8.71"/>
  </cols>
  <sheetData>
    <row r="1" ht="4.5" customHeight="1">
      <c r="A1" s="9"/>
      <c r="B1" s="10"/>
      <c r="C1" s="10"/>
      <c r="D1" s="10"/>
      <c r="E1" s="10"/>
      <c r="F1" s="10"/>
      <c r="G1" s="10"/>
      <c r="H1" s="10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9"/>
      <c r="U1" s="10"/>
      <c r="V1" s="10"/>
      <c r="W1" s="10"/>
      <c r="X1" s="10"/>
      <c r="Y1" s="11"/>
      <c r="Z1" s="11"/>
      <c r="AA1" s="11"/>
      <c r="AB1" s="11"/>
    </row>
    <row r="2">
      <c r="A2" s="12"/>
      <c r="B2" s="13" t="s">
        <v>26</v>
      </c>
      <c r="C2" s="6"/>
      <c r="D2" s="6"/>
      <c r="E2" s="6"/>
      <c r="F2" s="6"/>
      <c r="G2" s="6"/>
      <c r="H2" s="7"/>
      <c r="I2" s="12"/>
    </row>
    <row r="3">
      <c r="A3" s="12"/>
      <c r="B3" s="14" t="s">
        <v>27</v>
      </c>
      <c r="C3" s="15" t="s">
        <v>28</v>
      </c>
      <c r="D3" s="6"/>
      <c r="E3" s="6"/>
      <c r="F3" s="6"/>
      <c r="G3" s="6"/>
      <c r="H3" s="7"/>
      <c r="I3" s="12"/>
    </row>
    <row r="4">
      <c r="A4" s="9">
        <v>2.0</v>
      </c>
      <c r="B4" s="14" t="s">
        <v>29</v>
      </c>
      <c r="C4" s="16">
        <v>45047.0</v>
      </c>
      <c r="D4" s="17" t="s">
        <v>30</v>
      </c>
      <c r="E4" s="18">
        <f>DATE(YEAR($C$4),MONTH($C$4)+1,DAY($C$4)-1)</f>
        <v>45077</v>
      </c>
      <c r="F4" s="19"/>
      <c r="G4" s="19"/>
      <c r="H4" s="20"/>
      <c r="I4" s="9">
        <v>2.0</v>
      </c>
    </row>
    <row r="5" ht="4.5" customHeight="1">
      <c r="A5" s="9">
        <v>3.0</v>
      </c>
      <c r="B5" s="10"/>
      <c r="C5" s="10"/>
      <c r="D5" s="10"/>
      <c r="E5" s="10"/>
      <c r="F5" s="10"/>
      <c r="G5" s="10"/>
      <c r="H5" s="10"/>
      <c r="I5" s="9">
        <v>3.0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9"/>
      <c r="U5" s="10"/>
      <c r="V5" s="10"/>
      <c r="W5" s="10"/>
      <c r="X5" s="10"/>
      <c r="Y5" s="11"/>
      <c r="Z5" s="11"/>
      <c r="AA5" s="11"/>
      <c r="AB5" s="11"/>
    </row>
    <row r="6">
      <c r="A6" s="9">
        <v>4.0</v>
      </c>
      <c r="B6" s="21" t="s">
        <v>31</v>
      </c>
      <c r="C6" s="6"/>
      <c r="D6" s="6"/>
      <c r="E6" s="6"/>
      <c r="F6" s="6"/>
      <c r="G6" s="6"/>
      <c r="H6" s="7"/>
      <c r="I6" s="9">
        <v>4.0</v>
      </c>
    </row>
    <row r="7">
      <c r="A7" s="9">
        <v>5.0</v>
      </c>
      <c r="B7" s="22">
        <v>44927.0</v>
      </c>
      <c r="C7" s="23" t="str">
        <f t="shared" ref="C7:C24" si="1">IF(B7="","",IF(WEEKDAY(B7,1)=1,"Domingo",IF(WEEKDAY(B7,1)=2,"Segunda",IF(WEEKDAY(B7,1)=3,"Terça",IF(WEEKDAY(B7,1)=4,"Quarta",IF(WEEKDAY(B7,1)=5,"Quinta",IF(WEEKDAY(B7,1)=6,"Sexta",IF(WEEKDAY(B7,1)=7,"Sábado"))))))))</f>
        <v>Domingo</v>
      </c>
      <c r="D7" s="15" t="s">
        <v>32</v>
      </c>
      <c r="E7" s="6"/>
      <c r="F7" s="6"/>
      <c r="G7" s="6"/>
      <c r="H7" s="7"/>
      <c r="I7" s="9">
        <v>5.0</v>
      </c>
    </row>
    <row r="8">
      <c r="A8" s="9">
        <v>6.0</v>
      </c>
      <c r="B8" s="22">
        <v>44978.0</v>
      </c>
      <c r="C8" s="23" t="str">
        <f t="shared" si="1"/>
        <v>Terça</v>
      </c>
      <c r="D8" s="15" t="s">
        <v>33</v>
      </c>
      <c r="E8" s="6"/>
      <c r="F8" s="6"/>
      <c r="G8" s="6"/>
      <c r="H8" s="7"/>
      <c r="I8" s="9">
        <v>6.0</v>
      </c>
    </row>
    <row r="9">
      <c r="A9" s="9">
        <v>7.0</v>
      </c>
      <c r="B9" s="22">
        <v>45037.0</v>
      </c>
      <c r="C9" s="23" t="str">
        <f t="shared" si="1"/>
        <v>Sexta</v>
      </c>
      <c r="D9" s="15" t="s">
        <v>34</v>
      </c>
      <c r="E9" s="6"/>
      <c r="F9" s="6"/>
      <c r="G9" s="6"/>
      <c r="H9" s="7"/>
      <c r="I9" s="9">
        <v>7.0</v>
      </c>
    </row>
    <row r="10">
      <c r="A10" s="9">
        <v>1.0</v>
      </c>
      <c r="B10" s="22">
        <v>44666.0</v>
      </c>
      <c r="C10" s="23" t="str">
        <f t="shared" si="1"/>
        <v>Sexta</v>
      </c>
      <c r="D10" s="15" t="s">
        <v>35</v>
      </c>
      <c r="E10" s="6"/>
      <c r="F10" s="6"/>
      <c r="G10" s="6"/>
      <c r="H10" s="7"/>
      <c r="I10" s="9">
        <v>1.0</v>
      </c>
    </row>
    <row r="11">
      <c r="A11" s="9" t="s">
        <v>36</v>
      </c>
      <c r="B11" s="22">
        <v>45047.0</v>
      </c>
      <c r="C11" s="23" t="str">
        <f t="shared" si="1"/>
        <v>Segunda</v>
      </c>
      <c r="D11" s="15" t="s">
        <v>37</v>
      </c>
      <c r="E11" s="6"/>
      <c r="F11" s="6"/>
      <c r="G11" s="6"/>
      <c r="H11" s="7"/>
      <c r="I11" s="9" t="s">
        <v>36</v>
      </c>
    </row>
    <row r="12">
      <c r="A12" s="9"/>
      <c r="B12" s="22">
        <v>45085.0</v>
      </c>
      <c r="C12" s="23" t="str">
        <f t="shared" si="1"/>
        <v>Quinta</v>
      </c>
      <c r="D12" s="15" t="s">
        <v>38</v>
      </c>
      <c r="E12" s="6"/>
      <c r="F12" s="6"/>
      <c r="G12" s="6"/>
      <c r="H12" s="7"/>
      <c r="I12" s="9"/>
    </row>
    <row r="13">
      <c r="A13" s="12"/>
      <c r="B13" s="22">
        <v>45176.0</v>
      </c>
      <c r="C13" s="23" t="str">
        <f t="shared" si="1"/>
        <v>Quinta</v>
      </c>
      <c r="D13" s="15" t="s">
        <v>39</v>
      </c>
      <c r="E13" s="6"/>
      <c r="F13" s="6"/>
      <c r="G13" s="6"/>
      <c r="H13" s="7"/>
      <c r="I13" s="12"/>
    </row>
    <row r="14">
      <c r="A14" s="12"/>
      <c r="B14" s="22">
        <v>45211.0</v>
      </c>
      <c r="C14" s="23" t="str">
        <f t="shared" si="1"/>
        <v>Quinta</v>
      </c>
      <c r="D14" s="15" t="s">
        <v>40</v>
      </c>
      <c r="E14" s="6"/>
      <c r="F14" s="6"/>
      <c r="G14" s="6"/>
      <c r="H14" s="7"/>
      <c r="I14" s="12"/>
    </row>
    <row r="15">
      <c r="A15" s="12"/>
      <c r="B15" s="22">
        <v>45232.0</v>
      </c>
      <c r="C15" s="23" t="str">
        <f t="shared" si="1"/>
        <v>Quinta</v>
      </c>
      <c r="D15" s="15" t="s">
        <v>41</v>
      </c>
      <c r="E15" s="6"/>
      <c r="F15" s="6"/>
      <c r="G15" s="6"/>
      <c r="H15" s="7"/>
      <c r="I15" s="12"/>
    </row>
    <row r="16">
      <c r="A16" s="12"/>
      <c r="B16" s="22">
        <v>45245.0</v>
      </c>
      <c r="C16" s="23" t="str">
        <f t="shared" si="1"/>
        <v>Quarta</v>
      </c>
      <c r="D16" s="15" t="s">
        <v>42</v>
      </c>
      <c r="E16" s="6"/>
      <c r="F16" s="6"/>
      <c r="G16" s="6"/>
      <c r="H16" s="7"/>
      <c r="I16" s="12"/>
    </row>
    <row r="17">
      <c r="A17" s="12"/>
      <c r="B17" s="22">
        <v>45285.0</v>
      </c>
      <c r="C17" s="23" t="str">
        <f t="shared" si="1"/>
        <v>Segunda</v>
      </c>
      <c r="D17" s="15" t="s">
        <v>43</v>
      </c>
      <c r="E17" s="6"/>
      <c r="F17" s="6"/>
      <c r="G17" s="6"/>
      <c r="H17" s="7"/>
      <c r="I17" s="12"/>
    </row>
    <row r="18">
      <c r="A18" s="12"/>
      <c r="B18" s="22">
        <v>45025.0</v>
      </c>
      <c r="C18" s="23" t="str">
        <f t="shared" si="1"/>
        <v>Domingo</v>
      </c>
      <c r="D18" s="15" t="s">
        <v>44</v>
      </c>
      <c r="E18" s="6"/>
      <c r="F18" s="6"/>
      <c r="G18" s="6"/>
      <c r="H18" s="7"/>
      <c r="I18" s="12"/>
    </row>
    <row r="19">
      <c r="A19" s="12"/>
      <c r="B19" s="22"/>
      <c r="C19" s="23" t="str">
        <f t="shared" si="1"/>
        <v/>
      </c>
      <c r="D19" s="15"/>
      <c r="E19" s="6"/>
      <c r="F19" s="6"/>
      <c r="G19" s="6"/>
      <c r="H19" s="7"/>
      <c r="I19" s="12"/>
    </row>
    <row r="20">
      <c r="A20" s="12"/>
      <c r="B20" s="24"/>
      <c r="C20" s="23" t="str">
        <f t="shared" si="1"/>
        <v/>
      </c>
      <c r="D20" s="15"/>
      <c r="E20" s="6"/>
      <c r="F20" s="6"/>
      <c r="G20" s="6"/>
      <c r="H20" s="7"/>
      <c r="I20" s="12"/>
    </row>
    <row r="21" ht="15.75" customHeight="1">
      <c r="A21" s="12"/>
      <c r="B21" s="24"/>
      <c r="C21" s="23" t="str">
        <f t="shared" si="1"/>
        <v/>
      </c>
      <c r="D21" s="15"/>
      <c r="E21" s="6"/>
      <c r="F21" s="6"/>
      <c r="G21" s="6"/>
      <c r="H21" s="7"/>
      <c r="I21" s="12"/>
    </row>
    <row r="22" ht="15.75" customHeight="1">
      <c r="A22" s="12"/>
      <c r="B22" s="24"/>
      <c r="C22" s="23" t="str">
        <f t="shared" si="1"/>
        <v/>
      </c>
      <c r="D22" s="15"/>
      <c r="E22" s="6"/>
      <c r="F22" s="6"/>
      <c r="G22" s="6"/>
      <c r="H22" s="7"/>
      <c r="I22" s="12"/>
    </row>
    <row r="23" ht="15.75" customHeight="1">
      <c r="A23" s="12"/>
      <c r="B23" s="24"/>
      <c r="C23" s="23" t="str">
        <f t="shared" si="1"/>
        <v/>
      </c>
      <c r="D23" s="15"/>
      <c r="E23" s="6"/>
      <c r="F23" s="6"/>
      <c r="G23" s="6"/>
      <c r="H23" s="7"/>
      <c r="I23" s="12"/>
    </row>
    <row r="24" ht="15.75" customHeight="1">
      <c r="A24" s="12"/>
      <c r="B24" s="22"/>
      <c r="C24" s="23" t="str">
        <f t="shared" si="1"/>
        <v/>
      </c>
      <c r="D24" s="15"/>
      <c r="E24" s="6"/>
      <c r="F24" s="6"/>
      <c r="G24" s="6"/>
      <c r="H24" s="7"/>
      <c r="I24" s="12"/>
    </row>
    <row r="25" ht="4.5" customHeight="1">
      <c r="A25" s="12"/>
      <c r="B25" s="10"/>
      <c r="C25" s="10"/>
      <c r="D25" s="10"/>
      <c r="E25" s="10"/>
      <c r="F25" s="10"/>
      <c r="G25" s="10"/>
      <c r="H25" s="10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9"/>
      <c r="U25" s="10"/>
      <c r="V25" s="10"/>
      <c r="W25" s="10"/>
      <c r="X25" s="10"/>
      <c r="Y25" s="11"/>
      <c r="Z25" s="11"/>
      <c r="AA25" s="11"/>
      <c r="AB25" s="11"/>
    </row>
    <row r="26" ht="15.75" customHeight="1">
      <c r="A26" s="12"/>
      <c r="I26" s="12"/>
    </row>
    <row r="27" ht="15.75" customHeight="1">
      <c r="A27" s="12"/>
      <c r="I27" s="12"/>
    </row>
    <row r="28" ht="15.75" customHeight="1">
      <c r="A28" s="12"/>
      <c r="I28" s="12"/>
    </row>
    <row r="29" ht="15.75" customHeight="1">
      <c r="A29" s="12"/>
      <c r="I29" s="12"/>
    </row>
    <row r="30" ht="15.75" customHeight="1">
      <c r="A30" s="12"/>
      <c r="I30" s="12"/>
    </row>
    <row r="31" ht="15.75" customHeight="1">
      <c r="A31" s="12"/>
      <c r="I31" s="12"/>
    </row>
    <row r="32" ht="15.75" customHeight="1">
      <c r="A32" s="12"/>
      <c r="I32" s="12"/>
    </row>
    <row r="33" ht="15.75" customHeight="1">
      <c r="A33" s="12"/>
      <c r="I33" s="12"/>
    </row>
    <row r="34" ht="15.75" customHeight="1">
      <c r="A34" s="12"/>
      <c r="I34" s="12"/>
    </row>
    <row r="35" ht="15.75" customHeight="1">
      <c r="A35" s="12"/>
      <c r="I35" s="12"/>
    </row>
    <row r="36" ht="15.75" customHeight="1">
      <c r="A36" s="12"/>
      <c r="I36" s="12"/>
    </row>
    <row r="37" ht="15.75" customHeight="1">
      <c r="A37" s="12"/>
      <c r="I37" s="12"/>
    </row>
    <row r="38" ht="15.75" customHeight="1">
      <c r="A38" s="12"/>
      <c r="I38" s="12"/>
    </row>
    <row r="39" ht="15.75" customHeight="1">
      <c r="A39" s="12"/>
      <c r="I39" s="12"/>
    </row>
    <row r="40" ht="15.75" customHeight="1">
      <c r="A40" s="12"/>
      <c r="I40" s="12"/>
    </row>
    <row r="41" ht="15.75" customHeight="1">
      <c r="A41" s="12"/>
      <c r="I41" s="12"/>
    </row>
    <row r="42" ht="15.75" customHeight="1">
      <c r="A42" s="12"/>
      <c r="I42" s="12"/>
    </row>
    <row r="43" ht="15.75" customHeight="1">
      <c r="A43" s="12"/>
      <c r="I43" s="12"/>
    </row>
    <row r="44" ht="15.75" customHeight="1">
      <c r="A44" s="12"/>
      <c r="I44" s="12"/>
    </row>
    <row r="45" ht="15.75" customHeight="1">
      <c r="A45" s="12"/>
      <c r="I45" s="12"/>
    </row>
    <row r="46" ht="15.75" customHeight="1">
      <c r="A46" s="12"/>
      <c r="I46" s="12"/>
    </row>
    <row r="47" ht="15.75" customHeight="1">
      <c r="A47" s="12"/>
      <c r="I47" s="12"/>
    </row>
    <row r="48" ht="15.75" customHeight="1">
      <c r="A48" s="12"/>
      <c r="I48" s="12"/>
    </row>
    <row r="49" ht="15.75" customHeight="1">
      <c r="A49" s="12"/>
      <c r="I49" s="12"/>
    </row>
    <row r="50" ht="15.75" customHeight="1">
      <c r="A50" s="12"/>
      <c r="I50" s="12"/>
    </row>
    <row r="51" ht="15.75" customHeight="1">
      <c r="A51" s="12"/>
      <c r="I51" s="12"/>
    </row>
    <row r="52" ht="15.75" customHeight="1">
      <c r="A52" s="12"/>
      <c r="I52" s="12"/>
    </row>
    <row r="53" ht="15.75" customHeight="1">
      <c r="A53" s="12"/>
      <c r="I53" s="12"/>
    </row>
    <row r="54" ht="15.75" customHeight="1">
      <c r="A54" s="12"/>
      <c r="I54" s="12"/>
    </row>
    <row r="55" ht="15.75" customHeight="1">
      <c r="A55" s="12"/>
      <c r="I55" s="12"/>
    </row>
    <row r="56" ht="15.75" customHeight="1">
      <c r="A56" s="12"/>
      <c r="I56" s="12"/>
    </row>
    <row r="57" ht="15.75" customHeight="1">
      <c r="A57" s="12"/>
      <c r="I57" s="12"/>
    </row>
    <row r="58" ht="15.75" customHeight="1">
      <c r="A58" s="12"/>
      <c r="I58" s="12"/>
    </row>
    <row r="59" ht="15.75" customHeight="1">
      <c r="A59" s="12"/>
      <c r="I59" s="12"/>
    </row>
    <row r="60" ht="15.75" customHeight="1">
      <c r="A60" s="12"/>
      <c r="I60" s="12"/>
    </row>
    <row r="61" ht="15.75" customHeight="1">
      <c r="A61" s="12"/>
      <c r="I61" s="12"/>
    </row>
    <row r="62" ht="15.75" customHeight="1">
      <c r="A62" s="12"/>
      <c r="I62" s="12"/>
    </row>
    <row r="63" ht="15.75" customHeight="1">
      <c r="A63" s="12"/>
      <c r="I63" s="12"/>
    </row>
    <row r="64" ht="15.75" customHeight="1">
      <c r="A64" s="12"/>
      <c r="I64" s="12"/>
    </row>
    <row r="65" ht="15.75" customHeight="1">
      <c r="A65" s="12"/>
      <c r="I65" s="12"/>
    </row>
    <row r="66" ht="15.75" customHeight="1">
      <c r="A66" s="12"/>
      <c r="I66" s="12"/>
    </row>
    <row r="67" ht="15.75" customHeight="1">
      <c r="A67" s="12"/>
      <c r="I67" s="12"/>
    </row>
    <row r="68" ht="15.75" customHeight="1">
      <c r="A68" s="12"/>
      <c r="I68" s="12"/>
    </row>
    <row r="69" ht="15.75" customHeight="1">
      <c r="A69" s="12"/>
      <c r="I69" s="12"/>
    </row>
    <row r="70" ht="15.75" customHeight="1">
      <c r="A70" s="12"/>
      <c r="I70" s="12"/>
    </row>
    <row r="71" ht="15.75" customHeight="1">
      <c r="A71" s="12"/>
      <c r="I71" s="12"/>
    </row>
    <row r="72" ht="15.75" customHeight="1">
      <c r="A72" s="12"/>
      <c r="I72" s="12"/>
    </row>
    <row r="73" ht="15.75" customHeight="1">
      <c r="A73" s="12"/>
      <c r="I73" s="12"/>
    </row>
    <row r="74" ht="15.75" customHeight="1">
      <c r="A74" s="12"/>
      <c r="I74" s="12"/>
    </row>
    <row r="75" ht="15.75" customHeight="1">
      <c r="A75" s="12"/>
      <c r="I75" s="12"/>
    </row>
    <row r="76" ht="15.75" customHeight="1">
      <c r="A76" s="12"/>
      <c r="I76" s="12"/>
    </row>
    <row r="77" ht="15.75" customHeight="1">
      <c r="A77" s="12"/>
      <c r="I77" s="12"/>
    </row>
    <row r="78" ht="15.75" customHeight="1">
      <c r="A78" s="12"/>
      <c r="I78" s="12"/>
    </row>
    <row r="79" ht="15.75" customHeight="1">
      <c r="A79" s="12"/>
      <c r="I79" s="12"/>
    </row>
    <row r="80" ht="15.75" customHeight="1">
      <c r="A80" s="12"/>
      <c r="I80" s="12"/>
    </row>
    <row r="81" ht="15.75" customHeight="1">
      <c r="A81" s="12"/>
      <c r="I81" s="12"/>
    </row>
    <row r="82" ht="15.75" customHeight="1">
      <c r="A82" s="12"/>
      <c r="I82" s="12"/>
    </row>
    <row r="83" ht="15.75" customHeight="1">
      <c r="A83" s="12"/>
      <c r="I83" s="12"/>
    </row>
    <row r="84" ht="15.75" customHeight="1">
      <c r="A84" s="12"/>
      <c r="I84" s="12"/>
    </row>
    <row r="85" ht="15.75" customHeight="1">
      <c r="A85" s="12"/>
      <c r="I85" s="12"/>
    </row>
    <row r="86" ht="15.75" customHeight="1">
      <c r="A86" s="12"/>
      <c r="I86" s="12"/>
    </row>
    <row r="87" ht="15.75" customHeight="1">
      <c r="A87" s="12"/>
      <c r="I87" s="12"/>
    </row>
    <row r="88" ht="15.75" customHeight="1">
      <c r="A88" s="12"/>
      <c r="I88" s="12"/>
    </row>
    <row r="89" ht="15.75" customHeight="1">
      <c r="A89" s="12"/>
      <c r="I89" s="12"/>
    </row>
    <row r="90" ht="15.75" customHeight="1">
      <c r="A90" s="12"/>
      <c r="I90" s="12"/>
    </row>
    <row r="91" ht="15.75" customHeight="1">
      <c r="A91" s="12"/>
      <c r="I91" s="12"/>
    </row>
    <row r="92" ht="15.75" customHeight="1">
      <c r="A92" s="12"/>
      <c r="I92" s="12"/>
    </row>
    <row r="93" ht="15.75" customHeight="1">
      <c r="A93" s="12"/>
      <c r="I93" s="12"/>
    </row>
    <row r="94" ht="15.75" customHeight="1">
      <c r="A94" s="12"/>
      <c r="I94" s="12"/>
    </row>
    <row r="95" ht="15.75" customHeight="1">
      <c r="A95" s="12"/>
      <c r="I95" s="12"/>
    </row>
    <row r="96" ht="15.75" customHeight="1">
      <c r="A96" s="12"/>
      <c r="I96" s="12"/>
    </row>
    <row r="97" ht="15.75" customHeight="1">
      <c r="A97" s="12"/>
      <c r="I97" s="12"/>
    </row>
    <row r="98" ht="15.75" customHeight="1">
      <c r="A98" s="12"/>
      <c r="I98" s="12"/>
    </row>
    <row r="99" ht="15.75" customHeight="1">
      <c r="A99" s="12"/>
      <c r="I99" s="12"/>
    </row>
    <row r="100" ht="15.75" customHeight="1">
      <c r="A100" s="12"/>
      <c r="I100" s="12"/>
    </row>
    <row r="101" ht="15.75" customHeight="1">
      <c r="A101" s="12"/>
      <c r="I101" s="12"/>
    </row>
    <row r="102" ht="15.75" customHeight="1">
      <c r="A102" s="12"/>
      <c r="I102" s="12"/>
    </row>
    <row r="103" ht="15.75" customHeight="1">
      <c r="A103" s="12"/>
      <c r="I103" s="12"/>
    </row>
    <row r="104" ht="15.75" customHeight="1">
      <c r="A104" s="12"/>
      <c r="I104" s="12"/>
    </row>
    <row r="105" ht="15.75" customHeight="1">
      <c r="A105" s="12"/>
      <c r="I105" s="12"/>
    </row>
    <row r="106" ht="15.75" customHeight="1">
      <c r="A106" s="12"/>
      <c r="I106" s="12"/>
    </row>
    <row r="107" ht="15.75" customHeight="1">
      <c r="A107" s="12"/>
      <c r="I107" s="12"/>
    </row>
    <row r="108" ht="15.75" customHeight="1">
      <c r="A108" s="12"/>
      <c r="I108" s="12"/>
    </row>
    <row r="109" ht="15.75" customHeight="1">
      <c r="A109" s="12"/>
      <c r="I109" s="12"/>
    </row>
    <row r="110" ht="15.75" customHeight="1">
      <c r="A110" s="12"/>
      <c r="I110" s="12"/>
    </row>
    <row r="111" ht="15.75" customHeight="1">
      <c r="A111" s="12"/>
      <c r="I111" s="12"/>
    </row>
    <row r="112" ht="15.75" customHeight="1">
      <c r="A112" s="12"/>
      <c r="I112" s="12"/>
    </row>
    <row r="113" ht="15.75" customHeight="1">
      <c r="A113" s="12"/>
      <c r="I113" s="12"/>
    </row>
    <row r="114" ht="15.75" customHeight="1">
      <c r="A114" s="12"/>
      <c r="I114" s="12"/>
    </row>
    <row r="115" ht="15.75" customHeight="1">
      <c r="A115" s="12"/>
      <c r="I115" s="12"/>
    </row>
    <row r="116" ht="15.75" customHeight="1">
      <c r="A116" s="12"/>
      <c r="I116" s="12"/>
    </row>
    <row r="117" ht="15.75" customHeight="1">
      <c r="A117" s="12"/>
      <c r="I117" s="12"/>
    </row>
    <row r="118" ht="15.75" customHeight="1">
      <c r="A118" s="12"/>
      <c r="I118" s="12"/>
    </row>
    <row r="119" ht="15.75" customHeight="1">
      <c r="A119" s="12"/>
      <c r="I119" s="12"/>
    </row>
    <row r="120" ht="15.75" customHeight="1">
      <c r="A120" s="12"/>
      <c r="I120" s="12"/>
    </row>
    <row r="121" ht="15.75" customHeight="1">
      <c r="A121" s="12"/>
      <c r="I121" s="12"/>
    </row>
    <row r="122" ht="15.75" customHeight="1">
      <c r="A122" s="12"/>
      <c r="I122" s="12"/>
    </row>
    <row r="123" ht="15.75" customHeight="1">
      <c r="A123" s="12"/>
      <c r="I123" s="12"/>
    </row>
    <row r="124" ht="15.75" customHeight="1">
      <c r="A124" s="12"/>
      <c r="I124" s="12"/>
    </row>
    <row r="125" ht="15.75" customHeight="1">
      <c r="A125" s="12"/>
      <c r="I125" s="12"/>
    </row>
    <row r="126" ht="15.75" customHeight="1">
      <c r="A126" s="12"/>
      <c r="I126" s="12"/>
    </row>
    <row r="127" ht="15.75" customHeight="1">
      <c r="A127" s="12"/>
      <c r="I127" s="12"/>
    </row>
    <row r="128" ht="15.75" customHeight="1">
      <c r="A128" s="12"/>
      <c r="I128" s="12"/>
    </row>
    <row r="129" ht="15.75" customHeight="1">
      <c r="A129" s="12"/>
      <c r="I129" s="12"/>
    </row>
    <row r="130" ht="15.75" customHeight="1">
      <c r="A130" s="12"/>
      <c r="I130" s="12"/>
    </row>
    <row r="131" ht="15.75" customHeight="1">
      <c r="A131" s="12"/>
      <c r="I131" s="12"/>
    </row>
    <row r="132" ht="15.75" customHeight="1">
      <c r="A132" s="12"/>
      <c r="I132" s="12"/>
    </row>
    <row r="133" ht="15.75" customHeight="1">
      <c r="A133" s="12"/>
      <c r="I133" s="12"/>
    </row>
    <row r="134" ht="15.75" customHeight="1">
      <c r="A134" s="12"/>
      <c r="I134" s="12"/>
    </row>
    <row r="135" ht="15.75" customHeight="1">
      <c r="A135" s="12"/>
      <c r="I135" s="12"/>
    </row>
    <row r="136" ht="15.75" customHeight="1">
      <c r="A136" s="12"/>
      <c r="I136" s="12"/>
    </row>
    <row r="137" ht="15.75" customHeight="1">
      <c r="A137" s="12"/>
      <c r="I137" s="12"/>
    </row>
    <row r="138" ht="15.75" customHeight="1">
      <c r="A138" s="12"/>
      <c r="I138" s="12"/>
    </row>
    <row r="139" ht="15.75" customHeight="1">
      <c r="A139" s="12"/>
      <c r="I139" s="12"/>
    </row>
    <row r="140" ht="15.75" customHeight="1">
      <c r="A140" s="12"/>
      <c r="I140" s="12"/>
    </row>
    <row r="141" ht="15.75" customHeight="1">
      <c r="A141" s="12"/>
      <c r="I141" s="12"/>
    </row>
    <row r="142" ht="15.75" customHeight="1">
      <c r="A142" s="12"/>
      <c r="I142" s="12"/>
    </row>
    <row r="143" ht="15.75" customHeight="1">
      <c r="A143" s="12"/>
      <c r="I143" s="12"/>
    </row>
    <row r="144" ht="15.75" customHeight="1">
      <c r="A144" s="12"/>
      <c r="I144" s="12"/>
    </row>
    <row r="145" ht="15.75" customHeight="1">
      <c r="A145" s="12"/>
      <c r="I145" s="12"/>
    </row>
    <row r="146" ht="15.75" customHeight="1">
      <c r="A146" s="12"/>
      <c r="I146" s="12"/>
    </row>
    <row r="147" ht="15.75" customHeight="1">
      <c r="A147" s="12"/>
      <c r="I147" s="12"/>
    </row>
    <row r="148" ht="15.75" customHeight="1">
      <c r="A148" s="12"/>
      <c r="I148" s="12"/>
    </row>
    <row r="149" ht="15.75" customHeight="1">
      <c r="A149" s="12"/>
      <c r="I149" s="12"/>
    </row>
    <row r="150" ht="15.75" customHeight="1">
      <c r="A150" s="12"/>
      <c r="I150" s="12"/>
    </row>
    <row r="151" ht="15.75" customHeight="1">
      <c r="A151" s="12"/>
      <c r="I151" s="12"/>
    </row>
    <row r="152" ht="15.75" customHeight="1">
      <c r="A152" s="12"/>
      <c r="I152" s="12"/>
    </row>
    <row r="153" ht="15.75" customHeight="1">
      <c r="A153" s="12"/>
      <c r="I153" s="12"/>
    </row>
    <row r="154" ht="15.75" customHeight="1">
      <c r="A154" s="12"/>
      <c r="I154" s="12"/>
    </row>
    <row r="155" ht="15.75" customHeight="1">
      <c r="A155" s="12"/>
      <c r="I155" s="12"/>
    </row>
    <row r="156" ht="15.75" customHeight="1">
      <c r="A156" s="12"/>
      <c r="I156" s="12"/>
    </row>
    <row r="157" ht="15.75" customHeight="1">
      <c r="A157" s="12"/>
      <c r="I157" s="12"/>
    </row>
    <row r="158" ht="15.75" customHeight="1">
      <c r="A158" s="12"/>
      <c r="I158" s="12"/>
    </row>
    <row r="159" ht="15.75" customHeight="1">
      <c r="A159" s="12"/>
      <c r="I159" s="12"/>
    </row>
    <row r="160" ht="15.75" customHeight="1">
      <c r="A160" s="12"/>
      <c r="I160" s="12"/>
    </row>
    <row r="161" ht="15.75" customHeight="1">
      <c r="A161" s="12"/>
      <c r="I161" s="12"/>
    </row>
    <row r="162" ht="15.75" customHeight="1">
      <c r="A162" s="12"/>
      <c r="I162" s="12"/>
    </row>
    <row r="163" ht="15.75" customHeight="1">
      <c r="A163" s="12"/>
      <c r="I163" s="12"/>
    </row>
    <row r="164" ht="15.75" customHeight="1">
      <c r="A164" s="12"/>
      <c r="I164" s="12"/>
    </row>
    <row r="165" ht="15.75" customHeight="1">
      <c r="A165" s="12"/>
      <c r="I165" s="12"/>
    </row>
    <row r="166" ht="15.75" customHeight="1">
      <c r="A166" s="12"/>
      <c r="I166" s="12"/>
    </row>
    <row r="167" ht="15.75" customHeight="1">
      <c r="A167" s="12"/>
      <c r="I167" s="12"/>
    </row>
    <row r="168" ht="15.75" customHeight="1">
      <c r="A168" s="12"/>
      <c r="I168" s="12"/>
    </row>
    <row r="169" ht="15.75" customHeight="1">
      <c r="A169" s="12"/>
      <c r="I169" s="12"/>
    </row>
    <row r="170" ht="15.75" customHeight="1">
      <c r="A170" s="12"/>
      <c r="I170" s="12"/>
    </row>
    <row r="171" ht="15.75" customHeight="1">
      <c r="A171" s="12"/>
      <c r="I171" s="12"/>
    </row>
    <row r="172" ht="15.75" customHeight="1">
      <c r="A172" s="12"/>
      <c r="I172" s="12"/>
    </row>
    <row r="173" ht="15.75" customHeight="1">
      <c r="A173" s="12"/>
      <c r="I173" s="12"/>
    </row>
    <row r="174" ht="15.75" customHeight="1">
      <c r="A174" s="12"/>
      <c r="I174" s="12"/>
    </row>
    <row r="175" ht="15.75" customHeight="1">
      <c r="A175" s="12"/>
      <c r="I175" s="12"/>
    </row>
    <row r="176" ht="15.75" customHeight="1">
      <c r="A176" s="12"/>
      <c r="I176" s="12"/>
    </row>
    <row r="177" ht="15.75" customHeight="1">
      <c r="A177" s="12"/>
      <c r="I177" s="12"/>
    </row>
    <row r="178" ht="15.75" customHeight="1">
      <c r="A178" s="12"/>
      <c r="I178" s="12"/>
    </row>
    <row r="179" ht="15.75" customHeight="1">
      <c r="A179" s="12"/>
      <c r="I179" s="12"/>
    </row>
    <row r="180" ht="15.75" customHeight="1">
      <c r="A180" s="12"/>
      <c r="I180" s="12"/>
    </row>
    <row r="181" ht="15.75" customHeight="1">
      <c r="A181" s="12"/>
      <c r="I181" s="12"/>
    </row>
    <row r="182" ht="15.75" customHeight="1">
      <c r="A182" s="12"/>
      <c r="I182" s="12"/>
    </row>
    <row r="183" ht="15.75" customHeight="1">
      <c r="A183" s="12"/>
      <c r="I183" s="12"/>
    </row>
    <row r="184" ht="15.75" customHeight="1">
      <c r="A184" s="12"/>
      <c r="I184" s="12"/>
    </row>
    <row r="185" ht="15.75" customHeight="1">
      <c r="A185" s="12"/>
      <c r="I185" s="12"/>
    </row>
    <row r="186" ht="15.75" customHeight="1">
      <c r="A186" s="12"/>
      <c r="I186" s="12"/>
    </row>
    <row r="187" ht="15.75" customHeight="1">
      <c r="A187" s="12"/>
      <c r="I187" s="12"/>
    </row>
    <row r="188" ht="15.75" customHeight="1">
      <c r="A188" s="12"/>
      <c r="I188" s="12"/>
    </row>
    <row r="189" ht="15.75" customHeight="1">
      <c r="A189" s="12"/>
      <c r="I189" s="12"/>
    </row>
    <row r="190" ht="15.75" customHeight="1">
      <c r="A190" s="12"/>
      <c r="I190" s="12"/>
    </row>
    <row r="191" ht="15.75" customHeight="1">
      <c r="A191" s="12"/>
      <c r="I191" s="12"/>
    </row>
    <row r="192" ht="15.75" customHeight="1">
      <c r="A192" s="12"/>
      <c r="I192" s="12"/>
    </row>
    <row r="193" ht="15.75" customHeight="1">
      <c r="A193" s="12"/>
      <c r="I193" s="12"/>
    </row>
    <row r="194" ht="15.75" customHeight="1">
      <c r="A194" s="12"/>
      <c r="I194" s="12"/>
    </row>
    <row r="195" ht="15.75" customHeight="1">
      <c r="A195" s="12"/>
      <c r="I195" s="12"/>
    </row>
    <row r="196" ht="15.75" customHeight="1">
      <c r="A196" s="12"/>
      <c r="I196" s="12"/>
    </row>
    <row r="197" ht="15.75" customHeight="1">
      <c r="A197" s="12"/>
      <c r="I197" s="12"/>
    </row>
    <row r="198" ht="15.75" customHeight="1">
      <c r="A198" s="12"/>
      <c r="I198" s="12"/>
    </row>
    <row r="199" ht="15.75" customHeight="1">
      <c r="A199" s="12"/>
      <c r="I199" s="12"/>
    </row>
    <row r="200" ht="15.75" customHeight="1">
      <c r="A200" s="12"/>
      <c r="I200" s="12"/>
    </row>
    <row r="201" ht="15.75" customHeight="1">
      <c r="A201" s="12"/>
      <c r="I201" s="12"/>
    </row>
    <row r="202" ht="15.75" customHeight="1">
      <c r="A202" s="12"/>
      <c r="I202" s="12"/>
    </row>
    <row r="203" ht="15.75" customHeight="1">
      <c r="A203" s="12"/>
      <c r="I203" s="12"/>
    </row>
    <row r="204" ht="15.75" customHeight="1">
      <c r="A204" s="12"/>
      <c r="I204" s="12"/>
    </row>
    <row r="205" ht="15.75" customHeight="1">
      <c r="A205" s="12"/>
      <c r="I205" s="12"/>
    </row>
    <row r="206" ht="15.75" customHeight="1">
      <c r="A206" s="12"/>
      <c r="I206" s="12"/>
    </row>
    <row r="207" ht="15.75" customHeight="1">
      <c r="A207" s="12"/>
      <c r="I207" s="12"/>
    </row>
    <row r="208" ht="15.75" customHeight="1">
      <c r="A208" s="12"/>
      <c r="I208" s="12"/>
    </row>
    <row r="209" ht="15.75" customHeight="1">
      <c r="A209" s="12"/>
      <c r="I209" s="12"/>
    </row>
    <row r="210" ht="15.75" customHeight="1">
      <c r="A210" s="12"/>
      <c r="I210" s="12"/>
    </row>
    <row r="211" ht="15.75" customHeight="1">
      <c r="A211" s="12"/>
      <c r="I211" s="12"/>
    </row>
    <row r="212" ht="15.75" customHeight="1">
      <c r="A212" s="12"/>
      <c r="I212" s="12"/>
    </row>
    <row r="213" ht="15.75" customHeight="1">
      <c r="A213" s="12"/>
      <c r="I213" s="12"/>
    </row>
    <row r="214" ht="15.75" customHeight="1">
      <c r="A214" s="12"/>
      <c r="I214" s="12"/>
    </row>
    <row r="215" ht="15.75" customHeight="1">
      <c r="A215" s="12"/>
      <c r="I215" s="12"/>
    </row>
    <row r="216" ht="15.75" customHeight="1">
      <c r="A216" s="12"/>
      <c r="I216" s="12"/>
    </row>
    <row r="217" ht="15.75" customHeight="1">
      <c r="A217" s="12"/>
      <c r="I217" s="12"/>
    </row>
    <row r="218" ht="15.75" customHeight="1">
      <c r="A218" s="12"/>
      <c r="I218" s="12"/>
    </row>
    <row r="219" ht="15.75" customHeight="1">
      <c r="A219" s="12"/>
      <c r="I219" s="12"/>
    </row>
    <row r="220" ht="15.75" customHeight="1">
      <c r="A220" s="12"/>
      <c r="I220" s="12"/>
    </row>
    <row r="221" ht="15.75" customHeight="1">
      <c r="A221" s="12"/>
      <c r="I221" s="12"/>
    </row>
    <row r="222" ht="15.75" customHeight="1">
      <c r="A222" s="12"/>
      <c r="I222" s="12"/>
    </row>
    <row r="223" ht="15.75" customHeight="1">
      <c r="A223" s="12"/>
      <c r="I223" s="12"/>
    </row>
    <row r="224" ht="15.75" customHeight="1">
      <c r="A224" s="12"/>
      <c r="I224" s="12"/>
    </row>
    <row r="225" ht="15.75" customHeight="1">
      <c r="A225" s="12"/>
      <c r="I225" s="12"/>
    </row>
    <row r="226" ht="15.75" customHeight="1">
      <c r="A226" s="12"/>
      <c r="I226" s="12"/>
    </row>
    <row r="227" ht="15.75" customHeight="1">
      <c r="A227" s="12"/>
      <c r="I227" s="12"/>
    </row>
    <row r="228" ht="15.75" customHeight="1">
      <c r="A228" s="12"/>
      <c r="I228" s="12"/>
    </row>
    <row r="229" ht="15.75" customHeight="1">
      <c r="A229" s="12"/>
      <c r="I229" s="12"/>
    </row>
    <row r="230" ht="15.75" customHeight="1">
      <c r="A230" s="12"/>
      <c r="I230" s="12"/>
    </row>
    <row r="231" ht="15.75" customHeight="1">
      <c r="A231" s="12"/>
      <c r="I231" s="12"/>
    </row>
    <row r="232" ht="15.75" customHeight="1">
      <c r="A232" s="12"/>
      <c r="I232" s="12"/>
    </row>
    <row r="233" ht="15.75" customHeight="1">
      <c r="A233" s="12"/>
      <c r="I233" s="12"/>
    </row>
    <row r="234" ht="15.75" customHeight="1">
      <c r="A234" s="12"/>
      <c r="I234" s="12"/>
    </row>
    <row r="235" ht="15.75" customHeight="1">
      <c r="A235" s="12"/>
      <c r="I235" s="12"/>
    </row>
    <row r="236" ht="15.75" customHeight="1">
      <c r="A236" s="12"/>
      <c r="I236" s="12"/>
    </row>
    <row r="237" ht="15.75" customHeight="1">
      <c r="A237" s="12"/>
      <c r="I237" s="12"/>
    </row>
    <row r="238" ht="15.75" customHeight="1">
      <c r="A238" s="12"/>
      <c r="I238" s="12"/>
    </row>
    <row r="239" ht="15.75" customHeight="1">
      <c r="A239" s="12"/>
      <c r="I239" s="12"/>
    </row>
    <row r="240" ht="15.75" customHeight="1">
      <c r="A240" s="12"/>
      <c r="I240" s="12"/>
    </row>
    <row r="241" ht="15.75" customHeight="1">
      <c r="A241" s="12"/>
      <c r="I241" s="12"/>
    </row>
    <row r="242" ht="15.75" customHeight="1">
      <c r="A242" s="12"/>
      <c r="I242" s="12"/>
    </row>
    <row r="243" ht="15.75" customHeight="1">
      <c r="A243" s="12"/>
      <c r="I243" s="12"/>
    </row>
    <row r="244" ht="15.75" customHeight="1">
      <c r="A244" s="12"/>
      <c r="I244" s="12"/>
    </row>
    <row r="245" ht="15.75" customHeight="1">
      <c r="A245" s="12"/>
      <c r="I245" s="12"/>
    </row>
    <row r="246" ht="15.75" customHeight="1">
      <c r="A246" s="12"/>
      <c r="I246" s="12"/>
    </row>
    <row r="247" ht="15.75" customHeight="1">
      <c r="A247" s="12"/>
      <c r="I247" s="12"/>
    </row>
    <row r="248" ht="15.75" customHeight="1">
      <c r="A248" s="12"/>
      <c r="I248" s="12"/>
    </row>
    <row r="249" ht="15.75" customHeight="1">
      <c r="A249" s="12"/>
      <c r="I249" s="12"/>
    </row>
    <row r="250" ht="15.75" customHeight="1">
      <c r="A250" s="12"/>
      <c r="I250" s="12"/>
    </row>
    <row r="251" ht="15.75" customHeight="1">
      <c r="A251" s="12"/>
      <c r="I251" s="12"/>
    </row>
    <row r="252" ht="15.75" customHeight="1">
      <c r="A252" s="12"/>
      <c r="I252" s="12"/>
    </row>
    <row r="253" ht="15.75" customHeight="1">
      <c r="A253" s="12"/>
      <c r="I253" s="12"/>
    </row>
    <row r="254" ht="15.75" customHeight="1">
      <c r="A254" s="12"/>
      <c r="I254" s="12"/>
    </row>
    <row r="255" ht="15.75" customHeight="1">
      <c r="A255" s="12"/>
      <c r="I255" s="12"/>
    </row>
    <row r="256" ht="15.75" customHeight="1">
      <c r="A256" s="12"/>
      <c r="I256" s="12"/>
    </row>
    <row r="257" ht="15.75" customHeight="1">
      <c r="A257" s="12"/>
      <c r="I257" s="12"/>
    </row>
    <row r="258" ht="15.75" customHeight="1">
      <c r="A258" s="12"/>
      <c r="I258" s="12"/>
    </row>
    <row r="259" ht="15.75" customHeight="1">
      <c r="A259" s="12"/>
      <c r="I259" s="12"/>
    </row>
    <row r="260" ht="15.75" customHeight="1">
      <c r="A260" s="12"/>
      <c r="I260" s="12"/>
    </row>
    <row r="261" ht="15.75" customHeight="1">
      <c r="A261" s="12"/>
      <c r="I261" s="12"/>
    </row>
    <row r="262" ht="15.75" customHeight="1">
      <c r="A262" s="12"/>
      <c r="I262" s="12"/>
    </row>
    <row r="263" ht="15.75" customHeight="1">
      <c r="A263" s="12"/>
      <c r="I263" s="12"/>
    </row>
    <row r="264" ht="15.75" customHeight="1">
      <c r="A264" s="12"/>
      <c r="I264" s="12"/>
    </row>
    <row r="265" ht="15.75" customHeight="1">
      <c r="A265" s="12"/>
      <c r="I265" s="12"/>
    </row>
    <row r="266" ht="15.75" customHeight="1">
      <c r="A266" s="12"/>
      <c r="I266" s="12"/>
    </row>
    <row r="267" ht="15.75" customHeight="1">
      <c r="A267" s="12"/>
      <c r="I267" s="12"/>
    </row>
    <row r="268" ht="15.75" customHeight="1">
      <c r="A268" s="12"/>
      <c r="I268" s="12"/>
    </row>
    <row r="269" ht="15.75" customHeight="1">
      <c r="A269" s="12"/>
      <c r="I269" s="12"/>
    </row>
    <row r="270" ht="15.75" customHeight="1">
      <c r="A270" s="12"/>
      <c r="I270" s="12"/>
    </row>
    <row r="271" ht="15.75" customHeight="1">
      <c r="A271" s="12"/>
      <c r="I271" s="12"/>
    </row>
    <row r="272" ht="15.75" customHeight="1">
      <c r="A272" s="12"/>
      <c r="I272" s="12"/>
    </row>
    <row r="273" ht="15.75" customHeight="1">
      <c r="A273" s="12"/>
      <c r="I273" s="12"/>
    </row>
    <row r="274" ht="15.75" customHeight="1">
      <c r="A274" s="12"/>
      <c r="I274" s="12"/>
    </row>
    <row r="275" ht="15.75" customHeight="1">
      <c r="A275" s="12"/>
      <c r="I275" s="12"/>
    </row>
    <row r="276" ht="15.75" customHeight="1">
      <c r="A276" s="12"/>
      <c r="I276" s="12"/>
    </row>
    <row r="277" ht="15.75" customHeight="1">
      <c r="A277" s="12"/>
      <c r="I277" s="12"/>
    </row>
    <row r="278" ht="15.75" customHeight="1">
      <c r="A278" s="12"/>
      <c r="I278" s="12"/>
    </row>
    <row r="279" ht="15.75" customHeight="1">
      <c r="A279" s="12"/>
      <c r="I279" s="12"/>
    </row>
    <row r="280" ht="15.75" customHeight="1">
      <c r="A280" s="12"/>
      <c r="I280" s="12"/>
    </row>
    <row r="281" ht="15.75" customHeight="1">
      <c r="A281" s="12"/>
      <c r="I281" s="12"/>
    </row>
    <row r="282" ht="15.75" customHeight="1">
      <c r="A282" s="12"/>
      <c r="I282" s="12"/>
    </row>
    <row r="283" ht="15.75" customHeight="1">
      <c r="A283" s="12"/>
      <c r="I283" s="12"/>
    </row>
    <row r="284" ht="15.75" customHeight="1">
      <c r="A284" s="12"/>
      <c r="I284" s="12"/>
    </row>
    <row r="285" ht="15.75" customHeight="1">
      <c r="A285" s="12"/>
      <c r="I285" s="12"/>
    </row>
    <row r="286" ht="15.75" customHeight="1">
      <c r="A286" s="12"/>
      <c r="I286" s="12"/>
    </row>
    <row r="287" ht="15.75" customHeight="1">
      <c r="A287" s="12"/>
      <c r="I287" s="12"/>
    </row>
    <row r="288" ht="15.75" customHeight="1">
      <c r="A288" s="12"/>
      <c r="I288" s="12"/>
    </row>
    <row r="289" ht="15.75" customHeight="1">
      <c r="A289" s="12"/>
      <c r="I289" s="12"/>
    </row>
    <row r="290" ht="15.75" customHeight="1">
      <c r="A290" s="12"/>
      <c r="I290" s="12"/>
    </row>
    <row r="291" ht="15.75" customHeight="1">
      <c r="A291" s="12"/>
      <c r="I291" s="12"/>
    </row>
    <row r="292" ht="15.75" customHeight="1">
      <c r="A292" s="12"/>
      <c r="I292" s="12"/>
    </row>
    <row r="293" ht="15.75" customHeight="1">
      <c r="A293" s="12"/>
      <c r="I293" s="12"/>
    </row>
    <row r="294" ht="15.75" customHeight="1">
      <c r="A294" s="12"/>
      <c r="I294" s="12"/>
    </row>
    <row r="295" ht="15.75" customHeight="1">
      <c r="A295" s="12"/>
      <c r="I295" s="12"/>
    </row>
    <row r="296" ht="15.75" customHeight="1">
      <c r="A296" s="12"/>
      <c r="I296" s="12"/>
    </row>
    <row r="297" ht="15.75" customHeight="1">
      <c r="A297" s="12"/>
      <c r="I297" s="12"/>
    </row>
    <row r="298" ht="15.75" customHeight="1">
      <c r="A298" s="12"/>
      <c r="I298" s="12"/>
    </row>
    <row r="299" ht="15.75" customHeight="1">
      <c r="A299" s="12"/>
      <c r="I299" s="12"/>
    </row>
    <row r="300" ht="15.75" customHeight="1">
      <c r="A300" s="12"/>
      <c r="I300" s="12"/>
    </row>
    <row r="301" ht="15.75" customHeight="1">
      <c r="A301" s="12"/>
      <c r="I301" s="12"/>
    </row>
    <row r="302" ht="15.75" customHeight="1">
      <c r="A302" s="12"/>
      <c r="I302" s="12"/>
    </row>
    <row r="303" ht="15.75" customHeight="1">
      <c r="A303" s="12"/>
      <c r="I303" s="12"/>
    </row>
    <row r="304" ht="15.75" customHeight="1">
      <c r="A304" s="12"/>
      <c r="I304" s="12"/>
    </row>
    <row r="305" ht="15.75" customHeight="1">
      <c r="A305" s="12"/>
      <c r="I305" s="12"/>
    </row>
    <row r="306" ht="15.75" customHeight="1">
      <c r="A306" s="12"/>
      <c r="I306" s="12"/>
    </row>
    <row r="307" ht="15.75" customHeight="1">
      <c r="A307" s="12"/>
      <c r="I307" s="12"/>
    </row>
    <row r="308" ht="15.75" customHeight="1">
      <c r="A308" s="12"/>
      <c r="I308" s="12"/>
    </row>
    <row r="309" ht="15.75" customHeight="1">
      <c r="A309" s="12"/>
      <c r="I309" s="12"/>
    </row>
    <row r="310" ht="15.75" customHeight="1">
      <c r="A310" s="12"/>
      <c r="I310" s="12"/>
    </row>
    <row r="311" ht="15.75" customHeight="1">
      <c r="A311" s="12"/>
      <c r="I311" s="12"/>
    </row>
    <row r="312" ht="15.75" customHeight="1">
      <c r="A312" s="12"/>
      <c r="I312" s="12"/>
    </row>
    <row r="313" ht="15.75" customHeight="1">
      <c r="A313" s="12"/>
      <c r="I313" s="12"/>
    </row>
    <row r="314" ht="15.75" customHeight="1">
      <c r="A314" s="12"/>
      <c r="I314" s="12"/>
    </row>
    <row r="315" ht="15.75" customHeight="1">
      <c r="A315" s="12"/>
      <c r="I315" s="12"/>
    </row>
    <row r="316" ht="15.75" customHeight="1">
      <c r="A316" s="12"/>
      <c r="I316" s="12"/>
    </row>
    <row r="317" ht="15.75" customHeight="1">
      <c r="A317" s="12"/>
      <c r="I317" s="12"/>
    </row>
    <row r="318" ht="15.75" customHeight="1">
      <c r="A318" s="12"/>
      <c r="I318" s="12"/>
    </row>
    <row r="319" ht="15.75" customHeight="1">
      <c r="A319" s="12"/>
      <c r="I319" s="12"/>
    </row>
    <row r="320" ht="15.75" customHeight="1">
      <c r="A320" s="12"/>
      <c r="I320" s="12"/>
    </row>
    <row r="321" ht="15.75" customHeight="1">
      <c r="A321" s="12"/>
      <c r="I321" s="12"/>
    </row>
    <row r="322" ht="15.75" customHeight="1">
      <c r="A322" s="12"/>
      <c r="I322" s="12"/>
    </row>
    <row r="323" ht="15.75" customHeight="1">
      <c r="A323" s="12"/>
      <c r="I323" s="12"/>
    </row>
    <row r="324" ht="15.75" customHeight="1">
      <c r="A324" s="12"/>
      <c r="I324" s="12"/>
    </row>
    <row r="325" ht="15.75" customHeight="1">
      <c r="A325" s="12"/>
      <c r="I325" s="12"/>
    </row>
    <row r="326" ht="15.75" customHeight="1">
      <c r="A326" s="12"/>
      <c r="I326" s="12"/>
    </row>
    <row r="327" ht="15.75" customHeight="1">
      <c r="A327" s="12"/>
      <c r="I327" s="12"/>
    </row>
    <row r="328" ht="15.75" customHeight="1">
      <c r="A328" s="12"/>
      <c r="I328" s="12"/>
    </row>
    <row r="329" ht="15.75" customHeight="1">
      <c r="A329" s="12"/>
      <c r="I329" s="12"/>
    </row>
    <row r="330" ht="15.75" customHeight="1">
      <c r="A330" s="12"/>
      <c r="I330" s="12"/>
    </row>
    <row r="331" ht="15.75" customHeight="1">
      <c r="A331" s="12"/>
      <c r="I331" s="12"/>
    </row>
    <row r="332" ht="15.75" customHeight="1">
      <c r="A332" s="12"/>
      <c r="I332" s="12"/>
    </row>
    <row r="333" ht="15.75" customHeight="1">
      <c r="A333" s="12"/>
      <c r="I333" s="12"/>
    </row>
    <row r="334" ht="15.75" customHeight="1">
      <c r="A334" s="12"/>
      <c r="I334" s="12"/>
    </row>
    <row r="335" ht="15.75" customHeight="1">
      <c r="A335" s="12"/>
      <c r="I335" s="12"/>
    </row>
    <row r="336" ht="15.75" customHeight="1">
      <c r="A336" s="12"/>
      <c r="I336" s="12"/>
    </row>
    <row r="337" ht="15.75" customHeight="1">
      <c r="A337" s="12"/>
      <c r="I337" s="12"/>
    </row>
    <row r="338" ht="15.75" customHeight="1">
      <c r="A338" s="12"/>
      <c r="I338" s="12"/>
    </row>
    <row r="339" ht="15.75" customHeight="1">
      <c r="A339" s="12"/>
      <c r="I339" s="12"/>
    </row>
    <row r="340" ht="15.75" customHeight="1">
      <c r="A340" s="12"/>
      <c r="I340" s="12"/>
    </row>
    <row r="341" ht="15.75" customHeight="1">
      <c r="A341" s="12"/>
      <c r="I341" s="12"/>
    </row>
    <row r="342" ht="15.75" customHeight="1">
      <c r="A342" s="12"/>
      <c r="I342" s="12"/>
    </row>
    <row r="343" ht="15.75" customHeight="1">
      <c r="A343" s="12"/>
      <c r="I343" s="12"/>
    </row>
    <row r="344" ht="15.75" customHeight="1">
      <c r="A344" s="12"/>
      <c r="I344" s="12"/>
    </row>
    <row r="345" ht="15.75" customHeight="1">
      <c r="A345" s="12"/>
      <c r="I345" s="12"/>
    </row>
    <row r="346" ht="15.75" customHeight="1">
      <c r="A346" s="12"/>
      <c r="I346" s="12"/>
    </row>
    <row r="347" ht="15.75" customHeight="1">
      <c r="A347" s="12"/>
      <c r="I347" s="12"/>
    </row>
    <row r="348" ht="15.75" customHeight="1">
      <c r="A348" s="12"/>
      <c r="I348" s="12"/>
    </row>
    <row r="349" ht="15.75" customHeight="1">
      <c r="A349" s="12"/>
      <c r="I349" s="12"/>
    </row>
    <row r="350" ht="15.75" customHeight="1">
      <c r="A350" s="12"/>
      <c r="I350" s="12"/>
    </row>
    <row r="351" ht="15.75" customHeight="1">
      <c r="A351" s="12"/>
      <c r="I351" s="12"/>
    </row>
    <row r="352" ht="15.75" customHeight="1">
      <c r="A352" s="12"/>
      <c r="I352" s="12"/>
    </row>
    <row r="353" ht="15.75" customHeight="1">
      <c r="A353" s="12"/>
      <c r="I353" s="12"/>
    </row>
    <row r="354" ht="15.75" customHeight="1">
      <c r="A354" s="12"/>
      <c r="I354" s="12"/>
    </row>
    <row r="355" ht="15.75" customHeight="1">
      <c r="A355" s="12"/>
      <c r="I355" s="12"/>
    </row>
    <row r="356" ht="15.75" customHeight="1">
      <c r="A356" s="12"/>
      <c r="I356" s="12"/>
    </row>
    <row r="357" ht="15.75" customHeight="1">
      <c r="A357" s="12"/>
      <c r="I357" s="12"/>
    </row>
    <row r="358" ht="15.75" customHeight="1">
      <c r="A358" s="12"/>
      <c r="I358" s="12"/>
    </row>
    <row r="359" ht="15.75" customHeight="1">
      <c r="A359" s="12"/>
      <c r="I359" s="12"/>
    </row>
    <row r="360" ht="15.75" customHeight="1">
      <c r="A360" s="12"/>
      <c r="I360" s="12"/>
    </row>
    <row r="361" ht="15.75" customHeight="1">
      <c r="A361" s="12"/>
      <c r="I361" s="12"/>
    </row>
    <row r="362" ht="15.75" customHeight="1">
      <c r="A362" s="12"/>
      <c r="I362" s="12"/>
    </row>
    <row r="363" ht="15.75" customHeight="1">
      <c r="A363" s="12"/>
      <c r="I363" s="12"/>
    </row>
    <row r="364" ht="15.75" customHeight="1">
      <c r="A364" s="12"/>
      <c r="I364" s="12"/>
    </row>
    <row r="365" ht="15.75" customHeight="1">
      <c r="A365" s="12"/>
      <c r="I365" s="12"/>
    </row>
    <row r="366" ht="15.75" customHeight="1">
      <c r="A366" s="12"/>
      <c r="I366" s="12"/>
    </row>
    <row r="367" ht="15.75" customHeight="1">
      <c r="A367" s="12"/>
      <c r="I367" s="12"/>
    </row>
    <row r="368" ht="15.75" customHeight="1">
      <c r="A368" s="12"/>
      <c r="I368" s="12"/>
    </row>
    <row r="369" ht="15.75" customHeight="1">
      <c r="A369" s="12"/>
      <c r="I369" s="12"/>
    </row>
    <row r="370" ht="15.75" customHeight="1">
      <c r="A370" s="12"/>
      <c r="I370" s="12"/>
    </row>
    <row r="371" ht="15.75" customHeight="1">
      <c r="A371" s="12"/>
      <c r="I371" s="12"/>
    </row>
    <row r="372" ht="15.75" customHeight="1">
      <c r="A372" s="12"/>
      <c r="I372" s="12"/>
    </row>
    <row r="373" ht="15.75" customHeight="1">
      <c r="A373" s="12"/>
      <c r="I373" s="12"/>
    </row>
    <row r="374" ht="15.75" customHeight="1">
      <c r="A374" s="12"/>
      <c r="I374" s="12"/>
    </row>
    <row r="375" ht="15.75" customHeight="1">
      <c r="A375" s="12"/>
      <c r="I375" s="12"/>
    </row>
    <row r="376" ht="15.75" customHeight="1">
      <c r="A376" s="12"/>
      <c r="I376" s="12"/>
    </row>
    <row r="377" ht="15.75" customHeight="1">
      <c r="A377" s="12"/>
      <c r="I377" s="12"/>
    </row>
    <row r="378" ht="15.75" customHeight="1">
      <c r="A378" s="12"/>
      <c r="I378" s="12"/>
    </row>
    <row r="379" ht="15.75" customHeight="1">
      <c r="A379" s="12"/>
      <c r="I379" s="12"/>
    </row>
    <row r="380" ht="15.75" customHeight="1">
      <c r="A380" s="12"/>
      <c r="I380" s="12"/>
    </row>
    <row r="381" ht="15.75" customHeight="1">
      <c r="A381" s="12"/>
      <c r="I381" s="12"/>
    </row>
    <row r="382" ht="15.75" customHeight="1">
      <c r="A382" s="12"/>
      <c r="I382" s="12"/>
    </row>
    <row r="383" ht="15.75" customHeight="1">
      <c r="A383" s="12"/>
      <c r="I383" s="12"/>
    </row>
    <row r="384" ht="15.75" customHeight="1">
      <c r="A384" s="12"/>
      <c r="I384" s="12"/>
    </row>
    <row r="385" ht="15.75" customHeight="1">
      <c r="A385" s="12"/>
      <c r="I385" s="12"/>
    </row>
    <row r="386" ht="15.75" customHeight="1">
      <c r="A386" s="12"/>
      <c r="I386" s="12"/>
    </row>
    <row r="387" ht="15.75" customHeight="1">
      <c r="A387" s="12"/>
      <c r="I387" s="12"/>
    </row>
    <row r="388" ht="15.75" customHeight="1">
      <c r="A388" s="12"/>
      <c r="I388" s="12"/>
    </row>
    <row r="389" ht="15.75" customHeight="1">
      <c r="A389" s="12"/>
      <c r="I389" s="12"/>
    </row>
    <row r="390" ht="15.75" customHeight="1">
      <c r="A390" s="12"/>
      <c r="I390" s="12"/>
    </row>
    <row r="391" ht="15.75" customHeight="1">
      <c r="A391" s="12"/>
      <c r="I391" s="12"/>
    </row>
    <row r="392" ht="15.75" customHeight="1">
      <c r="A392" s="12"/>
      <c r="I392" s="12"/>
    </row>
    <row r="393" ht="15.75" customHeight="1">
      <c r="A393" s="12"/>
      <c r="I393" s="12"/>
    </row>
    <row r="394" ht="15.75" customHeight="1">
      <c r="A394" s="12"/>
      <c r="I394" s="12"/>
    </row>
    <row r="395" ht="15.75" customHeight="1">
      <c r="A395" s="12"/>
      <c r="I395" s="12"/>
    </row>
    <row r="396" ht="15.75" customHeight="1">
      <c r="A396" s="12"/>
      <c r="I396" s="12"/>
    </row>
    <row r="397" ht="15.75" customHeight="1">
      <c r="A397" s="12"/>
      <c r="I397" s="12"/>
    </row>
    <row r="398" ht="15.75" customHeight="1">
      <c r="A398" s="12"/>
      <c r="I398" s="12"/>
    </row>
    <row r="399" ht="15.75" customHeight="1">
      <c r="A399" s="12"/>
      <c r="I399" s="12"/>
    </row>
    <row r="400" ht="15.75" customHeight="1">
      <c r="A400" s="12"/>
      <c r="I400" s="12"/>
    </row>
    <row r="401" ht="15.75" customHeight="1">
      <c r="A401" s="12"/>
      <c r="I401" s="12"/>
    </row>
    <row r="402" ht="15.75" customHeight="1">
      <c r="A402" s="12"/>
      <c r="I402" s="12"/>
    </row>
    <row r="403" ht="15.75" customHeight="1">
      <c r="A403" s="12"/>
      <c r="I403" s="12"/>
    </row>
    <row r="404" ht="15.75" customHeight="1">
      <c r="A404" s="12"/>
      <c r="I404" s="12"/>
    </row>
    <row r="405" ht="15.75" customHeight="1">
      <c r="A405" s="12"/>
      <c r="I405" s="12"/>
    </row>
    <row r="406" ht="15.75" customHeight="1">
      <c r="A406" s="12"/>
      <c r="I406" s="12"/>
    </row>
    <row r="407" ht="15.75" customHeight="1">
      <c r="A407" s="12"/>
      <c r="I407" s="12"/>
    </row>
    <row r="408" ht="15.75" customHeight="1">
      <c r="A408" s="12"/>
      <c r="I408" s="12"/>
    </row>
    <row r="409" ht="15.75" customHeight="1">
      <c r="A409" s="12"/>
      <c r="I409" s="12"/>
    </row>
    <row r="410" ht="15.75" customHeight="1">
      <c r="A410" s="12"/>
      <c r="I410" s="12"/>
    </row>
    <row r="411" ht="15.75" customHeight="1">
      <c r="A411" s="12"/>
      <c r="I411" s="12"/>
    </row>
    <row r="412" ht="15.75" customHeight="1">
      <c r="A412" s="12"/>
      <c r="I412" s="12"/>
    </row>
    <row r="413" ht="15.75" customHeight="1">
      <c r="A413" s="12"/>
      <c r="I413" s="12"/>
    </row>
    <row r="414" ht="15.75" customHeight="1">
      <c r="A414" s="12"/>
      <c r="I414" s="12"/>
    </row>
    <row r="415" ht="15.75" customHeight="1">
      <c r="A415" s="12"/>
      <c r="I415" s="12"/>
    </row>
    <row r="416" ht="15.75" customHeight="1">
      <c r="A416" s="12"/>
      <c r="I416" s="12"/>
    </row>
    <row r="417" ht="15.75" customHeight="1">
      <c r="A417" s="12"/>
      <c r="I417" s="12"/>
    </row>
    <row r="418" ht="15.75" customHeight="1">
      <c r="A418" s="12"/>
      <c r="I418" s="12"/>
    </row>
    <row r="419" ht="15.75" customHeight="1">
      <c r="A419" s="12"/>
      <c r="I419" s="12"/>
    </row>
    <row r="420" ht="15.75" customHeight="1">
      <c r="A420" s="12"/>
      <c r="I420" s="12"/>
    </row>
    <row r="421" ht="15.75" customHeight="1">
      <c r="A421" s="12"/>
      <c r="I421" s="12"/>
    </row>
    <row r="422" ht="15.75" customHeight="1">
      <c r="A422" s="12"/>
      <c r="I422" s="12"/>
    </row>
    <row r="423" ht="15.75" customHeight="1">
      <c r="A423" s="12"/>
      <c r="I423" s="12"/>
    </row>
    <row r="424" ht="15.75" customHeight="1">
      <c r="A424" s="12"/>
      <c r="I424" s="12"/>
    </row>
    <row r="425" ht="15.75" customHeight="1">
      <c r="A425" s="12"/>
      <c r="I425" s="12"/>
    </row>
    <row r="426" ht="15.75" customHeight="1">
      <c r="A426" s="12"/>
      <c r="I426" s="12"/>
    </row>
    <row r="427" ht="15.75" customHeight="1">
      <c r="A427" s="12"/>
      <c r="I427" s="12"/>
    </row>
    <row r="428" ht="15.75" customHeight="1">
      <c r="A428" s="12"/>
      <c r="I428" s="12"/>
    </row>
    <row r="429" ht="15.75" customHeight="1">
      <c r="A429" s="12"/>
      <c r="I429" s="12"/>
    </row>
    <row r="430" ht="15.75" customHeight="1">
      <c r="A430" s="12"/>
      <c r="I430" s="12"/>
    </row>
    <row r="431" ht="15.75" customHeight="1">
      <c r="A431" s="12"/>
      <c r="I431" s="12"/>
    </row>
    <row r="432" ht="15.75" customHeight="1">
      <c r="A432" s="12"/>
      <c r="I432" s="12"/>
    </row>
    <row r="433" ht="15.75" customHeight="1">
      <c r="A433" s="12"/>
      <c r="I433" s="12"/>
    </row>
    <row r="434" ht="15.75" customHeight="1">
      <c r="A434" s="12"/>
      <c r="I434" s="12"/>
    </row>
    <row r="435" ht="15.75" customHeight="1">
      <c r="A435" s="12"/>
      <c r="I435" s="12"/>
    </row>
    <row r="436" ht="15.75" customHeight="1">
      <c r="A436" s="12"/>
      <c r="I436" s="12"/>
    </row>
    <row r="437" ht="15.75" customHeight="1">
      <c r="A437" s="12"/>
      <c r="I437" s="12"/>
    </row>
    <row r="438" ht="15.75" customHeight="1">
      <c r="A438" s="12"/>
      <c r="I438" s="12"/>
    </row>
    <row r="439" ht="15.75" customHeight="1">
      <c r="A439" s="12"/>
      <c r="I439" s="12"/>
    </row>
    <row r="440" ht="15.75" customHeight="1">
      <c r="A440" s="12"/>
      <c r="I440" s="12"/>
    </row>
    <row r="441" ht="15.75" customHeight="1">
      <c r="A441" s="12"/>
      <c r="I441" s="12"/>
    </row>
    <row r="442" ht="15.75" customHeight="1">
      <c r="A442" s="12"/>
      <c r="I442" s="12"/>
    </row>
    <row r="443" ht="15.75" customHeight="1">
      <c r="A443" s="12"/>
      <c r="I443" s="12"/>
    </row>
    <row r="444" ht="15.75" customHeight="1">
      <c r="A444" s="12"/>
      <c r="I444" s="12"/>
    </row>
    <row r="445" ht="15.75" customHeight="1">
      <c r="A445" s="12"/>
      <c r="I445" s="12"/>
    </row>
    <row r="446" ht="15.75" customHeight="1">
      <c r="A446" s="12"/>
      <c r="I446" s="12"/>
    </row>
    <row r="447" ht="15.75" customHeight="1">
      <c r="A447" s="12"/>
      <c r="I447" s="12"/>
    </row>
    <row r="448" ht="15.75" customHeight="1">
      <c r="A448" s="12"/>
      <c r="I448" s="12"/>
    </row>
    <row r="449" ht="15.75" customHeight="1">
      <c r="A449" s="12"/>
      <c r="I449" s="12"/>
    </row>
    <row r="450" ht="15.75" customHeight="1">
      <c r="A450" s="12"/>
      <c r="I450" s="12"/>
    </row>
    <row r="451" ht="15.75" customHeight="1">
      <c r="A451" s="12"/>
      <c r="I451" s="12"/>
    </row>
    <row r="452" ht="15.75" customHeight="1">
      <c r="A452" s="12"/>
      <c r="I452" s="12"/>
    </row>
    <row r="453" ht="15.75" customHeight="1">
      <c r="A453" s="12"/>
      <c r="I453" s="12"/>
    </row>
    <row r="454" ht="15.75" customHeight="1">
      <c r="A454" s="12"/>
      <c r="I454" s="12"/>
    </row>
    <row r="455" ht="15.75" customHeight="1">
      <c r="A455" s="12"/>
      <c r="I455" s="12"/>
    </row>
    <row r="456" ht="15.75" customHeight="1">
      <c r="A456" s="12"/>
      <c r="I456" s="12"/>
    </row>
    <row r="457" ht="15.75" customHeight="1">
      <c r="A457" s="12"/>
      <c r="I457" s="12"/>
    </row>
    <row r="458" ht="15.75" customHeight="1">
      <c r="A458" s="12"/>
      <c r="I458" s="12"/>
    </row>
    <row r="459" ht="15.75" customHeight="1">
      <c r="A459" s="12"/>
      <c r="I459" s="12"/>
    </row>
    <row r="460" ht="15.75" customHeight="1">
      <c r="A460" s="12"/>
      <c r="I460" s="12"/>
    </row>
    <row r="461" ht="15.75" customHeight="1">
      <c r="A461" s="12"/>
      <c r="I461" s="12"/>
    </row>
    <row r="462" ht="15.75" customHeight="1">
      <c r="A462" s="12"/>
      <c r="I462" s="12"/>
    </row>
    <row r="463" ht="15.75" customHeight="1">
      <c r="A463" s="12"/>
      <c r="I463" s="12"/>
    </row>
    <row r="464" ht="15.75" customHeight="1">
      <c r="A464" s="12"/>
      <c r="I464" s="12"/>
    </row>
    <row r="465" ht="15.75" customHeight="1">
      <c r="A465" s="12"/>
      <c r="I465" s="12"/>
    </row>
    <row r="466" ht="15.75" customHeight="1">
      <c r="A466" s="12"/>
      <c r="I466" s="12"/>
    </row>
    <row r="467" ht="15.75" customHeight="1">
      <c r="A467" s="12"/>
      <c r="I467" s="12"/>
    </row>
    <row r="468" ht="15.75" customHeight="1">
      <c r="A468" s="12"/>
      <c r="I468" s="12"/>
    </row>
    <row r="469" ht="15.75" customHeight="1">
      <c r="A469" s="12"/>
      <c r="I469" s="12"/>
    </row>
    <row r="470" ht="15.75" customHeight="1">
      <c r="A470" s="12"/>
      <c r="I470" s="12"/>
    </row>
    <row r="471" ht="15.75" customHeight="1">
      <c r="A471" s="12"/>
      <c r="I471" s="12"/>
    </row>
    <row r="472" ht="15.75" customHeight="1">
      <c r="A472" s="12"/>
      <c r="I472" s="12"/>
    </row>
    <row r="473" ht="15.75" customHeight="1">
      <c r="A473" s="12"/>
      <c r="I473" s="12"/>
    </row>
    <row r="474" ht="15.75" customHeight="1">
      <c r="A474" s="12"/>
      <c r="I474" s="12"/>
    </row>
    <row r="475" ht="15.75" customHeight="1">
      <c r="A475" s="12"/>
      <c r="I475" s="12"/>
    </row>
    <row r="476" ht="15.75" customHeight="1">
      <c r="A476" s="12"/>
      <c r="I476" s="12"/>
    </row>
    <row r="477" ht="15.75" customHeight="1">
      <c r="A477" s="12"/>
      <c r="I477" s="12"/>
    </row>
    <row r="478" ht="15.75" customHeight="1">
      <c r="A478" s="12"/>
      <c r="I478" s="12"/>
    </row>
    <row r="479" ht="15.75" customHeight="1">
      <c r="A479" s="12"/>
      <c r="I479" s="12"/>
    </row>
    <row r="480" ht="15.75" customHeight="1">
      <c r="A480" s="12"/>
      <c r="I480" s="12"/>
    </row>
    <row r="481" ht="15.75" customHeight="1">
      <c r="A481" s="12"/>
      <c r="I481" s="12"/>
    </row>
    <row r="482" ht="15.75" customHeight="1">
      <c r="A482" s="12"/>
      <c r="I482" s="12"/>
    </row>
    <row r="483" ht="15.75" customHeight="1">
      <c r="A483" s="12"/>
      <c r="I483" s="12"/>
    </row>
    <row r="484" ht="15.75" customHeight="1">
      <c r="A484" s="12"/>
      <c r="I484" s="12"/>
    </row>
    <row r="485" ht="15.75" customHeight="1">
      <c r="A485" s="12"/>
      <c r="I485" s="12"/>
    </row>
    <row r="486" ht="15.75" customHeight="1">
      <c r="A486" s="12"/>
      <c r="I486" s="12"/>
    </row>
    <row r="487" ht="15.75" customHeight="1">
      <c r="A487" s="12"/>
      <c r="I487" s="12"/>
    </row>
    <row r="488" ht="15.75" customHeight="1">
      <c r="A488" s="12"/>
      <c r="I488" s="12"/>
    </row>
    <row r="489" ht="15.75" customHeight="1">
      <c r="A489" s="12"/>
      <c r="I489" s="12"/>
    </row>
    <row r="490" ht="15.75" customHeight="1">
      <c r="A490" s="12"/>
      <c r="I490" s="12"/>
    </row>
    <row r="491" ht="15.75" customHeight="1">
      <c r="A491" s="12"/>
      <c r="I491" s="12"/>
    </row>
    <row r="492" ht="15.75" customHeight="1">
      <c r="A492" s="12"/>
      <c r="I492" s="12"/>
    </row>
    <row r="493" ht="15.75" customHeight="1">
      <c r="A493" s="12"/>
      <c r="I493" s="12"/>
    </row>
    <row r="494" ht="15.75" customHeight="1">
      <c r="A494" s="12"/>
      <c r="I494" s="12"/>
    </row>
    <row r="495" ht="15.75" customHeight="1">
      <c r="A495" s="12"/>
      <c r="I495" s="12"/>
    </row>
    <row r="496" ht="15.75" customHeight="1">
      <c r="A496" s="12"/>
      <c r="I496" s="12"/>
    </row>
    <row r="497" ht="15.75" customHeight="1">
      <c r="A497" s="12"/>
      <c r="I497" s="12"/>
    </row>
    <row r="498" ht="15.75" customHeight="1">
      <c r="A498" s="12"/>
      <c r="I498" s="12"/>
    </row>
    <row r="499" ht="15.75" customHeight="1">
      <c r="A499" s="12"/>
      <c r="I499" s="12"/>
    </row>
    <row r="500" ht="15.75" customHeight="1">
      <c r="A500" s="12"/>
      <c r="I500" s="12"/>
    </row>
    <row r="501" ht="15.75" customHeight="1">
      <c r="A501" s="12"/>
      <c r="I501" s="12"/>
    </row>
    <row r="502" ht="15.75" customHeight="1">
      <c r="A502" s="12"/>
      <c r="I502" s="12"/>
    </row>
    <row r="503" ht="15.75" customHeight="1">
      <c r="A503" s="12"/>
      <c r="I503" s="12"/>
    </row>
    <row r="504" ht="15.75" customHeight="1">
      <c r="A504" s="12"/>
      <c r="I504" s="12"/>
    </row>
    <row r="505" ht="15.75" customHeight="1">
      <c r="A505" s="12"/>
      <c r="I505" s="12"/>
    </row>
    <row r="506" ht="15.75" customHeight="1">
      <c r="A506" s="12"/>
      <c r="I506" s="12"/>
    </row>
    <row r="507" ht="15.75" customHeight="1">
      <c r="A507" s="12"/>
      <c r="I507" s="12"/>
    </row>
    <row r="508" ht="15.75" customHeight="1">
      <c r="A508" s="12"/>
      <c r="I508" s="12"/>
    </row>
    <row r="509" ht="15.75" customHeight="1">
      <c r="A509" s="12"/>
      <c r="I509" s="12"/>
    </row>
    <row r="510" ht="15.75" customHeight="1">
      <c r="A510" s="12"/>
      <c r="I510" s="12"/>
    </row>
    <row r="511" ht="15.75" customHeight="1">
      <c r="A511" s="12"/>
      <c r="I511" s="12"/>
    </row>
    <row r="512" ht="15.75" customHeight="1">
      <c r="A512" s="12"/>
      <c r="I512" s="12"/>
    </row>
    <row r="513" ht="15.75" customHeight="1">
      <c r="A513" s="12"/>
      <c r="I513" s="12"/>
    </row>
    <row r="514" ht="15.75" customHeight="1">
      <c r="A514" s="12"/>
      <c r="I514" s="12"/>
    </row>
    <row r="515" ht="15.75" customHeight="1">
      <c r="A515" s="12"/>
      <c r="I515" s="12"/>
    </row>
    <row r="516" ht="15.75" customHeight="1">
      <c r="A516" s="12"/>
      <c r="I516" s="12"/>
    </row>
    <row r="517" ht="15.75" customHeight="1">
      <c r="A517" s="12"/>
      <c r="I517" s="12"/>
    </row>
    <row r="518" ht="15.75" customHeight="1">
      <c r="A518" s="12"/>
      <c r="I518" s="12"/>
    </row>
    <row r="519" ht="15.75" customHeight="1">
      <c r="A519" s="12"/>
      <c r="I519" s="12"/>
    </row>
    <row r="520" ht="15.75" customHeight="1">
      <c r="A520" s="12"/>
      <c r="I520" s="12"/>
    </row>
    <row r="521" ht="15.75" customHeight="1">
      <c r="A521" s="12"/>
      <c r="I521" s="12"/>
    </row>
    <row r="522" ht="15.75" customHeight="1">
      <c r="A522" s="12"/>
      <c r="I522" s="12"/>
    </row>
    <row r="523" ht="15.75" customHeight="1">
      <c r="A523" s="12"/>
      <c r="I523" s="12"/>
    </row>
    <row r="524" ht="15.75" customHeight="1">
      <c r="A524" s="12"/>
      <c r="I524" s="12"/>
    </row>
    <row r="525" ht="15.75" customHeight="1">
      <c r="A525" s="12"/>
      <c r="I525" s="12"/>
    </row>
    <row r="526" ht="15.75" customHeight="1">
      <c r="A526" s="12"/>
      <c r="I526" s="12"/>
    </row>
    <row r="527" ht="15.75" customHeight="1">
      <c r="A527" s="12"/>
      <c r="I527" s="12"/>
    </row>
    <row r="528" ht="15.75" customHeight="1">
      <c r="A528" s="12"/>
      <c r="I528" s="12"/>
    </row>
    <row r="529" ht="15.75" customHeight="1">
      <c r="A529" s="12"/>
      <c r="I529" s="12"/>
    </row>
    <row r="530" ht="15.75" customHeight="1">
      <c r="A530" s="12"/>
      <c r="I530" s="12"/>
    </row>
    <row r="531" ht="15.75" customHeight="1">
      <c r="A531" s="12"/>
      <c r="I531" s="12"/>
    </row>
    <row r="532" ht="15.75" customHeight="1">
      <c r="A532" s="12"/>
      <c r="I532" s="12"/>
    </row>
    <row r="533" ht="15.75" customHeight="1">
      <c r="A533" s="12"/>
      <c r="I533" s="12"/>
    </row>
    <row r="534" ht="15.75" customHeight="1">
      <c r="A534" s="12"/>
      <c r="I534" s="12"/>
    </row>
    <row r="535" ht="15.75" customHeight="1">
      <c r="A535" s="12"/>
      <c r="I535" s="12"/>
    </row>
    <row r="536" ht="15.75" customHeight="1">
      <c r="A536" s="12"/>
      <c r="I536" s="12"/>
    </row>
    <row r="537" ht="15.75" customHeight="1">
      <c r="A537" s="12"/>
      <c r="I537" s="12"/>
    </row>
    <row r="538" ht="15.75" customHeight="1">
      <c r="A538" s="12"/>
      <c r="I538" s="12"/>
    </row>
    <row r="539" ht="15.75" customHeight="1">
      <c r="A539" s="12"/>
      <c r="I539" s="12"/>
    </row>
    <row r="540" ht="15.75" customHeight="1">
      <c r="A540" s="12"/>
      <c r="I540" s="12"/>
    </row>
    <row r="541" ht="15.75" customHeight="1">
      <c r="A541" s="12"/>
      <c r="I541" s="12"/>
    </row>
    <row r="542" ht="15.75" customHeight="1">
      <c r="A542" s="12"/>
      <c r="I542" s="12"/>
    </row>
    <row r="543" ht="15.75" customHeight="1">
      <c r="A543" s="12"/>
      <c r="I543" s="12"/>
    </row>
    <row r="544" ht="15.75" customHeight="1">
      <c r="A544" s="12"/>
      <c r="I544" s="12"/>
    </row>
    <row r="545" ht="15.75" customHeight="1">
      <c r="A545" s="12"/>
      <c r="I545" s="12"/>
    </row>
    <row r="546" ht="15.75" customHeight="1">
      <c r="A546" s="12"/>
      <c r="I546" s="12"/>
    </row>
    <row r="547" ht="15.75" customHeight="1">
      <c r="A547" s="12"/>
      <c r="I547" s="12"/>
    </row>
    <row r="548" ht="15.75" customHeight="1">
      <c r="A548" s="12"/>
      <c r="I548" s="12"/>
    </row>
    <row r="549" ht="15.75" customHeight="1">
      <c r="A549" s="12"/>
      <c r="I549" s="12"/>
    </row>
    <row r="550" ht="15.75" customHeight="1">
      <c r="A550" s="12"/>
      <c r="I550" s="12"/>
    </row>
    <row r="551" ht="15.75" customHeight="1">
      <c r="A551" s="12"/>
      <c r="I551" s="12"/>
    </row>
    <row r="552" ht="15.75" customHeight="1">
      <c r="A552" s="12"/>
      <c r="I552" s="12"/>
    </row>
    <row r="553" ht="15.75" customHeight="1">
      <c r="A553" s="12"/>
      <c r="I553" s="12"/>
    </row>
    <row r="554" ht="15.75" customHeight="1">
      <c r="A554" s="12"/>
      <c r="I554" s="12"/>
    </row>
    <row r="555" ht="15.75" customHeight="1">
      <c r="A555" s="12"/>
      <c r="I555" s="12"/>
    </row>
    <row r="556" ht="15.75" customHeight="1">
      <c r="A556" s="12"/>
      <c r="I556" s="12"/>
    </row>
    <row r="557" ht="15.75" customHeight="1">
      <c r="A557" s="12"/>
      <c r="I557" s="12"/>
    </row>
    <row r="558" ht="15.75" customHeight="1">
      <c r="A558" s="12"/>
      <c r="I558" s="12"/>
    </row>
    <row r="559" ht="15.75" customHeight="1">
      <c r="A559" s="12"/>
      <c r="I559" s="12"/>
    </row>
    <row r="560" ht="15.75" customHeight="1">
      <c r="A560" s="12"/>
      <c r="I560" s="12"/>
    </row>
    <row r="561" ht="15.75" customHeight="1">
      <c r="A561" s="12"/>
      <c r="I561" s="12"/>
    </row>
    <row r="562" ht="15.75" customHeight="1">
      <c r="A562" s="12"/>
      <c r="I562" s="12"/>
    </row>
    <row r="563" ht="15.75" customHeight="1">
      <c r="A563" s="12"/>
      <c r="I563" s="12"/>
    </row>
    <row r="564" ht="15.75" customHeight="1">
      <c r="A564" s="12"/>
      <c r="I564" s="12"/>
    </row>
    <row r="565" ht="15.75" customHeight="1">
      <c r="A565" s="12"/>
      <c r="I565" s="12"/>
    </row>
    <row r="566" ht="15.75" customHeight="1">
      <c r="A566" s="12"/>
      <c r="I566" s="12"/>
    </row>
    <row r="567" ht="15.75" customHeight="1">
      <c r="A567" s="12"/>
      <c r="I567" s="12"/>
    </row>
    <row r="568" ht="15.75" customHeight="1">
      <c r="A568" s="12"/>
      <c r="I568" s="12"/>
    </row>
    <row r="569" ht="15.75" customHeight="1">
      <c r="A569" s="12"/>
      <c r="I569" s="12"/>
    </row>
    <row r="570" ht="15.75" customHeight="1">
      <c r="A570" s="12"/>
      <c r="I570" s="12"/>
    </row>
    <row r="571" ht="15.75" customHeight="1">
      <c r="A571" s="12"/>
      <c r="I571" s="12"/>
    </row>
    <row r="572" ht="15.75" customHeight="1">
      <c r="A572" s="12"/>
      <c r="I572" s="12"/>
    </row>
    <row r="573" ht="15.75" customHeight="1">
      <c r="A573" s="12"/>
      <c r="I573" s="12"/>
    </row>
    <row r="574" ht="15.75" customHeight="1">
      <c r="A574" s="12"/>
      <c r="I574" s="12"/>
    </row>
    <row r="575" ht="15.75" customHeight="1">
      <c r="A575" s="12"/>
      <c r="I575" s="12"/>
    </row>
    <row r="576" ht="15.75" customHeight="1">
      <c r="A576" s="12"/>
      <c r="I576" s="12"/>
    </row>
    <row r="577" ht="15.75" customHeight="1">
      <c r="A577" s="12"/>
      <c r="I577" s="12"/>
    </row>
    <row r="578" ht="15.75" customHeight="1">
      <c r="A578" s="12"/>
      <c r="I578" s="12"/>
    </row>
    <row r="579" ht="15.75" customHeight="1">
      <c r="A579" s="12"/>
      <c r="I579" s="12"/>
    </row>
    <row r="580" ht="15.75" customHeight="1">
      <c r="A580" s="12"/>
      <c r="I580" s="12"/>
    </row>
    <row r="581" ht="15.75" customHeight="1">
      <c r="A581" s="12"/>
      <c r="I581" s="12"/>
    </row>
    <row r="582" ht="15.75" customHeight="1">
      <c r="A582" s="12"/>
      <c r="I582" s="12"/>
    </row>
    <row r="583" ht="15.75" customHeight="1">
      <c r="A583" s="12"/>
      <c r="I583" s="12"/>
    </row>
    <row r="584" ht="15.75" customHeight="1">
      <c r="A584" s="12"/>
      <c r="I584" s="12"/>
    </row>
    <row r="585" ht="15.75" customHeight="1">
      <c r="A585" s="12"/>
      <c r="I585" s="12"/>
    </row>
    <row r="586" ht="15.75" customHeight="1">
      <c r="A586" s="12"/>
      <c r="I586" s="12"/>
    </row>
    <row r="587" ht="15.75" customHeight="1">
      <c r="A587" s="12"/>
      <c r="I587" s="12"/>
    </row>
    <row r="588" ht="15.75" customHeight="1">
      <c r="A588" s="12"/>
      <c r="I588" s="12"/>
    </row>
    <row r="589" ht="15.75" customHeight="1">
      <c r="A589" s="12"/>
      <c r="I589" s="12"/>
    </row>
    <row r="590" ht="15.75" customHeight="1">
      <c r="A590" s="12"/>
      <c r="I590" s="12"/>
    </row>
    <row r="591" ht="15.75" customHeight="1">
      <c r="A591" s="12"/>
      <c r="I591" s="12"/>
    </row>
    <row r="592" ht="15.75" customHeight="1">
      <c r="A592" s="12"/>
      <c r="I592" s="12"/>
    </row>
    <row r="593" ht="15.75" customHeight="1">
      <c r="A593" s="12"/>
      <c r="I593" s="12"/>
    </row>
    <row r="594" ht="15.75" customHeight="1">
      <c r="A594" s="12"/>
      <c r="I594" s="12"/>
    </row>
    <row r="595" ht="15.75" customHeight="1">
      <c r="A595" s="12"/>
      <c r="I595" s="12"/>
    </row>
    <row r="596" ht="15.75" customHeight="1">
      <c r="A596" s="12"/>
      <c r="I596" s="12"/>
    </row>
    <row r="597" ht="15.75" customHeight="1">
      <c r="A597" s="12"/>
      <c r="I597" s="12"/>
    </row>
    <row r="598" ht="15.75" customHeight="1">
      <c r="A598" s="12"/>
      <c r="I598" s="12"/>
    </row>
    <row r="599" ht="15.75" customHeight="1">
      <c r="A599" s="12"/>
      <c r="I599" s="12"/>
    </row>
    <row r="600" ht="15.75" customHeight="1">
      <c r="A600" s="12"/>
      <c r="I600" s="12"/>
    </row>
    <row r="601" ht="15.75" customHeight="1">
      <c r="A601" s="12"/>
      <c r="I601" s="12"/>
    </row>
    <row r="602" ht="15.75" customHeight="1">
      <c r="A602" s="12"/>
      <c r="I602" s="12"/>
    </row>
    <row r="603" ht="15.75" customHeight="1">
      <c r="A603" s="12"/>
      <c r="I603" s="12"/>
    </row>
    <row r="604" ht="15.75" customHeight="1">
      <c r="A604" s="12"/>
      <c r="I604" s="12"/>
    </row>
    <row r="605" ht="15.75" customHeight="1">
      <c r="A605" s="12"/>
      <c r="I605" s="12"/>
    </row>
    <row r="606" ht="15.75" customHeight="1">
      <c r="A606" s="12"/>
      <c r="I606" s="12"/>
    </row>
    <row r="607" ht="15.75" customHeight="1">
      <c r="A607" s="12"/>
      <c r="I607" s="12"/>
    </row>
    <row r="608" ht="15.75" customHeight="1">
      <c r="A608" s="12"/>
      <c r="I608" s="12"/>
    </row>
    <row r="609" ht="15.75" customHeight="1">
      <c r="A609" s="12"/>
      <c r="I609" s="12"/>
    </row>
    <row r="610" ht="15.75" customHeight="1">
      <c r="A610" s="12"/>
      <c r="I610" s="12"/>
    </row>
    <row r="611" ht="15.75" customHeight="1">
      <c r="A611" s="12"/>
      <c r="I611" s="12"/>
    </row>
    <row r="612" ht="15.75" customHeight="1">
      <c r="A612" s="12"/>
      <c r="I612" s="12"/>
    </row>
    <row r="613" ht="15.75" customHeight="1">
      <c r="A613" s="12"/>
      <c r="I613" s="12"/>
    </row>
    <row r="614" ht="15.75" customHeight="1">
      <c r="A614" s="12"/>
      <c r="I614" s="12"/>
    </row>
    <row r="615" ht="15.75" customHeight="1">
      <c r="A615" s="12"/>
      <c r="I615" s="12"/>
    </row>
    <row r="616" ht="15.75" customHeight="1">
      <c r="A616" s="12"/>
      <c r="I616" s="12"/>
    </row>
    <row r="617" ht="15.75" customHeight="1">
      <c r="A617" s="12"/>
      <c r="I617" s="12"/>
    </row>
    <row r="618" ht="15.75" customHeight="1">
      <c r="A618" s="12"/>
      <c r="I618" s="12"/>
    </row>
    <row r="619" ht="15.75" customHeight="1">
      <c r="A619" s="12"/>
      <c r="I619" s="12"/>
    </row>
    <row r="620" ht="15.75" customHeight="1">
      <c r="A620" s="12"/>
      <c r="I620" s="12"/>
    </row>
    <row r="621" ht="15.75" customHeight="1">
      <c r="A621" s="12"/>
      <c r="I621" s="12"/>
    </row>
    <row r="622" ht="15.75" customHeight="1">
      <c r="A622" s="12"/>
      <c r="I622" s="12"/>
    </row>
    <row r="623" ht="15.75" customHeight="1">
      <c r="A623" s="12"/>
      <c r="I623" s="12"/>
    </row>
    <row r="624" ht="15.75" customHeight="1">
      <c r="A624" s="12"/>
      <c r="I624" s="12"/>
    </row>
    <row r="625" ht="15.75" customHeight="1">
      <c r="A625" s="12"/>
      <c r="I625" s="12"/>
    </row>
    <row r="626" ht="15.75" customHeight="1">
      <c r="A626" s="12"/>
      <c r="I626" s="12"/>
    </row>
    <row r="627" ht="15.75" customHeight="1">
      <c r="A627" s="12"/>
      <c r="I627" s="12"/>
    </row>
    <row r="628" ht="15.75" customHeight="1">
      <c r="A628" s="12"/>
      <c r="I628" s="12"/>
    </row>
    <row r="629" ht="15.75" customHeight="1">
      <c r="A629" s="12"/>
      <c r="I629" s="12"/>
    </row>
    <row r="630" ht="15.75" customHeight="1">
      <c r="A630" s="12"/>
      <c r="I630" s="12"/>
    </row>
    <row r="631" ht="15.75" customHeight="1">
      <c r="A631" s="12"/>
      <c r="I631" s="12"/>
    </row>
    <row r="632" ht="15.75" customHeight="1">
      <c r="A632" s="12"/>
      <c r="I632" s="12"/>
    </row>
    <row r="633" ht="15.75" customHeight="1">
      <c r="A633" s="12"/>
      <c r="I633" s="12"/>
    </row>
    <row r="634" ht="15.75" customHeight="1">
      <c r="A634" s="12"/>
      <c r="I634" s="12"/>
    </row>
    <row r="635" ht="15.75" customHeight="1">
      <c r="A635" s="12"/>
      <c r="I635" s="12"/>
    </row>
    <row r="636" ht="15.75" customHeight="1">
      <c r="A636" s="12"/>
      <c r="I636" s="12"/>
    </row>
    <row r="637" ht="15.75" customHeight="1">
      <c r="A637" s="12"/>
      <c r="I637" s="12"/>
    </row>
    <row r="638" ht="15.75" customHeight="1">
      <c r="A638" s="12"/>
      <c r="I638" s="12"/>
    </row>
    <row r="639" ht="15.75" customHeight="1">
      <c r="A639" s="12"/>
      <c r="I639" s="12"/>
    </row>
    <row r="640" ht="15.75" customHeight="1">
      <c r="A640" s="12"/>
      <c r="I640" s="12"/>
    </row>
    <row r="641" ht="15.75" customHeight="1">
      <c r="A641" s="12"/>
      <c r="I641" s="12"/>
    </row>
    <row r="642" ht="15.75" customHeight="1">
      <c r="A642" s="12"/>
      <c r="I642" s="12"/>
    </row>
    <row r="643" ht="15.75" customHeight="1">
      <c r="A643" s="12"/>
      <c r="I643" s="12"/>
    </row>
    <row r="644" ht="15.75" customHeight="1">
      <c r="A644" s="12"/>
      <c r="I644" s="12"/>
    </row>
    <row r="645" ht="15.75" customHeight="1">
      <c r="A645" s="12"/>
      <c r="I645" s="12"/>
    </row>
    <row r="646" ht="15.75" customHeight="1">
      <c r="A646" s="12"/>
      <c r="I646" s="12"/>
    </row>
    <row r="647" ht="15.75" customHeight="1">
      <c r="A647" s="12"/>
      <c r="I647" s="12"/>
    </row>
    <row r="648" ht="15.75" customHeight="1">
      <c r="A648" s="12"/>
      <c r="I648" s="12"/>
    </row>
    <row r="649" ht="15.75" customHeight="1">
      <c r="A649" s="12"/>
      <c r="I649" s="12"/>
    </row>
    <row r="650" ht="15.75" customHeight="1">
      <c r="A650" s="12"/>
      <c r="I650" s="12"/>
    </row>
    <row r="651" ht="15.75" customHeight="1">
      <c r="A651" s="12"/>
      <c r="I651" s="12"/>
    </row>
    <row r="652" ht="15.75" customHeight="1">
      <c r="A652" s="12"/>
      <c r="I652" s="12"/>
    </row>
    <row r="653" ht="15.75" customHeight="1">
      <c r="A653" s="12"/>
      <c r="I653" s="12"/>
    </row>
    <row r="654" ht="15.75" customHeight="1">
      <c r="A654" s="12"/>
      <c r="I654" s="12"/>
    </row>
    <row r="655" ht="15.75" customHeight="1">
      <c r="A655" s="12"/>
      <c r="I655" s="12"/>
    </row>
    <row r="656" ht="15.75" customHeight="1">
      <c r="A656" s="12"/>
      <c r="I656" s="12"/>
    </row>
    <row r="657" ht="15.75" customHeight="1">
      <c r="A657" s="12"/>
      <c r="I657" s="12"/>
    </row>
    <row r="658" ht="15.75" customHeight="1">
      <c r="A658" s="12"/>
      <c r="I658" s="12"/>
    </row>
    <row r="659" ht="15.75" customHeight="1">
      <c r="A659" s="12"/>
      <c r="I659" s="12"/>
    </row>
    <row r="660" ht="15.75" customHeight="1">
      <c r="A660" s="12"/>
      <c r="I660" s="12"/>
    </row>
    <row r="661" ht="15.75" customHeight="1">
      <c r="A661" s="12"/>
      <c r="I661" s="12"/>
    </row>
    <row r="662" ht="15.75" customHeight="1">
      <c r="A662" s="12"/>
      <c r="I662" s="12"/>
    </row>
    <row r="663" ht="15.75" customHeight="1">
      <c r="A663" s="12"/>
      <c r="I663" s="12"/>
    </row>
    <row r="664" ht="15.75" customHeight="1">
      <c r="A664" s="12"/>
      <c r="I664" s="12"/>
    </row>
    <row r="665" ht="15.75" customHeight="1">
      <c r="A665" s="12"/>
      <c r="I665" s="12"/>
    </row>
    <row r="666" ht="15.75" customHeight="1">
      <c r="A666" s="12"/>
      <c r="I666" s="12"/>
    </row>
    <row r="667" ht="15.75" customHeight="1">
      <c r="A667" s="12"/>
      <c r="I667" s="12"/>
    </row>
    <row r="668" ht="15.75" customHeight="1">
      <c r="A668" s="12"/>
      <c r="I668" s="12"/>
    </row>
    <row r="669" ht="15.75" customHeight="1">
      <c r="A669" s="12"/>
      <c r="I669" s="12"/>
    </row>
    <row r="670" ht="15.75" customHeight="1">
      <c r="A670" s="12"/>
      <c r="I670" s="12"/>
    </row>
    <row r="671" ht="15.75" customHeight="1">
      <c r="A671" s="12"/>
      <c r="I671" s="12"/>
    </row>
    <row r="672" ht="15.75" customHeight="1">
      <c r="A672" s="12"/>
      <c r="I672" s="12"/>
    </row>
    <row r="673" ht="15.75" customHeight="1">
      <c r="A673" s="12"/>
      <c r="I673" s="12"/>
    </row>
    <row r="674" ht="15.75" customHeight="1">
      <c r="A674" s="12"/>
      <c r="I674" s="12"/>
    </row>
    <row r="675" ht="15.75" customHeight="1">
      <c r="A675" s="12"/>
      <c r="I675" s="12"/>
    </row>
    <row r="676" ht="15.75" customHeight="1">
      <c r="A676" s="12"/>
      <c r="I676" s="12"/>
    </row>
    <row r="677" ht="15.75" customHeight="1">
      <c r="A677" s="12"/>
      <c r="I677" s="12"/>
    </row>
    <row r="678" ht="15.75" customHeight="1">
      <c r="A678" s="12"/>
      <c r="I678" s="12"/>
    </row>
    <row r="679" ht="15.75" customHeight="1">
      <c r="A679" s="12"/>
      <c r="I679" s="12"/>
    </row>
    <row r="680" ht="15.75" customHeight="1">
      <c r="A680" s="12"/>
      <c r="I680" s="12"/>
    </row>
    <row r="681" ht="15.75" customHeight="1">
      <c r="A681" s="12"/>
      <c r="I681" s="12"/>
    </row>
    <row r="682" ht="15.75" customHeight="1">
      <c r="A682" s="12"/>
      <c r="I682" s="12"/>
    </row>
    <row r="683" ht="15.75" customHeight="1">
      <c r="A683" s="12"/>
      <c r="I683" s="12"/>
    </row>
    <row r="684" ht="15.75" customHeight="1">
      <c r="A684" s="12"/>
      <c r="I684" s="12"/>
    </row>
    <row r="685" ht="15.75" customHeight="1">
      <c r="A685" s="12"/>
      <c r="I685" s="12"/>
    </row>
    <row r="686" ht="15.75" customHeight="1">
      <c r="A686" s="12"/>
      <c r="I686" s="12"/>
    </row>
    <row r="687" ht="15.75" customHeight="1">
      <c r="A687" s="12"/>
      <c r="I687" s="12"/>
    </row>
    <row r="688" ht="15.75" customHeight="1">
      <c r="A688" s="12"/>
      <c r="I688" s="12"/>
    </row>
    <row r="689" ht="15.75" customHeight="1">
      <c r="A689" s="12"/>
      <c r="I689" s="12"/>
    </row>
    <row r="690" ht="15.75" customHeight="1">
      <c r="A690" s="12"/>
      <c r="I690" s="12"/>
    </row>
    <row r="691" ht="15.75" customHeight="1">
      <c r="A691" s="12"/>
      <c r="I691" s="12"/>
    </row>
    <row r="692" ht="15.75" customHeight="1">
      <c r="A692" s="12"/>
      <c r="I692" s="12"/>
    </row>
    <row r="693" ht="15.75" customHeight="1">
      <c r="A693" s="12"/>
      <c r="I693" s="12"/>
    </row>
    <row r="694" ht="15.75" customHeight="1">
      <c r="A694" s="12"/>
      <c r="I694" s="12"/>
    </row>
    <row r="695" ht="15.75" customHeight="1">
      <c r="A695" s="12"/>
      <c r="I695" s="12"/>
    </row>
    <row r="696" ht="15.75" customHeight="1">
      <c r="A696" s="12"/>
      <c r="I696" s="12"/>
    </row>
    <row r="697" ht="15.75" customHeight="1">
      <c r="A697" s="12"/>
      <c r="I697" s="12"/>
    </row>
    <row r="698" ht="15.75" customHeight="1">
      <c r="A698" s="12"/>
      <c r="I698" s="12"/>
    </row>
    <row r="699" ht="15.75" customHeight="1">
      <c r="A699" s="12"/>
      <c r="I699" s="12"/>
    </row>
    <row r="700" ht="15.75" customHeight="1">
      <c r="A700" s="12"/>
      <c r="I700" s="12"/>
    </row>
    <row r="701" ht="15.75" customHeight="1">
      <c r="A701" s="12"/>
      <c r="I701" s="12"/>
    </row>
    <row r="702" ht="15.75" customHeight="1">
      <c r="A702" s="12"/>
      <c r="I702" s="12"/>
    </row>
    <row r="703" ht="15.75" customHeight="1">
      <c r="A703" s="12"/>
      <c r="I703" s="12"/>
    </row>
    <row r="704" ht="15.75" customHeight="1">
      <c r="A704" s="12"/>
      <c r="I704" s="12"/>
    </row>
    <row r="705" ht="15.75" customHeight="1">
      <c r="A705" s="12"/>
      <c r="I705" s="12"/>
    </row>
    <row r="706" ht="15.75" customHeight="1">
      <c r="A706" s="12"/>
      <c r="I706" s="12"/>
    </row>
    <row r="707" ht="15.75" customHeight="1">
      <c r="A707" s="12"/>
      <c r="I707" s="12"/>
    </row>
    <row r="708" ht="15.75" customHeight="1">
      <c r="A708" s="12"/>
      <c r="I708" s="12"/>
    </row>
    <row r="709" ht="15.75" customHeight="1">
      <c r="A709" s="12"/>
      <c r="I709" s="12"/>
    </row>
    <row r="710" ht="15.75" customHeight="1">
      <c r="A710" s="12"/>
      <c r="I710" s="12"/>
    </row>
    <row r="711" ht="15.75" customHeight="1">
      <c r="A711" s="12"/>
      <c r="I711" s="12"/>
    </row>
    <row r="712" ht="15.75" customHeight="1">
      <c r="A712" s="12"/>
      <c r="I712" s="12"/>
    </row>
    <row r="713" ht="15.75" customHeight="1">
      <c r="A713" s="12"/>
      <c r="I713" s="12"/>
    </row>
    <row r="714" ht="15.75" customHeight="1">
      <c r="A714" s="12"/>
      <c r="I714" s="12"/>
    </row>
    <row r="715" ht="15.75" customHeight="1">
      <c r="A715" s="12"/>
      <c r="I715" s="12"/>
    </row>
    <row r="716" ht="15.75" customHeight="1">
      <c r="A716" s="12"/>
      <c r="I716" s="12"/>
    </row>
    <row r="717" ht="15.75" customHeight="1">
      <c r="A717" s="12"/>
      <c r="I717" s="12"/>
    </row>
    <row r="718" ht="15.75" customHeight="1">
      <c r="A718" s="12"/>
      <c r="I718" s="12"/>
    </row>
    <row r="719" ht="15.75" customHeight="1">
      <c r="A719" s="12"/>
      <c r="I719" s="12"/>
    </row>
    <row r="720" ht="15.75" customHeight="1">
      <c r="A720" s="12"/>
      <c r="I720" s="12"/>
    </row>
    <row r="721" ht="15.75" customHeight="1">
      <c r="A721" s="12"/>
      <c r="I721" s="12"/>
    </row>
    <row r="722" ht="15.75" customHeight="1">
      <c r="A722" s="12"/>
      <c r="I722" s="12"/>
    </row>
    <row r="723" ht="15.75" customHeight="1">
      <c r="A723" s="12"/>
      <c r="I723" s="12"/>
    </row>
    <row r="724" ht="15.75" customHeight="1">
      <c r="A724" s="12"/>
      <c r="I724" s="12"/>
    </row>
    <row r="725" ht="15.75" customHeight="1">
      <c r="A725" s="12"/>
      <c r="I725" s="12"/>
    </row>
    <row r="726" ht="15.75" customHeight="1">
      <c r="A726" s="12"/>
      <c r="I726" s="12"/>
    </row>
    <row r="727" ht="15.75" customHeight="1">
      <c r="A727" s="12"/>
      <c r="I727" s="12"/>
    </row>
    <row r="728" ht="15.75" customHeight="1">
      <c r="A728" s="12"/>
      <c r="I728" s="12"/>
    </row>
    <row r="729" ht="15.75" customHeight="1">
      <c r="A729" s="12"/>
      <c r="I729" s="12"/>
    </row>
    <row r="730" ht="15.75" customHeight="1">
      <c r="A730" s="12"/>
      <c r="I730" s="12"/>
    </row>
    <row r="731" ht="15.75" customHeight="1">
      <c r="A731" s="12"/>
      <c r="I731" s="12"/>
    </row>
    <row r="732" ht="15.75" customHeight="1">
      <c r="A732" s="12"/>
      <c r="I732" s="12"/>
    </row>
    <row r="733" ht="15.75" customHeight="1">
      <c r="A733" s="12"/>
      <c r="I733" s="12"/>
    </row>
    <row r="734" ht="15.75" customHeight="1">
      <c r="A734" s="12"/>
      <c r="I734" s="12"/>
    </row>
    <row r="735" ht="15.75" customHeight="1">
      <c r="A735" s="12"/>
      <c r="I735" s="12"/>
    </row>
    <row r="736" ht="15.75" customHeight="1">
      <c r="A736" s="12"/>
      <c r="I736" s="12"/>
    </row>
    <row r="737" ht="15.75" customHeight="1">
      <c r="A737" s="12"/>
      <c r="I737" s="12"/>
    </row>
    <row r="738" ht="15.75" customHeight="1">
      <c r="A738" s="12"/>
      <c r="I738" s="12"/>
    </row>
    <row r="739" ht="15.75" customHeight="1">
      <c r="A739" s="12"/>
      <c r="I739" s="12"/>
    </row>
    <row r="740" ht="15.75" customHeight="1">
      <c r="A740" s="12"/>
      <c r="I740" s="12"/>
    </row>
    <row r="741" ht="15.75" customHeight="1">
      <c r="A741" s="12"/>
      <c r="I741" s="12"/>
    </row>
    <row r="742" ht="15.75" customHeight="1">
      <c r="A742" s="12"/>
      <c r="I742" s="12"/>
    </row>
    <row r="743" ht="15.75" customHeight="1">
      <c r="A743" s="12"/>
      <c r="I743" s="12"/>
    </row>
    <row r="744" ht="15.75" customHeight="1">
      <c r="A744" s="12"/>
      <c r="I744" s="12"/>
    </row>
    <row r="745" ht="15.75" customHeight="1">
      <c r="A745" s="12"/>
      <c r="I745" s="12"/>
    </row>
    <row r="746" ht="15.75" customHeight="1">
      <c r="A746" s="12"/>
      <c r="I746" s="12"/>
    </row>
    <row r="747" ht="15.75" customHeight="1">
      <c r="A747" s="12"/>
      <c r="I747" s="12"/>
    </row>
    <row r="748" ht="15.75" customHeight="1">
      <c r="A748" s="12"/>
      <c r="I748" s="12"/>
    </row>
    <row r="749" ht="15.75" customHeight="1">
      <c r="A749" s="12"/>
      <c r="I749" s="12"/>
    </row>
    <row r="750" ht="15.75" customHeight="1">
      <c r="A750" s="12"/>
      <c r="I750" s="12"/>
    </row>
    <row r="751" ht="15.75" customHeight="1">
      <c r="A751" s="12"/>
      <c r="I751" s="12"/>
    </row>
    <row r="752" ht="15.75" customHeight="1">
      <c r="A752" s="12"/>
      <c r="I752" s="12"/>
    </row>
    <row r="753" ht="15.75" customHeight="1">
      <c r="A753" s="12"/>
      <c r="I753" s="12"/>
    </row>
    <row r="754" ht="15.75" customHeight="1">
      <c r="A754" s="12"/>
      <c r="I754" s="12"/>
    </row>
    <row r="755" ht="15.75" customHeight="1">
      <c r="A755" s="12"/>
      <c r="I755" s="12"/>
    </row>
    <row r="756" ht="15.75" customHeight="1">
      <c r="A756" s="12"/>
      <c r="I756" s="12"/>
    </row>
    <row r="757" ht="15.75" customHeight="1">
      <c r="A757" s="12"/>
      <c r="I757" s="12"/>
    </row>
    <row r="758" ht="15.75" customHeight="1">
      <c r="A758" s="12"/>
      <c r="I758" s="12"/>
    </row>
    <row r="759" ht="15.75" customHeight="1">
      <c r="A759" s="12"/>
      <c r="I759" s="12"/>
    </row>
    <row r="760" ht="15.75" customHeight="1">
      <c r="A760" s="12"/>
      <c r="I760" s="12"/>
    </row>
    <row r="761" ht="15.75" customHeight="1">
      <c r="A761" s="12"/>
      <c r="I761" s="12"/>
    </row>
    <row r="762" ht="15.75" customHeight="1">
      <c r="A762" s="12"/>
      <c r="I762" s="12"/>
    </row>
    <row r="763" ht="15.75" customHeight="1">
      <c r="A763" s="12"/>
      <c r="I763" s="12"/>
    </row>
    <row r="764" ht="15.75" customHeight="1">
      <c r="A764" s="12"/>
      <c r="I764" s="12"/>
    </row>
    <row r="765" ht="15.75" customHeight="1">
      <c r="A765" s="12"/>
      <c r="I765" s="12"/>
    </row>
    <row r="766" ht="15.75" customHeight="1">
      <c r="A766" s="12"/>
      <c r="I766" s="12"/>
    </row>
    <row r="767" ht="15.75" customHeight="1">
      <c r="A767" s="12"/>
      <c r="I767" s="12"/>
    </row>
    <row r="768" ht="15.75" customHeight="1">
      <c r="A768" s="12"/>
      <c r="I768" s="12"/>
    </row>
    <row r="769" ht="15.75" customHeight="1">
      <c r="A769" s="12"/>
      <c r="I769" s="12"/>
    </row>
    <row r="770" ht="15.75" customHeight="1">
      <c r="A770" s="12"/>
      <c r="I770" s="12"/>
    </row>
    <row r="771" ht="15.75" customHeight="1">
      <c r="A771" s="12"/>
      <c r="I771" s="12"/>
    </row>
    <row r="772" ht="15.75" customHeight="1">
      <c r="A772" s="12"/>
      <c r="I772" s="12"/>
    </row>
    <row r="773" ht="15.75" customHeight="1">
      <c r="A773" s="12"/>
      <c r="I773" s="12"/>
    </row>
    <row r="774" ht="15.75" customHeight="1">
      <c r="A774" s="12"/>
      <c r="I774" s="12"/>
    </row>
    <row r="775" ht="15.75" customHeight="1">
      <c r="A775" s="12"/>
      <c r="I775" s="12"/>
    </row>
    <row r="776" ht="15.75" customHeight="1">
      <c r="A776" s="12"/>
      <c r="I776" s="12"/>
    </row>
    <row r="777" ht="15.75" customHeight="1">
      <c r="A777" s="12"/>
      <c r="I777" s="12"/>
    </row>
    <row r="778" ht="15.75" customHeight="1">
      <c r="A778" s="12"/>
      <c r="I778" s="12"/>
    </row>
    <row r="779" ht="15.75" customHeight="1">
      <c r="A779" s="12"/>
      <c r="I779" s="12"/>
    </row>
    <row r="780" ht="15.75" customHeight="1">
      <c r="A780" s="12"/>
      <c r="I780" s="12"/>
    </row>
    <row r="781" ht="15.75" customHeight="1">
      <c r="A781" s="12"/>
      <c r="I781" s="12"/>
    </row>
    <row r="782" ht="15.75" customHeight="1">
      <c r="A782" s="12"/>
      <c r="I782" s="12"/>
    </row>
    <row r="783" ht="15.75" customHeight="1">
      <c r="A783" s="12"/>
      <c r="I783" s="12"/>
    </row>
    <row r="784" ht="15.75" customHeight="1">
      <c r="A784" s="12"/>
      <c r="I784" s="12"/>
    </row>
    <row r="785" ht="15.75" customHeight="1">
      <c r="A785" s="12"/>
      <c r="I785" s="12"/>
    </row>
    <row r="786" ht="15.75" customHeight="1">
      <c r="A786" s="12"/>
      <c r="I786" s="12"/>
    </row>
    <row r="787" ht="15.75" customHeight="1">
      <c r="A787" s="12"/>
      <c r="I787" s="12"/>
    </row>
    <row r="788" ht="15.75" customHeight="1">
      <c r="A788" s="12"/>
      <c r="I788" s="12"/>
    </row>
    <row r="789" ht="15.75" customHeight="1">
      <c r="A789" s="12"/>
      <c r="I789" s="12"/>
    </row>
    <row r="790" ht="15.75" customHeight="1">
      <c r="A790" s="12"/>
      <c r="I790" s="12"/>
    </row>
    <row r="791" ht="15.75" customHeight="1">
      <c r="A791" s="12"/>
      <c r="I791" s="12"/>
    </row>
    <row r="792" ht="15.75" customHeight="1">
      <c r="A792" s="12"/>
      <c r="I792" s="12"/>
    </row>
    <row r="793" ht="15.75" customHeight="1">
      <c r="A793" s="12"/>
      <c r="I793" s="12"/>
    </row>
    <row r="794" ht="15.75" customHeight="1">
      <c r="A794" s="12"/>
      <c r="I794" s="12"/>
    </row>
    <row r="795" ht="15.75" customHeight="1">
      <c r="A795" s="12"/>
      <c r="I795" s="12"/>
    </row>
    <row r="796" ht="15.75" customHeight="1">
      <c r="A796" s="12"/>
      <c r="I796" s="12"/>
    </row>
    <row r="797" ht="15.75" customHeight="1">
      <c r="A797" s="12"/>
      <c r="I797" s="12"/>
    </row>
    <row r="798" ht="15.75" customHeight="1">
      <c r="A798" s="12"/>
      <c r="I798" s="12"/>
    </row>
    <row r="799" ht="15.75" customHeight="1">
      <c r="A799" s="12"/>
      <c r="I799" s="12"/>
    </row>
    <row r="800" ht="15.75" customHeight="1">
      <c r="A800" s="12"/>
      <c r="I800" s="12"/>
    </row>
    <row r="801" ht="15.75" customHeight="1">
      <c r="A801" s="12"/>
      <c r="I801" s="12"/>
    </row>
    <row r="802" ht="15.75" customHeight="1">
      <c r="A802" s="12"/>
      <c r="I802" s="12"/>
    </row>
    <row r="803" ht="15.75" customHeight="1">
      <c r="A803" s="12"/>
      <c r="I803" s="12"/>
    </row>
    <row r="804" ht="15.75" customHeight="1">
      <c r="A804" s="12"/>
      <c r="I804" s="12"/>
    </row>
    <row r="805" ht="15.75" customHeight="1">
      <c r="A805" s="12"/>
      <c r="I805" s="12"/>
    </row>
    <row r="806" ht="15.75" customHeight="1">
      <c r="A806" s="12"/>
      <c r="I806" s="12"/>
    </row>
    <row r="807" ht="15.75" customHeight="1">
      <c r="A807" s="12"/>
      <c r="I807" s="12"/>
    </row>
    <row r="808" ht="15.75" customHeight="1">
      <c r="A808" s="12"/>
      <c r="I808" s="12"/>
    </row>
    <row r="809" ht="15.75" customHeight="1">
      <c r="A809" s="12"/>
      <c r="I809" s="12"/>
    </row>
    <row r="810" ht="15.75" customHeight="1">
      <c r="A810" s="12"/>
      <c r="I810" s="12"/>
    </row>
    <row r="811" ht="15.75" customHeight="1">
      <c r="A811" s="12"/>
      <c r="I811" s="12"/>
    </row>
    <row r="812" ht="15.75" customHeight="1">
      <c r="A812" s="12"/>
      <c r="I812" s="12"/>
    </row>
    <row r="813" ht="15.75" customHeight="1">
      <c r="A813" s="12"/>
      <c r="I813" s="12"/>
    </row>
    <row r="814" ht="15.75" customHeight="1">
      <c r="A814" s="12"/>
      <c r="I814" s="12"/>
    </row>
    <row r="815" ht="15.75" customHeight="1">
      <c r="A815" s="12"/>
      <c r="I815" s="12"/>
    </row>
    <row r="816" ht="15.75" customHeight="1">
      <c r="A816" s="12"/>
      <c r="I816" s="12"/>
    </row>
    <row r="817" ht="15.75" customHeight="1">
      <c r="A817" s="12"/>
      <c r="I817" s="12"/>
    </row>
    <row r="818" ht="15.75" customHeight="1">
      <c r="A818" s="12"/>
      <c r="I818" s="12"/>
    </row>
    <row r="819" ht="15.75" customHeight="1">
      <c r="A819" s="12"/>
      <c r="I819" s="12"/>
    </row>
    <row r="820" ht="15.75" customHeight="1">
      <c r="A820" s="12"/>
      <c r="I820" s="12"/>
    </row>
    <row r="821" ht="15.75" customHeight="1">
      <c r="A821" s="12"/>
      <c r="I821" s="12"/>
    </row>
    <row r="822" ht="15.75" customHeight="1">
      <c r="A822" s="12"/>
      <c r="I822" s="12"/>
    </row>
    <row r="823" ht="15.75" customHeight="1">
      <c r="A823" s="12"/>
      <c r="I823" s="12"/>
    </row>
    <row r="824" ht="15.75" customHeight="1">
      <c r="A824" s="12"/>
      <c r="I824" s="12"/>
    </row>
    <row r="825" ht="15.75" customHeight="1">
      <c r="A825" s="12"/>
      <c r="I825" s="12"/>
    </row>
    <row r="826" ht="15.75" customHeight="1">
      <c r="A826" s="12"/>
      <c r="I826" s="12"/>
    </row>
    <row r="827" ht="15.75" customHeight="1">
      <c r="A827" s="12"/>
      <c r="I827" s="12"/>
    </row>
    <row r="828" ht="15.75" customHeight="1">
      <c r="A828" s="12"/>
      <c r="I828" s="12"/>
    </row>
    <row r="829" ht="15.75" customHeight="1">
      <c r="A829" s="12"/>
      <c r="I829" s="12"/>
    </row>
    <row r="830" ht="15.75" customHeight="1">
      <c r="A830" s="12"/>
      <c r="I830" s="12"/>
    </row>
    <row r="831" ht="15.75" customHeight="1">
      <c r="A831" s="12"/>
      <c r="I831" s="12"/>
    </row>
    <row r="832" ht="15.75" customHeight="1">
      <c r="A832" s="12"/>
      <c r="I832" s="12"/>
    </row>
    <row r="833" ht="15.75" customHeight="1">
      <c r="A833" s="12"/>
      <c r="I833" s="12"/>
    </row>
    <row r="834" ht="15.75" customHeight="1">
      <c r="A834" s="12"/>
      <c r="I834" s="12"/>
    </row>
    <row r="835" ht="15.75" customHeight="1">
      <c r="A835" s="12"/>
      <c r="I835" s="12"/>
    </row>
    <row r="836" ht="15.75" customHeight="1">
      <c r="A836" s="12"/>
      <c r="I836" s="12"/>
    </row>
    <row r="837" ht="15.75" customHeight="1">
      <c r="A837" s="12"/>
      <c r="I837" s="12"/>
    </row>
    <row r="838" ht="15.75" customHeight="1">
      <c r="A838" s="12"/>
      <c r="I838" s="12"/>
    </row>
    <row r="839" ht="15.75" customHeight="1">
      <c r="A839" s="12"/>
      <c r="I839" s="12"/>
    </row>
    <row r="840" ht="15.75" customHeight="1">
      <c r="A840" s="12"/>
      <c r="I840" s="12"/>
    </row>
    <row r="841" ht="15.75" customHeight="1">
      <c r="A841" s="12"/>
      <c r="I841" s="12"/>
    </row>
    <row r="842" ht="15.75" customHeight="1">
      <c r="A842" s="12"/>
      <c r="I842" s="12"/>
    </row>
    <row r="843" ht="15.75" customHeight="1">
      <c r="A843" s="12"/>
      <c r="I843" s="12"/>
    </row>
    <row r="844" ht="15.75" customHeight="1">
      <c r="A844" s="12"/>
      <c r="I844" s="12"/>
    </row>
    <row r="845" ht="15.75" customHeight="1">
      <c r="A845" s="12"/>
      <c r="I845" s="12"/>
    </row>
    <row r="846" ht="15.75" customHeight="1">
      <c r="A846" s="12"/>
      <c r="I846" s="12"/>
    </row>
    <row r="847" ht="15.75" customHeight="1">
      <c r="A847" s="12"/>
      <c r="I847" s="12"/>
    </row>
    <row r="848" ht="15.75" customHeight="1">
      <c r="A848" s="12"/>
      <c r="I848" s="12"/>
    </row>
    <row r="849" ht="15.75" customHeight="1">
      <c r="A849" s="12"/>
      <c r="I849" s="12"/>
    </row>
    <row r="850" ht="15.75" customHeight="1">
      <c r="A850" s="12"/>
      <c r="I850" s="12"/>
    </row>
    <row r="851" ht="15.75" customHeight="1">
      <c r="A851" s="12"/>
      <c r="I851" s="12"/>
    </row>
    <row r="852" ht="15.75" customHeight="1">
      <c r="A852" s="12"/>
      <c r="I852" s="12"/>
    </row>
    <row r="853" ht="15.75" customHeight="1">
      <c r="A853" s="12"/>
      <c r="I853" s="12"/>
    </row>
    <row r="854" ht="15.75" customHeight="1">
      <c r="A854" s="12"/>
      <c r="I854" s="12"/>
    </row>
    <row r="855" ht="15.75" customHeight="1">
      <c r="A855" s="12"/>
      <c r="I855" s="12"/>
    </row>
    <row r="856" ht="15.75" customHeight="1">
      <c r="A856" s="12"/>
      <c r="I856" s="12"/>
    </row>
    <row r="857" ht="15.75" customHeight="1">
      <c r="A857" s="12"/>
      <c r="I857" s="12"/>
    </row>
    <row r="858" ht="15.75" customHeight="1">
      <c r="A858" s="12"/>
      <c r="I858" s="12"/>
    </row>
    <row r="859" ht="15.75" customHeight="1">
      <c r="A859" s="12"/>
      <c r="I859" s="12"/>
    </row>
    <row r="860" ht="15.75" customHeight="1">
      <c r="A860" s="12"/>
      <c r="I860" s="12"/>
    </row>
    <row r="861" ht="15.75" customHeight="1">
      <c r="A861" s="12"/>
      <c r="I861" s="12"/>
    </row>
    <row r="862" ht="15.75" customHeight="1">
      <c r="A862" s="12"/>
      <c r="I862" s="12"/>
    </row>
    <row r="863" ht="15.75" customHeight="1">
      <c r="A863" s="12"/>
      <c r="I863" s="12"/>
    </row>
    <row r="864" ht="15.75" customHeight="1">
      <c r="A864" s="12"/>
      <c r="I864" s="12"/>
    </row>
    <row r="865" ht="15.75" customHeight="1">
      <c r="A865" s="12"/>
      <c r="I865" s="12"/>
    </row>
    <row r="866" ht="15.75" customHeight="1">
      <c r="A866" s="12"/>
      <c r="I866" s="12"/>
    </row>
    <row r="867" ht="15.75" customHeight="1">
      <c r="A867" s="12"/>
      <c r="I867" s="12"/>
    </row>
    <row r="868" ht="15.75" customHeight="1">
      <c r="A868" s="12"/>
      <c r="I868" s="12"/>
    </row>
    <row r="869" ht="15.75" customHeight="1">
      <c r="A869" s="12"/>
      <c r="I869" s="12"/>
    </row>
    <row r="870" ht="15.75" customHeight="1">
      <c r="A870" s="12"/>
      <c r="I870" s="12"/>
    </row>
    <row r="871" ht="15.75" customHeight="1">
      <c r="A871" s="12"/>
      <c r="I871" s="12"/>
    </row>
    <row r="872" ht="15.75" customHeight="1">
      <c r="A872" s="12"/>
      <c r="I872" s="12"/>
    </row>
    <row r="873" ht="15.75" customHeight="1">
      <c r="A873" s="12"/>
      <c r="I873" s="12"/>
    </row>
    <row r="874" ht="15.75" customHeight="1">
      <c r="A874" s="12"/>
      <c r="I874" s="12"/>
    </row>
    <row r="875" ht="15.75" customHeight="1">
      <c r="A875" s="12"/>
      <c r="I875" s="12"/>
    </row>
    <row r="876" ht="15.75" customHeight="1">
      <c r="A876" s="12"/>
      <c r="I876" s="12"/>
    </row>
    <row r="877" ht="15.75" customHeight="1">
      <c r="A877" s="12"/>
      <c r="I877" s="12"/>
    </row>
    <row r="878" ht="15.75" customHeight="1">
      <c r="A878" s="12"/>
      <c r="I878" s="12"/>
    </row>
    <row r="879" ht="15.75" customHeight="1">
      <c r="A879" s="12"/>
      <c r="I879" s="12"/>
    </row>
    <row r="880" ht="15.75" customHeight="1">
      <c r="A880" s="12"/>
      <c r="I880" s="12"/>
    </row>
    <row r="881" ht="15.75" customHeight="1">
      <c r="A881" s="12"/>
      <c r="I881" s="12"/>
    </row>
    <row r="882" ht="15.75" customHeight="1">
      <c r="A882" s="12"/>
      <c r="I882" s="12"/>
    </row>
    <row r="883" ht="15.75" customHeight="1">
      <c r="A883" s="12"/>
      <c r="I883" s="12"/>
    </row>
    <row r="884" ht="15.75" customHeight="1">
      <c r="A884" s="12"/>
      <c r="I884" s="12"/>
    </row>
    <row r="885" ht="15.75" customHeight="1">
      <c r="A885" s="12"/>
      <c r="I885" s="12"/>
    </row>
    <row r="886" ht="15.75" customHeight="1">
      <c r="A886" s="12"/>
      <c r="I886" s="12"/>
    </row>
    <row r="887" ht="15.75" customHeight="1">
      <c r="A887" s="12"/>
      <c r="I887" s="12"/>
    </row>
    <row r="888" ht="15.75" customHeight="1">
      <c r="A888" s="12"/>
      <c r="I888" s="12"/>
    </row>
    <row r="889" ht="15.75" customHeight="1">
      <c r="A889" s="12"/>
      <c r="I889" s="12"/>
    </row>
    <row r="890" ht="15.75" customHeight="1">
      <c r="A890" s="12"/>
      <c r="I890" s="12"/>
    </row>
    <row r="891" ht="15.75" customHeight="1">
      <c r="A891" s="12"/>
      <c r="I891" s="12"/>
    </row>
    <row r="892" ht="15.75" customHeight="1">
      <c r="A892" s="12"/>
      <c r="I892" s="12"/>
    </row>
    <row r="893" ht="15.75" customHeight="1">
      <c r="A893" s="12"/>
      <c r="I893" s="12"/>
    </row>
    <row r="894" ht="15.75" customHeight="1">
      <c r="A894" s="12"/>
      <c r="I894" s="12"/>
    </row>
    <row r="895" ht="15.75" customHeight="1">
      <c r="A895" s="12"/>
      <c r="I895" s="12"/>
    </row>
    <row r="896" ht="15.75" customHeight="1">
      <c r="A896" s="12"/>
      <c r="I896" s="12"/>
    </row>
    <row r="897" ht="15.75" customHeight="1">
      <c r="A897" s="12"/>
      <c r="I897" s="12"/>
    </row>
    <row r="898" ht="15.75" customHeight="1">
      <c r="A898" s="12"/>
      <c r="I898" s="12"/>
    </row>
    <row r="899" ht="15.75" customHeight="1">
      <c r="A899" s="12"/>
      <c r="I899" s="12"/>
    </row>
    <row r="900" ht="15.75" customHeight="1">
      <c r="A900" s="12"/>
      <c r="I900" s="12"/>
    </row>
    <row r="901" ht="15.75" customHeight="1">
      <c r="A901" s="12"/>
      <c r="I901" s="12"/>
    </row>
    <row r="902" ht="15.75" customHeight="1">
      <c r="A902" s="12"/>
      <c r="I902" s="12"/>
    </row>
    <row r="903" ht="15.75" customHeight="1">
      <c r="A903" s="12"/>
      <c r="I903" s="12"/>
    </row>
    <row r="904" ht="15.75" customHeight="1">
      <c r="A904" s="12"/>
      <c r="I904" s="12"/>
    </row>
    <row r="905" ht="15.75" customHeight="1">
      <c r="A905" s="12"/>
      <c r="I905" s="12"/>
    </row>
    <row r="906" ht="15.75" customHeight="1">
      <c r="A906" s="12"/>
      <c r="I906" s="12"/>
    </row>
    <row r="907" ht="15.75" customHeight="1">
      <c r="A907" s="12"/>
      <c r="I907" s="12"/>
    </row>
    <row r="908" ht="15.75" customHeight="1">
      <c r="A908" s="12"/>
      <c r="I908" s="12"/>
    </row>
    <row r="909" ht="15.75" customHeight="1">
      <c r="A909" s="12"/>
      <c r="I909" s="12"/>
    </row>
    <row r="910" ht="15.75" customHeight="1">
      <c r="A910" s="12"/>
      <c r="I910" s="12"/>
    </row>
    <row r="911" ht="15.75" customHeight="1">
      <c r="A911" s="12"/>
      <c r="I911" s="12"/>
    </row>
    <row r="912" ht="15.75" customHeight="1">
      <c r="A912" s="12"/>
      <c r="I912" s="12"/>
    </row>
    <row r="913" ht="15.75" customHeight="1">
      <c r="A913" s="12"/>
      <c r="I913" s="12"/>
    </row>
    <row r="914" ht="15.75" customHeight="1">
      <c r="A914" s="12"/>
      <c r="I914" s="12"/>
    </row>
    <row r="915" ht="15.75" customHeight="1">
      <c r="A915" s="12"/>
      <c r="I915" s="12"/>
    </row>
    <row r="916" ht="15.75" customHeight="1">
      <c r="A916" s="12"/>
      <c r="I916" s="12"/>
    </row>
    <row r="917" ht="15.75" customHeight="1">
      <c r="A917" s="12"/>
      <c r="I917" s="12"/>
    </row>
    <row r="918" ht="15.75" customHeight="1">
      <c r="A918" s="12"/>
      <c r="I918" s="12"/>
    </row>
    <row r="919" ht="15.75" customHeight="1">
      <c r="A919" s="12"/>
      <c r="I919" s="12"/>
    </row>
    <row r="920" ht="15.75" customHeight="1">
      <c r="A920" s="12"/>
      <c r="I920" s="12"/>
    </row>
    <row r="921" ht="15.75" customHeight="1">
      <c r="A921" s="12"/>
      <c r="I921" s="12"/>
    </row>
    <row r="922" ht="15.75" customHeight="1">
      <c r="A922" s="12"/>
      <c r="I922" s="12"/>
    </row>
    <row r="923" ht="15.75" customHeight="1">
      <c r="A923" s="12"/>
      <c r="I923" s="12"/>
    </row>
    <row r="924" ht="15.75" customHeight="1">
      <c r="A924" s="12"/>
      <c r="I924" s="12"/>
    </row>
    <row r="925" ht="15.75" customHeight="1">
      <c r="A925" s="12"/>
      <c r="I925" s="12"/>
    </row>
    <row r="926" ht="15.75" customHeight="1">
      <c r="A926" s="12"/>
      <c r="I926" s="12"/>
    </row>
    <row r="927" ht="15.75" customHeight="1">
      <c r="A927" s="12"/>
      <c r="I927" s="12"/>
    </row>
    <row r="928" ht="15.75" customHeight="1">
      <c r="A928" s="12"/>
      <c r="I928" s="12"/>
    </row>
    <row r="929" ht="15.75" customHeight="1">
      <c r="A929" s="12"/>
      <c r="I929" s="12"/>
    </row>
    <row r="930" ht="15.75" customHeight="1">
      <c r="A930" s="12"/>
      <c r="I930" s="12"/>
    </row>
    <row r="931" ht="15.75" customHeight="1">
      <c r="A931" s="12"/>
      <c r="I931" s="12"/>
    </row>
    <row r="932" ht="15.75" customHeight="1">
      <c r="A932" s="12"/>
      <c r="I932" s="12"/>
    </row>
    <row r="933" ht="15.75" customHeight="1">
      <c r="A933" s="12"/>
      <c r="I933" s="12"/>
    </row>
    <row r="934" ht="15.75" customHeight="1">
      <c r="A934" s="12"/>
      <c r="I934" s="12"/>
    </row>
    <row r="935" ht="15.75" customHeight="1">
      <c r="A935" s="12"/>
      <c r="I935" s="12"/>
    </row>
    <row r="936" ht="15.75" customHeight="1">
      <c r="A936" s="12"/>
      <c r="I936" s="12"/>
    </row>
    <row r="937" ht="15.75" customHeight="1">
      <c r="A937" s="12"/>
      <c r="I937" s="12"/>
    </row>
    <row r="938" ht="15.75" customHeight="1">
      <c r="A938" s="12"/>
      <c r="I938" s="12"/>
    </row>
    <row r="939" ht="15.75" customHeight="1">
      <c r="A939" s="12"/>
      <c r="I939" s="12"/>
    </row>
    <row r="940" ht="15.75" customHeight="1">
      <c r="A940" s="12"/>
      <c r="I940" s="12"/>
    </row>
    <row r="941" ht="15.75" customHeight="1">
      <c r="A941" s="12"/>
      <c r="I941" s="12"/>
    </row>
    <row r="942" ht="15.75" customHeight="1">
      <c r="A942" s="12"/>
      <c r="I942" s="12"/>
    </row>
    <row r="943" ht="15.75" customHeight="1">
      <c r="A943" s="12"/>
      <c r="I943" s="12"/>
    </row>
    <row r="944" ht="15.75" customHeight="1">
      <c r="A944" s="12"/>
      <c r="I944" s="12"/>
    </row>
    <row r="945" ht="15.75" customHeight="1">
      <c r="A945" s="12"/>
      <c r="I945" s="12"/>
    </row>
    <row r="946" ht="15.75" customHeight="1">
      <c r="A946" s="12"/>
      <c r="I946" s="12"/>
    </row>
    <row r="947" ht="15.75" customHeight="1">
      <c r="A947" s="12"/>
      <c r="I947" s="12"/>
    </row>
    <row r="948" ht="15.75" customHeight="1">
      <c r="A948" s="12"/>
      <c r="I948" s="12"/>
    </row>
    <row r="949" ht="15.75" customHeight="1">
      <c r="A949" s="12"/>
      <c r="I949" s="12"/>
    </row>
    <row r="950" ht="15.75" customHeight="1">
      <c r="A950" s="12"/>
      <c r="I950" s="12"/>
    </row>
    <row r="951" ht="15.75" customHeight="1">
      <c r="A951" s="12"/>
      <c r="I951" s="12"/>
    </row>
    <row r="952" ht="15.75" customHeight="1">
      <c r="A952" s="12"/>
      <c r="I952" s="12"/>
    </row>
    <row r="953" ht="15.75" customHeight="1">
      <c r="A953" s="12"/>
      <c r="I953" s="12"/>
    </row>
    <row r="954" ht="15.75" customHeight="1">
      <c r="A954" s="12"/>
      <c r="I954" s="12"/>
    </row>
    <row r="955" ht="15.75" customHeight="1">
      <c r="A955" s="12"/>
      <c r="I955" s="12"/>
    </row>
    <row r="956" ht="15.75" customHeight="1">
      <c r="A956" s="12"/>
      <c r="I956" s="12"/>
    </row>
    <row r="957" ht="15.75" customHeight="1">
      <c r="A957" s="12"/>
      <c r="I957" s="12"/>
    </row>
    <row r="958" ht="15.75" customHeight="1">
      <c r="A958" s="12"/>
      <c r="I958" s="12"/>
    </row>
    <row r="959" ht="15.75" customHeight="1">
      <c r="A959" s="12"/>
      <c r="I959" s="12"/>
    </row>
    <row r="960" ht="15.75" customHeight="1">
      <c r="A960" s="12"/>
      <c r="I960" s="12"/>
    </row>
    <row r="961" ht="15.75" customHeight="1">
      <c r="A961" s="12"/>
      <c r="I961" s="12"/>
    </row>
    <row r="962" ht="15.75" customHeight="1">
      <c r="A962" s="12"/>
      <c r="I962" s="12"/>
    </row>
    <row r="963" ht="15.75" customHeight="1">
      <c r="A963" s="12"/>
      <c r="I963" s="12"/>
    </row>
    <row r="964" ht="15.75" customHeight="1">
      <c r="A964" s="12"/>
      <c r="I964" s="12"/>
    </row>
    <row r="965" ht="15.75" customHeight="1">
      <c r="A965" s="12"/>
      <c r="I965" s="12"/>
    </row>
    <row r="966" ht="15.75" customHeight="1">
      <c r="A966" s="12"/>
      <c r="I966" s="12"/>
    </row>
    <row r="967" ht="15.75" customHeight="1">
      <c r="A967" s="12"/>
      <c r="I967" s="12"/>
    </row>
    <row r="968" ht="15.75" customHeight="1">
      <c r="A968" s="12"/>
      <c r="I968" s="12"/>
    </row>
    <row r="969" ht="15.75" customHeight="1">
      <c r="A969" s="12"/>
      <c r="I969" s="12"/>
    </row>
    <row r="970" ht="15.75" customHeight="1">
      <c r="A970" s="12"/>
      <c r="I970" s="12"/>
    </row>
    <row r="971" ht="15.75" customHeight="1">
      <c r="A971" s="12"/>
      <c r="I971" s="12"/>
    </row>
    <row r="972" ht="15.75" customHeight="1">
      <c r="A972" s="12"/>
      <c r="I972" s="12"/>
    </row>
    <row r="973" ht="15.75" customHeight="1">
      <c r="A973" s="12"/>
      <c r="I973" s="12"/>
    </row>
    <row r="974" ht="15.75" customHeight="1">
      <c r="A974" s="12"/>
      <c r="I974" s="12"/>
    </row>
    <row r="975" ht="15.75" customHeight="1">
      <c r="A975" s="12"/>
      <c r="I975" s="12"/>
    </row>
    <row r="976" ht="15.75" customHeight="1">
      <c r="A976" s="12"/>
      <c r="I976" s="12"/>
    </row>
    <row r="977" ht="15.75" customHeight="1">
      <c r="A977" s="12"/>
      <c r="I977" s="12"/>
    </row>
    <row r="978" ht="15.75" customHeight="1">
      <c r="A978" s="12"/>
      <c r="I978" s="12"/>
    </row>
    <row r="979" ht="15.75" customHeight="1">
      <c r="A979" s="12"/>
      <c r="I979" s="12"/>
    </row>
    <row r="980" ht="15.75" customHeight="1">
      <c r="A980" s="12"/>
      <c r="I980" s="12"/>
    </row>
    <row r="981" ht="15.75" customHeight="1">
      <c r="A981" s="12"/>
      <c r="I981" s="12"/>
    </row>
    <row r="982" ht="15.75" customHeight="1">
      <c r="A982" s="12"/>
      <c r="I982" s="12"/>
    </row>
    <row r="983" ht="15.75" customHeight="1">
      <c r="A983" s="12"/>
      <c r="I983" s="12"/>
    </row>
    <row r="984" ht="15.75" customHeight="1">
      <c r="A984" s="12"/>
      <c r="I984" s="12"/>
    </row>
    <row r="985" ht="15.75" customHeight="1">
      <c r="A985" s="12"/>
      <c r="I985" s="12"/>
    </row>
    <row r="986" ht="15.75" customHeight="1">
      <c r="A986" s="12"/>
      <c r="I986" s="12"/>
    </row>
    <row r="987" ht="15.75" customHeight="1">
      <c r="A987" s="12"/>
      <c r="I987" s="12"/>
    </row>
    <row r="988" ht="15.75" customHeight="1">
      <c r="A988" s="12"/>
      <c r="I988" s="12"/>
    </row>
    <row r="989" ht="15.75" customHeight="1">
      <c r="A989" s="12"/>
      <c r="I989" s="12"/>
    </row>
    <row r="990" ht="15.75" customHeight="1">
      <c r="A990" s="12"/>
      <c r="I990" s="12"/>
    </row>
    <row r="991" ht="15.75" customHeight="1">
      <c r="A991" s="12"/>
      <c r="I991" s="12"/>
    </row>
    <row r="992" ht="15.75" customHeight="1">
      <c r="A992" s="12"/>
      <c r="I992" s="12"/>
    </row>
    <row r="993" ht="15.75" customHeight="1">
      <c r="A993" s="12"/>
      <c r="I993" s="12"/>
    </row>
    <row r="994" ht="15.75" customHeight="1">
      <c r="A994" s="12"/>
      <c r="I994" s="12"/>
    </row>
    <row r="995" ht="15.75" customHeight="1">
      <c r="A995" s="12"/>
      <c r="I995" s="12"/>
    </row>
    <row r="996" ht="15.75" customHeight="1">
      <c r="A996" s="12"/>
      <c r="I996" s="12"/>
    </row>
    <row r="997" ht="15.75" customHeight="1">
      <c r="A997" s="12"/>
      <c r="I997" s="12"/>
    </row>
    <row r="998" ht="15.75" customHeight="1">
      <c r="A998" s="12"/>
      <c r="I998" s="12"/>
    </row>
    <row r="999" ht="15.75" customHeight="1">
      <c r="A999" s="12"/>
      <c r="I999" s="12"/>
    </row>
    <row r="1000" ht="15.75" customHeight="1">
      <c r="A1000" s="12"/>
      <c r="I1000" s="12"/>
    </row>
  </sheetData>
  <mergeCells count="21">
    <mergeCell ref="B2:H2"/>
    <mergeCell ref="C3:H3"/>
    <mergeCell ref="B6:H6"/>
    <mergeCell ref="D7:H7"/>
    <mergeCell ref="D8:H8"/>
    <mergeCell ref="D9:H9"/>
    <mergeCell ref="D10:H10"/>
    <mergeCell ref="D18:H18"/>
    <mergeCell ref="D19:H19"/>
    <mergeCell ref="D20:H20"/>
    <mergeCell ref="D21:H21"/>
    <mergeCell ref="D22:H22"/>
    <mergeCell ref="D23:H23"/>
    <mergeCell ref="D24:H24"/>
    <mergeCell ref="D11:H11"/>
    <mergeCell ref="D12:H12"/>
    <mergeCell ref="D13:H13"/>
    <mergeCell ref="D14:H14"/>
    <mergeCell ref="D15:H15"/>
    <mergeCell ref="D16:H16"/>
    <mergeCell ref="D17:H17"/>
  </mergeCells>
  <printOptions/>
  <pageMargins bottom="0.7875" footer="0.0" header="0.0" left="0.511805555555555" right="0.51180555555555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4.0" topLeftCell="A15" activePane="bottomLeft" state="frozen"/>
      <selection activeCell="B16" sqref="B16" pane="bottomLeft"/>
    </sheetView>
  </sheetViews>
  <sheetFormatPr customHeight="1" defaultColWidth="14.43" defaultRowHeight="15.0"/>
  <cols>
    <col customWidth="1" min="1" max="1" width="0.86"/>
    <col customWidth="1" min="2" max="2" width="21.43"/>
    <col customWidth="1" min="3" max="4" width="9.14"/>
    <col customWidth="1" min="5" max="5" width="23.86"/>
    <col customWidth="1" min="6" max="6" width="8.57"/>
    <col customWidth="1" min="7" max="7" width="17.0"/>
    <col customWidth="1" min="8" max="8" width="9.14"/>
    <col customWidth="1" min="9" max="9" width="0.86"/>
    <col customWidth="1" hidden="1" min="10" max="28" width="11.57"/>
  </cols>
  <sheetData>
    <row r="1" ht="4.5" customHeight="1">
      <c r="A1" s="9"/>
      <c r="B1" s="10"/>
      <c r="C1" s="10"/>
      <c r="D1" s="10"/>
      <c r="E1" s="10"/>
      <c r="F1" s="10"/>
      <c r="G1" s="10"/>
      <c r="H1" s="10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9"/>
      <c r="U1" s="10"/>
      <c r="V1" s="10"/>
      <c r="W1" s="10"/>
      <c r="X1" s="10"/>
      <c r="Y1" s="11"/>
      <c r="Z1" s="11"/>
      <c r="AA1" s="11"/>
      <c r="AB1" s="11"/>
    </row>
    <row r="2">
      <c r="A2" s="12"/>
      <c r="B2" s="25" t="s">
        <v>45</v>
      </c>
      <c r="C2" s="26"/>
      <c r="D2" s="26"/>
      <c r="E2" s="26"/>
      <c r="F2" s="26"/>
      <c r="G2" s="26"/>
      <c r="H2" s="27"/>
      <c r="I2" s="12"/>
    </row>
    <row r="3">
      <c r="A3" s="12"/>
      <c r="B3" s="28" t="s">
        <v>46</v>
      </c>
      <c r="C3" s="25" t="s">
        <v>47</v>
      </c>
      <c r="D3" s="26"/>
      <c r="E3" s="26"/>
      <c r="F3" s="26"/>
      <c r="G3" s="26"/>
      <c r="H3" s="27"/>
      <c r="I3" s="12"/>
    </row>
    <row r="4">
      <c r="A4" s="9">
        <v>2.0</v>
      </c>
      <c r="B4" s="29" t="s">
        <v>48</v>
      </c>
      <c r="C4" s="29" t="s">
        <v>49</v>
      </c>
      <c r="D4" s="30">
        <v>0.354166666666667</v>
      </c>
      <c r="E4" s="31" t="s">
        <v>50</v>
      </c>
      <c r="F4" s="32">
        <v>0.7</v>
      </c>
      <c r="G4" s="31" t="s">
        <v>51</v>
      </c>
      <c r="H4" s="32">
        <v>1.0</v>
      </c>
      <c r="I4" s="9">
        <v>2.0</v>
      </c>
    </row>
    <row r="5">
      <c r="A5" s="9">
        <v>3.0</v>
      </c>
      <c r="B5" s="29" t="s">
        <v>52</v>
      </c>
      <c r="C5" s="29" t="s">
        <v>49</v>
      </c>
      <c r="D5" s="30">
        <v>0.354166666666667</v>
      </c>
      <c r="E5" s="31" t="s">
        <v>50</v>
      </c>
      <c r="F5" s="32">
        <v>0.7</v>
      </c>
      <c r="G5" s="31" t="s">
        <v>51</v>
      </c>
      <c r="H5" s="32">
        <v>1.0</v>
      </c>
      <c r="I5" s="9">
        <v>3.0</v>
      </c>
    </row>
    <row r="6">
      <c r="A6" s="9">
        <v>4.0</v>
      </c>
      <c r="B6" s="29" t="s">
        <v>53</v>
      </c>
      <c r="C6" s="29" t="s">
        <v>49</v>
      </c>
      <c r="D6" s="30">
        <v>0.354166666666667</v>
      </c>
      <c r="E6" s="31" t="s">
        <v>50</v>
      </c>
      <c r="F6" s="32">
        <v>0.7</v>
      </c>
      <c r="G6" s="31" t="s">
        <v>51</v>
      </c>
      <c r="H6" s="32">
        <v>1.0</v>
      </c>
      <c r="I6" s="9">
        <v>4.0</v>
      </c>
    </row>
    <row r="7">
      <c r="A7" s="9">
        <v>5.0</v>
      </c>
      <c r="B7" s="29" t="s">
        <v>54</v>
      </c>
      <c r="C7" s="29" t="s">
        <v>49</v>
      </c>
      <c r="D7" s="30">
        <v>0.354166666666667</v>
      </c>
      <c r="E7" s="31" t="s">
        <v>50</v>
      </c>
      <c r="F7" s="32">
        <v>0.7</v>
      </c>
      <c r="G7" s="31" t="s">
        <v>51</v>
      </c>
      <c r="H7" s="32">
        <v>1.0</v>
      </c>
      <c r="I7" s="9">
        <v>5.0</v>
      </c>
    </row>
    <row r="8">
      <c r="A8" s="9">
        <v>6.0</v>
      </c>
      <c r="B8" s="29" t="s">
        <v>55</v>
      </c>
      <c r="C8" s="29" t="s">
        <v>49</v>
      </c>
      <c r="D8" s="30">
        <v>0.354166666666667</v>
      </c>
      <c r="E8" s="31" t="s">
        <v>50</v>
      </c>
      <c r="F8" s="32">
        <v>0.7</v>
      </c>
      <c r="G8" s="31" t="s">
        <v>51</v>
      </c>
      <c r="H8" s="32">
        <v>1.0</v>
      </c>
      <c r="I8" s="9">
        <v>6.0</v>
      </c>
    </row>
    <row r="9">
      <c r="A9" s="9">
        <v>7.0</v>
      </c>
      <c r="B9" s="29" t="s">
        <v>56</v>
      </c>
      <c r="C9" s="29" t="s">
        <v>49</v>
      </c>
      <c r="D9" s="30">
        <v>0.0</v>
      </c>
      <c r="E9" s="31" t="s">
        <v>50</v>
      </c>
      <c r="F9" s="32">
        <v>0.7</v>
      </c>
      <c r="G9" s="31" t="s">
        <v>51</v>
      </c>
      <c r="H9" s="32">
        <v>1.0</v>
      </c>
      <c r="I9" s="9">
        <v>7.0</v>
      </c>
    </row>
    <row r="10">
      <c r="A10" s="9">
        <v>1.0</v>
      </c>
      <c r="B10" s="29" t="s">
        <v>57</v>
      </c>
      <c r="C10" s="29" t="s">
        <v>49</v>
      </c>
      <c r="D10" s="30">
        <v>0.0</v>
      </c>
      <c r="E10" s="31" t="s">
        <v>50</v>
      </c>
      <c r="F10" s="32">
        <v>0.7</v>
      </c>
      <c r="G10" s="31" t="s">
        <v>51</v>
      </c>
      <c r="H10" s="32">
        <v>1.0</v>
      </c>
      <c r="I10" s="9">
        <v>1.0</v>
      </c>
    </row>
    <row r="11">
      <c r="A11" s="9" t="s">
        <v>36</v>
      </c>
      <c r="B11" s="29" t="s">
        <v>31</v>
      </c>
      <c r="C11" s="29" t="s">
        <v>49</v>
      </c>
      <c r="D11" s="30">
        <v>0.0</v>
      </c>
      <c r="E11" s="31" t="s">
        <v>50</v>
      </c>
      <c r="F11" s="32">
        <v>0.7</v>
      </c>
      <c r="G11" s="31" t="s">
        <v>51</v>
      </c>
      <c r="H11" s="32">
        <v>1.0</v>
      </c>
      <c r="I11" s="9" t="s">
        <v>36</v>
      </c>
    </row>
    <row r="12" ht="4.5" customHeight="1">
      <c r="A12" s="9"/>
      <c r="B12" s="10"/>
      <c r="C12" s="10"/>
      <c r="D12" s="10"/>
      <c r="E12" s="10"/>
      <c r="F12" s="10"/>
      <c r="G12" s="10"/>
      <c r="H12" s="10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9"/>
      <c r="U12" s="10"/>
      <c r="V12" s="10"/>
      <c r="W12" s="10"/>
      <c r="X12" s="10"/>
      <c r="Y12" s="11"/>
      <c r="Z12" s="11"/>
      <c r="AA12" s="11"/>
      <c r="AB12" s="11"/>
    </row>
    <row r="13">
      <c r="A13" s="12"/>
      <c r="B13" s="25" t="s">
        <v>58</v>
      </c>
      <c r="C13" s="26"/>
      <c r="D13" s="26"/>
      <c r="E13" s="27"/>
      <c r="I13" s="12"/>
    </row>
    <row r="14">
      <c r="A14" s="12">
        <f>MOD($D$14-$C$14,1)</f>
        <v>0.2916666667</v>
      </c>
      <c r="B14" s="33" t="s">
        <v>59</v>
      </c>
      <c r="C14" s="30">
        <v>0.916666666666667</v>
      </c>
      <c r="D14" s="30">
        <v>0.208333333333333</v>
      </c>
      <c r="E14" s="34" t="str">
        <f>"TOTAL: " &amp; TEXT(MOD(D14-C14,1),"[hh]:mm")</f>
        <v>TOTAL: 07:00</v>
      </c>
      <c r="G14" s="12"/>
      <c r="I14" s="12">
        <f>MOD($D$14-$C$14,1)</f>
        <v>0.2916666667</v>
      </c>
    </row>
    <row r="15" ht="4.5" customHeight="1">
      <c r="A15" s="9"/>
      <c r="B15" s="10"/>
      <c r="C15" s="10"/>
      <c r="D15" s="10"/>
      <c r="E15" s="10"/>
      <c r="F15" s="10"/>
      <c r="G15" s="10"/>
      <c r="H15" s="10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9"/>
      <c r="U15" s="10"/>
      <c r="V15" s="10"/>
      <c r="W15" s="10"/>
      <c r="X15" s="10"/>
      <c r="Y15" s="11"/>
      <c r="Z15" s="11"/>
      <c r="AA15" s="11"/>
      <c r="AB15" s="11"/>
    </row>
    <row r="16">
      <c r="A16" s="12"/>
      <c r="I16" s="12"/>
    </row>
    <row r="17">
      <c r="A17" s="12"/>
      <c r="I17" s="12"/>
    </row>
    <row r="18">
      <c r="A18" s="12"/>
      <c r="I18" s="12"/>
    </row>
    <row r="19">
      <c r="A19" s="12"/>
      <c r="I19" s="12"/>
    </row>
    <row r="20">
      <c r="A20" s="12"/>
      <c r="I20" s="12"/>
    </row>
    <row r="21" ht="15.75" customHeight="1">
      <c r="A21" s="12"/>
      <c r="I21" s="12"/>
    </row>
    <row r="22" ht="15.75" customHeight="1">
      <c r="A22" s="12"/>
      <c r="I22" s="12"/>
    </row>
    <row r="23" ht="15.75" customHeight="1">
      <c r="A23" s="12"/>
      <c r="I23" s="12"/>
    </row>
    <row r="24" ht="15.75" customHeight="1">
      <c r="A24" s="12"/>
      <c r="I24" s="12"/>
    </row>
    <row r="25" ht="15.75" customHeight="1">
      <c r="A25" s="12"/>
      <c r="I25" s="12"/>
    </row>
    <row r="26" ht="15.75" customHeight="1">
      <c r="A26" s="12"/>
      <c r="I26" s="12"/>
    </row>
    <row r="27" ht="15.75" customHeight="1">
      <c r="A27" s="12"/>
      <c r="I27" s="12"/>
    </row>
    <row r="28" ht="15.75" customHeight="1">
      <c r="A28" s="12"/>
      <c r="I28" s="12"/>
    </row>
    <row r="29" ht="15.75" customHeight="1">
      <c r="A29" s="12"/>
      <c r="I29" s="12"/>
    </row>
    <row r="30" ht="15.75" customHeight="1">
      <c r="A30" s="12"/>
      <c r="I30" s="12"/>
    </row>
    <row r="31" ht="15.75" customHeight="1">
      <c r="A31" s="12"/>
      <c r="I31" s="12"/>
    </row>
    <row r="32" ht="15.75" customHeight="1">
      <c r="A32" s="12"/>
      <c r="I32" s="12"/>
    </row>
    <row r="33" ht="15.75" customHeight="1">
      <c r="A33" s="12"/>
      <c r="I33" s="12"/>
    </row>
    <row r="34" ht="15.75" customHeight="1">
      <c r="A34" s="12"/>
      <c r="I34" s="12"/>
    </row>
    <row r="35" ht="15.75" customHeight="1">
      <c r="A35" s="12"/>
      <c r="I35" s="12"/>
    </row>
    <row r="36" ht="15.75" customHeight="1">
      <c r="A36" s="12"/>
      <c r="I36" s="12"/>
    </row>
    <row r="37" ht="15.75" customHeight="1">
      <c r="A37" s="12"/>
      <c r="I37" s="12"/>
    </row>
    <row r="38" ht="15.75" customHeight="1">
      <c r="A38" s="12"/>
      <c r="I38" s="12"/>
    </row>
    <row r="39" ht="15.75" customHeight="1">
      <c r="A39" s="12"/>
      <c r="I39" s="12"/>
    </row>
    <row r="40" ht="15.75" customHeight="1">
      <c r="A40" s="12"/>
      <c r="I40" s="12"/>
    </row>
    <row r="41" ht="15.75" customHeight="1">
      <c r="A41" s="12"/>
      <c r="I41" s="12"/>
    </row>
    <row r="42" ht="15.75" customHeight="1">
      <c r="A42" s="12"/>
      <c r="I42" s="12"/>
    </row>
    <row r="43" ht="15.75" customHeight="1">
      <c r="A43" s="12"/>
      <c r="I43" s="12"/>
    </row>
    <row r="44" ht="15.75" customHeight="1">
      <c r="A44" s="12"/>
      <c r="I44" s="12"/>
    </row>
    <row r="45" ht="15.75" customHeight="1">
      <c r="A45" s="12"/>
      <c r="I45" s="12"/>
    </row>
    <row r="46" ht="15.75" customHeight="1">
      <c r="A46" s="12"/>
      <c r="I46" s="12"/>
    </row>
    <row r="47" ht="15.75" customHeight="1">
      <c r="A47" s="12"/>
      <c r="I47" s="12"/>
    </row>
    <row r="48" ht="15.75" customHeight="1">
      <c r="A48" s="12"/>
      <c r="I48" s="12"/>
    </row>
    <row r="49" ht="15.75" customHeight="1">
      <c r="A49" s="12"/>
      <c r="I49" s="12"/>
    </row>
    <row r="50" ht="15.75" customHeight="1">
      <c r="A50" s="12"/>
      <c r="I50" s="12"/>
    </row>
    <row r="51" ht="15.75" customHeight="1">
      <c r="A51" s="12"/>
      <c r="I51" s="12"/>
    </row>
    <row r="52" ht="15.75" customHeight="1">
      <c r="A52" s="12"/>
      <c r="I52" s="12"/>
    </row>
    <row r="53" ht="15.75" customHeight="1">
      <c r="A53" s="12"/>
      <c r="I53" s="12"/>
    </row>
    <row r="54" ht="15.75" customHeight="1">
      <c r="A54" s="12"/>
      <c r="I54" s="12"/>
    </row>
    <row r="55" ht="15.75" customHeight="1">
      <c r="A55" s="12"/>
      <c r="I55" s="12"/>
    </row>
    <row r="56" ht="15.75" customHeight="1">
      <c r="A56" s="12"/>
      <c r="I56" s="12"/>
    </row>
    <row r="57" ht="15.75" customHeight="1">
      <c r="A57" s="12"/>
      <c r="I57" s="12"/>
    </row>
    <row r="58" ht="15.75" customHeight="1">
      <c r="A58" s="12"/>
      <c r="I58" s="12"/>
    </row>
    <row r="59" ht="15.75" customHeight="1">
      <c r="A59" s="12"/>
      <c r="I59" s="12"/>
    </row>
    <row r="60" ht="15.75" customHeight="1">
      <c r="A60" s="12"/>
      <c r="I60" s="12"/>
    </row>
    <row r="61" ht="15.75" customHeight="1">
      <c r="A61" s="12"/>
      <c r="I61" s="12"/>
    </row>
    <row r="62" ht="15.75" customHeight="1">
      <c r="A62" s="12"/>
      <c r="I62" s="12"/>
    </row>
    <row r="63" ht="15.75" customHeight="1">
      <c r="A63" s="12"/>
      <c r="I63" s="12"/>
    </row>
    <row r="64" ht="15.75" customHeight="1">
      <c r="A64" s="12"/>
      <c r="I64" s="12"/>
    </row>
    <row r="65" ht="15.75" customHeight="1">
      <c r="A65" s="12"/>
      <c r="I65" s="12"/>
    </row>
    <row r="66" ht="15.75" customHeight="1">
      <c r="A66" s="12"/>
      <c r="I66" s="12"/>
    </row>
    <row r="67" ht="15.75" customHeight="1">
      <c r="A67" s="12"/>
      <c r="I67" s="12"/>
    </row>
    <row r="68" ht="15.75" customHeight="1">
      <c r="A68" s="12"/>
      <c r="I68" s="12"/>
    </row>
    <row r="69" ht="15.75" customHeight="1">
      <c r="A69" s="12"/>
      <c r="I69" s="12"/>
    </row>
    <row r="70" ht="15.75" customHeight="1">
      <c r="A70" s="12"/>
      <c r="I70" s="12"/>
    </row>
    <row r="71" ht="15.75" customHeight="1">
      <c r="A71" s="12"/>
      <c r="I71" s="12"/>
    </row>
    <row r="72" ht="15.75" customHeight="1">
      <c r="A72" s="12"/>
      <c r="I72" s="12"/>
    </row>
    <row r="73" ht="15.75" customHeight="1">
      <c r="A73" s="12"/>
      <c r="I73" s="12"/>
    </row>
    <row r="74" ht="15.75" customHeight="1">
      <c r="A74" s="12"/>
      <c r="I74" s="12"/>
    </row>
    <row r="75" ht="15.75" customHeight="1">
      <c r="A75" s="12"/>
      <c r="I75" s="12"/>
    </row>
    <row r="76" ht="15.75" customHeight="1">
      <c r="A76" s="12"/>
      <c r="I76" s="12"/>
    </row>
    <row r="77" ht="15.75" customHeight="1">
      <c r="A77" s="12"/>
      <c r="I77" s="12"/>
    </row>
    <row r="78" ht="15.75" customHeight="1">
      <c r="A78" s="12"/>
      <c r="I78" s="12"/>
    </row>
    <row r="79" ht="15.75" customHeight="1">
      <c r="A79" s="12"/>
      <c r="I79" s="12"/>
    </row>
    <row r="80" ht="15.75" customHeight="1">
      <c r="A80" s="12"/>
      <c r="I80" s="12"/>
    </row>
    <row r="81" ht="15.75" customHeight="1">
      <c r="A81" s="12"/>
      <c r="I81" s="12"/>
    </row>
    <row r="82" ht="15.75" customHeight="1">
      <c r="A82" s="12"/>
      <c r="I82" s="12"/>
    </row>
    <row r="83" ht="15.75" customHeight="1">
      <c r="A83" s="12"/>
      <c r="I83" s="12"/>
    </row>
    <row r="84" ht="15.75" customHeight="1">
      <c r="A84" s="12"/>
      <c r="I84" s="12"/>
    </row>
    <row r="85" ht="15.75" customHeight="1">
      <c r="A85" s="12"/>
      <c r="I85" s="12"/>
    </row>
    <row r="86" ht="15.75" customHeight="1">
      <c r="A86" s="12"/>
      <c r="I86" s="12"/>
    </row>
    <row r="87" ht="15.75" customHeight="1">
      <c r="A87" s="12"/>
      <c r="I87" s="12"/>
    </row>
    <row r="88" ht="15.75" customHeight="1">
      <c r="A88" s="12"/>
      <c r="I88" s="12"/>
    </row>
    <row r="89" ht="15.75" customHeight="1">
      <c r="A89" s="12"/>
      <c r="I89" s="12"/>
    </row>
    <row r="90" ht="15.75" customHeight="1">
      <c r="A90" s="12"/>
      <c r="I90" s="12"/>
    </row>
    <row r="91" ht="15.75" customHeight="1">
      <c r="A91" s="12"/>
      <c r="I91" s="12"/>
    </row>
    <row r="92" ht="15.75" customHeight="1">
      <c r="A92" s="12"/>
      <c r="I92" s="12"/>
    </row>
    <row r="93" ht="15.75" customHeight="1">
      <c r="A93" s="12"/>
      <c r="I93" s="12"/>
    </row>
    <row r="94" ht="15.75" customHeight="1">
      <c r="A94" s="12"/>
      <c r="I94" s="12"/>
    </row>
    <row r="95" ht="15.75" customHeight="1">
      <c r="A95" s="12"/>
      <c r="I95" s="12"/>
    </row>
    <row r="96" ht="15.75" customHeight="1">
      <c r="A96" s="12"/>
      <c r="I96" s="12"/>
    </row>
    <row r="97" ht="15.75" customHeight="1">
      <c r="A97" s="12"/>
      <c r="I97" s="12"/>
    </row>
    <row r="98" ht="15.75" customHeight="1">
      <c r="A98" s="12"/>
      <c r="I98" s="12"/>
    </row>
    <row r="99" ht="15.75" customHeight="1">
      <c r="A99" s="12"/>
      <c r="I99" s="12"/>
    </row>
    <row r="100" ht="15.75" customHeight="1">
      <c r="A100" s="12"/>
      <c r="I100" s="12"/>
    </row>
    <row r="101" ht="15.75" customHeight="1">
      <c r="A101" s="12"/>
      <c r="I101" s="12"/>
    </row>
    <row r="102" ht="15.75" customHeight="1">
      <c r="A102" s="12"/>
      <c r="I102" s="12"/>
    </row>
    <row r="103" ht="15.75" customHeight="1">
      <c r="A103" s="12"/>
      <c r="I103" s="12"/>
    </row>
    <row r="104" ht="15.75" customHeight="1">
      <c r="A104" s="12"/>
      <c r="I104" s="12"/>
    </row>
    <row r="105" ht="15.75" customHeight="1">
      <c r="A105" s="12"/>
      <c r="I105" s="12"/>
    </row>
    <row r="106" ht="15.75" customHeight="1">
      <c r="A106" s="12"/>
      <c r="I106" s="12"/>
    </row>
    <row r="107" ht="15.75" customHeight="1">
      <c r="A107" s="12"/>
      <c r="I107" s="12"/>
    </row>
    <row r="108" ht="15.75" customHeight="1">
      <c r="A108" s="12"/>
      <c r="I108" s="12"/>
    </row>
    <row r="109" ht="15.75" customHeight="1">
      <c r="A109" s="12"/>
      <c r="I109" s="12"/>
    </row>
    <row r="110" ht="15.75" customHeight="1">
      <c r="A110" s="12"/>
      <c r="I110" s="12"/>
    </row>
    <row r="111" ht="15.75" customHeight="1">
      <c r="A111" s="12"/>
      <c r="I111" s="12"/>
    </row>
    <row r="112" ht="15.75" customHeight="1">
      <c r="A112" s="12"/>
      <c r="I112" s="12"/>
    </row>
    <row r="113" ht="15.75" customHeight="1">
      <c r="A113" s="12"/>
      <c r="I113" s="12"/>
    </row>
    <row r="114" ht="15.75" customHeight="1">
      <c r="A114" s="12"/>
      <c r="I114" s="12"/>
    </row>
    <row r="115" ht="15.75" customHeight="1">
      <c r="A115" s="12"/>
      <c r="I115" s="12"/>
    </row>
    <row r="116" ht="15.75" customHeight="1">
      <c r="A116" s="12"/>
      <c r="I116" s="12"/>
    </row>
    <row r="117" ht="15.75" customHeight="1">
      <c r="A117" s="12"/>
      <c r="I117" s="12"/>
    </row>
    <row r="118" ht="15.75" customHeight="1">
      <c r="A118" s="12"/>
      <c r="I118" s="12"/>
    </row>
    <row r="119" ht="15.75" customHeight="1">
      <c r="A119" s="12"/>
      <c r="I119" s="12"/>
    </row>
    <row r="120" ht="15.75" customHeight="1">
      <c r="A120" s="12"/>
      <c r="I120" s="12"/>
    </row>
    <row r="121" ht="15.75" customHeight="1">
      <c r="A121" s="12"/>
      <c r="I121" s="12"/>
    </row>
    <row r="122" ht="15.75" customHeight="1">
      <c r="A122" s="12"/>
      <c r="I122" s="12"/>
    </row>
    <row r="123" ht="15.75" customHeight="1">
      <c r="A123" s="12"/>
      <c r="I123" s="12"/>
    </row>
    <row r="124" ht="15.75" customHeight="1">
      <c r="A124" s="12"/>
      <c r="I124" s="12"/>
    </row>
    <row r="125" ht="15.75" customHeight="1">
      <c r="A125" s="12"/>
      <c r="I125" s="12"/>
    </row>
    <row r="126" ht="15.75" customHeight="1">
      <c r="A126" s="12"/>
      <c r="I126" s="12"/>
    </row>
    <row r="127" ht="15.75" customHeight="1">
      <c r="A127" s="12"/>
      <c r="I127" s="12"/>
    </row>
    <row r="128" ht="15.75" customHeight="1">
      <c r="A128" s="12"/>
      <c r="I128" s="12"/>
    </row>
    <row r="129" ht="15.75" customHeight="1">
      <c r="A129" s="12"/>
      <c r="I129" s="12"/>
    </row>
    <row r="130" ht="15.75" customHeight="1">
      <c r="A130" s="12"/>
      <c r="I130" s="12"/>
    </row>
    <row r="131" ht="15.75" customHeight="1">
      <c r="A131" s="12"/>
      <c r="I131" s="12"/>
    </row>
    <row r="132" ht="15.75" customHeight="1">
      <c r="A132" s="12"/>
      <c r="I132" s="12"/>
    </row>
    <row r="133" ht="15.75" customHeight="1">
      <c r="A133" s="12"/>
      <c r="I133" s="12"/>
    </row>
    <row r="134" ht="15.75" customHeight="1">
      <c r="A134" s="12"/>
      <c r="I134" s="12"/>
    </row>
    <row r="135" ht="15.75" customHeight="1">
      <c r="A135" s="12"/>
      <c r="I135" s="12"/>
    </row>
    <row r="136" ht="15.75" customHeight="1">
      <c r="A136" s="12"/>
      <c r="I136" s="12"/>
    </row>
    <row r="137" ht="15.75" customHeight="1">
      <c r="A137" s="12"/>
      <c r="I137" s="12"/>
    </row>
    <row r="138" ht="15.75" customHeight="1">
      <c r="A138" s="12"/>
      <c r="I138" s="12"/>
    </row>
    <row r="139" ht="15.75" customHeight="1">
      <c r="A139" s="12"/>
      <c r="I139" s="12"/>
    </row>
    <row r="140" ht="15.75" customHeight="1">
      <c r="A140" s="12"/>
      <c r="I140" s="12"/>
    </row>
    <row r="141" ht="15.75" customHeight="1">
      <c r="A141" s="12"/>
      <c r="I141" s="12"/>
    </row>
    <row r="142" ht="15.75" customHeight="1">
      <c r="A142" s="12"/>
      <c r="I142" s="12"/>
    </row>
    <row r="143" ht="15.75" customHeight="1">
      <c r="A143" s="12"/>
      <c r="I143" s="12"/>
    </row>
    <row r="144" ht="15.75" customHeight="1">
      <c r="A144" s="12"/>
      <c r="I144" s="12"/>
    </row>
    <row r="145" ht="15.75" customHeight="1">
      <c r="A145" s="12"/>
      <c r="I145" s="12"/>
    </row>
    <row r="146" ht="15.75" customHeight="1">
      <c r="A146" s="12"/>
      <c r="I146" s="12"/>
    </row>
    <row r="147" ht="15.75" customHeight="1">
      <c r="A147" s="12"/>
      <c r="I147" s="12"/>
    </row>
    <row r="148" ht="15.75" customHeight="1">
      <c r="A148" s="12"/>
      <c r="I148" s="12"/>
    </row>
    <row r="149" ht="15.75" customHeight="1">
      <c r="A149" s="12"/>
      <c r="I149" s="12"/>
    </row>
    <row r="150" ht="15.75" customHeight="1">
      <c r="A150" s="12"/>
      <c r="I150" s="12"/>
    </row>
    <row r="151" ht="15.75" customHeight="1">
      <c r="A151" s="12"/>
      <c r="I151" s="12"/>
    </row>
    <row r="152" ht="15.75" customHeight="1">
      <c r="A152" s="12"/>
      <c r="I152" s="12"/>
    </row>
    <row r="153" ht="15.75" customHeight="1">
      <c r="A153" s="12"/>
      <c r="I153" s="12"/>
    </row>
    <row r="154" ht="15.75" customHeight="1">
      <c r="A154" s="12"/>
      <c r="I154" s="12"/>
    </row>
    <row r="155" ht="15.75" customHeight="1">
      <c r="A155" s="12"/>
      <c r="I155" s="12"/>
    </row>
    <row r="156" ht="15.75" customHeight="1">
      <c r="A156" s="12"/>
      <c r="I156" s="12"/>
    </row>
    <row r="157" ht="15.75" customHeight="1">
      <c r="A157" s="12"/>
      <c r="I157" s="12"/>
    </row>
    <row r="158" ht="15.75" customHeight="1">
      <c r="A158" s="12"/>
      <c r="I158" s="12"/>
    </row>
    <row r="159" ht="15.75" customHeight="1">
      <c r="A159" s="12"/>
      <c r="I159" s="12"/>
    </row>
    <row r="160" ht="15.75" customHeight="1">
      <c r="A160" s="12"/>
      <c r="I160" s="12"/>
    </row>
    <row r="161" ht="15.75" customHeight="1">
      <c r="A161" s="12"/>
      <c r="I161" s="12"/>
    </row>
    <row r="162" ht="15.75" customHeight="1">
      <c r="A162" s="12"/>
      <c r="I162" s="12"/>
    </row>
    <row r="163" ht="15.75" customHeight="1">
      <c r="A163" s="12"/>
      <c r="I163" s="12"/>
    </row>
    <row r="164" ht="15.75" customHeight="1">
      <c r="A164" s="12"/>
      <c r="I164" s="12"/>
    </row>
    <row r="165" ht="15.75" customHeight="1">
      <c r="A165" s="12"/>
      <c r="I165" s="12"/>
    </row>
    <row r="166" ht="15.75" customHeight="1">
      <c r="A166" s="12"/>
      <c r="I166" s="12"/>
    </row>
    <row r="167" ht="15.75" customHeight="1">
      <c r="A167" s="12"/>
      <c r="I167" s="12"/>
    </row>
    <row r="168" ht="15.75" customHeight="1">
      <c r="A168" s="12"/>
      <c r="I168" s="12"/>
    </row>
    <row r="169" ht="15.75" customHeight="1">
      <c r="A169" s="12"/>
      <c r="I169" s="12"/>
    </row>
    <row r="170" ht="15.75" customHeight="1">
      <c r="A170" s="12"/>
      <c r="I170" s="12"/>
    </row>
    <row r="171" ht="15.75" customHeight="1">
      <c r="A171" s="12"/>
      <c r="I171" s="12"/>
    </row>
    <row r="172" ht="15.75" customHeight="1">
      <c r="A172" s="12"/>
      <c r="I172" s="12"/>
    </row>
    <row r="173" ht="15.75" customHeight="1">
      <c r="A173" s="12"/>
      <c r="I173" s="12"/>
    </row>
    <row r="174" ht="15.75" customHeight="1">
      <c r="A174" s="12"/>
      <c r="I174" s="12"/>
    </row>
    <row r="175" ht="15.75" customHeight="1">
      <c r="A175" s="12"/>
      <c r="I175" s="12"/>
    </row>
    <row r="176" ht="15.75" customHeight="1">
      <c r="A176" s="12"/>
      <c r="I176" s="12"/>
    </row>
    <row r="177" ht="15.75" customHeight="1">
      <c r="A177" s="12"/>
      <c r="I177" s="12"/>
    </row>
    <row r="178" ht="15.75" customHeight="1">
      <c r="A178" s="12"/>
      <c r="I178" s="12"/>
    </row>
    <row r="179" ht="15.75" customHeight="1">
      <c r="A179" s="12"/>
      <c r="I179" s="12"/>
    </row>
    <row r="180" ht="15.75" customHeight="1">
      <c r="A180" s="12"/>
      <c r="I180" s="12"/>
    </row>
    <row r="181" ht="15.75" customHeight="1">
      <c r="A181" s="12"/>
      <c r="I181" s="12"/>
    </row>
    <row r="182" ht="15.75" customHeight="1">
      <c r="A182" s="12"/>
      <c r="I182" s="12"/>
    </row>
    <row r="183" ht="15.75" customHeight="1">
      <c r="A183" s="12"/>
      <c r="I183" s="12"/>
    </row>
    <row r="184" ht="15.75" customHeight="1">
      <c r="A184" s="12"/>
      <c r="I184" s="12"/>
    </row>
    <row r="185" ht="15.75" customHeight="1">
      <c r="A185" s="12"/>
      <c r="I185" s="12"/>
    </row>
    <row r="186" ht="15.75" customHeight="1">
      <c r="A186" s="12"/>
      <c r="I186" s="12"/>
    </row>
    <row r="187" ht="15.75" customHeight="1">
      <c r="A187" s="12"/>
      <c r="I187" s="12"/>
    </row>
    <row r="188" ht="15.75" customHeight="1">
      <c r="A188" s="12"/>
      <c r="I188" s="12"/>
    </row>
    <row r="189" ht="15.75" customHeight="1">
      <c r="A189" s="12"/>
      <c r="I189" s="12"/>
    </row>
    <row r="190" ht="15.75" customHeight="1">
      <c r="A190" s="12"/>
      <c r="I190" s="12"/>
    </row>
    <row r="191" ht="15.75" customHeight="1">
      <c r="A191" s="12"/>
      <c r="I191" s="12"/>
    </row>
    <row r="192" ht="15.75" customHeight="1">
      <c r="A192" s="12"/>
      <c r="I192" s="12"/>
    </row>
    <row r="193" ht="15.75" customHeight="1">
      <c r="A193" s="12"/>
      <c r="I193" s="12"/>
    </row>
    <row r="194" ht="15.75" customHeight="1">
      <c r="A194" s="12"/>
      <c r="I194" s="12"/>
    </row>
    <row r="195" ht="15.75" customHeight="1">
      <c r="A195" s="12"/>
      <c r="I195" s="12"/>
    </row>
    <row r="196" ht="15.75" customHeight="1">
      <c r="A196" s="12"/>
      <c r="I196" s="12"/>
    </row>
    <row r="197" ht="15.75" customHeight="1">
      <c r="A197" s="12"/>
      <c r="I197" s="12"/>
    </row>
    <row r="198" ht="15.75" customHeight="1">
      <c r="A198" s="12"/>
      <c r="I198" s="12"/>
    </row>
    <row r="199" ht="15.75" customHeight="1">
      <c r="A199" s="12"/>
      <c r="I199" s="12"/>
    </row>
    <row r="200" ht="15.75" customHeight="1">
      <c r="A200" s="12"/>
      <c r="I200" s="12"/>
    </row>
    <row r="201" ht="15.75" customHeight="1">
      <c r="A201" s="12"/>
      <c r="I201" s="12"/>
    </row>
    <row r="202" ht="15.75" customHeight="1">
      <c r="A202" s="12"/>
      <c r="I202" s="12"/>
    </row>
    <row r="203" ht="15.75" customHeight="1">
      <c r="A203" s="12"/>
      <c r="I203" s="12"/>
    </row>
    <row r="204" ht="15.75" customHeight="1">
      <c r="A204" s="12"/>
      <c r="I204" s="12"/>
    </row>
    <row r="205" ht="15.75" customHeight="1">
      <c r="A205" s="12"/>
      <c r="I205" s="12"/>
    </row>
    <row r="206" ht="15.75" customHeight="1">
      <c r="A206" s="12"/>
      <c r="I206" s="12"/>
    </row>
    <row r="207" ht="15.75" customHeight="1">
      <c r="A207" s="12"/>
      <c r="I207" s="12"/>
    </row>
    <row r="208" ht="15.75" customHeight="1">
      <c r="A208" s="12"/>
      <c r="I208" s="12"/>
    </row>
    <row r="209" ht="15.75" customHeight="1">
      <c r="A209" s="12"/>
      <c r="I209" s="12"/>
    </row>
    <row r="210" ht="15.75" customHeight="1">
      <c r="A210" s="12"/>
      <c r="I210" s="12"/>
    </row>
    <row r="211" ht="15.75" customHeight="1">
      <c r="A211" s="12"/>
      <c r="I211" s="12"/>
    </row>
    <row r="212" ht="15.75" customHeight="1">
      <c r="A212" s="12"/>
      <c r="I212" s="12"/>
    </row>
    <row r="213" ht="15.75" customHeight="1">
      <c r="A213" s="12"/>
      <c r="I213" s="12"/>
    </row>
    <row r="214" ht="15.75" customHeight="1">
      <c r="A214" s="12"/>
      <c r="I214" s="12"/>
    </row>
    <row r="215" ht="15.75" customHeight="1">
      <c r="A215" s="12"/>
      <c r="I215" s="12"/>
    </row>
    <row r="216" ht="15.75" customHeight="1">
      <c r="A216" s="12"/>
      <c r="I216" s="12"/>
    </row>
    <row r="217" ht="15.75" customHeight="1">
      <c r="A217" s="12"/>
      <c r="I217" s="12"/>
    </row>
    <row r="218" ht="15.75" customHeight="1">
      <c r="A218" s="12"/>
      <c r="I218" s="12"/>
    </row>
    <row r="219" ht="15.75" customHeight="1">
      <c r="A219" s="12"/>
      <c r="I219" s="12"/>
    </row>
    <row r="220" ht="15.75" customHeight="1">
      <c r="A220" s="12"/>
      <c r="I220" s="12"/>
    </row>
    <row r="221" ht="15.75" customHeight="1">
      <c r="A221" s="12"/>
      <c r="I221" s="12"/>
    </row>
    <row r="222" ht="15.75" customHeight="1">
      <c r="A222" s="12"/>
      <c r="I222" s="12"/>
    </row>
    <row r="223" ht="15.75" customHeight="1">
      <c r="A223" s="12"/>
      <c r="I223" s="12"/>
    </row>
    <row r="224" ht="15.75" customHeight="1">
      <c r="A224" s="12"/>
      <c r="I224" s="12"/>
    </row>
    <row r="225" ht="15.75" customHeight="1">
      <c r="A225" s="12"/>
      <c r="I225" s="12"/>
    </row>
    <row r="226" ht="15.75" customHeight="1">
      <c r="A226" s="12"/>
      <c r="I226" s="12"/>
    </row>
    <row r="227" ht="15.75" customHeight="1">
      <c r="A227" s="12"/>
      <c r="I227" s="12"/>
    </row>
    <row r="228" ht="15.75" customHeight="1">
      <c r="A228" s="12"/>
      <c r="I228" s="12"/>
    </row>
    <row r="229" ht="15.75" customHeight="1">
      <c r="A229" s="12"/>
      <c r="I229" s="12"/>
    </row>
    <row r="230" ht="15.75" customHeight="1">
      <c r="A230" s="12"/>
      <c r="I230" s="12"/>
    </row>
    <row r="231" ht="15.75" customHeight="1">
      <c r="A231" s="12"/>
      <c r="I231" s="12"/>
    </row>
    <row r="232" ht="15.75" customHeight="1">
      <c r="A232" s="12"/>
      <c r="I232" s="12"/>
    </row>
    <row r="233" ht="15.75" customHeight="1">
      <c r="A233" s="12"/>
      <c r="I233" s="12"/>
    </row>
    <row r="234" ht="15.75" customHeight="1">
      <c r="A234" s="12"/>
      <c r="I234" s="12"/>
    </row>
    <row r="235" ht="15.75" customHeight="1">
      <c r="A235" s="12"/>
      <c r="I235" s="12"/>
    </row>
    <row r="236" ht="15.75" customHeight="1">
      <c r="A236" s="12"/>
      <c r="I236" s="12"/>
    </row>
    <row r="237" ht="15.75" customHeight="1">
      <c r="A237" s="12"/>
      <c r="I237" s="12"/>
    </row>
    <row r="238" ht="15.75" customHeight="1">
      <c r="A238" s="12"/>
      <c r="I238" s="12"/>
    </row>
    <row r="239" ht="15.75" customHeight="1">
      <c r="A239" s="12"/>
      <c r="I239" s="12"/>
    </row>
    <row r="240" ht="15.75" customHeight="1">
      <c r="A240" s="12"/>
      <c r="I240" s="12"/>
    </row>
    <row r="241" ht="15.75" customHeight="1">
      <c r="A241" s="12"/>
      <c r="I241" s="12"/>
    </row>
    <row r="242" ht="15.75" customHeight="1">
      <c r="A242" s="12"/>
      <c r="I242" s="12"/>
    </row>
    <row r="243" ht="15.75" customHeight="1">
      <c r="A243" s="12"/>
      <c r="I243" s="12"/>
    </row>
    <row r="244" ht="15.75" customHeight="1">
      <c r="A244" s="12"/>
      <c r="I244" s="12"/>
    </row>
    <row r="245" ht="15.75" customHeight="1">
      <c r="A245" s="12"/>
      <c r="I245" s="12"/>
    </row>
    <row r="246" ht="15.75" customHeight="1">
      <c r="A246" s="12"/>
      <c r="I246" s="12"/>
    </row>
    <row r="247" ht="15.75" customHeight="1">
      <c r="A247" s="12"/>
      <c r="I247" s="12"/>
    </row>
    <row r="248" ht="15.75" customHeight="1">
      <c r="A248" s="12"/>
      <c r="I248" s="12"/>
    </row>
    <row r="249" ht="15.75" customHeight="1">
      <c r="A249" s="12"/>
      <c r="I249" s="12"/>
    </row>
    <row r="250" ht="15.75" customHeight="1">
      <c r="A250" s="12"/>
      <c r="I250" s="12"/>
    </row>
    <row r="251" ht="15.75" customHeight="1">
      <c r="A251" s="12"/>
      <c r="I251" s="12"/>
    </row>
    <row r="252" ht="15.75" customHeight="1">
      <c r="A252" s="12"/>
      <c r="I252" s="12"/>
    </row>
    <row r="253" ht="15.75" customHeight="1">
      <c r="A253" s="12"/>
      <c r="I253" s="12"/>
    </row>
    <row r="254" ht="15.75" customHeight="1">
      <c r="A254" s="12"/>
      <c r="I254" s="12"/>
    </row>
    <row r="255" ht="15.75" customHeight="1">
      <c r="A255" s="12"/>
      <c r="I255" s="12"/>
    </row>
    <row r="256" ht="15.75" customHeight="1">
      <c r="A256" s="12"/>
      <c r="I256" s="12"/>
    </row>
    <row r="257" ht="15.75" customHeight="1">
      <c r="A257" s="12"/>
      <c r="I257" s="12"/>
    </row>
    <row r="258" ht="15.75" customHeight="1">
      <c r="A258" s="12"/>
      <c r="I258" s="12"/>
    </row>
    <row r="259" ht="15.75" customHeight="1">
      <c r="A259" s="12"/>
      <c r="I259" s="12"/>
    </row>
    <row r="260" ht="15.75" customHeight="1">
      <c r="A260" s="12"/>
      <c r="I260" s="12"/>
    </row>
    <row r="261" ht="15.75" customHeight="1">
      <c r="A261" s="12"/>
      <c r="I261" s="12"/>
    </row>
    <row r="262" ht="15.75" customHeight="1">
      <c r="A262" s="12"/>
      <c r="I262" s="12"/>
    </row>
    <row r="263" ht="15.75" customHeight="1">
      <c r="A263" s="12"/>
      <c r="I263" s="12"/>
    </row>
    <row r="264" ht="15.75" customHeight="1">
      <c r="A264" s="12"/>
      <c r="I264" s="12"/>
    </row>
    <row r="265" ht="15.75" customHeight="1">
      <c r="A265" s="12"/>
      <c r="I265" s="12"/>
    </row>
    <row r="266" ht="15.75" customHeight="1">
      <c r="A266" s="12"/>
      <c r="I266" s="12"/>
    </row>
    <row r="267" ht="15.75" customHeight="1">
      <c r="A267" s="12"/>
      <c r="I267" s="12"/>
    </row>
    <row r="268" ht="15.75" customHeight="1">
      <c r="A268" s="12"/>
      <c r="I268" s="12"/>
    </row>
    <row r="269" ht="15.75" customHeight="1">
      <c r="A269" s="12"/>
      <c r="I269" s="12"/>
    </row>
    <row r="270" ht="15.75" customHeight="1">
      <c r="A270" s="12"/>
      <c r="I270" s="12"/>
    </row>
    <row r="271" ht="15.75" customHeight="1">
      <c r="A271" s="12"/>
      <c r="I271" s="12"/>
    </row>
    <row r="272" ht="15.75" customHeight="1">
      <c r="A272" s="12"/>
      <c r="I272" s="12"/>
    </row>
    <row r="273" ht="15.75" customHeight="1">
      <c r="A273" s="12"/>
      <c r="I273" s="12"/>
    </row>
    <row r="274" ht="15.75" customHeight="1">
      <c r="A274" s="12"/>
      <c r="I274" s="12"/>
    </row>
    <row r="275" ht="15.75" customHeight="1">
      <c r="A275" s="12"/>
      <c r="I275" s="12"/>
    </row>
    <row r="276" ht="15.75" customHeight="1">
      <c r="A276" s="12"/>
      <c r="I276" s="12"/>
    </row>
    <row r="277" ht="15.75" customHeight="1">
      <c r="A277" s="12"/>
      <c r="I277" s="12"/>
    </row>
    <row r="278" ht="15.75" customHeight="1">
      <c r="A278" s="12"/>
      <c r="I278" s="12"/>
    </row>
    <row r="279" ht="15.75" customHeight="1">
      <c r="A279" s="12"/>
      <c r="I279" s="12"/>
    </row>
    <row r="280" ht="15.75" customHeight="1">
      <c r="A280" s="12"/>
      <c r="I280" s="12"/>
    </row>
    <row r="281" ht="15.75" customHeight="1">
      <c r="A281" s="12"/>
      <c r="I281" s="12"/>
    </row>
    <row r="282" ht="15.75" customHeight="1">
      <c r="A282" s="12"/>
      <c r="I282" s="12"/>
    </row>
    <row r="283" ht="15.75" customHeight="1">
      <c r="A283" s="12"/>
      <c r="I283" s="12"/>
    </row>
    <row r="284" ht="15.75" customHeight="1">
      <c r="A284" s="12"/>
      <c r="I284" s="12"/>
    </row>
    <row r="285" ht="15.75" customHeight="1">
      <c r="A285" s="12"/>
      <c r="I285" s="12"/>
    </row>
    <row r="286" ht="15.75" customHeight="1">
      <c r="A286" s="12"/>
      <c r="I286" s="12"/>
    </row>
    <row r="287" ht="15.75" customHeight="1">
      <c r="A287" s="12"/>
      <c r="I287" s="12"/>
    </row>
    <row r="288" ht="15.75" customHeight="1">
      <c r="A288" s="12"/>
      <c r="I288" s="12"/>
    </row>
    <row r="289" ht="15.75" customHeight="1">
      <c r="A289" s="12"/>
      <c r="I289" s="12"/>
    </row>
    <row r="290" ht="15.75" customHeight="1">
      <c r="A290" s="12"/>
      <c r="I290" s="12"/>
    </row>
    <row r="291" ht="15.75" customHeight="1">
      <c r="A291" s="12"/>
      <c r="I291" s="12"/>
    </row>
    <row r="292" ht="15.75" customHeight="1">
      <c r="A292" s="12"/>
      <c r="I292" s="12"/>
    </row>
    <row r="293" ht="15.75" customHeight="1">
      <c r="A293" s="12"/>
      <c r="I293" s="12"/>
    </row>
    <row r="294" ht="15.75" customHeight="1">
      <c r="A294" s="12"/>
      <c r="I294" s="12"/>
    </row>
    <row r="295" ht="15.75" customHeight="1">
      <c r="A295" s="12"/>
      <c r="I295" s="12"/>
    </row>
    <row r="296" ht="15.75" customHeight="1">
      <c r="A296" s="12"/>
      <c r="I296" s="12"/>
    </row>
    <row r="297" ht="15.75" customHeight="1">
      <c r="A297" s="12"/>
      <c r="I297" s="12"/>
    </row>
    <row r="298" ht="15.75" customHeight="1">
      <c r="A298" s="12"/>
      <c r="I298" s="12"/>
    </row>
    <row r="299" ht="15.75" customHeight="1">
      <c r="A299" s="12"/>
      <c r="I299" s="12"/>
    </row>
    <row r="300" ht="15.75" customHeight="1">
      <c r="A300" s="12"/>
      <c r="I300" s="12"/>
    </row>
    <row r="301" ht="15.75" customHeight="1">
      <c r="A301" s="12"/>
      <c r="I301" s="12"/>
    </row>
    <row r="302" ht="15.75" customHeight="1">
      <c r="A302" s="12"/>
      <c r="I302" s="12"/>
    </row>
    <row r="303" ht="15.75" customHeight="1">
      <c r="A303" s="12"/>
      <c r="I303" s="12"/>
    </row>
    <row r="304" ht="15.75" customHeight="1">
      <c r="A304" s="12"/>
      <c r="I304" s="12"/>
    </row>
    <row r="305" ht="15.75" customHeight="1">
      <c r="A305" s="12"/>
      <c r="I305" s="12"/>
    </row>
    <row r="306" ht="15.75" customHeight="1">
      <c r="A306" s="12"/>
      <c r="I306" s="12"/>
    </row>
    <row r="307" ht="15.75" customHeight="1">
      <c r="A307" s="12"/>
      <c r="I307" s="12"/>
    </row>
    <row r="308" ht="15.75" customHeight="1">
      <c r="A308" s="12"/>
      <c r="I308" s="12"/>
    </row>
    <row r="309" ht="15.75" customHeight="1">
      <c r="A309" s="12"/>
      <c r="I309" s="12"/>
    </row>
    <row r="310" ht="15.75" customHeight="1">
      <c r="A310" s="12"/>
      <c r="I310" s="12"/>
    </row>
    <row r="311" ht="15.75" customHeight="1">
      <c r="A311" s="12"/>
      <c r="I311" s="12"/>
    </row>
    <row r="312" ht="15.75" customHeight="1">
      <c r="A312" s="12"/>
      <c r="I312" s="12"/>
    </row>
    <row r="313" ht="15.75" customHeight="1">
      <c r="A313" s="12"/>
      <c r="I313" s="12"/>
    </row>
    <row r="314" ht="15.75" customHeight="1">
      <c r="A314" s="12"/>
      <c r="I314" s="12"/>
    </row>
    <row r="315" ht="15.75" customHeight="1">
      <c r="A315" s="12"/>
      <c r="I315" s="12"/>
    </row>
    <row r="316" ht="15.75" customHeight="1">
      <c r="A316" s="12"/>
      <c r="I316" s="12"/>
    </row>
    <row r="317" ht="15.75" customHeight="1">
      <c r="A317" s="12"/>
      <c r="I317" s="12"/>
    </row>
    <row r="318" ht="15.75" customHeight="1">
      <c r="A318" s="12"/>
      <c r="I318" s="12"/>
    </row>
    <row r="319" ht="15.75" customHeight="1">
      <c r="A319" s="12"/>
      <c r="I319" s="12"/>
    </row>
    <row r="320" ht="15.75" customHeight="1">
      <c r="A320" s="12"/>
      <c r="I320" s="12"/>
    </row>
    <row r="321" ht="15.75" customHeight="1">
      <c r="A321" s="12"/>
      <c r="I321" s="12"/>
    </row>
    <row r="322" ht="15.75" customHeight="1">
      <c r="A322" s="12"/>
      <c r="I322" s="12"/>
    </row>
    <row r="323" ht="15.75" customHeight="1">
      <c r="A323" s="12"/>
      <c r="I323" s="12"/>
    </row>
    <row r="324" ht="15.75" customHeight="1">
      <c r="A324" s="12"/>
      <c r="I324" s="12"/>
    </row>
    <row r="325" ht="15.75" customHeight="1">
      <c r="A325" s="12"/>
      <c r="I325" s="12"/>
    </row>
    <row r="326" ht="15.75" customHeight="1">
      <c r="A326" s="12"/>
      <c r="I326" s="12"/>
    </row>
    <row r="327" ht="15.75" customHeight="1">
      <c r="A327" s="12"/>
      <c r="I327" s="12"/>
    </row>
    <row r="328" ht="15.75" customHeight="1">
      <c r="A328" s="12"/>
      <c r="I328" s="12"/>
    </row>
    <row r="329" ht="15.75" customHeight="1">
      <c r="A329" s="12"/>
      <c r="I329" s="12"/>
    </row>
    <row r="330" ht="15.75" customHeight="1">
      <c r="A330" s="12"/>
      <c r="I330" s="12"/>
    </row>
    <row r="331" ht="15.75" customHeight="1">
      <c r="A331" s="12"/>
      <c r="I331" s="12"/>
    </row>
    <row r="332" ht="15.75" customHeight="1">
      <c r="A332" s="12"/>
      <c r="I332" s="12"/>
    </row>
    <row r="333" ht="15.75" customHeight="1">
      <c r="A333" s="12"/>
      <c r="I333" s="12"/>
    </row>
    <row r="334" ht="15.75" customHeight="1">
      <c r="A334" s="12"/>
      <c r="I334" s="12"/>
    </row>
    <row r="335" ht="15.75" customHeight="1">
      <c r="A335" s="12"/>
      <c r="I335" s="12"/>
    </row>
    <row r="336" ht="15.75" customHeight="1">
      <c r="A336" s="12"/>
      <c r="I336" s="12"/>
    </row>
    <row r="337" ht="15.75" customHeight="1">
      <c r="A337" s="12"/>
      <c r="I337" s="12"/>
    </row>
    <row r="338" ht="15.75" customHeight="1">
      <c r="A338" s="12"/>
      <c r="I338" s="12"/>
    </row>
    <row r="339" ht="15.75" customHeight="1">
      <c r="A339" s="12"/>
      <c r="I339" s="12"/>
    </row>
    <row r="340" ht="15.75" customHeight="1">
      <c r="A340" s="12"/>
      <c r="I340" s="12"/>
    </row>
    <row r="341" ht="15.75" customHeight="1">
      <c r="A341" s="12"/>
      <c r="I341" s="12"/>
    </row>
    <row r="342" ht="15.75" customHeight="1">
      <c r="A342" s="12"/>
      <c r="I342" s="12"/>
    </row>
    <row r="343" ht="15.75" customHeight="1">
      <c r="A343" s="12"/>
      <c r="I343" s="12"/>
    </row>
    <row r="344" ht="15.75" customHeight="1">
      <c r="A344" s="12"/>
      <c r="I344" s="12"/>
    </row>
    <row r="345" ht="15.75" customHeight="1">
      <c r="A345" s="12"/>
      <c r="I345" s="12"/>
    </row>
    <row r="346" ht="15.75" customHeight="1">
      <c r="A346" s="12"/>
      <c r="I346" s="12"/>
    </row>
    <row r="347" ht="15.75" customHeight="1">
      <c r="A347" s="12"/>
      <c r="I347" s="12"/>
    </row>
    <row r="348" ht="15.75" customHeight="1">
      <c r="A348" s="12"/>
      <c r="I348" s="12"/>
    </row>
    <row r="349" ht="15.75" customHeight="1">
      <c r="A349" s="12"/>
      <c r="I349" s="12"/>
    </row>
    <row r="350" ht="15.75" customHeight="1">
      <c r="A350" s="12"/>
      <c r="I350" s="12"/>
    </row>
    <row r="351" ht="15.75" customHeight="1">
      <c r="A351" s="12"/>
      <c r="I351" s="12"/>
    </row>
    <row r="352" ht="15.75" customHeight="1">
      <c r="A352" s="12"/>
      <c r="I352" s="12"/>
    </row>
    <row r="353" ht="15.75" customHeight="1">
      <c r="A353" s="12"/>
      <c r="I353" s="12"/>
    </row>
    <row r="354" ht="15.75" customHeight="1">
      <c r="A354" s="12"/>
      <c r="I354" s="12"/>
    </row>
    <row r="355" ht="15.75" customHeight="1">
      <c r="A355" s="12"/>
      <c r="I355" s="12"/>
    </row>
    <row r="356" ht="15.75" customHeight="1">
      <c r="A356" s="12"/>
      <c r="I356" s="12"/>
    </row>
    <row r="357" ht="15.75" customHeight="1">
      <c r="A357" s="12"/>
      <c r="I357" s="12"/>
    </row>
    <row r="358" ht="15.75" customHeight="1">
      <c r="A358" s="12"/>
      <c r="I358" s="12"/>
    </row>
    <row r="359" ht="15.75" customHeight="1">
      <c r="A359" s="12"/>
      <c r="I359" s="12"/>
    </row>
    <row r="360" ht="15.75" customHeight="1">
      <c r="A360" s="12"/>
      <c r="I360" s="12"/>
    </row>
    <row r="361" ht="15.75" customHeight="1">
      <c r="A361" s="12"/>
      <c r="I361" s="12"/>
    </row>
    <row r="362" ht="15.75" customHeight="1">
      <c r="A362" s="12"/>
      <c r="I362" s="12"/>
    </row>
    <row r="363" ht="15.75" customHeight="1">
      <c r="A363" s="12"/>
      <c r="I363" s="12"/>
    </row>
    <row r="364" ht="15.75" customHeight="1">
      <c r="A364" s="12"/>
      <c r="I364" s="12"/>
    </row>
    <row r="365" ht="15.75" customHeight="1">
      <c r="A365" s="12"/>
      <c r="I365" s="12"/>
    </row>
    <row r="366" ht="15.75" customHeight="1">
      <c r="A366" s="12"/>
      <c r="I366" s="12"/>
    </row>
    <row r="367" ht="15.75" customHeight="1">
      <c r="A367" s="12"/>
      <c r="I367" s="12"/>
    </row>
    <row r="368" ht="15.75" customHeight="1">
      <c r="A368" s="12"/>
      <c r="I368" s="12"/>
    </row>
    <row r="369" ht="15.75" customHeight="1">
      <c r="A369" s="12"/>
      <c r="I369" s="12"/>
    </row>
    <row r="370" ht="15.75" customHeight="1">
      <c r="A370" s="12"/>
      <c r="I370" s="12"/>
    </row>
    <row r="371" ht="15.75" customHeight="1">
      <c r="A371" s="12"/>
      <c r="I371" s="12"/>
    </row>
    <row r="372" ht="15.75" customHeight="1">
      <c r="A372" s="12"/>
      <c r="I372" s="12"/>
    </row>
    <row r="373" ht="15.75" customHeight="1">
      <c r="A373" s="12"/>
      <c r="I373" s="12"/>
    </row>
    <row r="374" ht="15.75" customHeight="1">
      <c r="A374" s="12"/>
      <c r="I374" s="12"/>
    </row>
    <row r="375" ht="15.75" customHeight="1">
      <c r="A375" s="12"/>
      <c r="I375" s="12"/>
    </row>
    <row r="376" ht="15.75" customHeight="1">
      <c r="A376" s="12"/>
      <c r="I376" s="12"/>
    </row>
    <row r="377" ht="15.75" customHeight="1">
      <c r="A377" s="12"/>
      <c r="I377" s="12"/>
    </row>
    <row r="378" ht="15.75" customHeight="1">
      <c r="A378" s="12"/>
      <c r="I378" s="12"/>
    </row>
    <row r="379" ht="15.75" customHeight="1">
      <c r="A379" s="12"/>
      <c r="I379" s="12"/>
    </row>
    <row r="380" ht="15.75" customHeight="1">
      <c r="A380" s="12"/>
      <c r="I380" s="12"/>
    </row>
    <row r="381" ht="15.75" customHeight="1">
      <c r="A381" s="12"/>
      <c r="I381" s="12"/>
    </row>
    <row r="382" ht="15.75" customHeight="1">
      <c r="A382" s="12"/>
      <c r="I382" s="12"/>
    </row>
    <row r="383" ht="15.75" customHeight="1">
      <c r="A383" s="12"/>
      <c r="I383" s="12"/>
    </row>
    <row r="384" ht="15.75" customHeight="1">
      <c r="A384" s="12"/>
      <c r="I384" s="12"/>
    </row>
    <row r="385" ht="15.75" customHeight="1">
      <c r="A385" s="12"/>
      <c r="I385" s="12"/>
    </row>
    <row r="386" ht="15.75" customHeight="1">
      <c r="A386" s="12"/>
      <c r="I386" s="12"/>
    </row>
    <row r="387" ht="15.75" customHeight="1">
      <c r="A387" s="12"/>
      <c r="I387" s="12"/>
    </row>
    <row r="388" ht="15.75" customHeight="1">
      <c r="A388" s="12"/>
      <c r="I388" s="12"/>
    </row>
    <row r="389" ht="15.75" customHeight="1">
      <c r="A389" s="12"/>
      <c r="I389" s="12"/>
    </row>
    <row r="390" ht="15.75" customHeight="1">
      <c r="A390" s="12"/>
      <c r="I390" s="12"/>
    </row>
    <row r="391" ht="15.75" customHeight="1">
      <c r="A391" s="12"/>
      <c r="I391" s="12"/>
    </row>
    <row r="392" ht="15.75" customHeight="1">
      <c r="A392" s="12"/>
      <c r="I392" s="12"/>
    </row>
    <row r="393" ht="15.75" customHeight="1">
      <c r="A393" s="12"/>
      <c r="I393" s="12"/>
    </row>
    <row r="394" ht="15.75" customHeight="1">
      <c r="A394" s="12"/>
      <c r="I394" s="12"/>
    </row>
    <row r="395" ht="15.75" customHeight="1">
      <c r="A395" s="12"/>
      <c r="I395" s="12"/>
    </row>
    <row r="396" ht="15.75" customHeight="1">
      <c r="A396" s="12"/>
      <c r="I396" s="12"/>
    </row>
    <row r="397" ht="15.75" customHeight="1">
      <c r="A397" s="12"/>
      <c r="I397" s="12"/>
    </row>
    <row r="398" ht="15.75" customHeight="1">
      <c r="A398" s="12"/>
      <c r="I398" s="12"/>
    </row>
    <row r="399" ht="15.75" customHeight="1">
      <c r="A399" s="12"/>
      <c r="I399" s="12"/>
    </row>
    <row r="400" ht="15.75" customHeight="1">
      <c r="A400" s="12"/>
      <c r="I400" s="12"/>
    </row>
    <row r="401" ht="15.75" customHeight="1">
      <c r="A401" s="12"/>
      <c r="I401" s="12"/>
    </row>
    <row r="402" ht="15.75" customHeight="1">
      <c r="A402" s="12"/>
      <c r="I402" s="12"/>
    </row>
    <row r="403" ht="15.75" customHeight="1">
      <c r="A403" s="12"/>
      <c r="I403" s="12"/>
    </row>
    <row r="404" ht="15.75" customHeight="1">
      <c r="A404" s="12"/>
      <c r="I404" s="12"/>
    </row>
    <row r="405" ht="15.75" customHeight="1">
      <c r="A405" s="12"/>
      <c r="I405" s="12"/>
    </row>
    <row r="406" ht="15.75" customHeight="1">
      <c r="A406" s="12"/>
      <c r="I406" s="12"/>
    </row>
    <row r="407" ht="15.75" customHeight="1">
      <c r="A407" s="12"/>
      <c r="I407" s="12"/>
    </row>
    <row r="408" ht="15.75" customHeight="1">
      <c r="A408" s="12"/>
      <c r="I408" s="12"/>
    </row>
    <row r="409" ht="15.75" customHeight="1">
      <c r="A409" s="12"/>
      <c r="I409" s="12"/>
    </row>
    <row r="410" ht="15.75" customHeight="1">
      <c r="A410" s="12"/>
      <c r="I410" s="12"/>
    </row>
    <row r="411" ht="15.75" customHeight="1">
      <c r="A411" s="12"/>
      <c r="I411" s="12"/>
    </row>
    <row r="412" ht="15.75" customHeight="1">
      <c r="A412" s="12"/>
      <c r="I412" s="12"/>
    </row>
    <row r="413" ht="15.75" customHeight="1">
      <c r="A413" s="12"/>
      <c r="I413" s="12"/>
    </row>
    <row r="414" ht="15.75" customHeight="1">
      <c r="A414" s="12"/>
      <c r="I414" s="12"/>
    </row>
    <row r="415" ht="15.75" customHeight="1">
      <c r="A415" s="12"/>
      <c r="I415" s="12"/>
    </row>
    <row r="416" ht="15.75" customHeight="1">
      <c r="A416" s="12"/>
      <c r="I416" s="12"/>
    </row>
    <row r="417" ht="15.75" customHeight="1">
      <c r="A417" s="12"/>
      <c r="I417" s="12"/>
    </row>
    <row r="418" ht="15.75" customHeight="1">
      <c r="A418" s="12"/>
      <c r="I418" s="12"/>
    </row>
    <row r="419" ht="15.75" customHeight="1">
      <c r="A419" s="12"/>
      <c r="I419" s="12"/>
    </row>
    <row r="420" ht="15.75" customHeight="1">
      <c r="A420" s="12"/>
      <c r="I420" s="12"/>
    </row>
    <row r="421" ht="15.75" customHeight="1">
      <c r="A421" s="12"/>
      <c r="I421" s="12"/>
    </row>
    <row r="422" ht="15.75" customHeight="1">
      <c r="A422" s="12"/>
      <c r="I422" s="12"/>
    </row>
    <row r="423" ht="15.75" customHeight="1">
      <c r="A423" s="12"/>
      <c r="I423" s="12"/>
    </row>
    <row r="424" ht="15.75" customHeight="1">
      <c r="A424" s="12"/>
      <c r="I424" s="12"/>
    </row>
    <row r="425" ht="15.75" customHeight="1">
      <c r="A425" s="12"/>
      <c r="I425" s="12"/>
    </row>
    <row r="426" ht="15.75" customHeight="1">
      <c r="A426" s="12"/>
      <c r="I426" s="12"/>
    </row>
    <row r="427" ht="15.75" customHeight="1">
      <c r="A427" s="12"/>
      <c r="I427" s="12"/>
    </row>
    <row r="428" ht="15.75" customHeight="1">
      <c r="A428" s="12"/>
      <c r="I428" s="12"/>
    </row>
    <row r="429" ht="15.75" customHeight="1">
      <c r="A429" s="12"/>
      <c r="I429" s="12"/>
    </row>
    <row r="430" ht="15.75" customHeight="1">
      <c r="A430" s="12"/>
      <c r="I430" s="12"/>
    </row>
    <row r="431" ht="15.75" customHeight="1">
      <c r="A431" s="12"/>
      <c r="I431" s="12"/>
    </row>
    <row r="432" ht="15.75" customHeight="1">
      <c r="A432" s="12"/>
      <c r="I432" s="12"/>
    </row>
    <row r="433" ht="15.75" customHeight="1">
      <c r="A433" s="12"/>
      <c r="I433" s="12"/>
    </row>
    <row r="434" ht="15.75" customHeight="1">
      <c r="A434" s="12"/>
      <c r="I434" s="12"/>
    </row>
    <row r="435" ht="15.75" customHeight="1">
      <c r="A435" s="12"/>
      <c r="I435" s="12"/>
    </row>
    <row r="436" ht="15.75" customHeight="1">
      <c r="A436" s="12"/>
      <c r="I436" s="12"/>
    </row>
    <row r="437" ht="15.75" customHeight="1">
      <c r="A437" s="12"/>
      <c r="I437" s="12"/>
    </row>
    <row r="438" ht="15.75" customHeight="1">
      <c r="A438" s="12"/>
      <c r="I438" s="12"/>
    </row>
    <row r="439" ht="15.75" customHeight="1">
      <c r="A439" s="12"/>
      <c r="I439" s="12"/>
    </row>
    <row r="440" ht="15.75" customHeight="1">
      <c r="A440" s="12"/>
      <c r="I440" s="12"/>
    </row>
    <row r="441" ht="15.75" customHeight="1">
      <c r="A441" s="12"/>
      <c r="I441" s="12"/>
    </row>
    <row r="442" ht="15.75" customHeight="1">
      <c r="A442" s="12"/>
      <c r="I442" s="12"/>
    </row>
    <row r="443" ht="15.75" customHeight="1">
      <c r="A443" s="12"/>
      <c r="I443" s="12"/>
    </row>
    <row r="444" ht="15.75" customHeight="1">
      <c r="A444" s="12"/>
      <c r="I444" s="12"/>
    </row>
    <row r="445" ht="15.75" customHeight="1">
      <c r="A445" s="12"/>
      <c r="I445" s="12"/>
    </row>
    <row r="446" ht="15.75" customHeight="1">
      <c r="A446" s="12"/>
      <c r="I446" s="12"/>
    </row>
    <row r="447" ht="15.75" customHeight="1">
      <c r="A447" s="12"/>
      <c r="I447" s="12"/>
    </row>
    <row r="448" ht="15.75" customHeight="1">
      <c r="A448" s="12"/>
      <c r="I448" s="12"/>
    </row>
    <row r="449" ht="15.75" customHeight="1">
      <c r="A449" s="12"/>
      <c r="I449" s="12"/>
    </row>
    <row r="450" ht="15.75" customHeight="1">
      <c r="A450" s="12"/>
      <c r="I450" s="12"/>
    </row>
    <row r="451" ht="15.75" customHeight="1">
      <c r="A451" s="12"/>
      <c r="I451" s="12"/>
    </row>
    <row r="452" ht="15.75" customHeight="1">
      <c r="A452" s="12"/>
      <c r="I452" s="12"/>
    </row>
    <row r="453" ht="15.75" customHeight="1">
      <c r="A453" s="12"/>
      <c r="I453" s="12"/>
    </row>
    <row r="454" ht="15.75" customHeight="1">
      <c r="A454" s="12"/>
      <c r="I454" s="12"/>
    </row>
    <row r="455" ht="15.75" customHeight="1">
      <c r="A455" s="12"/>
      <c r="I455" s="12"/>
    </row>
    <row r="456" ht="15.75" customHeight="1">
      <c r="A456" s="12"/>
      <c r="I456" s="12"/>
    </row>
    <row r="457" ht="15.75" customHeight="1">
      <c r="A457" s="12"/>
      <c r="I457" s="12"/>
    </row>
    <row r="458" ht="15.75" customHeight="1">
      <c r="A458" s="12"/>
      <c r="I458" s="12"/>
    </row>
    <row r="459" ht="15.75" customHeight="1">
      <c r="A459" s="12"/>
      <c r="I459" s="12"/>
    </row>
    <row r="460" ht="15.75" customHeight="1">
      <c r="A460" s="12"/>
      <c r="I460" s="12"/>
    </row>
    <row r="461" ht="15.75" customHeight="1">
      <c r="A461" s="12"/>
      <c r="I461" s="12"/>
    </row>
    <row r="462" ht="15.75" customHeight="1">
      <c r="A462" s="12"/>
      <c r="I462" s="12"/>
    </row>
    <row r="463" ht="15.75" customHeight="1">
      <c r="A463" s="12"/>
      <c r="I463" s="12"/>
    </row>
    <row r="464" ht="15.75" customHeight="1">
      <c r="A464" s="12"/>
      <c r="I464" s="12"/>
    </row>
    <row r="465" ht="15.75" customHeight="1">
      <c r="A465" s="12"/>
      <c r="I465" s="12"/>
    </row>
    <row r="466" ht="15.75" customHeight="1">
      <c r="A466" s="12"/>
      <c r="I466" s="12"/>
    </row>
    <row r="467" ht="15.75" customHeight="1">
      <c r="A467" s="12"/>
      <c r="I467" s="12"/>
    </row>
    <row r="468" ht="15.75" customHeight="1">
      <c r="A468" s="12"/>
      <c r="I468" s="12"/>
    </row>
    <row r="469" ht="15.75" customHeight="1">
      <c r="A469" s="12"/>
      <c r="I469" s="12"/>
    </row>
    <row r="470" ht="15.75" customHeight="1">
      <c r="A470" s="12"/>
      <c r="I470" s="12"/>
    </row>
    <row r="471" ht="15.75" customHeight="1">
      <c r="A471" s="12"/>
      <c r="I471" s="12"/>
    </row>
    <row r="472" ht="15.75" customHeight="1">
      <c r="A472" s="12"/>
      <c r="I472" s="12"/>
    </row>
    <row r="473" ht="15.75" customHeight="1">
      <c r="A473" s="12"/>
      <c r="I473" s="12"/>
    </row>
    <row r="474" ht="15.75" customHeight="1">
      <c r="A474" s="12"/>
      <c r="I474" s="12"/>
    </row>
    <row r="475" ht="15.75" customHeight="1">
      <c r="A475" s="12"/>
      <c r="I475" s="12"/>
    </row>
    <row r="476" ht="15.75" customHeight="1">
      <c r="A476" s="12"/>
      <c r="I476" s="12"/>
    </row>
    <row r="477" ht="15.75" customHeight="1">
      <c r="A477" s="12"/>
      <c r="I477" s="12"/>
    </row>
    <row r="478" ht="15.75" customHeight="1">
      <c r="A478" s="12"/>
      <c r="I478" s="12"/>
    </row>
    <row r="479" ht="15.75" customHeight="1">
      <c r="A479" s="12"/>
      <c r="I479" s="12"/>
    </row>
    <row r="480" ht="15.75" customHeight="1">
      <c r="A480" s="12"/>
      <c r="I480" s="12"/>
    </row>
    <row r="481" ht="15.75" customHeight="1">
      <c r="A481" s="12"/>
      <c r="I481" s="12"/>
    </row>
    <row r="482" ht="15.75" customHeight="1">
      <c r="A482" s="12"/>
      <c r="I482" s="12"/>
    </row>
    <row r="483" ht="15.75" customHeight="1">
      <c r="A483" s="12"/>
      <c r="I483" s="12"/>
    </row>
    <row r="484" ht="15.75" customHeight="1">
      <c r="A484" s="12"/>
      <c r="I484" s="12"/>
    </row>
    <row r="485" ht="15.75" customHeight="1">
      <c r="A485" s="12"/>
      <c r="I485" s="12"/>
    </row>
    <row r="486" ht="15.75" customHeight="1">
      <c r="A486" s="12"/>
      <c r="I486" s="12"/>
    </row>
    <row r="487" ht="15.75" customHeight="1">
      <c r="A487" s="12"/>
      <c r="I487" s="12"/>
    </row>
    <row r="488" ht="15.75" customHeight="1">
      <c r="A488" s="12"/>
      <c r="I488" s="12"/>
    </row>
    <row r="489" ht="15.75" customHeight="1">
      <c r="A489" s="12"/>
      <c r="I489" s="12"/>
    </row>
    <row r="490" ht="15.75" customHeight="1">
      <c r="A490" s="12"/>
      <c r="I490" s="12"/>
    </row>
    <row r="491" ht="15.75" customHeight="1">
      <c r="A491" s="12"/>
      <c r="I491" s="12"/>
    </row>
    <row r="492" ht="15.75" customHeight="1">
      <c r="A492" s="12"/>
      <c r="I492" s="12"/>
    </row>
    <row r="493" ht="15.75" customHeight="1">
      <c r="A493" s="12"/>
      <c r="I493" s="12"/>
    </row>
    <row r="494" ht="15.75" customHeight="1">
      <c r="A494" s="12"/>
      <c r="I494" s="12"/>
    </row>
    <row r="495" ht="15.75" customHeight="1">
      <c r="A495" s="12"/>
      <c r="I495" s="12"/>
    </row>
    <row r="496" ht="15.75" customHeight="1">
      <c r="A496" s="12"/>
      <c r="I496" s="12"/>
    </row>
    <row r="497" ht="15.75" customHeight="1">
      <c r="A497" s="12"/>
      <c r="I497" s="12"/>
    </row>
    <row r="498" ht="15.75" customHeight="1">
      <c r="A498" s="12"/>
      <c r="I498" s="12"/>
    </row>
    <row r="499" ht="15.75" customHeight="1">
      <c r="A499" s="12"/>
      <c r="I499" s="12"/>
    </row>
    <row r="500" ht="15.75" customHeight="1">
      <c r="A500" s="12"/>
      <c r="I500" s="12"/>
    </row>
    <row r="501" ht="15.75" customHeight="1">
      <c r="A501" s="12"/>
      <c r="I501" s="12"/>
    </row>
    <row r="502" ht="15.75" customHeight="1">
      <c r="A502" s="12"/>
      <c r="I502" s="12"/>
    </row>
    <row r="503" ht="15.75" customHeight="1">
      <c r="A503" s="12"/>
      <c r="I503" s="12"/>
    </row>
    <row r="504" ht="15.75" customHeight="1">
      <c r="A504" s="12"/>
      <c r="I504" s="12"/>
    </row>
    <row r="505" ht="15.75" customHeight="1">
      <c r="A505" s="12"/>
      <c r="I505" s="12"/>
    </row>
    <row r="506" ht="15.75" customHeight="1">
      <c r="A506" s="12"/>
      <c r="I506" s="12"/>
    </row>
    <row r="507" ht="15.75" customHeight="1">
      <c r="A507" s="12"/>
      <c r="I507" s="12"/>
    </row>
    <row r="508" ht="15.75" customHeight="1">
      <c r="A508" s="12"/>
      <c r="I508" s="12"/>
    </row>
    <row r="509" ht="15.75" customHeight="1">
      <c r="A509" s="12"/>
      <c r="I509" s="12"/>
    </row>
    <row r="510" ht="15.75" customHeight="1">
      <c r="A510" s="12"/>
      <c r="I510" s="12"/>
    </row>
    <row r="511" ht="15.75" customHeight="1">
      <c r="A511" s="12"/>
      <c r="I511" s="12"/>
    </row>
    <row r="512" ht="15.75" customHeight="1">
      <c r="A512" s="12"/>
      <c r="I512" s="12"/>
    </row>
    <row r="513" ht="15.75" customHeight="1">
      <c r="A513" s="12"/>
      <c r="I513" s="12"/>
    </row>
    <row r="514" ht="15.75" customHeight="1">
      <c r="A514" s="12"/>
      <c r="I514" s="12"/>
    </row>
    <row r="515" ht="15.75" customHeight="1">
      <c r="A515" s="12"/>
      <c r="I515" s="12"/>
    </row>
    <row r="516" ht="15.75" customHeight="1">
      <c r="A516" s="12"/>
      <c r="I516" s="12"/>
    </row>
    <row r="517" ht="15.75" customHeight="1">
      <c r="A517" s="12"/>
      <c r="I517" s="12"/>
    </row>
    <row r="518" ht="15.75" customHeight="1">
      <c r="A518" s="12"/>
      <c r="I518" s="12"/>
    </row>
    <row r="519" ht="15.75" customHeight="1">
      <c r="A519" s="12"/>
      <c r="I519" s="12"/>
    </row>
    <row r="520" ht="15.75" customHeight="1">
      <c r="A520" s="12"/>
      <c r="I520" s="12"/>
    </row>
    <row r="521" ht="15.75" customHeight="1">
      <c r="A521" s="12"/>
      <c r="I521" s="12"/>
    </row>
    <row r="522" ht="15.75" customHeight="1">
      <c r="A522" s="12"/>
      <c r="I522" s="12"/>
    </row>
    <row r="523" ht="15.75" customHeight="1">
      <c r="A523" s="12"/>
      <c r="I523" s="12"/>
    </row>
    <row r="524" ht="15.75" customHeight="1">
      <c r="A524" s="12"/>
      <c r="I524" s="12"/>
    </row>
    <row r="525" ht="15.75" customHeight="1">
      <c r="A525" s="12"/>
      <c r="I525" s="12"/>
    </row>
    <row r="526" ht="15.75" customHeight="1">
      <c r="A526" s="12"/>
      <c r="I526" s="12"/>
    </row>
    <row r="527" ht="15.75" customHeight="1">
      <c r="A527" s="12"/>
      <c r="I527" s="12"/>
    </row>
    <row r="528" ht="15.75" customHeight="1">
      <c r="A528" s="12"/>
      <c r="I528" s="12"/>
    </row>
    <row r="529" ht="15.75" customHeight="1">
      <c r="A529" s="12"/>
      <c r="I529" s="12"/>
    </row>
    <row r="530" ht="15.75" customHeight="1">
      <c r="A530" s="12"/>
      <c r="I530" s="12"/>
    </row>
    <row r="531" ht="15.75" customHeight="1">
      <c r="A531" s="12"/>
      <c r="I531" s="12"/>
    </row>
    <row r="532" ht="15.75" customHeight="1">
      <c r="A532" s="12"/>
      <c r="I532" s="12"/>
    </row>
    <row r="533" ht="15.75" customHeight="1">
      <c r="A533" s="12"/>
      <c r="I533" s="12"/>
    </row>
    <row r="534" ht="15.75" customHeight="1">
      <c r="A534" s="12"/>
      <c r="I534" s="12"/>
    </row>
    <row r="535" ht="15.75" customHeight="1">
      <c r="A535" s="12"/>
      <c r="I535" s="12"/>
    </row>
    <row r="536" ht="15.75" customHeight="1">
      <c r="A536" s="12"/>
      <c r="I536" s="12"/>
    </row>
    <row r="537" ht="15.75" customHeight="1">
      <c r="A537" s="12"/>
      <c r="I537" s="12"/>
    </row>
    <row r="538" ht="15.75" customHeight="1">
      <c r="A538" s="12"/>
      <c r="I538" s="12"/>
    </row>
    <row r="539" ht="15.75" customHeight="1">
      <c r="A539" s="12"/>
      <c r="I539" s="12"/>
    </row>
    <row r="540" ht="15.75" customHeight="1">
      <c r="A540" s="12"/>
      <c r="I540" s="12"/>
    </row>
    <row r="541" ht="15.75" customHeight="1">
      <c r="A541" s="12"/>
      <c r="I541" s="12"/>
    </row>
    <row r="542" ht="15.75" customHeight="1">
      <c r="A542" s="12"/>
      <c r="I542" s="12"/>
    </row>
    <row r="543" ht="15.75" customHeight="1">
      <c r="A543" s="12"/>
      <c r="I543" s="12"/>
    </row>
    <row r="544" ht="15.75" customHeight="1">
      <c r="A544" s="12"/>
      <c r="I544" s="12"/>
    </row>
    <row r="545" ht="15.75" customHeight="1">
      <c r="A545" s="12"/>
      <c r="I545" s="12"/>
    </row>
    <row r="546" ht="15.75" customHeight="1">
      <c r="A546" s="12"/>
      <c r="I546" s="12"/>
    </row>
    <row r="547" ht="15.75" customHeight="1">
      <c r="A547" s="12"/>
      <c r="I547" s="12"/>
    </row>
    <row r="548" ht="15.75" customHeight="1">
      <c r="A548" s="12"/>
      <c r="I548" s="12"/>
    </row>
    <row r="549" ht="15.75" customHeight="1">
      <c r="A549" s="12"/>
      <c r="I549" s="12"/>
    </row>
    <row r="550" ht="15.75" customHeight="1">
      <c r="A550" s="12"/>
      <c r="I550" s="12"/>
    </row>
    <row r="551" ht="15.75" customHeight="1">
      <c r="A551" s="12"/>
      <c r="I551" s="12"/>
    </row>
    <row r="552" ht="15.75" customHeight="1">
      <c r="A552" s="12"/>
      <c r="I552" s="12"/>
    </row>
    <row r="553" ht="15.75" customHeight="1">
      <c r="A553" s="12"/>
      <c r="I553" s="12"/>
    </row>
    <row r="554" ht="15.75" customHeight="1">
      <c r="A554" s="12"/>
      <c r="I554" s="12"/>
    </row>
    <row r="555" ht="15.75" customHeight="1">
      <c r="A555" s="12"/>
      <c r="I555" s="12"/>
    </row>
    <row r="556" ht="15.75" customHeight="1">
      <c r="A556" s="12"/>
      <c r="I556" s="12"/>
    </row>
    <row r="557" ht="15.75" customHeight="1">
      <c r="A557" s="12"/>
      <c r="I557" s="12"/>
    </row>
    <row r="558" ht="15.75" customHeight="1">
      <c r="A558" s="12"/>
      <c r="I558" s="12"/>
    </row>
    <row r="559" ht="15.75" customHeight="1">
      <c r="A559" s="12"/>
      <c r="I559" s="12"/>
    </row>
    <row r="560" ht="15.75" customHeight="1">
      <c r="A560" s="12"/>
      <c r="I560" s="12"/>
    </row>
    <row r="561" ht="15.75" customHeight="1">
      <c r="A561" s="12"/>
      <c r="I561" s="12"/>
    </row>
    <row r="562" ht="15.75" customHeight="1">
      <c r="A562" s="12"/>
      <c r="I562" s="12"/>
    </row>
    <row r="563" ht="15.75" customHeight="1">
      <c r="A563" s="12"/>
      <c r="I563" s="12"/>
    </row>
    <row r="564" ht="15.75" customHeight="1">
      <c r="A564" s="12"/>
      <c r="I564" s="12"/>
    </row>
    <row r="565" ht="15.75" customHeight="1">
      <c r="A565" s="12"/>
      <c r="I565" s="12"/>
    </row>
    <row r="566" ht="15.75" customHeight="1">
      <c r="A566" s="12"/>
      <c r="I566" s="12"/>
    </row>
    <row r="567" ht="15.75" customHeight="1">
      <c r="A567" s="12"/>
      <c r="I567" s="12"/>
    </row>
    <row r="568" ht="15.75" customHeight="1">
      <c r="A568" s="12"/>
      <c r="I568" s="12"/>
    </row>
    <row r="569" ht="15.75" customHeight="1">
      <c r="A569" s="12"/>
      <c r="I569" s="12"/>
    </row>
    <row r="570" ht="15.75" customHeight="1">
      <c r="A570" s="12"/>
      <c r="I570" s="12"/>
    </row>
    <row r="571" ht="15.75" customHeight="1">
      <c r="A571" s="12"/>
      <c r="I571" s="12"/>
    </row>
    <row r="572" ht="15.75" customHeight="1">
      <c r="A572" s="12"/>
      <c r="I572" s="12"/>
    </row>
    <row r="573" ht="15.75" customHeight="1">
      <c r="A573" s="12"/>
      <c r="I573" s="12"/>
    </row>
    <row r="574" ht="15.75" customHeight="1">
      <c r="A574" s="12"/>
      <c r="I574" s="12"/>
    </row>
    <row r="575" ht="15.75" customHeight="1">
      <c r="A575" s="12"/>
      <c r="I575" s="12"/>
    </row>
    <row r="576" ht="15.75" customHeight="1">
      <c r="A576" s="12"/>
      <c r="I576" s="12"/>
    </row>
    <row r="577" ht="15.75" customHeight="1">
      <c r="A577" s="12"/>
      <c r="I577" s="12"/>
    </row>
    <row r="578" ht="15.75" customHeight="1">
      <c r="A578" s="12"/>
      <c r="I578" s="12"/>
    </row>
    <row r="579" ht="15.75" customHeight="1">
      <c r="A579" s="12"/>
      <c r="I579" s="12"/>
    </row>
    <row r="580" ht="15.75" customHeight="1">
      <c r="A580" s="12"/>
      <c r="I580" s="12"/>
    </row>
    <row r="581" ht="15.75" customHeight="1">
      <c r="A581" s="12"/>
      <c r="I581" s="12"/>
    </row>
    <row r="582" ht="15.75" customHeight="1">
      <c r="A582" s="12"/>
      <c r="I582" s="12"/>
    </row>
    <row r="583" ht="15.75" customHeight="1">
      <c r="A583" s="12"/>
      <c r="I583" s="12"/>
    </row>
    <row r="584" ht="15.75" customHeight="1">
      <c r="A584" s="12"/>
      <c r="I584" s="12"/>
    </row>
    <row r="585" ht="15.75" customHeight="1">
      <c r="A585" s="12"/>
      <c r="I585" s="12"/>
    </row>
    <row r="586" ht="15.75" customHeight="1">
      <c r="A586" s="12"/>
      <c r="I586" s="12"/>
    </row>
    <row r="587" ht="15.75" customHeight="1">
      <c r="A587" s="12"/>
      <c r="I587" s="12"/>
    </row>
    <row r="588" ht="15.75" customHeight="1">
      <c r="A588" s="12"/>
      <c r="I588" s="12"/>
    </row>
    <row r="589" ht="15.75" customHeight="1">
      <c r="A589" s="12"/>
      <c r="I589" s="12"/>
    </row>
    <row r="590" ht="15.75" customHeight="1">
      <c r="A590" s="12"/>
      <c r="I590" s="12"/>
    </row>
    <row r="591" ht="15.75" customHeight="1">
      <c r="A591" s="12"/>
      <c r="I591" s="12"/>
    </row>
    <row r="592" ht="15.75" customHeight="1">
      <c r="A592" s="12"/>
      <c r="I592" s="12"/>
    </row>
    <row r="593" ht="15.75" customHeight="1">
      <c r="A593" s="12"/>
      <c r="I593" s="12"/>
    </row>
    <row r="594" ht="15.75" customHeight="1">
      <c r="A594" s="12"/>
      <c r="I594" s="12"/>
    </row>
    <row r="595" ht="15.75" customHeight="1">
      <c r="A595" s="12"/>
      <c r="I595" s="12"/>
    </row>
    <row r="596" ht="15.75" customHeight="1">
      <c r="A596" s="12"/>
      <c r="I596" s="12"/>
    </row>
    <row r="597" ht="15.75" customHeight="1">
      <c r="A597" s="12"/>
      <c r="I597" s="12"/>
    </row>
    <row r="598" ht="15.75" customHeight="1">
      <c r="A598" s="12"/>
      <c r="I598" s="12"/>
    </row>
    <row r="599" ht="15.75" customHeight="1">
      <c r="A599" s="12"/>
      <c r="I599" s="12"/>
    </row>
    <row r="600" ht="15.75" customHeight="1">
      <c r="A600" s="12"/>
      <c r="I600" s="12"/>
    </row>
    <row r="601" ht="15.75" customHeight="1">
      <c r="A601" s="12"/>
      <c r="I601" s="12"/>
    </row>
    <row r="602" ht="15.75" customHeight="1">
      <c r="A602" s="12"/>
      <c r="I602" s="12"/>
    </row>
    <row r="603" ht="15.75" customHeight="1">
      <c r="A603" s="12"/>
      <c r="I603" s="12"/>
    </row>
    <row r="604" ht="15.75" customHeight="1">
      <c r="A604" s="12"/>
      <c r="I604" s="12"/>
    </row>
    <row r="605" ht="15.75" customHeight="1">
      <c r="A605" s="12"/>
      <c r="I605" s="12"/>
    </row>
    <row r="606" ht="15.75" customHeight="1">
      <c r="A606" s="12"/>
      <c r="I606" s="12"/>
    </row>
    <row r="607" ht="15.75" customHeight="1">
      <c r="A607" s="12"/>
      <c r="I607" s="12"/>
    </row>
    <row r="608" ht="15.75" customHeight="1">
      <c r="A608" s="12"/>
      <c r="I608" s="12"/>
    </row>
    <row r="609" ht="15.75" customHeight="1">
      <c r="A609" s="12"/>
      <c r="I609" s="12"/>
    </row>
    <row r="610" ht="15.75" customHeight="1">
      <c r="A610" s="12"/>
      <c r="I610" s="12"/>
    </row>
    <row r="611" ht="15.75" customHeight="1">
      <c r="A611" s="12"/>
      <c r="I611" s="12"/>
    </row>
    <row r="612" ht="15.75" customHeight="1">
      <c r="A612" s="12"/>
      <c r="I612" s="12"/>
    </row>
    <row r="613" ht="15.75" customHeight="1">
      <c r="A613" s="12"/>
      <c r="I613" s="12"/>
    </row>
    <row r="614" ht="15.75" customHeight="1">
      <c r="A614" s="12"/>
      <c r="I614" s="12"/>
    </row>
    <row r="615" ht="15.75" customHeight="1">
      <c r="A615" s="12"/>
      <c r="I615" s="12"/>
    </row>
    <row r="616" ht="15.75" customHeight="1">
      <c r="A616" s="12"/>
      <c r="I616" s="12"/>
    </row>
    <row r="617" ht="15.75" customHeight="1">
      <c r="A617" s="12"/>
      <c r="I617" s="12"/>
    </row>
    <row r="618" ht="15.75" customHeight="1">
      <c r="A618" s="12"/>
      <c r="I618" s="12"/>
    </row>
    <row r="619" ht="15.75" customHeight="1">
      <c r="A619" s="12"/>
      <c r="I619" s="12"/>
    </row>
    <row r="620" ht="15.75" customHeight="1">
      <c r="A620" s="12"/>
      <c r="I620" s="12"/>
    </row>
    <row r="621" ht="15.75" customHeight="1">
      <c r="A621" s="12"/>
      <c r="I621" s="12"/>
    </row>
    <row r="622" ht="15.75" customHeight="1">
      <c r="A622" s="12"/>
      <c r="I622" s="12"/>
    </row>
    <row r="623" ht="15.75" customHeight="1">
      <c r="A623" s="12"/>
      <c r="I623" s="12"/>
    </row>
    <row r="624" ht="15.75" customHeight="1">
      <c r="A624" s="12"/>
      <c r="I624" s="12"/>
    </row>
    <row r="625" ht="15.75" customHeight="1">
      <c r="A625" s="12"/>
      <c r="I625" s="12"/>
    </row>
    <row r="626" ht="15.75" customHeight="1">
      <c r="A626" s="12"/>
      <c r="I626" s="12"/>
    </row>
    <row r="627" ht="15.75" customHeight="1">
      <c r="A627" s="12"/>
      <c r="I627" s="12"/>
    </row>
    <row r="628" ht="15.75" customHeight="1">
      <c r="A628" s="12"/>
      <c r="I628" s="12"/>
    </row>
    <row r="629" ht="15.75" customHeight="1">
      <c r="A629" s="12"/>
      <c r="I629" s="12"/>
    </row>
    <row r="630" ht="15.75" customHeight="1">
      <c r="A630" s="12"/>
      <c r="I630" s="12"/>
    </row>
    <row r="631" ht="15.75" customHeight="1">
      <c r="A631" s="12"/>
      <c r="I631" s="12"/>
    </row>
    <row r="632" ht="15.75" customHeight="1">
      <c r="A632" s="12"/>
      <c r="I632" s="12"/>
    </row>
    <row r="633" ht="15.75" customHeight="1">
      <c r="A633" s="12"/>
      <c r="I633" s="12"/>
    </row>
    <row r="634" ht="15.75" customHeight="1">
      <c r="A634" s="12"/>
      <c r="I634" s="12"/>
    </row>
    <row r="635" ht="15.75" customHeight="1">
      <c r="A635" s="12"/>
      <c r="I635" s="12"/>
    </row>
    <row r="636" ht="15.75" customHeight="1">
      <c r="A636" s="12"/>
      <c r="I636" s="12"/>
    </row>
    <row r="637" ht="15.75" customHeight="1">
      <c r="A637" s="12"/>
      <c r="I637" s="12"/>
    </row>
    <row r="638" ht="15.75" customHeight="1">
      <c r="A638" s="12"/>
      <c r="I638" s="12"/>
    </row>
    <row r="639" ht="15.75" customHeight="1">
      <c r="A639" s="12"/>
      <c r="I639" s="12"/>
    </row>
    <row r="640" ht="15.75" customHeight="1">
      <c r="A640" s="12"/>
      <c r="I640" s="12"/>
    </row>
    <row r="641" ht="15.75" customHeight="1">
      <c r="A641" s="12"/>
      <c r="I641" s="12"/>
    </row>
    <row r="642" ht="15.75" customHeight="1">
      <c r="A642" s="12"/>
      <c r="I642" s="12"/>
    </row>
    <row r="643" ht="15.75" customHeight="1">
      <c r="A643" s="12"/>
      <c r="I643" s="12"/>
    </row>
    <row r="644" ht="15.75" customHeight="1">
      <c r="A644" s="12"/>
      <c r="I644" s="12"/>
    </row>
    <row r="645" ht="15.75" customHeight="1">
      <c r="A645" s="12"/>
      <c r="I645" s="12"/>
    </row>
    <row r="646" ht="15.75" customHeight="1">
      <c r="A646" s="12"/>
      <c r="I646" s="12"/>
    </row>
    <row r="647" ht="15.75" customHeight="1">
      <c r="A647" s="12"/>
      <c r="I647" s="12"/>
    </row>
    <row r="648" ht="15.75" customHeight="1">
      <c r="A648" s="12"/>
      <c r="I648" s="12"/>
    </row>
    <row r="649" ht="15.75" customHeight="1">
      <c r="A649" s="12"/>
      <c r="I649" s="12"/>
    </row>
    <row r="650" ht="15.75" customHeight="1">
      <c r="A650" s="12"/>
      <c r="I650" s="12"/>
    </row>
    <row r="651" ht="15.75" customHeight="1">
      <c r="A651" s="12"/>
      <c r="I651" s="12"/>
    </row>
    <row r="652" ht="15.75" customHeight="1">
      <c r="A652" s="12"/>
      <c r="I652" s="12"/>
    </row>
    <row r="653" ht="15.75" customHeight="1">
      <c r="A653" s="12"/>
      <c r="I653" s="12"/>
    </row>
    <row r="654" ht="15.75" customHeight="1">
      <c r="A654" s="12"/>
      <c r="I654" s="12"/>
    </row>
    <row r="655" ht="15.75" customHeight="1">
      <c r="A655" s="12"/>
      <c r="I655" s="12"/>
    </row>
    <row r="656" ht="15.75" customHeight="1">
      <c r="A656" s="12"/>
      <c r="I656" s="12"/>
    </row>
    <row r="657" ht="15.75" customHeight="1">
      <c r="A657" s="12"/>
      <c r="I657" s="12"/>
    </row>
    <row r="658" ht="15.75" customHeight="1">
      <c r="A658" s="12"/>
      <c r="I658" s="12"/>
    </row>
    <row r="659" ht="15.75" customHeight="1">
      <c r="A659" s="12"/>
      <c r="I659" s="12"/>
    </row>
    <row r="660" ht="15.75" customHeight="1">
      <c r="A660" s="12"/>
      <c r="I660" s="12"/>
    </row>
    <row r="661" ht="15.75" customHeight="1">
      <c r="A661" s="12"/>
      <c r="I661" s="12"/>
    </row>
    <row r="662" ht="15.75" customHeight="1">
      <c r="A662" s="12"/>
      <c r="I662" s="12"/>
    </row>
    <row r="663" ht="15.75" customHeight="1">
      <c r="A663" s="12"/>
      <c r="I663" s="12"/>
    </row>
    <row r="664" ht="15.75" customHeight="1">
      <c r="A664" s="12"/>
      <c r="I664" s="12"/>
    </row>
    <row r="665" ht="15.75" customHeight="1">
      <c r="A665" s="12"/>
      <c r="I665" s="12"/>
    </row>
    <row r="666" ht="15.75" customHeight="1">
      <c r="A666" s="12"/>
      <c r="I666" s="12"/>
    </row>
    <row r="667" ht="15.75" customHeight="1">
      <c r="A667" s="12"/>
      <c r="I667" s="12"/>
    </row>
    <row r="668" ht="15.75" customHeight="1">
      <c r="A668" s="12"/>
      <c r="I668" s="12"/>
    </row>
    <row r="669" ht="15.75" customHeight="1">
      <c r="A669" s="12"/>
      <c r="I669" s="12"/>
    </row>
    <row r="670" ht="15.75" customHeight="1">
      <c r="A670" s="12"/>
      <c r="I670" s="12"/>
    </row>
    <row r="671" ht="15.75" customHeight="1">
      <c r="A671" s="12"/>
      <c r="I671" s="12"/>
    </row>
    <row r="672" ht="15.75" customHeight="1">
      <c r="A672" s="12"/>
      <c r="I672" s="12"/>
    </row>
    <row r="673" ht="15.75" customHeight="1">
      <c r="A673" s="12"/>
      <c r="I673" s="12"/>
    </row>
    <row r="674" ht="15.75" customHeight="1">
      <c r="A674" s="12"/>
      <c r="I674" s="12"/>
    </row>
    <row r="675" ht="15.75" customHeight="1">
      <c r="A675" s="12"/>
      <c r="I675" s="12"/>
    </row>
    <row r="676" ht="15.75" customHeight="1">
      <c r="A676" s="12"/>
      <c r="I676" s="12"/>
    </row>
    <row r="677" ht="15.75" customHeight="1">
      <c r="A677" s="12"/>
      <c r="I677" s="12"/>
    </row>
    <row r="678" ht="15.75" customHeight="1">
      <c r="A678" s="12"/>
      <c r="I678" s="12"/>
    </row>
    <row r="679" ht="15.75" customHeight="1">
      <c r="A679" s="12"/>
      <c r="I679" s="12"/>
    </row>
    <row r="680" ht="15.75" customHeight="1">
      <c r="A680" s="12"/>
      <c r="I680" s="12"/>
    </row>
    <row r="681" ht="15.75" customHeight="1">
      <c r="A681" s="12"/>
      <c r="I681" s="12"/>
    </row>
    <row r="682" ht="15.75" customHeight="1">
      <c r="A682" s="12"/>
      <c r="I682" s="12"/>
    </row>
    <row r="683" ht="15.75" customHeight="1">
      <c r="A683" s="12"/>
      <c r="I683" s="12"/>
    </row>
    <row r="684" ht="15.75" customHeight="1">
      <c r="A684" s="12"/>
      <c r="I684" s="12"/>
    </row>
    <row r="685" ht="15.75" customHeight="1">
      <c r="A685" s="12"/>
      <c r="I685" s="12"/>
    </row>
    <row r="686" ht="15.75" customHeight="1">
      <c r="A686" s="12"/>
      <c r="I686" s="12"/>
    </row>
    <row r="687" ht="15.75" customHeight="1">
      <c r="A687" s="12"/>
      <c r="I687" s="12"/>
    </row>
    <row r="688" ht="15.75" customHeight="1">
      <c r="A688" s="12"/>
      <c r="I688" s="12"/>
    </row>
    <row r="689" ht="15.75" customHeight="1">
      <c r="A689" s="12"/>
      <c r="I689" s="12"/>
    </row>
    <row r="690" ht="15.75" customHeight="1">
      <c r="A690" s="12"/>
      <c r="I690" s="12"/>
    </row>
    <row r="691" ht="15.75" customHeight="1">
      <c r="A691" s="12"/>
      <c r="I691" s="12"/>
    </row>
    <row r="692" ht="15.75" customHeight="1">
      <c r="A692" s="12"/>
      <c r="I692" s="12"/>
    </row>
    <row r="693" ht="15.75" customHeight="1">
      <c r="A693" s="12"/>
      <c r="I693" s="12"/>
    </row>
    <row r="694" ht="15.75" customHeight="1">
      <c r="A694" s="12"/>
      <c r="I694" s="12"/>
    </row>
    <row r="695" ht="15.75" customHeight="1">
      <c r="A695" s="12"/>
      <c r="I695" s="12"/>
    </row>
    <row r="696" ht="15.75" customHeight="1">
      <c r="A696" s="12"/>
      <c r="I696" s="12"/>
    </row>
    <row r="697" ht="15.75" customHeight="1">
      <c r="A697" s="12"/>
      <c r="I697" s="12"/>
    </row>
    <row r="698" ht="15.75" customHeight="1">
      <c r="A698" s="12"/>
      <c r="I698" s="12"/>
    </row>
    <row r="699" ht="15.75" customHeight="1">
      <c r="A699" s="12"/>
      <c r="I699" s="12"/>
    </row>
    <row r="700" ht="15.75" customHeight="1">
      <c r="A700" s="12"/>
      <c r="I700" s="12"/>
    </row>
    <row r="701" ht="15.75" customHeight="1">
      <c r="A701" s="12"/>
      <c r="I701" s="12"/>
    </row>
    <row r="702" ht="15.75" customHeight="1">
      <c r="A702" s="12"/>
      <c r="I702" s="12"/>
    </row>
    <row r="703" ht="15.75" customHeight="1">
      <c r="A703" s="12"/>
      <c r="I703" s="12"/>
    </row>
    <row r="704" ht="15.75" customHeight="1">
      <c r="A704" s="12"/>
      <c r="I704" s="12"/>
    </row>
    <row r="705" ht="15.75" customHeight="1">
      <c r="A705" s="12"/>
      <c r="I705" s="12"/>
    </row>
    <row r="706" ht="15.75" customHeight="1">
      <c r="A706" s="12"/>
      <c r="I706" s="12"/>
    </row>
    <row r="707" ht="15.75" customHeight="1">
      <c r="A707" s="12"/>
      <c r="I707" s="12"/>
    </row>
    <row r="708" ht="15.75" customHeight="1">
      <c r="A708" s="12"/>
      <c r="I708" s="12"/>
    </row>
    <row r="709" ht="15.75" customHeight="1">
      <c r="A709" s="12"/>
      <c r="I709" s="12"/>
    </row>
    <row r="710" ht="15.75" customHeight="1">
      <c r="A710" s="12"/>
      <c r="I710" s="12"/>
    </row>
    <row r="711" ht="15.75" customHeight="1">
      <c r="A711" s="12"/>
      <c r="I711" s="12"/>
    </row>
    <row r="712" ht="15.75" customHeight="1">
      <c r="A712" s="12"/>
      <c r="I712" s="12"/>
    </row>
    <row r="713" ht="15.75" customHeight="1">
      <c r="A713" s="12"/>
      <c r="I713" s="12"/>
    </row>
    <row r="714" ht="15.75" customHeight="1">
      <c r="A714" s="12"/>
      <c r="I714" s="12"/>
    </row>
    <row r="715" ht="15.75" customHeight="1">
      <c r="A715" s="12"/>
      <c r="I715" s="12"/>
    </row>
    <row r="716" ht="15.75" customHeight="1">
      <c r="A716" s="12"/>
      <c r="I716" s="12"/>
    </row>
    <row r="717" ht="15.75" customHeight="1">
      <c r="A717" s="12"/>
      <c r="I717" s="12"/>
    </row>
    <row r="718" ht="15.75" customHeight="1">
      <c r="A718" s="12"/>
      <c r="I718" s="12"/>
    </row>
    <row r="719" ht="15.75" customHeight="1">
      <c r="A719" s="12"/>
      <c r="I719" s="12"/>
    </row>
    <row r="720" ht="15.75" customHeight="1">
      <c r="A720" s="12"/>
      <c r="I720" s="12"/>
    </row>
    <row r="721" ht="15.75" customHeight="1">
      <c r="A721" s="12"/>
      <c r="I721" s="12"/>
    </row>
    <row r="722" ht="15.75" customHeight="1">
      <c r="A722" s="12"/>
      <c r="I722" s="12"/>
    </row>
    <row r="723" ht="15.75" customHeight="1">
      <c r="A723" s="12"/>
      <c r="I723" s="12"/>
    </row>
    <row r="724" ht="15.75" customHeight="1">
      <c r="A724" s="12"/>
      <c r="I724" s="12"/>
    </row>
    <row r="725" ht="15.75" customHeight="1">
      <c r="A725" s="12"/>
      <c r="I725" s="12"/>
    </row>
    <row r="726" ht="15.75" customHeight="1">
      <c r="A726" s="12"/>
      <c r="I726" s="12"/>
    </row>
    <row r="727" ht="15.75" customHeight="1">
      <c r="A727" s="12"/>
      <c r="I727" s="12"/>
    </row>
    <row r="728" ht="15.75" customHeight="1">
      <c r="A728" s="12"/>
      <c r="I728" s="12"/>
    </row>
    <row r="729" ht="15.75" customHeight="1">
      <c r="A729" s="12"/>
      <c r="I729" s="12"/>
    </row>
    <row r="730" ht="15.75" customHeight="1">
      <c r="A730" s="12"/>
      <c r="I730" s="12"/>
    </row>
    <row r="731" ht="15.75" customHeight="1">
      <c r="A731" s="12"/>
      <c r="I731" s="12"/>
    </row>
    <row r="732" ht="15.75" customHeight="1">
      <c r="A732" s="12"/>
      <c r="I732" s="12"/>
    </row>
    <row r="733" ht="15.75" customHeight="1">
      <c r="A733" s="12"/>
      <c r="I733" s="12"/>
    </row>
    <row r="734" ht="15.75" customHeight="1">
      <c r="A734" s="12"/>
      <c r="I734" s="12"/>
    </row>
    <row r="735" ht="15.75" customHeight="1">
      <c r="A735" s="12"/>
      <c r="I735" s="12"/>
    </row>
    <row r="736" ht="15.75" customHeight="1">
      <c r="A736" s="12"/>
      <c r="I736" s="12"/>
    </row>
    <row r="737" ht="15.75" customHeight="1">
      <c r="A737" s="12"/>
      <c r="I737" s="12"/>
    </row>
    <row r="738" ht="15.75" customHeight="1">
      <c r="A738" s="12"/>
      <c r="I738" s="12"/>
    </row>
    <row r="739" ht="15.75" customHeight="1">
      <c r="A739" s="12"/>
      <c r="I739" s="12"/>
    </row>
    <row r="740" ht="15.75" customHeight="1">
      <c r="A740" s="12"/>
      <c r="I740" s="12"/>
    </row>
    <row r="741" ht="15.75" customHeight="1">
      <c r="A741" s="12"/>
      <c r="I741" s="12"/>
    </row>
    <row r="742" ht="15.75" customHeight="1">
      <c r="A742" s="12"/>
      <c r="I742" s="12"/>
    </row>
    <row r="743" ht="15.75" customHeight="1">
      <c r="A743" s="12"/>
      <c r="I743" s="12"/>
    </row>
    <row r="744" ht="15.75" customHeight="1">
      <c r="A744" s="12"/>
      <c r="I744" s="12"/>
    </row>
    <row r="745" ht="15.75" customHeight="1">
      <c r="A745" s="12"/>
      <c r="I745" s="12"/>
    </row>
    <row r="746" ht="15.75" customHeight="1">
      <c r="A746" s="12"/>
      <c r="I746" s="12"/>
    </row>
    <row r="747" ht="15.75" customHeight="1">
      <c r="A747" s="12"/>
      <c r="I747" s="12"/>
    </row>
    <row r="748" ht="15.75" customHeight="1">
      <c r="A748" s="12"/>
      <c r="I748" s="12"/>
    </row>
    <row r="749" ht="15.75" customHeight="1">
      <c r="A749" s="12"/>
      <c r="I749" s="12"/>
    </row>
    <row r="750" ht="15.75" customHeight="1">
      <c r="A750" s="12"/>
      <c r="I750" s="12"/>
    </row>
    <row r="751" ht="15.75" customHeight="1">
      <c r="A751" s="12"/>
      <c r="I751" s="12"/>
    </row>
    <row r="752" ht="15.75" customHeight="1">
      <c r="A752" s="12"/>
      <c r="I752" s="12"/>
    </row>
    <row r="753" ht="15.75" customHeight="1">
      <c r="A753" s="12"/>
      <c r="I753" s="12"/>
    </row>
    <row r="754" ht="15.75" customHeight="1">
      <c r="A754" s="12"/>
      <c r="I754" s="12"/>
    </row>
    <row r="755" ht="15.75" customHeight="1">
      <c r="A755" s="12"/>
      <c r="I755" s="12"/>
    </row>
    <row r="756" ht="15.75" customHeight="1">
      <c r="A756" s="12"/>
      <c r="I756" s="12"/>
    </row>
    <row r="757" ht="15.75" customHeight="1">
      <c r="A757" s="12"/>
      <c r="I757" s="12"/>
    </row>
    <row r="758" ht="15.75" customHeight="1">
      <c r="A758" s="12"/>
      <c r="I758" s="12"/>
    </row>
    <row r="759" ht="15.75" customHeight="1">
      <c r="A759" s="12"/>
      <c r="I759" s="12"/>
    </row>
    <row r="760" ht="15.75" customHeight="1">
      <c r="A760" s="12"/>
      <c r="I760" s="12"/>
    </row>
    <row r="761" ht="15.75" customHeight="1">
      <c r="A761" s="12"/>
      <c r="I761" s="12"/>
    </row>
    <row r="762" ht="15.75" customHeight="1">
      <c r="A762" s="12"/>
      <c r="I762" s="12"/>
    </row>
    <row r="763" ht="15.75" customHeight="1">
      <c r="A763" s="12"/>
      <c r="I763" s="12"/>
    </row>
    <row r="764" ht="15.75" customHeight="1">
      <c r="A764" s="12"/>
      <c r="I764" s="12"/>
    </row>
    <row r="765" ht="15.75" customHeight="1">
      <c r="A765" s="12"/>
      <c r="I765" s="12"/>
    </row>
    <row r="766" ht="15.75" customHeight="1">
      <c r="A766" s="12"/>
      <c r="I766" s="12"/>
    </row>
    <row r="767" ht="15.75" customHeight="1">
      <c r="A767" s="12"/>
      <c r="I767" s="12"/>
    </row>
    <row r="768" ht="15.75" customHeight="1">
      <c r="A768" s="12"/>
      <c r="I768" s="12"/>
    </row>
    <row r="769" ht="15.75" customHeight="1">
      <c r="A769" s="12"/>
      <c r="I769" s="12"/>
    </row>
    <row r="770" ht="15.75" customHeight="1">
      <c r="A770" s="12"/>
      <c r="I770" s="12"/>
    </row>
    <row r="771" ht="15.75" customHeight="1">
      <c r="A771" s="12"/>
      <c r="I771" s="12"/>
    </row>
    <row r="772" ht="15.75" customHeight="1">
      <c r="A772" s="12"/>
      <c r="I772" s="12"/>
    </row>
    <row r="773" ht="15.75" customHeight="1">
      <c r="A773" s="12"/>
      <c r="I773" s="12"/>
    </row>
    <row r="774" ht="15.75" customHeight="1">
      <c r="A774" s="12"/>
      <c r="I774" s="12"/>
    </row>
    <row r="775" ht="15.75" customHeight="1">
      <c r="A775" s="12"/>
      <c r="I775" s="12"/>
    </row>
    <row r="776" ht="15.75" customHeight="1">
      <c r="A776" s="12"/>
      <c r="I776" s="12"/>
    </row>
    <row r="777" ht="15.75" customHeight="1">
      <c r="A777" s="12"/>
      <c r="I777" s="12"/>
    </row>
    <row r="778" ht="15.75" customHeight="1">
      <c r="A778" s="12"/>
      <c r="I778" s="12"/>
    </row>
    <row r="779" ht="15.75" customHeight="1">
      <c r="A779" s="12"/>
      <c r="I779" s="12"/>
    </row>
    <row r="780" ht="15.75" customHeight="1">
      <c r="A780" s="12"/>
      <c r="I780" s="12"/>
    </row>
    <row r="781" ht="15.75" customHeight="1">
      <c r="A781" s="12"/>
      <c r="I781" s="12"/>
    </row>
    <row r="782" ht="15.75" customHeight="1">
      <c r="A782" s="12"/>
      <c r="I782" s="12"/>
    </row>
    <row r="783" ht="15.75" customHeight="1">
      <c r="A783" s="12"/>
      <c r="I783" s="12"/>
    </row>
    <row r="784" ht="15.75" customHeight="1">
      <c r="A784" s="12"/>
      <c r="I784" s="12"/>
    </row>
    <row r="785" ht="15.75" customHeight="1">
      <c r="A785" s="12"/>
      <c r="I785" s="12"/>
    </row>
    <row r="786" ht="15.75" customHeight="1">
      <c r="A786" s="12"/>
      <c r="I786" s="12"/>
    </row>
    <row r="787" ht="15.75" customHeight="1">
      <c r="A787" s="12"/>
      <c r="I787" s="12"/>
    </row>
    <row r="788" ht="15.75" customHeight="1">
      <c r="A788" s="12"/>
      <c r="I788" s="12"/>
    </row>
    <row r="789" ht="15.75" customHeight="1">
      <c r="A789" s="12"/>
      <c r="I789" s="12"/>
    </row>
    <row r="790" ht="15.75" customHeight="1">
      <c r="A790" s="12"/>
      <c r="I790" s="12"/>
    </row>
    <row r="791" ht="15.75" customHeight="1">
      <c r="A791" s="12"/>
      <c r="I791" s="12"/>
    </row>
    <row r="792" ht="15.75" customHeight="1">
      <c r="A792" s="12"/>
      <c r="I792" s="12"/>
    </row>
    <row r="793" ht="15.75" customHeight="1">
      <c r="A793" s="12"/>
      <c r="I793" s="12"/>
    </row>
    <row r="794" ht="15.75" customHeight="1">
      <c r="A794" s="12"/>
      <c r="I794" s="12"/>
    </row>
    <row r="795" ht="15.75" customHeight="1">
      <c r="A795" s="12"/>
      <c r="I795" s="12"/>
    </row>
    <row r="796" ht="15.75" customHeight="1">
      <c r="A796" s="12"/>
      <c r="I796" s="12"/>
    </row>
    <row r="797" ht="15.75" customHeight="1">
      <c r="A797" s="12"/>
      <c r="I797" s="12"/>
    </row>
    <row r="798" ht="15.75" customHeight="1">
      <c r="A798" s="12"/>
      <c r="I798" s="12"/>
    </row>
    <row r="799" ht="15.75" customHeight="1">
      <c r="A799" s="12"/>
      <c r="I799" s="12"/>
    </row>
    <row r="800" ht="15.75" customHeight="1">
      <c r="A800" s="12"/>
      <c r="I800" s="12"/>
    </row>
    <row r="801" ht="15.75" customHeight="1">
      <c r="A801" s="12"/>
      <c r="I801" s="12"/>
    </row>
    <row r="802" ht="15.75" customHeight="1">
      <c r="A802" s="12"/>
      <c r="I802" s="12"/>
    </row>
    <row r="803" ht="15.75" customHeight="1">
      <c r="A803" s="12"/>
      <c r="I803" s="12"/>
    </row>
    <row r="804" ht="15.75" customHeight="1">
      <c r="A804" s="12"/>
      <c r="I804" s="12"/>
    </row>
    <row r="805" ht="15.75" customHeight="1">
      <c r="A805" s="12"/>
      <c r="I805" s="12"/>
    </row>
    <row r="806" ht="15.75" customHeight="1">
      <c r="A806" s="12"/>
      <c r="I806" s="12"/>
    </row>
    <row r="807" ht="15.75" customHeight="1">
      <c r="A807" s="12"/>
      <c r="I807" s="12"/>
    </row>
    <row r="808" ht="15.75" customHeight="1">
      <c r="A808" s="12"/>
      <c r="I808" s="12"/>
    </row>
    <row r="809" ht="15.75" customHeight="1">
      <c r="A809" s="12"/>
      <c r="I809" s="12"/>
    </row>
    <row r="810" ht="15.75" customHeight="1">
      <c r="A810" s="12"/>
      <c r="I810" s="12"/>
    </row>
    <row r="811" ht="15.75" customHeight="1">
      <c r="A811" s="12"/>
      <c r="I811" s="12"/>
    </row>
    <row r="812" ht="15.75" customHeight="1">
      <c r="A812" s="12"/>
      <c r="I812" s="12"/>
    </row>
    <row r="813" ht="15.75" customHeight="1">
      <c r="A813" s="12"/>
      <c r="I813" s="12"/>
    </row>
    <row r="814" ht="15.75" customHeight="1">
      <c r="A814" s="12"/>
      <c r="I814" s="12"/>
    </row>
    <row r="815" ht="15.75" customHeight="1">
      <c r="A815" s="12"/>
      <c r="I815" s="12"/>
    </row>
    <row r="816" ht="15.75" customHeight="1">
      <c r="A816" s="12"/>
      <c r="I816" s="12"/>
    </row>
    <row r="817" ht="15.75" customHeight="1">
      <c r="A817" s="12"/>
      <c r="I817" s="12"/>
    </row>
    <row r="818" ht="15.75" customHeight="1">
      <c r="A818" s="12"/>
      <c r="I818" s="12"/>
    </row>
    <row r="819" ht="15.75" customHeight="1">
      <c r="A819" s="12"/>
      <c r="I819" s="12"/>
    </row>
    <row r="820" ht="15.75" customHeight="1">
      <c r="A820" s="12"/>
      <c r="I820" s="12"/>
    </row>
    <row r="821" ht="15.75" customHeight="1">
      <c r="A821" s="12"/>
      <c r="I821" s="12"/>
    </row>
    <row r="822" ht="15.75" customHeight="1">
      <c r="A822" s="12"/>
      <c r="I822" s="12"/>
    </row>
    <row r="823" ht="15.75" customHeight="1">
      <c r="A823" s="12"/>
      <c r="I823" s="12"/>
    </row>
    <row r="824" ht="15.75" customHeight="1">
      <c r="A824" s="12"/>
      <c r="I824" s="12"/>
    </row>
    <row r="825" ht="15.75" customHeight="1">
      <c r="A825" s="12"/>
      <c r="I825" s="12"/>
    </row>
    <row r="826" ht="15.75" customHeight="1">
      <c r="A826" s="12"/>
      <c r="I826" s="12"/>
    </row>
    <row r="827" ht="15.75" customHeight="1">
      <c r="A827" s="12"/>
      <c r="I827" s="12"/>
    </row>
    <row r="828" ht="15.75" customHeight="1">
      <c r="A828" s="12"/>
      <c r="I828" s="12"/>
    </row>
    <row r="829" ht="15.75" customHeight="1">
      <c r="A829" s="12"/>
      <c r="I829" s="12"/>
    </row>
    <row r="830" ht="15.75" customHeight="1">
      <c r="A830" s="12"/>
      <c r="I830" s="12"/>
    </row>
    <row r="831" ht="15.75" customHeight="1">
      <c r="A831" s="12"/>
      <c r="I831" s="12"/>
    </row>
    <row r="832" ht="15.75" customHeight="1">
      <c r="A832" s="12"/>
      <c r="I832" s="12"/>
    </row>
    <row r="833" ht="15.75" customHeight="1">
      <c r="A833" s="12"/>
      <c r="I833" s="12"/>
    </row>
    <row r="834" ht="15.75" customHeight="1">
      <c r="A834" s="12"/>
      <c r="I834" s="12"/>
    </row>
    <row r="835" ht="15.75" customHeight="1">
      <c r="A835" s="12"/>
      <c r="I835" s="12"/>
    </row>
    <row r="836" ht="15.75" customHeight="1">
      <c r="A836" s="12"/>
      <c r="I836" s="12"/>
    </row>
    <row r="837" ht="15.75" customHeight="1">
      <c r="A837" s="12"/>
      <c r="I837" s="12"/>
    </row>
    <row r="838" ht="15.75" customHeight="1">
      <c r="A838" s="12"/>
      <c r="I838" s="12"/>
    </row>
    <row r="839" ht="15.75" customHeight="1">
      <c r="A839" s="12"/>
      <c r="I839" s="12"/>
    </row>
    <row r="840" ht="15.75" customHeight="1">
      <c r="A840" s="12"/>
      <c r="I840" s="12"/>
    </row>
    <row r="841" ht="15.75" customHeight="1">
      <c r="A841" s="12"/>
      <c r="I841" s="12"/>
    </row>
    <row r="842" ht="15.75" customHeight="1">
      <c r="A842" s="12"/>
      <c r="I842" s="12"/>
    </row>
    <row r="843" ht="15.75" customHeight="1">
      <c r="A843" s="12"/>
      <c r="I843" s="12"/>
    </row>
    <row r="844" ht="15.75" customHeight="1">
      <c r="A844" s="12"/>
      <c r="I844" s="12"/>
    </row>
    <row r="845" ht="15.75" customHeight="1">
      <c r="A845" s="12"/>
      <c r="I845" s="12"/>
    </row>
    <row r="846" ht="15.75" customHeight="1">
      <c r="A846" s="12"/>
      <c r="I846" s="12"/>
    </row>
    <row r="847" ht="15.75" customHeight="1">
      <c r="A847" s="12"/>
      <c r="I847" s="12"/>
    </row>
    <row r="848" ht="15.75" customHeight="1">
      <c r="A848" s="12"/>
      <c r="I848" s="12"/>
    </row>
    <row r="849" ht="15.75" customHeight="1">
      <c r="A849" s="12"/>
      <c r="I849" s="12"/>
    </row>
    <row r="850" ht="15.75" customHeight="1">
      <c r="A850" s="12"/>
      <c r="I850" s="12"/>
    </row>
    <row r="851" ht="15.75" customHeight="1">
      <c r="A851" s="12"/>
      <c r="I851" s="12"/>
    </row>
    <row r="852" ht="15.75" customHeight="1">
      <c r="A852" s="12"/>
      <c r="I852" s="12"/>
    </row>
    <row r="853" ht="15.75" customHeight="1">
      <c r="A853" s="12"/>
      <c r="I853" s="12"/>
    </row>
    <row r="854" ht="15.75" customHeight="1">
      <c r="A854" s="12"/>
      <c r="I854" s="12"/>
    </row>
    <row r="855" ht="15.75" customHeight="1">
      <c r="A855" s="12"/>
      <c r="I855" s="12"/>
    </row>
    <row r="856" ht="15.75" customHeight="1">
      <c r="A856" s="12"/>
      <c r="I856" s="12"/>
    </row>
    <row r="857" ht="15.75" customHeight="1">
      <c r="A857" s="12"/>
      <c r="I857" s="12"/>
    </row>
    <row r="858" ht="15.75" customHeight="1">
      <c r="A858" s="12"/>
      <c r="I858" s="12"/>
    </row>
    <row r="859" ht="15.75" customHeight="1">
      <c r="A859" s="12"/>
      <c r="I859" s="12"/>
    </row>
    <row r="860" ht="15.75" customHeight="1">
      <c r="A860" s="12"/>
      <c r="I860" s="12"/>
    </row>
    <row r="861" ht="15.75" customHeight="1">
      <c r="A861" s="12"/>
      <c r="I861" s="12"/>
    </row>
    <row r="862" ht="15.75" customHeight="1">
      <c r="A862" s="12"/>
      <c r="I862" s="12"/>
    </row>
    <row r="863" ht="15.75" customHeight="1">
      <c r="A863" s="12"/>
      <c r="I863" s="12"/>
    </row>
    <row r="864" ht="15.75" customHeight="1">
      <c r="A864" s="12"/>
      <c r="I864" s="12"/>
    </row>
    <row r="865" ht="15.75" customHeight="1">
      <c r="A865" s="12"/>
      <c r="I865" s="12"/>
    </row>
    <row r="866" ht="15.75" customHeight="1">
      <c r="A866" s="12"/>
      <c r="I866" s="12"/>
    </row>
    <row r="867" ht="15.75" customHeight="1">
      <c r="A867" s="12"/>
      <c r="I867" s="12"/>
    </row>
    <row r="868" ht="15.75" customHeight="1">
      <c r="A868" s="12"/>
      <c r="I868" s="12"/>
    </row>
    <row r="869" ht="15.75" customHeight="1">
      <c r="A869" s="12"/>
      <c r="I869" s="12"/>
    </row>
    <row r="870" ht="15.75" customHeight="1">
      <c r="A870" s="12"/>
      <c r="I870" s="12"/>
    </row>
    <row r="871" ht="15.75" customHeight="1">
      <c r="A871" s="12"/>
      <c r="I871" s="12"/>
    </row>
    <row r="872" ht="15.75" customHeight="1">
      <c r="A872" s="12"/>
      <c r="I872" s="12"/>
    </row>
    <row r="873" ht="15.75" customHeight="1">
      <c r="A873" s="12"/>
      <c r="I873" s="12"/>
    </row>
    <row r="874" ht="15.75" customHeight="1">
      <c r="A874" s="12"/>
      <c r="I874" s="12"/>
    </row>
    <row r="875" ht="15.75" customHeight="1">
      <c r="A875" s="12"/>
      <c r="I875" s="12"/>
    </row>
    <row r="876" ht="15.75" customHeight="1">
      <c r="A876" s="12"/>
      <c r="I876" s="12"/>
    </row>
    <row r="877" ht="15.75" customHeight="1">
      <c r="A877" s="12"/>
      <c r="I877" s="12"/>
    </row>
    <row r="878" ht="15.75" customHeight="1">
      <c r="A878" s="12"/>
      <c r="I878" s="12"/>
    </row>
    <row r="879" ht="15.75" customHeight="1">
      <c r="A879" s="12"/>
      <c r="I879" s="12"/>
    </row>
    <row r="880" ht="15.75" customHeight="1">
      <c r="A880" s="12"/>
      <c r="I880" s="12"/>
    </row>
    <row r="881" ht="15.75" customHeight="1">
      <c r="A881" s="12"/>
      <c r="I881" s="12"/>
    </row>
    <row r="882" ht="15.75" customHeight="1">
      <c r="A882" s="12"/>
      <c r="I882" s="12"/>
    </row>
    <row r="883" ht="15.75" customHeight="1">
      <c r="A883" s="12"/>
      <c r="I883" s="12"/>
    </row>
    <row r="884" ht="15.75" customHeight="1">
      <c r="A884" s="12"/>
      <c r="I884" s="12"/>
    </row>
    <row r="885" ht="15.75" customHeight="1">
      <c r="A885" s="12"/>
      <c r="I885" s="12"/>
    </row>
    <row r="886" ht="15.75" customHeight="1">
      <c r="A886" s="12"/>
      <c r="I886" s="12"/>
    </row>
    <row r="887" ht="15.75" customHeight="1">
      <c r="A887" s="12"/>
      <c r="I887" s="12"/>
    </row>
    <row r="888" ht="15.75" customHeight="1">
      <c r="A888" s="12"/>
      <c r="I888" s="12"/>
    </row>
    <row r="889" ht="15.75" customHeight="1">
      <c r="A889" s="12"/>
      <c r="I889" s="12"/>
    </row>
    <row r="890" ht="15.75" customHeight="1">
      <c r="A890" s="12"/>
      <c r="I890" s="12"/>
    </row>
    <row r="891" ht="15.75" customHeight="1">
      <c r="A891" s="12"/>
      <c r="I891" s="12"/>
    </row>
    <row r="892" ht="15.75" customHeight="1">
      <c r="A892" s="12"/>
      <c r="I892" s="12"/>
    </row>
    <row r="893" ht="15.75" customHeight="1">
      <c r="A893" s="12"/>
      <c r="I893" s="12"/>
    </row>
    <row r="894" ht="15.75" customHeight="1">
      <c r="A894" s="12"/>
      <c r="I894" s="12"/>
    </row>
    <row r="895" ht="15.75" customHeight="1">
      <c r="A895" s="12"/>
      <c r="I895" s="12"/>
    </row>
    <row r="896" ht="15.75" customHeight="1">
      <c r="A896" s="12"/>
      <c r="I896" s="12"/>
    </row>
    <row r="897" ht="15.75" customHeight="1">
      <c r="A897" s="12"/>
      <c r="I897" s="12"/>
    </row>
    <row r="898" ht="15.75" customHeight="1">
      <c r="A898" s="12"/>
      <c r="I898" s="12"/>
    </row>
    <row r="899" ht="15.75" customHeight="1">
      <c r="A899" s="12"/>
      <c r="I899" s="12"/>
    </row>
    <row r="900" ht="15.75" customHeight="1">
      <c r="A900" s="12"/>
      <c r="I900" s="12"/>
    </row>
    <row r="901" ht="15.75" customHeight="1">
      <c r="A901" s="12"/>
      <c r="I901" s="12"/>
    </row>
    <row r="902" ht="15.75" customHeight="1">
      <c r="A902" s="12"/>
      <c r="I902" s="12"/>
    </row>
    <row r="903" ht="15.75" customHeight="1">
      <c r="A903" s="12"/>
      <c r="I903" s="12"/>
    </row>
    <row r="904" ht="15.75" customHeight="1">
      <c r="A904" s="12"/>
      <c r="I904" s="12"/>
    </row>
    <row r="905" ht="15.75" customHeight="1">
      <c r="A905" s="12"/>
      <c r="I905" s="12"/>
    </row>
    <row r="906" ht="15.75" customHeight="1">
      <c r="A906" s="12"/>
      <c r="I906" s="12"/>
    </row>
    <row r="907" ht="15.75" customHeight="1">
      <c r="A907" s="12"/>
      <c r="I907" s="12"/>
    </row>
    <row r="908" ht="15.75" customHeight="1">
      <c r="A908" s="12"/>
      <c r="I908" s="12"/>
    </row>
    <row r="909" ht="15.75" customHeight="1">
      <c r="A909" s="12"/>
      <c r="I909" s="12"/>
    </row>
    <row r="910" ht="15.75" customHeight="1">
      <c r="A910" s="12"/>
      <c r="I910" s="12"/>
    </row>
    <row r="911" ht="15.75" customHeight="1">
      <c r="A911" s="12"/>
      <c r="I911" s="12"/>
    </row>
    <row r="912" ht="15.75" customHeight="1">
      <c r="A912" s="12"/>
      <c r="I912" s="12"/>
    </row>
    <row r="913" ht="15.75" customHeight="1">
      <c r="A913" s="12"/>
      <c r="I913" s="12"/>
    </row>
    <row r="914" ht="15.75" customHeight="1">
      <c r="A914" s="12"/>
      <c r="I914" s="12"/>
    </row>
    <row r="915" ht="15.75" customHeight="1">
      <c r="A915" s="12"/>
      <c r="I915" s="12"/>
    </row>
    <row r="916" ht="15.75" customHeight="1">
      <c r="A916" s="12"/>
      <c r="I916" s="12"/>
    </row>
    <row r="917" ht="15.75" customHeight="1">
      <c r="A917" s="12"/>
      <c r="I917" s="12"/>
    </row>
    <row r="918" ht="15.75" customHeight="1">
      <c r="A918" s="12"/>
      <c r="I918" s="12"/>
    </row>
    <row r="919" ht="15.75" customHeight="1">
      <c r="A919" s="12"/>
      <c r="I919" s="12"/>
    </row>
    <row r="920" ht="15.75" customHeight="1">
      <c r="A920" s="12"/>
      <c r="I920" s="12"/>
    </row>
    <row r="921" ht="15.75" customHeight="1">
      <c r="A921" s="12"/>
      <c r="I921" s="12"/>
    </row>
    <row r="922" ht="15.75" customHeight="1">
      <c r="A922" s="12"/>
      <c r="I922" s="12"/>
    </row>
    <row r="923" ht="15.75" customHeight="1">
      <c r="A923" s="12"/>
      <c r="I923" s="12"/>
    </row>
    <row r="924" ht="15.75" customHeight="1">
      <c r="A924" s="12"/>
      <c r="I924" s="12"/>
    </row>
    <row r="925" ht="15.75" customHeight="1">
      <c r="A925" s="12"/>
      <c r="I925" s="12"/>
    </row>
    <row r="926" ht="15.75" customHeight="1">
      <c r="A926" s="12"/>
      <c r="I926" s="12"/>
    </row>
    <row r="927" ht="15.75" customHeight="1">
      <c r="A927" s="12"/>
      <c r="I927" s="12"/>
    </row>
    <row r="928" ht="15.75" customHeight="1">
      <c r="A928" s="12"/>
      <c r="I928" s="12"/>
    </row>
    <row r="929" ht="15.75" customHeight="1">
      <c r="A929" s="12"/>
      <c r="I929" s="12"/>
    </row>
    <row r="930" ht="15.75" customHeight="1">
      <c r="A930" s="12"/>
      <c r="I930" s="12"/>
    </row>
    <row r="931" ht="15.75" customHeight="1">
      <c r="A931" s="12"/>
      <c r="I931" s="12"/>
    </row>
    <row r="932" ht="15.75" customHeight="1">
      <c r="A932" s="12"/>
      <c r="I932" s="12"/>
    </row>
    <row r="933" ht="15.75" customHeight="1">
      <c r="A933" s="12"/>
      <c r="I933" s="12"/>
    </row>
    <row r="934" ht="15.75" customHeight="1">
      <c r="A934" s="12"/>
      <c r="I934" s="12"/>
    </row>
    <row r="935" ht="15.75" customHeight="1">
      <c r="A935" s="12"/>
      <c r="I935" s="12"/>
    </row>
    <row r="936" ht="15.75" customHeight="1">
      <c r="A936" s="12"/>
      <c r="I936" s="12"/>
    </row>
    <row r="937" ht="15.75" customHeight="1">
      <c r="A937" s="12"/>
      <c r="I937" s="12"/>
    </row>
    <row r="938" ht="15.75" customHeight="1">
      <c r="A938" s="12"/>
      <c r="I938" s="12"/>
    </row>
    <row r="939" ht="15.75" customHeight="1">
      <c r="A939" s="12"/>
      <c r="I939" s="12"/>
    </row>
    <row r="940" ht="15.75" customHeight="1">
      <c r="A940" s="12"/>
      <c r="I940" s="12"/>
    </row>
    <row r="941" ht="15.75" customHeight="1">
      <c r="A941" s="12"/>
      <c r="I941" s="12"/>
    </row>
    <row r="942" ht="15.75" customHeight="1">
      <c r="A942" s="12"/>
      <c r="I942" s="12"/>
    </row>
    <row r="943" ht="15.75" customHeight="1">
      <c r="A943" s="12"/>
      <c r="I943" s="12"/>
    </row>
    <row r="944" ht="15.75" customHeight="1">
      <c r="A944" s="12"/>
      <c r="I944" s="12"/>
    </row>
    <row r="945" ht="15.75" customHeight="1">
      <c r="A945" s="12"/>
      <c r="I945" s="12"/>
    </row>
    <row r="946" ht="15.75" customHeight="1">
      <c r="A946" s="12"/>
      <c r="I946" s="12"/>
    </row>
    <row r="947" ht="15.75" customHeight="1">
      <c r="A947" s="12"/>
      <c r="I947" s="12"/>
    </row>
    <row r="948" ht="15.75" customHeight="1">
      <c r="A948" s="12"/>
      <c r="I948" s="12"/>
    </row>
    <row r="949" ht="15.75" customHeight="1">
      <c r="A949" s="12"/>
      <c r="I949" s="12"/>
    </row>
    <row r="950" ht="15.75" customHeight="1">
      <c r="A950" s="12"/>
      <c r="I950" s="12"/>
    </row>
    <row r="951" ht="15.75" customHeight="1">
      <c r="A951" s="12"/>
      <c r="I951" s="12"/>
    </row>
    <row r="952" ht="15.75" customHeight="1">
      <c r="A952" s="12"/>
      <c r="I952" s="12"/>
    </row>
    <row r="953" ht="15.75" customHeight="1">
      <c r="A953" s="12"/>
      <c r="I953" s="12"/>
    </row>
    <row r="954" ht="15.75" customHeight="1">
      <c r="A954" s="12"/>
      <c r="I954" s="12"/>
    </row>
    <row r="955" ht="15.75" customHeight="1">
      <c r="A955" s="12"/>
      <c r="I955" s="12"/>
    </row>
    <row r="956" ht="15.75" customHeight="1">
      <c r="A956" s="12"/>
      <c r="I956" s="12"/>
    </row>
    <row r="957" ht="15.75" customHeight="1">
      <c r="A957" s="12"/>
      <c r="I957" s="12"/>
    </row>
    <row r="958" ht="15.75" customHeight="1">
      <c r="A958" s="12"/>
      <c r="I958" s="12"/>
    </row>
    <row r="959" ht="15.75" customHeight="1">
      <c r="A959" s="12"/>
      <c r="I959" s="12"/>
    </row>
    <row r="960" ht="15.75" customHeight="1">
      <c r="A960" s="12"/>
      <c r="I960" s="12"/>
    </row>
    <row r="961" ht="15.75" customHeight="1">
      <c r="A961" s="12"/>
      <c r="I961" s="12"/>
    </row>
    <row r="962" ht="15.75" customHeight="1">
      <c r="A962" s="12"/>
      <c r="I962" s="12"/>
    </row>
    <row r="963" ht="15.75" customHeight="1">
      <c r="A963" s="12"/>
      <c r="I963" s="12"/>
    </row>
    <row r="964" ht="15.75" customHeight="1">
      <c r="A964" s="12"/>
      <c r="I964" s="12"/>
    </row>
    <row r="965" ht="15.75" customHeight="1">
      <c r="A965" s="12"/>
      <c r="I965" s="12"/>
    </row>
    <row r="966" ht="15.75" customHeight="1">
      <c r="A966" s="12"/>
      <c r="I966" s="12"/>
    </row>
    <row r="967" ht="15.75" customHeight="1">
      <c r="A967" s="12"/>
      <c r="I967" s="12"/>
    </row>
    <row r="968" ht="15.75" customHeight="1">
      <c r="A968" s="12"/>
      <c r="I968" s="12"/>
    </row>
    <row r="969" ht="15.75" customHeight="1">
      <c r="A969" s="12"/>
      <c r="I969" s="12"/>
    </row>
    <row r="970" ht="15.75" customHeight="1">
      <c r="A970" s="12"/>
      <c r="I970" s="12"/>
    </row>
    <row r="971" ht="15.75" customHeight="1">
      <c r="A971" s="12"/>
      <c r="I971" s="12"/>
    </row>
    <row r="972" ht="15.75" customHeight="1">
      <c r="A972" s="12"/>
      <c r="I972" s="12"/>
    </row>
    <row r="973" ht="15.75" customHeight="1">
      <c r="A973" s="12"/>
      <c r="I973" s="12"/>
    </row>
    <row r="974" ht="15.75" customHeight="1">
      <c r="A974" s="12"/>
      <c r="I974" s="12"/>
    </row>
    <row r="975" ht="15.75" customHeight="1">
      <c r="A975" s="12"/>
      <c r="I975" s="12"/>
    </row>
    <row r="976" ht="15.75" customHeight="1">
      <c r="A976" s="12"/>
      <c r="I976" s="12"/>
    </row>
    <row r="977" ht="15.75" customHeight="1">
      <c r="A977" s="12"/>
      <c r="I977" s="12"/>
    </row>
    <row r="978" ht="15.75" customHeight="1">
      <c r="A978" s="12"/>
      <c r="I978" s="12"/>
    </row>
    <row r="979" ht="15.75" customHeight="1">
      <c r="A979" s="12"/>
      <c r="I979" s="12"/>
    </row>
    <row r="980" ht="15.75" customHeight="1">
      <c r="A980" s="12"/>
      <c r="I980" s="12"/>
    </row>
    <row r="981" ht="15.75" customHeight="1">
      <c r="A981" s="12"/>
      <c r="I981" s="12"/>
    </row>
    <row r="982" ht="15.75" customHeight="1">
      <c r="A982" s="12"/>
      <c r="I982" s="12"/>
    </row>
    <row r="983" ht="15.75" customHeight="1">
      <c r="A983" s="12"/>
      <c r="I983" s="12"/>
    </row>
    <row r="984" ht="15.75" customHeight="1">
      <c r="A984" s="12"/>
      <c r="I984" s="12"/>
    </row>
    <row r="985" ht="15.75" customHeight="1">
      <c r="A985" s="12"/>
      <c r="I985" s="12"/>
    </row>
    <row r="986" ht="15.75" customHeight="1">
      <c r="A986" s="12"/>
      <c r="I986" s="12"/>
    </row>
    <row r="987" ht="15.75" customHeight="1">
      <c r="A987" s="12"/>
      <c r="I987" s="12"/>
    </row>
    <row r="988" ht="15.75" customHeight="1">
      <c r="A988" s="12"/>
      <c r="I988" s="12"/>
    </row>
    <row r="989" ht="15.75" customHeight="1">
      <c r="A989" s="12"/>
      <c r="I989" s="12"/>
    </row>
    <row r="990" ht="15.75" customHeight="1">
      <c r="A990" s="12"/>
      <c r="I990" s="12"/>
    </row>
    <row r="991" ht="15.75" customHeight="1">
      <c r="A991" s="12"/>
      <c r="I991" s="12"/>
    </row>
    <row r="992" ht="15.75" customHeight="1">
      <c r="A992" s="12"/>
      <c r="I992" s="12"/>
    </row>
    <row r="993" ht="15.75" customHeight="1">
      <c r="A993" s="12"/>
      <c r="I993" s="12"/>
    </row>
    <row r="994" ht="15.75" customHeight="1">
      <c r="A994" s="12"/>
      <c r="I994" s="12"/>
    </row>
    <row r="995" ht="15.75" customHeight="1">
      <c r="A995" s="12"/>
      <c r="I995" s="12"/>
    </row>
    <row r="996" ht="15.75" customHeight="1">
      <c r="A996" s="12"/>
      <c r="I996" s="12"/>
    </row>
    <row r="997" ht="15.75" customHeight="1">
      <c r="A997" s="12"/>
      <c r="I997" s="12"/>
    </row>
    <row r="998" ht="15.75" customHeight="1">
      <c r="A998" s="12"/>
      <c r="I998" s="12"/>
    </row>
    <row r="999" ht="15.75" customHeight="1">
      <c r="A999" s="12"/>
      <c r="I999" s="12"/>
    </row>
    <row r="1000" ht="15.75" customHeight="1">
      <c r="A1000" s="12"/>
      <c r="I1000" s="12"/>
    </row>
  </sheetData>
  <mergeCells count="3">
    <mergeCell ref="B2:H2"/>
    <mergeCell ref="C3:H3"/>
    <mergeCell ref="B13:E13"/>
  </mergeCells>
  <printOptions/>
  <pageMargins bottom="0.7875" footer="0.0" header="0.0" left="0.511805555555555" right="0.511805555555555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 outlineLevelCol="1"/>
  <cols>
    <col customWidth="1" min="1" max="1" width="0.86"/>
    <col customWidth="1" min="2" max="2" width="8.71"/>
    <col customWidth="1" min="3" max="3" width="13.43"/>
    <col customWidth="1" min="4" max="7" width="11.43"/>
    <col customWidth="1" min="8" max="8" width="0.86"/>
    <col customWidth="1" min="9" max="9" width="11.57"/>
    <col customWidth="1" min="10" max="10" width="0.86"/>
    <col customWidth="1" min="11" max="11" width="11.57"/>
    <col customWidth="1" min="12" max="12" width="0.86"/>
    <col customWidth="1" min="13" max="13" width="11.57"/>
    <col customWidth="1" min="14" max="14" width="0.86"/>
    <col customWidth="1" min="15" max="15" width="11.57"/>
    <col customWidth="1" min="16" max="16" width="0.86"/>
    <col customWidth="1" min="17" max="17" width="11.57"/>
    <col customWidth="1" min="18" max="18" width="0.86"/>
    <col customWidth="1" min="19" max="19" width="11.57"/>
    <col customWidth="1" min="20" max="20" width="0.86" outlineLevel="1"/>
    <col customWidth="1" min="21" max="22" width="11.57" outlineLevel="1"/>
    <col customWidth="1" min="23" max="23" width="0.86"/>
    <col customWidth="1" min="24" max="24" width="11.57"/>
    <col customWidth="1" hidden="1" min="25" max="28" width="11.57"/>
  </cols>
  <sheetData>
    <row r="1" ht="4.5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9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9"/>
      <c r="B2" s="35" t="s">
        <v>60</v>
      </c>
      <c r="W2" s="10"/>
      <c r="X2" s="10"/>
      <c r="Y2" s="10"/>
      <c r="Z2" s="10"/>
      <c r="AA2" s="10"/>
      <c r="AB2" s="10"/>
    </row>
    <row r="3" ht="6.0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9"/>
      <c r="B4" s="25" t="s">
        <v>61</v>
      </c>
      <c r="C4" s="27"/>
      <c r="D4" s="36" t="s">
        <v>62</v>
      </c>
      <c r="E4" s="26"/>
      <c r="F4" s="26"/>
      <c r="G4" s="27"/>
      <c r="H4" s="10"/>
      <c r="I4" s="37" t="s">
        <v>63</v>
      </c>
      <c r="J4" s="26"/>
      <c r="K4" s="26"/>
      <c r="L4" s="26"/>
      <c r="M4" s="26"/>
      <c r="N4" s="26"/>
      <c r="O4" s="27"/>
      <c r="P4" s="10"/>
      <c r="Q4" s="37" t="s">
        <v>64</v>
      </c>
      <c r="R4" s="26"/>
      <c r="S4" s="27"/>
      <c r="T4" s="9"/>
      <c r="U4" s="25" t="s">
        <v>65</v>
      </c>
      <c r="V4" s="27"/>
      <c r="W4" s="9"/>
      <c r="X4" s="10"/>
      <c r="Y4" s="38" t="s">
        <v>66</v>
      </c>
    </row>
    <row r="5" ht="4.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9"/>
      <c r="U5" s="10"/>
      <c r="V5" s="10"/>
      <c r="W5" s="9"/>
      <c r="X5" s="10"/>
      <c r="Y5" s="11"/>
      <c r="Z5" s="11"/>
      <c r="AA5" s="11"/>
      <c r="AB5" s="11"/>
    </row>
    <row r="6">
      <c r="A6" s="9"/>
      <c r="B6" s="39" t="s">
        <v>67</v>
      </c>
      <c r="C6" s="39" t="s">
        <v>68</v>
      </c>
      <c r="D6" s="39" t="s">
        <v>69</v>
      </c>
      <c r="E6" s="39" t="s">
        <v>70</v>
      </c>
      <c r="F6" s="39" t="s">
        <v>69</v>
      </c>
      <c r="G6" s="39" t="s">
        <v>70</v>
      </c>
      <c r="H6" s="10"/>
      <c r="I6" s="39" t="s">
        <v>71</v>
      </c>
      <c r="J6" s="10"/>
      <c r="K6" s="39" t="s">
        <v>72</v>
      </c>
      <c r="L6" s="10"/>
      <c r="M6" s="39" t="s">
        <v>73</v>
      </c>
      <c r="N6" s="10"/>
      <c r="O6" s="40" t="s">
        <v>74</v>
      </c>
      <c r="P6" s="10"/>
      <c r="Q6" s="41" t="s">
        <v>75</v>
      </c>
      <c r="R6" s="10"/>
      <c r="S6" s="41" t="s">
        <v>76</v>
      </c>
      <c r="T6" s="9">
        <v>2.0</v>
      </c>
      <c r="U6" s="42" t="s">
        <v>77</v>
      </c>
      <c r="V6" s="43">
        <v>0.354166666666667</v>
      </c>
      <c r="W6" s="9">
        <v>2.0</v>
      </c>
      <c r="X6" s="10"/>
      <c r="Y6" s="39" t="s">
        <v>69</v>
      </c>
      <c r="Z6" s="39" t="s">
        <v>70</v>
      </c>
      <c r="AA6" s="39" t="s">
        <v>69</v>
      </c>
      <c r="AB6" s="39" t="s">
        <v>70</v>
      </c>
    </row>
    <row r="7">
      <c r="A7" s="9" t="str">
        <f>IF(NOT(ISERROR(VLOOKUP(B7,rngFeriados,1,0))),"F",IF(B7="","",WEEKDAY($B7,1)))</f>
        <v>F</v>
      </c>
      <c r="B7" s="44">
        <f>CAPA!$C$4</f>
        <v>45047</v>
      </c>
      <c r="C7" s="45" t="str">
        <f t="shared" ref="C7:C37" si="2">IF(B7="","",IF(WEEKDAY(B7,1)=1,"Domingo",IF(WEEKDAY(B7,1)=2,"Segunda",IF(WEEKDAY(B7,1)=3,"Terça",IF(WEEKDAY(B7,1)=4,"Quarta",IF(WEEKDAY(B7,1)=5,"Quinta",IF(WEEKDAY(B7,1)=6,"Sexta",IF(WEEKDAY(B7,1)=7,"Sábado"))))))))</f>
        <v>Segunda</v>
      </c>
      <c r="D7" s="46"/>
      <c r="E7" s="46"/>
      <c r="F7" s="46"/>
      <c r="G7" s="46"/>
      <c r="H7" s="10"/>
      <c r="I7" s="47">
        <f t="shared" ref="I7:I37" si="3"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>0</v>
      </c>
      <c r="J7" s="10"/>
      <c r="K7" s="48">
        <f t="shared" ref="K7:K37" si="4">IF($A7="",0,IF(OR((VLOOKUP($A7,$T$6:$V$13,3,0)-$I7)&lt;0,$Y7=""),0,(VLOOKUP($A7,$T$6:$V$13,3,0)-$I7)))</f>
        <v>0</v>
      </c>
      <c r="L7" s="10"/>
      <c r="M7" s="49">
        <f t="shared" ref="M7:M37" si="5">IF($A7="",0,IF(($I7-VLOOKUP($A7,$T$6:$V$13,3,0))&lt;0,0,($I7-VLOOKUP($A7,$T$6:$V$13,3,0))))</f>
        <v>0</v>
      </c>
      <c r="N7" s="10"/>
      <c r="O7" s="50"/>
      <c r="P7" s="10"/>
      <c r="Q7" s="49">
        <f>IF($A7="",0,IF($M7&lt;=VLOOKUP($A7,PREMISSAS!$A$4:$H$11,4,0),$M7,VLOOKUP($A7,PREMISSAS!$A$4:$H$11,4,0)))</f>
        <v>0</v>
      </c>
      <c r="R7" s="10"/>
      <c r="S7" s="49">
        <f>IF($A7="",0,IF($M7&gt;VLOOKUP($A7,PREMISSAS!$A$4:$H$11,4,0),$M7-VLOOKUP($A7,PREMISSAS!$A$4:$H$11,4,0),0))</f>
        <v>0</v>
      </c>
      <c r="T7" s="9">
        <v>3.0</v>
      </c>
      <c r="U7" s="42" t="s">
        <v>78</v>
      </c>
      <c r="V7" s="43">
        <v>0.354166666666667</v>
      </c>
      <c r="W7" s="9">
        <v>3.0</v>
      </c>
      <c r="X7" s="51"/>
      <c r="Y7" s="52" t="str">
        <f t="shared" ref="Y7:AB7" si="1">IF(OR(D7="",D7=0,D7="FALTA",D7="SUSPENSO",D7="SUSPENSÃO"),"",TEXT(D7,"##"":""##"))</f>
        <v/>
      </c>
      <c r="Z7" s="52" t="str">
        <f t="shared" si="1"/>
        <v/>
      </c>
      <c r="AA7" s="52" t="str">
        <f t="shared" si="1"/>
        <v/>
      </c>
      <c r="AB7" s="52" t="str">
        <f t="shared" si="1"/>
        <v/>
      </c>
    </row>
    <row r="8">
      <c r="A8" s="9">
        <f>IF(NOT(ISERROR(VLOOKUP(B8,rngFeriados,1,0))),"F",IF(B8="","",WEEKDAY($B8,1)))</f>
        <v>3</v>
      </c>
      <c r="B8" s="44">
        <f>IF(B7="","",IF((B7+1)&gt;CAPA!$E$4,"",B7+1))</f>
        <v>45048</v>
      </c>
      <c r="C8" s="45" t="str">
        <f t="shared" si="2"/>
        <v>Terça</v>
      </c>
      <c r="D8" s="46">
        <v>810.0</v>
      </c>
      <c r="E8" s="46">
        <v>1202.0</v>
      </c>
      <c r="F8" s="46">
        <v>1238.0</v>
      </c>
      <c r="G8" s="46">
        <v>1632.0</v>
      </c>
      <c r="H8" s="10"/>
      <c r="I8" s="47">
        <f t="shared" si="3"/>
        <v>0.3236111111</v>
      </c>
      <c r="J8" s="10"/>
      <c r="K8" s="48">
        <f t="shared" si="4"/>
        <v>0.03055555556</v>
      </c>
      <c r="L8" s="10"/>
      <c r="M8" s="49">
        <f t="shared" si="5"/>
        <v>0</v>
      </c>
      <c r="N8" s="10"/>
      <c r="O8" s="50"/>
      <c r="P8" s="10"/>
      <c r="Q8" s="49">
        <f>IF($A8="",0,IF($M8&lt;=VLOOKUP($A8,PREMISSAS!$A$4:$H$11,4,0),$M8,VLOOKUP($A8,PREMISSAS!$A$4:$H$11,4,0)))</f>
        <v>0</v>
      </c>
      <c r="R8" s="10"/>
      <c r="S8" s="49">
        <f>IF($A8="",0,IF($M8&gt;VLOOKUP($A8,PREMISSAS!$A$4:$H$11,4,0),$M8-VLOOKUP($A8,PREMISSAS!$A$4:$H$11,4,0),0))</f>
        <v>0</v>
      </c>
      <c r="T8" s="9">
        <v>4.0</v>
      </c>
      <c r="U8" s="42" t="s">
        <v>79</v>
      </c>
      <c r="V8" s="43">
        <v>0.354166666666667</v>
      </c>
      <c r="W8" s="9">
        <v>4.0</v>
      </c>
      <c r="X8" s="10"/>
      <c r="Y8" s="52" t="str">
        <f t="shared" ref="Y8:AB8" si="6">IF(OR(D8="",D8=0,D8="FALTA",D8="SUSPENSO",D8="SUSPENSÃO"),"",TEXT(D8,"##"":""##"))</f>
        <v>8:10</v>
      </c>
      <c r="Z8" s="52" t="str">
        <f t="shared" si="6"/>
        <v>12:02</v>
      </c>
      <c r="AA8" s="52" t="str">
        <f t="shared" si="6"/>
        <v>12:38</v>
      </c>
      <c r="AB8" s="52" t="str">
        <f t="shared" si="6"/>
        <v>16:32</v>
      </c>
    </row>
    <row r="9">
      <c r="A9" s="9">
        <f>IF(NOT(ISERROR(VLOOKUP(B9,rngFeriados,1,0))),"F",IF(B9="","",WEEKDAY($B9,1)))</f>
        <v>4</v>
      </c>
      <c r="B9" s="44">
        <f>IF(B8="","",IF((B8+1)&gt;CAPA!$E$4,"",B8+1))</f>
        <v>45049</v>
      </c>
      <c r="C9" s="45" t="str">
        <f t="shared" si="2"/>
        <v>Quarta</v>
      </c>
      <c r="D9" s="46">
        <v>816.0</v>
      </c>
      <c r="E9" s="46">
        <v>1200.0</v>
      </c>
      <c r="F9" s="46">
        <v>1250.0</v>
      </c>
      <c r="G9" s="46">
        <v>1632.0</v>
      </c>
      <c r="H9" s="10"/>
      <c r="I9" s="47">
        <f t="shared" si="3"/>
        <v>0.3097222222</v>
      </c>
      <c r="J9" s="10"/>
      <c r="K9" s="48">
        <f t="shared" si="4"/>
        <v>0.04444444444</v>
      </c>
      <c r="L9" s="10"/>
      <c r="M9" s="49">
        <f t="shared" si="5"/>
        <v>0</v>
      </c>
      <c r="N9" s="10"/>
      <c r="O9" s="50"/>
      <c r="P9" s="10"/>
      <c r="Q9" s="49">
        <f>IF($A9="",0,IF($M9&lt;=VLOOKUP($A9,PREMISSAS!$A$4:$H$11,4,0),$M9,VLOOKUP($A9,PREMISSAS!$A$4:$H$11,4,0)))</f>
        <v>0</v>
      </c>
      <c r="R9" s="10"/>
      <c r="S9" s="49">
        <f>IF($A9="",0,IF($M9&gt;VLOOKUP($A9,PREMISSAS!$A$4:$H$11,4,0),$M9-VLOOKUP($A9,PREMISSAS!$A$4:$H$11,4,0),0))</f>
        <v>0</v>
      </c>
      <c r="T9" s="9">
        <v>5.0</v>
      </c>
      <c r="U9" s="42" t="s">
        <v>80</v>
      </c>
      <c r="V9" s="43">
        <v>0.354166666666667</v>
      </c>
      <c r="W9" s="9">
        <v>5.0</v>
      </c>
      <c r="X9" s="10"/>
      <c r="Y9" s="52" t="str">
        <f t="shared" ref="Y9:AB9" si="7">IF(OR(D9="",D9=0,D9="FALTA",D9="SUSPENSO",D9="SUSPENSÃO"),"",TEXT(D9,"##"":""##"))</f>
        <v>8:16</v>
      </c>
      <c r="Z9" s="52" t="str">
        <f t="shared" si="7"/>
        <v>12:00</v>
      </c>
      <c r="AA9" s="52" t="str">
        <f t="shared" si="7"/>
        <v>12:50</v>
      </c>
      <c r="AB9" s="52" t="str">
        <f t="shared" si="7"/>
        <v>16:32</v>
      </c>
    </row>
    <row r="10">
      <c r="A10" s="9">
        <f>IF(NOT(ISERROR(VLOOKUP(B10,rngFeriados,1,0))),"F",IF(B10="","",WEEKDAY($B10,1)))</f>
        <v>5</v>
      </c>
      <c r="B10" s="44">
        <f>IF(B9="","",IF((B9+1)&gt;CAPA!$E$4,"",B9+1))</f>
        <v>45050</v>
      </c>
      <c r="C10" s="45" t="str">
        <f t="shared" si="2"/>
        <v>Quinta</v>
      </c>
      <c r="D10" s="46">
        <v>716.0</v>
      </c>
      <c r="E10" s="46">
        <v>1200.0</v>
      </c>
      <c r="F10" s="46">
        <v>1235.0</v>
      </c>
      <c r="G10" s="46">
        <v>1630.0</v>
      </c>
      <c r="H10" s="10"/>
      <c r="I10" s="47">
        <f t="shared" si="3"/>
        <v>0.3604166667</v>
      </c>
      <c r="J10" s="10"/>
      <c r="K10" s="48">
        <f t="shared" si="4"/>
        <v>0</v>
      </c>
      <c r="L10" s="10"/>
      <c r="M10" s="49">
        <f t="shared" si="5"/>
        <v>0.00625</v>
      </c>
      <c r="N10" s="10"/>
      <c r="O10" s="50"/>
      <c r="P10" s="10"/>
      <c r="Q10" s="49">
        <f>IF($A10="",0,IF($M10&lt;=VLOOKUP($A10,PREMISSAS!$A$4:$H$11,4,0),$M10,VLOOKUP($A10,PREMISSAS!$A$4:$H$11,4,0)))</f>
        <v>0.00625</v>
      </c>
      <c r="R10" s="10"/>
      <c r="S10" s="49">
        <f>IF($A10="",0,IF($M10&gt;VLOOKUP($A10,PREMISSAS!$A$4:$H$11,4,0),$M10-VLOOKUP($A10,PREMISSAS!$A$4:$H$11,4,0),0))</f>
        <v>0</v>
      </c>
      <c r="T10" s="9">
        <v>6.0</v>
      </c>
      <c r="U10" s="42" t="s">
        <v>81</v>
      </c>
      <c r="V10" s="43">
        <v>0.354166666666667</v>
      </c>
      <c r="W10" s="9">
        <v>6.0</v>
      </c>
      <c r="X10" s="53"/>
      <c r="Y10" s="52" t="str">
        <f t="shared" ref="Y10:AB10" si="8">IF(OR(D10="",D10=0,D10="FALTA",D10="SUSPENSO",D10="SUSPENSÃO"),"",TEXT(D10,"##"":""##"))</f>
        <v>7:16</v>
      </c>
      <c r="Z10" s="52" t="str">
        <f t="shared" si="8"/>
        <v>12:00</v>
      </c>
      <c r="AA10" s="52" t="str">
        <f t="shared" si="8"/>
        <v>12:35</v>
      </c>
      <c r="AB10" s="52" t="str">
        <f t="shared" si="8"/>
        <v>16:30</v>
      </c>
    </row>
    <row r="11">
      <c r="A11" s="9">
        <f>IF(NOT(ISERROR(VLOOKUP(B11,rngFeriados,1,0))),"F",IF(B11="","",WEEKDAY($B11,1)))</f>
        <v>6</v>
      </c>
      <c r="B11" s="44">
        <f>IF(B10="","",IF((B10+1)&gt;CAPA!$E$4,"",B10+1))</f>
        <v>45051</v>
      </c>
      <c r="C11" s="45" t="str">
        <f t="shared" si="2"/>
        <v>Sexta</v>
      </c>
      <c r="D11" s="46">
        <v>650.0</v>
      </c>
      <c r="E11" s="46">
        <v>1202.0</v>
      </c>
      <c r="F11" s="46">
        <v>1233.0</v>
      </c>
      <c r="G11" s="46">
        <v>1630.0</v>
      </c>
      <c r="H11" s="10"/>
      <c r="I11" s="47">
        <f t="shared" si="3"/>
        <v>0.38125</v>
      </c>
      <c r="J11" s="10"/>
      <c r="K11" s="48">
        <f t="shared" si="4"/>
        <v>0</v>
      </c>
      <c r="L11" s="10"/>
      <c r="M11" s="49">
        <f t="shared" si="5"/>
        <v>0.02708333333</v>
      </c>
      <c r="N11" s="10"/>
      <c r="O11" s="50"/>
      <c r="P11" s="10"/>
      <c r="Q11" s="49">
        <f>IF($A11="",0,IF($M11&lt;=VLOOKUP($A11,PREMISSAS!$A$4:$H$11,4,0),$M11,VLOOKUP($A11,PREMISSAS!$A$4:$H$11,4,0)))</f>
        <v>0.02708333333</v>
      </c>
      <c r="R11" s="10"/>
      <c r="S11" s="49">
        <f>IF($A11="",0,IF($M11&gt;VLOOKUP($A11,PREMISSAS!$A$4:$H$11,4,0),$M11-VLOOKUP($A11,PREMISSAS!$A$4:$H$11,4,0),0))</f>
        <v>0</v>
      </c>
      <c r="T11" s="9">
        <v>7.0</v>
      </c>
      <c r="U11" s="42" t="s">
        <v>56</v>
      </c>
      <c r="V11" s="43">
        <v>0.0</v>
      </c>
      <c r="W11" s="9">
        <v>7.0</v>
      </c>
      <c r="X11" s="10"/>
      <c r="Y11" s="52" t="str">
        <f t="shared" ref="Y11:AB11" si="9">IF(OR(D11="",D11=0,D11="FALTA",D11="SUSPENSO",D11="SUSPENSÃO"),"",TEXT(D11,"##"":""##"))</f>
        <v>6:50</v>
      </c>
      <c r="Z11" s="52" t="str">
        <f t="shared" si="9"/>
        <v>12:02</v>
      </c>
      <c r="AA11" s="52" t="str">
        <f t="shared" si="9"/>
        <v>12:33</v>
      </c>
      <c r="AB11" s="52" t="str">
        <f t="shared" si="9"/>
        <v>16:30</v>
      </c>
    </row>
    <row r="12">
      <c r="A12" s="9">
        <f>IF(NOT(ISERROR(VLOOKUP(B12,rngFeriados,1,0))),"F",IF(B12="","",WEEKDAY($B12,1)))</f>
        <v>7</v>
      </c>
      <c r="B12" s="44">
        <f>IF(B11="","",IF((B11+1)&gt;CAPA!$E$4,"",B11+1))</f>
        <v>45052</v>
      </c>
      <c r="C12" s="45" t="str">
        <f t="shared" si="2"/>
        <v>Sábado</v>
      </c>
      <c r="D12" s="46"/>
      <c r="E12" s="46"/>
      <c r="F12" s="46"/>
      <c r="G12" s="46"/>
      <c r="H12" s="10"/>
      <c r="I12" s="47">
        <f t="shared" si="3"/>
        <v>0</v>
      </c>
      <c r="J12" s="10"/>
      <c r="K12" s="48">
        <f t="shared" si="4"/>
        <v>0</v>
      </c>
      <c r="L12" s="10"/>
      <c r="M12" s="49">
        <f t="shared" si="5"/>
        <v>0</v>
      </c>
      <c r="N12" s="10"/>
      <c r="O12" s="50"/>
      <c r="P12" s="10"/>
      <c r="Q12" s="49">
        <f>IF($A12="",0,IF($M12&lt;=VLOOKUP($A12,PREMISSAS!$A$4:$H$11,4,0),$M12,VLOOKUP($A12,PREMISSAS!$A$4:$H$11,4,0)))</f>
        <v>0</v>
      </c>
      <c r="R12" s="10"/>
      <c r="S12" s="49">
        <f>IF($A12="",0,IF($M12&gt;VLOOKUP($A12,PREMISSAS!$A$4:$H$11,4,0),$M12-VLOOKUP($A12,PREMISSAS!$A$4:$H$11,4,0),0))</f>
        <v>0</v>
      </c>
      <c r="T12" s="9">
        <v>1.0</v>
      </c>
      <c r="U12" s="42" t="s">
        <v>57</v>
      </c>
      <c r="V12" s="43">
        <v>0.0</v>
      </c>
      <c r="W12" s="9">
        <v>1.0</v>
      </c>
      <c r="X12" s="10"/>
      <c r="Y12" s="52" t="str">
        <f t="shared" ref="Y12:AB12" si="10">IF(OR(D12="",D12=0,D12="FALTA",D12="SUSPENSO",D12="SUSPENSÃO"),"",TEXT(D12,"##"":""##"))</f>
        <v/>
      </c>
      <c r="Z12" s="52" t="str">
        <f t="shared" si="10"/>
        <v/>
      </c>
      <c r="AA12" s="52" t="str">
        <f t="shared" si="10"/>
        <v/>
      </c>
      <c r="AB12" s="52" t="str">
        <f t="shared" si="10"/>
        <v/>
      </c>
    </row>
    <row r="13">
      <c r="A13" s="9">
        <f>IF(NOT(ISERROR(VLOOKUP(B13,rngFeriados,1,0))),"F",IF(B13="","",WEEKDAY($B13,1)))</f>
        <v>1</v>
      </c>
      <c r="B13" s="44">
        <f>IF(B12="","",IF((B12+1)&gt;CAPA!$E$4,"",B12+1))</f>
        <v>45053</v>
      </c>
      <c r="C13" s="45" t="str">
        <f t="shared" si="2"/>
        <v>Domingo</v>
      </c>
      <c r="D13" s="46"/>
      <c r="E13" s="46"/>
      <c r="F13" s="46"/>
      <c r="G13" s="46"/>
      <c r="H13" s="10"/>
      <c r="I13" s="47">
        <f t="shared" si="3"/>
        <v>0</v>
      </c>
      <c r="J13" s="10"/>
      <c r="K13" s="48">
        <f t="shared" si="4"/>
        <v>0</v>
      </c>
      <c r="L13" s="10"/>
      <c r="M13" s="49">
        <f t="shared" si="5"/>
        <v>0</v>
      </c>
      <c r="N13" s="10"/>
      <c r="O13" s="50"/>
      <c r="P13" s="10"/>
      <c r="Q13" s="49">
        <f>IF($A13="",0,IF($M13&lt;=VLOOKUP($A13,PREMISSAS!$A$4:$H$11,4,0),$M13,VLOOKUP($A13,PREMISSAS!$A$4:$H$11,4,0)))</f>
        <v>0</v>
      </c>
      <c r="R13" s="10"/>
      <c r="S13" s="49">
        <f>IF($A13="",0,IF($M13&gt;VLOOKUP($A13,PREMISSAS!$A$4:$H$11,4,0),$M13-VLOOKUP($A13,PREMISSAS!$A$4:$H$11,4,0),0))</f>
        <v>0</v>
      </c>
      <c r="T13" s="9" t="s">
        <v>36</v>
      </c>
      <c r="U13" s="42" t="s">
        <v>31</v>
      </c>
      <c r="V13" s="43">
        <v>0.0</v>
      </c>
      <c r="W13" s="9" t="s">
        <v>36</v>
      </c>
      <c r="X13" s="10"/>
      <c r="Y13" s="52" t="str">
        <f t="shared" ref="Y13:AB13" si="11">IF(OR(D13="",D13=0,D13="FALTA",D13="SUSPENSO",D13="SUSPENSÃO"),"",TEXT(D13,"##"":""##"))</f>
        <v/>
      </c>
      <c r="Z13" s="52" t="str">
        <f t="shared" si="11"/>
        <v/>
      </c>
      <c r="AA13" s="52" t="str">
        <f t="shared" si="11"/>
        <v/>
      </c>
      <c r="AB13" s="52" t="str">
        <f t="shared" si="11"/>
        <v/>
      </c>
    </row>
    <row r="14">
      <c r="A14" s="9">
        <f>IF(NOT(ISERROR(VLOOKUP(B14,rngFeriados,1,0))),"F",IF(B14="","",WEEKDAY($B14,1)))</f>
        <v>2</v>
      </c>
      <c r="B14" s="44">
        <f>IF(B13="","",IF((B13+1)&gt;CAPA!$E$4,"",B13+1))</f>
        <v>45054</v>
      </c>
      <c r="C14" s="45" t="str">
        <f t="shared" si="2"/>
        <v>Segunda</v>
      </c>
      <c r="D14" s="46">
        <v>701.0</v>
      </c>
      <c r="E14" s="46">
        <v>1202.0</v>
      </c>
      <c r="F14" s="46">
        <v>1243.0</v>
      </c>
      <c r="G14" s="46">
        <v>1622.0</v>
      </c>
      <c r="H14" s="10"/>
      <c r="I14" s="47">
        <f t="shared" si="3"/>
        <v>0.3611111111</v>
      </c>
      <c r="J14" s="10"/>
      <c r="K14" s="48">
        <f t="shared" si="4"/>
        <v>0</v>
      </c>
      <c r="L14" s="10"/>
      <c r="M14" s="49">
        <f t="shared" si="5"/>
        <v>0.006944444444</v>
      </c>
      <c r="N14" s="10"/>
      <c r="O14" s="50"/>
      <c r="P14" s="10"/>
      <c r="Q14" s="49">
        <f>IF($A14="",0,IF($M14&lt;=VLOOKUP($A14,PREMISSAS!$A$4:$H$11,4,0),$M14,VLOOKUP($A14,PREMISSAS!$A$4:$H$11,4,0)))</f>
        <v>0.006944444444</v>
      </c>
      <c r="R14" s="10"/>
      <c r="S14" s="49">
        <f>IF($A14="",0,IF($M14&gt;VLOOKUP($A14,PREMISSAS!$A$4:$H$11,4,0),$M14-VLOOKUP($A14,PREMISSAS!$A$4:$H$11,4,0),0))</f>
        <v>0</v>
      </c>
      <c r="T14" s="9"/>
      <c r="U14" s="10"/>
      <c r="V14" s="10"/>
      <c r="W14" s="9"/>
      <c r="X14" s="10"/>
      <c r="Y14" s="52" t="str">
        <f t="shared" ref="Y14:AB14" si="12">IF(OR(D14="",D14=0,D14="FALTA",D14="SUSPENSO",D14="SUSPENSÃO"),"",TEXT(D14,"##"":""##"))</f>
        <v>7:01</v>
      </c>
      <c r="Z14" s="52" t="str">
        <f t="shared" si="12"/>
        <v>12:02</v>
      </c>
      <c r="AA14" s="52" t="str">
        <f t="shared" si="12"/>
        <v>12:43</v>
      </c>
      <c r="AB14" s="52" t="str">
        <f t="shared" si="12"/>
        <v>16:22</v>
      </c>
    </row>
    <row r="15">
      <c r="A15" s="9">
        <f>IF(NOT(ISERROR(VLOOKUP(B15,rngFeriados,1,0))),"F",IF(B15="","",WEEKDAY($B15,1)))</f>
        <v>3</v>
      </c>
      <c r="B15" s="44">
        <f>IF(B14="","",IF((B14+1)&gt;CAPA!$E$4,"",B14+1))</f>
        <v>45055</v>
      </c>
      <c r="C15" s="45" t="str">
        <f t="shared" si="2"/>
        <v>Terça</v>
      </c>
      <c r="D15" s="46">
        <v>647.0</v>
      </c>
      <c r="E15" s="46">
        <v>1203.0</v>
      </c>
      <c r="F15" s="46">
        <v>1247.0</v>
      </c>
      <c r="G15" s="46">
        <v>1624.0</v>
      </c>
      <c r="H15" s="10"/>
      <c r="I15" s="47">
        <f t="shared" si="3"/>
        <v>0.3701388889</v>
      </c>
      <c r="J15" s="10"/>
      <c r="K15" s="48">
        <f t="shared" si="4"/>
        <v>0</v>
      </c>
      <c r="L15" s="10"/>
      <c r="M15" s="49">
        <f t="shared" si="5"/>
        <v>0.01597222222</v>
      </c>
      <c r="N15" s="10"/>
      <c r="O15" s="50"/>
      <c r="P15" s="10"/>
      <c r="Q15" s="49">
        <f>IF($A15="",0,IF($M15&lt;=VLOOKUP($A15,PREMISSAS!$A$4:$H$11,4,0),$M15,VLOOKUP($A15,PREMISSAS!$A$4:$H$11,4,0)))</f>
        <v>0.01597222222</v>
      </c>
      <c r="R15" s="10"/>
      <c r="S15" s="49">
        <f>IF($A15="",0,IF($M15&gt;VLOOKUP($A15,PREMISSAS!$A$4:$H$11,4,0),$M15-VLOOKUP($A15,PREMISSAS!$A$4:$H$11,4,0),0))</f>
        <v>0</v>
      </c>
      <c r="T15" s="9"/>
      <c r="U15" s="10"/>
      <c r="V15" s="10"/>
      <c r="W15" s="9"/>
      <c r="X15" s="10"/>
      <c r="Y15" s="52" t="str">
        <f t="shared" ref="Y15:AB15" si="13">IF(OR(D15="",D15=0,D15="FALTA",D15="SUSPENSO",D15="SUSPENSÃO"),"",TEXT(D15,"##"":""##"))</f>
        <v>6:47</v>
      </c>
      <c r="Z15" s="52" t="str">
        <f t="shared" si="13"/>
        <v>12:03</v>
      </c>
      <c r="AA15" s="52" t="str">
        <f t="shared" si="13"/>
        <v>12:47</v>
      </c>
      <c r="AB15" s="52" t="str">
        <f t="shared" si="13"/>
        <v>16:24</v>
      </c>
    </row>
    <row r="16">
      <c r="A16" s="9">
        <f>IF(NOT(ISERROR(VLOOKUP(B16,rngFeriados,1,0))),"F",IF(B16="","",WEEKDAY($B16,1)))</f>
        <v>4</v>
      </c>
      <c r="B16" s="44">
        <f>IF(B15="","",IF((B15+1)&gt;CAPA!$E$4,"",B15+1))</f>
        <v>45056</v>
      </c>
      <c r="C16" s="45" t="str">
        <f t="shared" si="2"/>
        <v>Quarta</v>
      </c>
      <c r="D16" s="46">
        <v>724.0</v>
      </c>
      <c r="E16" s="46">
        <v>1202.0</v>
      </c>
      <c r="F16" s="46">
        <v>1317.0</v>
      </c>
      <c r="G16" s="46">
        <v>1624.0</v>
      </c>
      <c r="H16" s="10"/>
      <c r="I16" s="47">
        <f t="shared" si="3"/>
        <v>0.3229166667</v>
      </c>
      <c r="J16" s="10"/>
      <c r="K16" s="48">
        <f t="shared" si="4"/>
        <v>0.03125</v>
      </c>
      <c r="L16" s="10"/>
      <c r="M16" s="49">
        <f t="shared" si="5"/>
        <v>0</v>
      </c>
      <c r="N16" s="10"/>
      <c r="O16" s="50"/>
      <c r="P16" s="10"/>
      <c r="Q16" s="49">
        <f>IF($A16="",0,IF($M16&lt;=VLOOKUP($A16,PREMISSAS!$A$4:$H$11,4,0),$M16,VLOOKUP($A16,PREMISSAS!$A$4:$H$11,4,0)))</f>
        <v>0</v>
      </c>
      <c r="R16" s="10"/>
      <c r="S16" s="49">
        <f>IF($A16="",0,IF($M16&gt;VLOOKUP($A16,PREMISSAS!$A$4:$H$11,4,0),$M16-VLOOKUP($A16,PREMISSAS!$A$4:$H$11,4,0),0))</f>
        <v>0</v>
      </c>
      <c r="T16" s="9"/>
      <c r="U16" s="10"/>
      <c r="V16" s="10"/>
      <c r="W16" s="9"/>
      <c r="X16" s="10"/>
      <c r="Y16" s="52" t="str">
        <f t="shared" ref="Y16:AB16" si="14">IF(OR(D16="",D16=0,D16="FALTA",D16="SUSPENSO",D16="SUSPENSÃO"),"",TEXT(D16,"##"":""##"))</f>
        <v>7:24</v>
      </c>
      <c r="Z16" s="52" t="str">
        <f t="shared" si="14"/>
        <v>12:02</v>
      </c>
      <c r="AA16" s="52" t="str">
        <f t="shared" si="14"/>
        <v>13:17</v>
      </c>
      <c r="AB16" s="52" t="str">
        <f t="shared" si="14"/>
        <v>16:24</v>
      </c>
    </row>
    <row r="17">
      <c r="A17" s="9">
        <f>IF(NOT(ISERROR(VLOOKUP(B17,rngFeriados,1,0))),"F",IF(B17="","",WEEKDAY($B17,1)))</f>
        <v>5</v>
      </c>
      <c r="B17" s="44">
        <f>IF(B16="","",IF((B16+1)&gt;CAPA!$E$4,"",B16+1))</f>
        <v>45057</v>
      </c>
      <c r="C17" s="45" t="str">
        <f t="shared" si="2"/>
        <v>Quinta</v>
      </c>
      <c r="D17" s="46">
        <v>742.0</v>
      </c>
      <c r="E17" s="46">
        <v>1224.0</v>
      </c>
      <c r="F17" s="46">
        <v>1254.0</v>
      </c>
      <c r="G17" s="46">
        <v>1645.0</v>
      </c>
      <c r="H17" s="10"/>
      <c r="I17" s="47">
        <f t="shared" si="3"/>
        <v>0.35625</v>
      </c>
      <c r="J17" s="10"/>
      <c r="K17" s="48">
        <f t="shared" si="4"/>
        <v>0</v>
      </c>
      <c r="L17" s="10"/>
      <c r="M17" s="49">
        <f t="shared" si="5"/>
        <v>0.002083333333</v>
      </c>
      <c r="N17" s="10"/>
      <c r="O17" s="50"/>
      <c r="P17" s="10"/>
      <c r="Q17" s="49">
        <f>IF($A17="",0,IF($M17&lt;=VLOOKUP($A17,PREMISSAS!$A$4:$H$11,4,0),$M17,VLOOKUP($A17,PREMISSAS!$A$4:$H$11,4,0)))</f>
        <v>0.002083333333</v>
      </c>
      <c r="R17" s="10"/>
      <c r="S17" s="49">
        <f>IF($A17="",0,IF($M17&gt;VLOOKUP($A17,PREMISSAS!$A$4:$H$11,4,0),$M17-VLOOKUP($A17,PREMISSAS!$A$4:$H$11,4,0),0))</f>
        <v>0</v>
      </c>
      <c r="T17" s="9"/>
      <c r="U17" s="10"/>
      <c r="V17" s="10"/>
      <c r="W17" s="9"/>
      <c r="X17" s="10"/>
      <c r="Y17" s="52" t="str">
        <f t="shared" ref="Y17:AB17" si="15">IF(OR(D17="",D17=0,D17="FALTA",D17="SUSPENSO",D17="SUSPENSÃO"),"",TEXT(D17,"##"":""##"))</f>
        <v>7:42</v>
      </c>
      <c r="Z17" s="52" t="str">
        <f t="shared" si="15"/>
        <v>12:24</v>
      </c>
      <c r="AA17" s="52" t="str">
        <f t="shared" si="15"/>
        <v>12:54</v>
      </c>
      <c r="AB17" s="52" t="str">
        <f t="shared" si="15"/>
        <v>16:45</v>
      </c>
    </row>
    <row r="18">
      <c r="A18" s="9">
        <f>IF(NOT(ISERROR(VLOOKUP(B18,rngFeriados,1,0))),"F",IF(B18="","",WEEKDAY($B18,1)))</f>
        <v>6</v>
      </c>
      <c r="B18" s="44">
        <f>IF(B17="","",IF((B17+1)&gt;CAPA!$E$4,"",B17+1))</f>
        <v>45058</v>
      </c>
      <c r="C18" s="45" t="str">
        <f t="shared" si="2"/>
        <v>Sexta</v>
      </c>
      <c r="D18" s="46"/>
      <c r="E18" s="46"/>
      <c r="F18" s="46"/>
      <c r="G18" s="46"/>
      <c r="H18" s="10"/>
      <c r="I18" s="47">
        <f t="shared" si="3"/>
        <v>0</v>
      </c>
      <c r="J18" s="10"/>
      <c r="K18" s="48">
        <f t="shared" si="4"/>
        <v>0</v>
      </c>
      <c r="L18" s="10"/>
      <c r="M18" s="49">
        <f t="shared" si="5"/>
        <v>0</v>
      </c>
      <c r="N18" s="10"/>
      <c r="O18" s="50"/>
      <c r="P18" s="10"/>
      <c r="Q18" s="49">
        <f>IF($A18="",0,IF($M18&lt;=VLOOKUP($A18,PREMISSAS!$A$4:$H$11,4,0),$M18,VLOOKUP($A18,PREMISSAS!$A$4:$H$11,4,0)))</f>
        <v>0</v>
      </c>
      <c r="R18" s="10"/>
      <c r="S18" s="49">
        <f>IF($A18="",0,IF($M18&gt;VLOOKUP($A18,PREMISSAS!$A$4:$H$11,4,0),$M18-VLOOKUP($A18,PREMISSAS!$A$4:$H$11,4,0),0))</f>
        <v>0</v>
      </c>
      <c r="T18" s="9"/>
      <c r="U18" s="10"/>
      <c r="V18" s="10"/>
      <c r="W18" s="9"/>
      <c r="X18" s="10"/>
      <c r="Y18" s="52" t="str">
        <f t="shared" ref="Y18:AB18" si="16">IF(OR(D18="",D18=0,D18="FALTA",D18="SUSPENSO",D18="SUSPENSÃO"),"",TEXT(D18,"##"":""##"))</f>
        <v/>
      </c>
      <c r="Z18" s="52" t="str">
        <f t="shared" si="16"/>
        <v/>
      </c>
      <c r="AA18" s="52" t="str">
        <f t="shared" si="16"/>
        <v/>
      </c>
      <c r="AB18" s="52" t="str">
        <f t="shared" si="16"/>
        <v/>
      </c>
    </row>
    <row r="19">
      <c r="A19" s="9">
        <f>IF(NOT(ISERROR(VLOOKUP(B19,rngFeriados,1,0))),"F",IF(B19="","",WEEKDAY($B19,1)))</f>
        <v>7</v>
      </c>
      <c r="B19" s="44">
        <f>IF(B18="","",IF((B18+1)&gt;CAPA!$E$4,"",B18+1))</f>
        <v>45059</v>
      </c>
      <c r="C19" s="45" t="str">
        <f t="shared" si="2"/>
        <v>Sábado</v>
      </c>
      <c r="D19" s="46"/>
      <c r="E19" s="46"/>
      <c r="F19" s="46"/>
      <c r="G19" s="46"/>
      <c r="H19" s="10"/>
      <c r="I19" s="47">
        <f t="shared" si="3"/>
        <v>0</v>
      </c>
      <c r="J19" s="10"/>
      <c r="K19" s="48">
        <f t="shared" si="4"/>
        <v>0</v>
      </c>
      <c r="L19" s="10"/>
      <c r="M19" s="49">
        <f t="shared" si="5"/>
        <v>0</v>
      </c>
      <c r="N19" s="10"/>
      <c r="O19" s="50"/>
      <c r="P19" s="10"/>
      <c r="Q19" s="49">
        <f>IF($A19="",0,IF($M19&lt;=VLOOKUP($A19,PREMISSAS!$A$4:$H$11,4,0),$M19,VLOOKUP($A19,PREMISSAS!$A$4:$H$11,4,0)))</f>
        <v>0</v>
      </c>
      <c r="R19" s="10"/>
      <c r="S19" s="49">
        <f>IF($A19="",0,IF($M19&gt;VLOOKUP($A19,PREMISSAS!$A$4:$H$11,4,0),$M19-VLOOKUP($A19,PREMISSAS!$A$4:$H$11,4,0),0))</f>
        <v>0</v>
      </c>
      <c r="T19" s="9"/>
      <c r="U19" s="10"/>
      <c r="V19" s="10"/>
      <c r="W19" s="9"/>
      <c r="X19" s="10"/>
      <c r="Y19" s="52" t="str">
        <f t="shared" ref="Y19:AB19" si="17">IF(OR(D19="",D19=0,D19="FALTA",D19="SUSPENSO",D19="SUSPENSÃO"),"",TEXT(D19,"##"":""##"))</f>
        <v/>
      </c>
      <c r="Z19" s="52" t="str">
        <f t="shared" si="17"/>
        <v/>
      </c>
      <c r="AA19" s="52" t="str">
        <f t="shared" si="17"/>
        <v/>
      </c>
      <c r="AB19" s="52" t="str">
        <f t="shared" si="17"/>
        <v/>
      </c>
    </row>
    <row r="20">
      <c r="A20" s="9">
        <f>IF(NOT(ISERROR(VLOOKUP(B20,rngFeriados,1,0))),"F",IF(B20="","",WEEKDAY($B20,1)))</f>
        <v>1</v>
      </c>
      <c r="B20" s="44">
        <f>IF(B19="","",IF((B19+1)&gt;CAPA!$E$4,"",B19+1))</f>
        <v>45060</v>
      </c>
      <c r="C20" s="45" t="str">
        <f t="shared" si="2"/>
        <v>Domingo</v>
      </c>
      <c r="D20" s="46"/>
      <c r="E20" s="46"/>
      <c r="F20" s="46"/>
      <c r="G20" s="46"/>
      <c r="H20" s="10"/>
      <c r="I20" s="47">
        <f t="shared" si="3"/>
        <v>0</v>
      </c>
      <c r="J20" s="10"/>
      <c r="K20" s="48">
        <f t="shared" si="4"/>
        <v>0</v>
      </c>
      <c r="L20" s="10"/>
      <c r="M20" s="49">
        <f t="shared" si="5"/>
        <v>0</v>
      </c>
      <c r="N20" s="10"/>
      <c r="O20" s="50"/>
      <c r="P20" s="10"/>
      <c r="Q20" s="49">
        <f>IF($A20="",0,IF($M20&lt;=VLOOKUP($A20,PREMISSAS!$A$4:$H$11,4,0),$M20,VLOOKUP($A20,PREMISSAS!$A$4:$H$11,4,0)))</f>
        <v>0</v>
      </c>
      <c r="R20" s="10"/>
      <c r="S20" s="49">
        <f>IF($A20="",0,IF($M20&gt;VLOOKUP($A20,PREMISSAS!$A$4:$H$11,4,0),$M20-VLOOKUP($A20,PREMISSAS!$A$4:$H$11,4,0),0))</f>
        <v>0</v>
      </c>
      <c r="T20" s="9"/>
      <c r="U20" s="10"/>
      <c r="V20" s="10"/>
      <c r="W20" s="9"/>
      <c r="X20" s="10"/>
      <c r="Y20" s="52" t="str">
        <f t="shared" ref="Y20:AB20" si="18">IF(OR(D20="",D20=0,D20="FALTA",D20="SUSPENSO",D20="SUSPENSÃO"),"",TEXT(D20,"##"":""##"))</f>
        <v/>
      </c>
      <c r="Z20" s="52" t="str">
        <f t="shared" si="18"/>
        <v/>
      </c>
      <c r="AA20" s="52" t="str">
        <f t="shared" si="18"/>
        <v/>
      </c>
      <c r="AB20" s="52" t="str">
        <f t="shared" si="18"/>
        <v/>
      </c>
    </row>
    <row r="21" ht="15.75" customHeight="1">
      <c r="A21" s="9">
        <f>IF(NOT(ISERROR(VLOOKUP(B21,rngFeriados,1,0))),"F",IF(B21="","",WEEKDAY($B21,1)))</f>
        <v>2</v>
      </c>
      <c r="B21" s="44">
        <f>IF(B20="","",IF((B20+1)&gt;CAPA!$E$4,"",B20+1))</f>
        <v>45061</v>
      </c>
      <c r="C21" s="45" t="str">
        <f t="shared" si="2"/>
        <v>Segunda</v>
      </c>
      <c r="D21" s="46"/>
      <c r="E21" s="46"/>
      <c r="F21" s="46"/>
      <c r="G21" s="46"/>
      <c r="H21" s="10"/>
      <c r="I21" s="47">
        <f t="shared" si="3"/>
        <v>0</v>
      </c>
      <c r="J21" s="10"/>
      <c r="K21" s="48">
        <f t="shared" si="4"/>
        <v>0</v>
      </c>
      <c r="L21" s="10"/>
      <c r="M21" s="49">
        <f t="shared" si="5"/>
        <v>0</v>
      </c>
      <c r="N21" s="10"/>
      <c r="O21" s="50"/>
      <c r="P21" s="10"/>
      <c r="Q21" s="49">
        <f>IF($A21="",0,IF($M21&lt;=VLOOKUP($A21,PREMISSAS!$A$4:$H$11,4,0),$M21,VLOOKUP($A21,PREMISSAS!$A$4:$H$11,4,0)))</f>
        <v>0</v>
      </c>
      <c r="R21" s="10"/>
      <c r="S21" s="49">
        <f>IF($A21="",0,IF($M21&gt;VLOOKUP($A21,PREMISSAS!$A$4:$H$11,4,0),$M21-VLOOKUP($A21,PREMISSAS!$A$4:$H$11,4,0),0))</f>
        <v>0</v>
      </c>
      <c r="T21" s="9"/>
      <c r="U21" s="10"/>
      <c r="V21" s="10"/>
      <c r="W21" s="9"/>
      <c r="X21" s="10"/>
      <c r="Y21" s="52" t="str">
        <f t="shared" ref="Y21:AB21" si="19">IF(OR(D21="",D21=0,D21="FALTA",D21="SUSPENSO",D21="SUSPENSÃO"),"",TEXT(D21,"##"":""##"))</f>
        <v/>
      </c>
      <c r="Z21" s="52" t="str">
        <f t="shared" si="19"/>
        <v/>
      </c>
      <c r="AA21" s="52" t="str">
        <f t="shared" si="19"/>
        <v/>
      </c>
      <c r="AB21" s="52" t="str">
        <f t="shared" si="19"/>
        <v/>
      </c>
    </row>
    <row r="22" ht="15.75" customHeight="1">
      <c r="A22" s="9">
        <f>IF(NOT(ISERROR(VLOOKUP(B22,rngFeriados,1,0))),"F",IF(B22="","",WEEKDAY($B22,1)))</f>
        <v>3</v>
      </c>
      <c r="B22" s="44">
        <f>IF(B21="","",IF((B21+1)&gt;CAPA!$E$4,"",B21+1))</f>
        <v>45062</v>
      </c>
      <c r="C22" s="45" t="str">
        <f t="shared" si="2"/>
        <v>Terça</v>
      </c>
      <c r="D22" s="46"/>
      <c r="E22" s="46"/>
      <c r="F22" s="46"/>
      <c r="G22" s="46"/>
      <c r="H22" s="10"/>
      <c r="I22" s="47">
        <f t="shared" si="3"/>
        <v>0</v>
      </c>
      <c r="J22" s="10"/>
      <c r="K22" s="48">
        <f t="shared" si="4"/>
        <v>0</v>
      </c>
      <c r="L22" s="10"/>
      <c r="M22" s="49">
        <f t="shared" si="5"/>
        <v>0</v>
      </c>
      <c r="N22" s="10"/>
      <c r="O22" s="50"/>
      <c r="P22" s="10"/>
      <c r="Q22" s="49">
        <f>IF($A22="",0,IF($M22&lt;=VLOOKUP($A22,PREMISSAS!$A$4:$H$11,4,0),$M22,VLOOKUP($A22,PREMISSAS!$A$4:$H$11,4,0)))</f>
        <v>0</v>
      </c>
      <c r="R22" s="10"/>
      <c r="S22" s="49">
        <f>IF($A22="",0,IF($M22&gt;VLOOKUP($A22,PREMISSAS!$A$4:$H$11,4,0),$M22-VLOOKUP($A22,PREMISSAS!$A$4:$H$11,4,0),0))</f>
        <v>0</v>
      </c>
      <c r="T22" s="9"/>
      <c r="U22" s="10"/>
      <c r="V22" s="10"/>
      <c r="W22" s="9"/>
      <c r="X22" s="10"/>
      <c r="Y22" s="52" t="str">
        <f t="shared" ref="Y22:AB22" si="20">IF(OR(D22="",D22=0,D22="FALTA",D22="SUSPENSO",D22="SUSPENSÃO"),"",TEXT(D22,"##"":""##"))</f>
        <v/>
      </c>
      <c r="Z22" s="52" t="str">
        <f t="shared" si="20"/>
        <v/>
      </c>
      <c r="AA22" s="52" t="str">
        <f t="shared" si="20"/>
        <v/>
      </c>
      <c r="AB22" s="52" t="str">
        <f t="shared" si="20"/>
        <v/>
      </c>
    </row>
    <row r="23" ht="15.75" customHeight="1">
      <c r="A23" s="9">
        <f>IF(NOT(ISERROR(VLOOKUP(B23,rngFeriados,1,0))),"F",IF(B23="","",WEEKDAY($B23,1)))</f>
        <v>4</v>
      </c>
      <c r="B23" s="44">
        <f>IF(B22="","",IF((B22+1)&gt;CAPA!$E$4,"",B22+1))</f>
        <v>45063</v>
      </c>
      <c r="C23" s="45" t="str">
        <f t="shared" si="2"/>
        <v>Quarta</v>
      </c>
      <c r="D23" s="46"/>
      <c r="E23" s="46"/>
      <c r="F23" s="46"/>
      <c r="G23" s="46"/>
      <c r="H23" s="10"/>
      <c r="I23" s="47">
        <f t="shared" si="3"/>
        <v>0</v>
      </c>
      <c r="J23" s="10"/>
      <c r="K23" s="48">
        <f t="shared" si="4"/>
        <v>0</v>
      </c>
      <c r="L23" s="10"/>
      <c r="M23" s="49">
        <f t="shared" si="5"/>
        <v>0</v>
      </c>
      <c r="N23" s="10"/>
      <c r="O23" s="50"/>
      <c r="P23" s="10"/>
      <c r="Q23" s="49">
        <f>IF($A23="",0,IF($M23&lt;=VLOOKUP($A23,PREMISSAS!$A$4:$H$11,4,0),$M23,VLOOKUP($A23,PREMISSAS!$A$4:$H$11,4,0)))</f>
        <v>0</v>
      </c>
      <c r="R23" s="10"/>
      <c r="S23" s="49">
        <f>IF($A23="",0,IF($M23&gt;VLOOKUP($A23,PREMISSAS!$A$4:$H$11,4,0),$M23-VLOOKUP($A23,PREMISSAS!$A$4:$H$11,4,0),0))</f>
        <v>0</v>
      </c>
      <c r="T23" s="9"/>
      <c r="U23" s="10"/>
      <c r="V23" s="10"/>
      <c r="W23" s="9"/>
      <c r="X23" s="10"/>
      <c r="Y23" s="52" t="str">
        <f t="shared" ref="Y23:AB23" si="21">IF(OR(D23="",D23=0,D23="FALTA",D23="SUSPENSO",D23="SUSPENSÃO"),"",TEXT(D23,"##"":""##"))</f>
        <v/>
      </c>
      <c r="Z23" s="52" t="str">
        <f t="shared" si="21"/>
        <v/>
      </c>
      <c r="AA23" s="52" t="str">
        <f t="shared" si="21"/>
        <v/>
      </c>
      <c r="AB23" s="52" t="str">
        <f t="shared" si="21"/>
        <v/>
      </c>
    </row>
    <row r="24" ht="15.75" customHeight="1">
      <c r="A24" s="9">
        <f>IF(NOT(ISERROR(VLOOKUP(B24,rngFeriados,1,0))),"F",IF(B24="","",WEEKDAY($B24,1)))</f>
        <v>5</v>
      </c>
      <c r="B24" s="44">
        <f>IF(B23="","",IF((B23+1)&gt;CAPA!$E$4,"",B23+1))</f>
        <v>45064</v>
      </c>
      <c r="C24" s="45" t="str">
        <f t="shared" si="2"/>
        <v>Quinta</v>
      </c>
      <c r="D24" s="46"/>
      <c r="E24" s="46"/>
      <c r="F24" s="46"/>
      <c r="G24" s="46"/>
      <c r="H24" s="10"/>
      <c r="I24" s="47">
        <f t="shared" si="3"/>
        <v>0</v>
      </c>
      <c r="J24" s="10"/>
      <c r="K24" s="48">
        <f t="shared" si="4"/>
        <v>0</v>
      </c>
      <c r="L24" s="10"/>
      <c r="M24" s="49">
        <f t="shared" si="5"/>
        <v>0</v>
      </c>
      <c r="N24" s="10"/>
      <c r="O24" s="50"/>
      <c r="P24" s="10"/>
      <c r="Q24" s="49">
        <f>IF($A24="",0,IF($M24&lt;=VLOOKUP($A24,PREMISSAS!$A$4:$H$11,4,0),$M24,VLOOKUP($A24,PREMISSAS!$A$4:$H$11,4,0)))</f>
        <v>0</v>
      </c>
      <c r="R24" s="10"/>
      <c r="S24" s="49">
        <f>IF($A24="",0,IF($M24&gt;VLOOKUP($A24,PREMISSAS!$A$4:$H$11,4,0),$M24-VLOOKUP($A24,PREMISSAS!$A$4:$H$11,4,0),0))</f>
        <v>0</v>
      </c>
      <c r="T24" s="9"/>
      <c r="U24" s="10"/>
      <c r="V24" s="10"/>
      <c r="W24" s="9"/>
      <c r="X24" s="10"/>
      <c r="Y24" s="52" t="str">
        <f t="shared" ref="Y24:AB24" si="22">IF(OR(D24="",D24=0,D24="FALTA",D24="SUSPENSO",D24="SUSPENSÃO"),"",TEXT(D24,"##"":""##"))</f>
        <v/>
      </c>
      <c r="Z24" s="52" t="str">
        <f t="shared" si="22"/>
        <v/>
      </c>
      <c r="AA24" s="52" t="str">
        <f t="shared" si="22"/>
        <v/>
      </c>
      <c r="AB24" s="52" t="str">
        <f t="shared" si="22"/>
        <v/>
      </c>
    </row>
    <row r="25" ht="15.75" customHeight="1">
      <c r="A25" s="9">
        <f>IF(NOT(ISERROR(VLOOKUP(B25,rngFeriados,1,0))),"F",IF(B25="","",WEEKDAY($B25,1)))</f>
        <v>6</v>
      </c>
      <c r="B25" s="44">
        <f>IF(B24="","",IF((B24+1)&gt;CAPA!$E$4,"",B24+1))</f>
        <v>45065</v>
      </c>
      <c r="C25" s="45" t="str">
        <f t="shared" si="2"/>
        <v>Sexta</v>
      </c>
      <c r="D25" s="46"/>
      <c r="E25" s="46"/>
      <c r="F25" s="46"/>
      <c r="G25" s="46"/>
      <c r="H25" s="10"/>
      <c r="I25" s="47">
        <f t="shared" si="3"/>
        <v>0</v>
      </c>
      <c r="J25" s="10"/>
      <c r="K25" s="48">
        <f t="shared" si="4"/>
        <v>0</v>
      </c>
      <c r="L25" s="10"/>
      <c r="M25" s="49">
        <f t="shared" si="5"/>
        <v>0</v>
      </c>
      <c r="N25" s="10"/>
      <c r="O25" s="50"/>
      <c r="P25" s="10"/>
      <c r="Q25" s="49">
        <f>IF($A25="",0,IF($M25&lt;=VLOOKUP($A25,PREMISSAS!$A$4:$H$11,4,0),$M25,VLOOKUP($A25,PREMISSAS!$A$4:$H$11,4,0)))</f>
        <v>0</v>
      </c>
      <c r="R25" s="10"/>
      <c r="S25" s="49">
        <f>IF($A25="",0,IF($M25&gt;VLOOKUP($A25,PREMISSAS!$A$4:$H$11,4,0),$M25-VLOOKUP($A25,PREMISSAS!$A$4:$H$11,4,0),0))</f>
        <v>0</v>
      </c>
      <c r="T25" s="9"/>
      <c r="U25" s="10"/>
      <c r="V25" s="10"/>
      <c r="W25" s="9"/>
      <c r="X25" s="10"/>
      <c r="Y25" s="52" t="str">
        <f t="shared" ref="Y25:AB25" si="23">IF(OR(D25="",D25=0,D25="FALTA",D25="SUSPENSO",D25="SUSPENSÃO"),"",TEXT(D25,"##"":""##"))</f>
        <v/>
      </c>
      <c r="Z25" s="52" t="str">
        <f t="shared" si="23"/>
        <v/>
      </c>
      <c r="AA25" s="52" t="str">
        <f t="shared" si="23"/>
        <v/>
      </c>
      <c r="AB25" s="52" t="str">
        <f t="shared" si="23"/>
        <v/>
      </c>
    </row>
    <row r="26" ht="15.75" customHeight="1">
      <c r="A26" s="9">
        <f>IF(NOT(ISERROR(VLOOKUP(B26,rngFeriados,1,0))),"F",IF(B26="","",WEEKDAY($B26,1)))</f>
        <v>7</v>
      </c>
      <c r="B26" s="44">
        <f>IF(B25="","",IF((B25+1)&gt;CAPA!$E$4,"",B25+1))</f>
        <v>45066</v>
      </c>
      <c r="C26" s="45" t="str">
        <f t="shared" si="2"/>
        <v>Sábado</v>
      </c>
      <c r="D26" s="46"/>
      <c r="E26" s="46"/>
      <c r="F26" s="46"/>
      <c r="G26" s="46"/>
      <c r="H26" s="10"/>
      <c r="I26" s="47">
        <f t="shared" si="3"/>
        <v>0</v>
      </c>
      <c r="J26" s="10"/>
      <c r="K26" s="48">
        <f t="shared" si="4"/>
        <v>0</v>
      </c>
      <c r="L26" s="10"/>
      <c r="M26" s="49">
        <f t="shared" si="5"/>
        <v>0</v>
      </c>
      <c r="N26" s="10"/>
      <c r="O26" s="50"/>
      <c r="P26" s="10"/>
      <c r="Q26" s="49">
        <f>IF($A26="",0,IF($M26&lt;=VLOOKUP($A26,PREMISSAS!$A$4:$H$11,4,0),$M26,VLOOKUP($A26,PREMISSAS!$A$4:$H$11,4,0)))</f>
        <v>0</v>
      </c>
      <c r="R26" s="10"/>
      <c r="S26" s="49">
        <f>IF($A26="",0,IF($M26&gt;VLOOKUP($A26,PREMISSAS!$A$4:$H$11,4,0),$M26-VLOOKUP($A26,PREMISSAS!$A$4:$H$11,4,0),0))</f>
        <v>0</v>
      </c>
      <c r="T26" s="9"/>
      <c r="U26" s="10"/>
      <c r="V26" s="10"/>
      <c r="W26" s="9"/>
      <c r="X26" s="10"/>
      <c r="Y26" s="52" t="str">
        <f t="shared" ref="Y26:AB26" si="24">IF(OR(D26="",D26=0,D26="FALTA",D26="SUSPENSO",D26="SUSPENSÃO"),"",TEXT(D26,"##"":""##"))</f>
        <v/>
      </c>
      <c r="Z26" s="52" t="str">
        <f t="shared" si="24"/>
        <v/>
      </c>
      <c r="AA26" s="52" t="str">
        <f t="shared" si="24"/>
        <v/>
      </c>
      <c r="AB26" s="52" t="str">
        <f t="shared" si="24"/>
        <v/>
      </c>
    </row>
    <row r="27" ht="15.75" customHeight="1">
      <c r="A27" s="9">
        <f>IF(NOT(ISERROR(VLOOKUP(B27,rngFeriados,1,0))),"F",IF(B27="","",WEEKDAY($B27,1)))</f>
        <v>1</v>
      </c>
      <c r="B27" s="44">
        <f>IF(B26="","",IF((B26+1)&gt;CAPA!$E$4,"",B26+1))</f>
        <v>45067</v>
      </c>
      <c r="C27" s="45" t="str">
        <f t="shared" si="2"/>
        <v>Domingo</v>
      </c>
      <c r="D27" s="46"/>
      <c r="E27" s="46"/>
      <c r="F27" s="46"/>
      <c r="G27" s="46"/>
      <c r="H27" s="10"/>
      <c r="I27" s="47">
        <f t="shared" si="3"/>
        <v>0</v>
      </c>
      <c r="J27" s="10"/>
      <c r="K27" s="48">
        <f t="shared" si="4"/>
        <v>0</v>
      </c>
      <c r="L27" s="10"/>
      <c r="M27" s="49">
        <f t="shared" si="5"/>
        <v>0</v>
      </c>
      <c r="N27" s="10"/>
      <c r="O27" s="50"/>
      <c r="P27" s="10"/>
      <c r="Q27" s="49">
        <f>IF($A27="",0,IF($M27&lt;=VLOOKUP($A27,PREMISSAS!$A$4:$H$11,4,0),$M27,VLOOKUP($A27,PREMISSAS!$A$4:$H$11,4,0)))</f>
        <v>0</v>
      </c>
      <c r="R27" s="10"/>
      <c r="S27" s="49">
        <f>IF($A27="",0,IF($M27&gt;VLOOKUP($A27,PREMISSAS!$A$4:$H$11,4,0),$M27-VLOOKUP($A27,PREMISSAS!$A$4:$H$11,4,0),0))</f>
        <v>0</v>
      </c>
      <c r="T27" s="9"/>
      <c r="U27" s="10"/>
      <c r="V27" s="10"/>
      <c r="W27" s="9"/>
      <c r="X27" s="10"/>
      <c r="Y27" s="52" t="str">
        <f t="shared" ref="Y27:AB27" si="25">IF(OR(D27="",D27=0,D27="FALTA",D27="SUSPENSO",D27="SUSPENSÃO"),"",TEXT(D27,"##"":""##"))</f>
        <v/>
      </c>
      <c r="Z27" s="52" t="str">
        <f t="shared" si="25"/>
        <v/>
      </c>
      <c r="AA27" s="52" t="str">
        <f t="shared" si="25"/>
        <v/>
      </c>
      <c r="AB27" s="52" t="str">
        <f t="shared" si="25"/>
        <v/>
      </c>
    </row>
    <row r="28" ht="15.75" customHeight="1">
      <c r="A28" s="9">
        <f>IF(NOT(ISERROR(VLOOKUP(B28,rngFeriados,1,0))),"F",IF(B28="","",WEEKDAY($B28,1)))</f>
        <v>2</v>
      </c>
      <c r="B28" s="44">
        <f>IF(B27="","",IF((B27+1)&gt;CAPA!$E$4,"",B27+1))</f>
        <v>45068</v>
      </c>
      <c r="C28" s="45" t="str">
        <f t="shared" si="2"/>
        <v>Segunda</v>
      </c>
      <c r="D28" s="46"/>
      <c r="E28" s="46"/>
      <c r="F28" s="46"/>
      <c r="G28" s="46"/>
      <c r="H28" s="10"/>
      <c r="I28" s="47">
        <f t="shared" si="3"/>
        <v>0</v>
      </c>
      <c r="J28" s="10"/>
      <c r="K28" s="48">
        <f t="shared" si="4"/>
        <v>0</v>
      </c>
      <c r="L28" s="10"/>
      <c r="M28" s="49">
        <f t="shared" si="5"/>
        <v>0</v>
      </c>
      <c r="N28" s="10"/>
      <c r="O28" s="50"/>
      <c r="P28" s="10"/>
      <c r="Q28" s="49">
        <f>IF($A28="",0,IF($M28&lt;=VLOOKUP($A28,PREMISSAS!$A$4:$H$11,4,0),$M28,VLOOKUP($A28,PREMISSAS!$A$4:$H$11,4,0)))</f>
        <v>0</v>
      </c>
      <c r="R28" s="10"/>
      <c r="S28" s="49">
        <f>IF($A28="",0,IF($M28&gt;VLOOKUP($A28,PREMISSAS!$A$4:$H$11,4,0),$M28-VLOOKUP($A28,PREMISSAS!$A$4:$H$11,4,0),0))</f>
        <v>0</v>
      </c>
      <c r="T28" s="9"/>
      <c r="U28" s="10"/>
      <c r="V28" s="10"/>
      <c r="W28" s="9"/>
      <c r="X28" s="10"/>
      <c r="Y28" s="52" t="str">
        <f t="shared" ref="Y28:AB28" si="26">IF(OR(D28="",D28=0,D28="FALTA",D28="SUSPENSO",D28="SUSPENSÃO"),"",TEXT(D28,"##"":""##"))</f>
        <v/>
      </c>
      <c r="Z28" s="52" t="str">
        <f t="shared" si="26"/>
        <v/>
      </c>
      <c r="AA28" s="52" t="str">
        <f t="shared" si="26"/>
        <v/>
      </c>
      <c r="AB28" s="52" t="str">
        <f t="shared" si="26"/>
        <v/>
      </c>
    </row>
    <row r="29" ht="15.75" customHeight="1">
      <c r="A29" s="9">
        <f>IF(NOT(ISERROR(VLOOKUP(B29,rngFeriados,1,0))),"F",IF(B29="","",WEEKDAY($B29,1)))</f>
        <v>3</v>
      </c>
      <c r="B29" s="44">
        <f>IF(B28="","",IF((B28+1)&gt;CAPA!$E$4,"",B28+1))</f>
        <v>45069</v>
      </c>
      <c r="C29" s="45" t="str">
        <f t="shared" si="2"/>
        <v>Terça</v>
      </c>
      <c r="D29" s="46"/>
      <c r="E29" s="46"/>
      <c r="F29" s="46"/>
      <c r="G29" s="46"/>
      <c r="H29" s="10"/>
      <c r="I29" s="47">
        <f t="shared" si="3"/>
        <v>0</v>
      </c>
      <c r="J29" s="10"/>
      <c r="K29" s="48">
        <f t="shared" si="4"/>
        <v>0</v>
      </c>
      <c r="L29" s="10"/>
      <c r="M29" s="49">
        <f t="shared" si="5"/>
        <v>0</v>
      </c>
      <c r="N29" s="10"/>
      <c r="O29" s="50"/>
      <c r="P29" s="10"/>
      <c r="Q29" s="49">
        <f>IF($A29="",0,IF($M29&lt;=VLOOKUP($A29,PREMISSAS!$A$4:$H$11,4,0),$M29,VLOOKUP($A29,PREMISSAS!$A$4:$H$11,4,0)))</f>
        <v>0</v>
      </c>
      <c r="R29" s="10"/>
      <c r="S29" s="49">
        <f>IF($A29="",0,IF($M29&gt;VLOOKUP($A29,PREMISSAS!$A$4:$H$11,4,0),$M29-VLOOKUP($A29,PREMISSAS!$A$4:$H$11,4,0),0))</f>
        <v>0</v>
      </c>
      <c r="T29" s="9"/>
      <c r="U29" s="10"/>
      <c r="V29" s="10"/>
      <c r="W29" s="9"/>
      <c r="X29" s="10"/>
      <c r="Y29" s="52" t="str">
        <f t="shared" ref="Y29:AB29" si="27">IF(OR(D29="",D29=0,D29="FALTA",D29="SUSPENSO",D29="SUSPENSÃO"),"",TEXT(D29,"##"":""##"))</f>
        <v/>
      </c>
      <c r="Z29" s="52" t="str">
        <f t="shared" si="27"/>
        <v/>
      </c>
      <c r="AA29" s="52" t="str">
        <f t="shared" si="27"/>
        <v/>
      </c>
      <c r="AB29" s="52" t="str">
        <f t="shared" si="27"/>
        <v/>
      </c>
    </row>
    <row r="30" ht="15.75" customHeight="1">
      <c r="A30" s="9">
        <f>IF(NOT(ISERROR(VLOOKUP(B30,rngFeriados,1,0))),"F",IF(B30="","",WEEKDAY($B30,1)))</f>
        <v>4</v>
      </c>
      <c r="B30" s="44">
        <f>IF(B29="","",IF((B29+1)&gt;CAPA!$E$4,"",B29+1))</f>
        <v>45070</v>
      </c>
      <c r="C30" s="45" t="str">
        <f t="shared" si="2"/>
        <v>Quarta</v>
      </c>
      <c r="D30" s="46"/>
      <c r="E30" s="46"/>
      <c r="F30" s="46"/>
      <c r="G30" s="46"/>
      <c r="H30" s="10"/>
      <c r="I30" s="47">
        <f t="shared" si="3"/>
        <v>0</v>
      </c>
      <c r="J30" s="10"/>
      <c r="K30" s="48">
        <f t="shared" si="4"/>
        <v>0</v>
      </c>
      <c r="L30" s="10"/>
      <c r="M30" s="49">
        <f t="shared" si="5"/>
        <v>0</v>
      </c>
      <c r="N30" s="10"/>
      <c r="O30" s="50"/>
      <c r="P30" s="10"/>
      <c r="Q30" s="49">
        <f>IF($A30="",0,IF($M30&lt;=VLOOKUP($A30,PREMISSAS!$A$4:$H$11,4,0),$M30,VLOOKUP($A30,PREMISSAS!$A$4:$H$11,4,0)))</f>
        <v>0</v>
      </c>
      <c r="R30" s="10"/>
      <c r="S30" s="49">
        <f>IF($A30="",0,IF($M30&gt;VLOOKUP($A30,PREMISSAS!$A$4:$H$11,4,0),$M30-VLOOKUP($A30,PREMISSAS!$A$4:$H$11,4,0),0))</f>
        <v>0</v>
      </c>
      <c r="T30" s="9"/>
      <c r="U30" s="10"/>
      <c r="V30" s="10"/>
      <c r="W30" s="9"/>
      <c r="X30" s="10"/>
      <c r="Y30" s="52" t="str">
        <f t="shared" ref="Y30:AB30" si="28">IF(OR(D30="",D30=0,D30="FALTA",D30="SUSPENSO",D30="SUSPENSÃO"),"",TEXT(D30,"##"":""##"))</f>
        <v/>
      </c>
      <c r="Z30" s="52" t="str">
        <f t="shared" si="28"/>
        <v/>
      </c>
      <c r="AA30" s="52" t="str">
        <f t="shared" si="28"/>
        <v/>
      </c>
      <c r="AB30" s="52" t="str">
        <f t="shared" si="28"/>
        <v/>
      </c>
    </row>
    <row r="31" ht="15.75" customHeight="1">
      <c r="A31" s="9">
        <f>IF(NOT(ISERROR(VLOOKUP(B31,rngFeriados,1,0))),"F",IF(B31="","",WEEKDAY($B31,1)))</f>
        <v>5</v>
      </c>
      <c r="B31" s="44">
        <f>IF(B30="","",IF((B30+1)&gt;CAPA!$E$4,"",B30+1))</f>
        <v>45071</v>
      </c>
      <c r="C31" s="45" t="str">
        <f t="shared" si="2"/>
        <v>Quinta</v>
      </c>
      <c r="D31" s="46"/>
      <c r="E31" s="46"/>
      <c r="F31" s="46"/>
      <c r="G31" s="46"/>
      <c r="H31" s="10"/>
      <c r="I31" s="47">
        <f t="shared" si="3"/>
        <v>0</v>
      </c>
      <c r="J31" s="10"/>
      <c r="K31" s="48">
        <f t="shared" si="4"/>
        <v>0</v>
      </c>
      <c r="L31" s="10"/>
      <c r="M31" s="49">
        <f t="shared" si="5"/>
        <v>0</v>
      </c>
      <c r="N31" s="10"/>
      <c r="O31" s="50"/>
      <c r="P31" s="10"/>
      <c r="Q31" s="49">
        <f>IF($A31="",0,IF($M31&lt;=VLOOKUP($A31,PREMISSAS!$A$4:$H$11,4,0),$M31,VLOOKUP($A31,PREMISSAS!$A$4:$H$11,4,0)))</f>
        <v>0</v>
      </c>
      <c r="R31" s="10"/>
      <c r="S31" s="49">
        <f>IF($A31="",0,IF($M31&gt;VLOOKUP($A31,PREMISSAS!$A$4:$H$11,4,0),$M31-VLOOKUP($A31,PREMISSAS!$A$4:$H$11,4,0),0))</f>
        <v>0</v>
      </c>
      <c r="T31" s="9"/>
      <c r="U31" s="10"/>
      <c r="V31" s="10"/>
      <c r="W31" s="9"/>
      <c r="X31" s="10"/>
      <c r="Y31" s="52" t="str">
        <f t="shared" ref="Y31:AB31" si="29">IF(OR(D31="",D31=0,D31="FALTA",D31="SUSPENSO",D31="SUSPENSÃO"),"",TEXT(D31,"##"":""##"))</f>
        <v/>
      </c>
      <c r="Z31" s="52" t="str">
        <f t="shared" si="29"/>
        <v/>
      </c>
      <c r="AA31" s="52" t="str">
        <f t="shared" si="29"/>
        <v/>
      </c>
      <c r="AB31" s="52" t="str">
        <f t="shared" si="29"/>
        <v/>
      </c>
    </row>
    <row r="32" ht="15.75" customHeight="1">
      <c r="A32" s="9">
        <f>IF(NOT(ISERROR(VLOOKUP(B32,rngFeriados,1,0))),"F",IF(B32="","",WEEKDAY($B32,1)))</f>
        <v>6</v>
      </c>
      <c r="B32" s="44">
        <f>IF(B31="","",IF((B31+1)&gt;CAPA!$E$4,"",B31+1))</f>
        <v>45072</v>
      </c>
      <c r="C32" s="45" t="str">
        <f t="shared" si="2"/>
        <v>Sexta</v>
      </c>
      <c r="D32" s="46"/>
      <c r="E32" s="46"/>
      <c r="F32" s="46"/>
      <c r="G32" s="46"/>
      <c r="H32" s="10"/>
      <c r="I32" s="47">
        <f t="shared" si="3"/>
        <v>0</v>
      </c>
      <c r="J32" s="10"/>
      <c r="K32" s="48">
        <f t="shared" si="4"/>
        <v>0</v>
      </c>
      <c r="L32" s="10"/>
      <c r="M32" s="49">
        <f t="shared" si="5"/>
        <v>0</v>
      </c>
      <c r="N32" s="10"/>
      <c r="O32" s="50"/>
      <c r="P32" s="10"/>
      <c r="Q32" s="49">
        <f>IF($A32="",0,IF($M32&lt;=VLOOKUP($A32,PREMISSAS!$A$4:$H$11,4,0),$M32,VLOOKUP($A32,PREMISSAS!$A$4:$H$11,4,0)))</f>
        <v>0</v>
      </c>
      <c r="R32" s="10"/>
      <c r="S32" s="49">
        <f>IF($A32="",0,IF($M32&gt;VLOOKUP($A32,PREMISSAS!$A$4:$H$11,4,0),$M32-VLOOKUP($A32,PREMISSAS!$A$4:$H$11,4,0),0))</f>
        <v>0</v>
      </c>
      <c r="T32" s="9"/>
      <c r="U32" s="10"/>
      <c r="V32" s="10"/>
      <c r="W32" s="9"/>
      <c r="X32" s="10"/>
      <c r="Y32" s="52" t="str">
        <f t="shared" ref="Y32:AB32" si="30">IF(OR(D32="",D32=0,D32="FALTA",D32="SUSPENSO",D32="SUSPENSÃO"),"",TEXT(D32,"##"":""##"))</f>
        <v/>
      </c>
      <c r="Z32" s="52" t="str">
        <f t="shared" si="30"/>
        <v/>
      </c>
      <c r="AA32" s="52" t="str">
        <f t="shared" si="30"/>
        <v/>
      </c>
      <c r="AB32" s="52" t="str">
        <f t="shared" si="30"/>
        <v/>
      </c>
    </row>
    <row r="33" ht="15.75" customHeight="1">
      <c r="A33" s="9">
        <f>IF(NOT(ISERROR(VLOOKUP(B33,rngFeriados,1,0))),"F",IF(B33="","",WEEKDAY($B33,1)))</f>
        <v>7</v>
      </c>
      <c r="B33" s="44">
        <f>IF(B32="","",IF((B32+1)&gt;CAPA!$E$4,"",B32+1))</f>
        <v>45073</v>
      </c>
      <c r="C33" s="45" t="str">
        <f t="shared" si="2"/>
        <v>Sábado</v>
      </c>
      <c r="D33" s="54"/>
      <c r="E33" s="55"/>
      <c r="F33" s="55"/>
      <c r="G33" s="55"/>
      <c r="H33" s="10"/>
      <c r="I33" s="47">
        <f t="shared" si="3"/>
        <v>0</v>
      </c>
      <c r="J33" s="10"/>
      <c r="K33" s="48">
        <f t="shared" si="4"/>
        <v>0</v>
      </c>
      <c r="L33" s="10"/>
      <c r="M33" s="49">
        <f t="shared" si="5"/>
        <v>0</v>
      </c>
      <c r="N33" s="10"/>
      <c r="O33" s="50"/>
      <c r="P33" s="10"/>
      <c r="Q33" s="49">
        <f>IF($A33="",0,IF($M33&lt;=VLOOKUP($A33,PREMISSAS!$A$4:$H$11,4,0),$M33,VLOOKUP($A33,PREMISSAS!$A$4:$H$11,4,0)))</f>
        <v>0</v>
      </c>
      <c r="R33" s="10"/>
      <c r="S33" s="49">
        <f>IF($A33="",0,IF($M33&gt;VLOOKUP($A33,PREMISSAS!$A$4:$H$11,4,0),$M33-VLOOKUP($A33,PREMISSAS!$A$4:$H$11,4,0),0))</f>
        <v>0</v>
      </c>
      <c r="T33" s="9"/>
      <c r="U33" s="10"/>
      <c r="V33" s="10"/>
      <c r="W33" s="9"/>
      <c r="X33" s="10"/>
      <c r="Y33" s="52" t="str">
        <f t="shared" ref="Y33:AB33" si="31">IF(OR(D33="",D33=0,D33="FALTA",D33="SUSPENSO",D33="SUSPENSÃO"),"",TEXT(D33,"##"":""##"))</f>
        <v/>
      </c>
      <c r="Z33" s="52" t="str">
        <f t="shared" si="31"/>
        <v/>
      </c>
      <c r="AA33" s="52" t="str">
        <f t="shared" si="31"/>
        <v/>
      </c>
      <c r="AB33" s="52" t="str">
        <f t="shared" si="31"/>
        <v/>
      </c>
    </row>
    <row r="34" ht="15.75" customHeight="1">
      <c r="A34" s="9">
        <f>IF(NOT(ISERROR(VLOOKUP(B34,rngFeriados,1,0))),"F",IF(B34="","",WEEKDAY($B34,1)))</f>
        <v>1</v>
      </c>
      <c r="B34" s="44">
        <f>IF(B33="","",IF((B33+1)&gt;CAPA!$E$4,"",B33+1))</f>
        <v>45074</v>
      </c>
      <c r="C34" s="45" t="str">
        <f t="shared" si="2"/>
        <v>Domingo</v>
      </c>
      <c r="D34" s="46"/>
      <c r="E34" s="46"/>
      <c r="F34" s="46"/>
      <c r="G34" s="46"/>
      <c r="H34" s="10"/>
      <c r="I34" s="47">
        <f t="shared" si="3"/>
        <v>0</v>
      </c>
      <c r="J34" s="10"/>
      <c r="K34" s="48">
        <f t="shared" si="4"/>
        <v>0</v>
      </c>
      <c r="L34" s="10"/>
      <c r="M34" s="49">
        <f t="shared" si="5"/>
        <v>0</v>
      </c>
      <c r="N34" s="10"/>
      <c r="O34" s="50"/>
      <c r="P34" s="10"/>
      <c r="Q34" s="49">
        <f>IF($A34="",0,IF($M34&lt;=VLOOKUP($A34,PREMISSAS!$A$4:$H$11,4,0),$M34,VLOOKUP($A34,PREMISSAS!$A$4:$H$11,4,0)))</f>
        <v>0</v>
      </c>
      <c r="R34" s="10"/>
      <c r="S34" s="49">
        <f>IF($A34="",0,IF($M34&gt;VLOOKUP($A34,PREMISSAS!$A$4:$H$11,4,0),$M34-VLOOKUP($A34,PREMISSAS!$A$4:$H$11,4,0),0))</f>
        <v>0</v>
      </c>
      <c r="T34" s="9"/>
      <c r="U34" s="10"/>
      <c r="V34" s="10"/>
      <c r="W34" s="9"/>
      <c r="X34" s="10"/>
      <c r="Y34" s="52" t="str">
        <f t="shared" ref="Y34:AB34" si="32">IF(OR(D34="",D34=0,D34="FALTA",D34="SUSPENSO",D34="SUSPENSÃO"),"",TEXT(D34,"##"":""##"))</f>
        <v/>
      </c>
      <c r="Z34" s="52" t="str">
        <f t="shared" si="32"/>
        <v/>
      </c>
      <c r="AA34" s="52" t="str">
        <f t="shared" si="32"/>
        <v/>
      </c>
      <c r="AB34" s="52" t="str">
        <f t="shared" si="32"/>
        <v/>
      </c>
    </row>
    <row r="35" ht="15.75" customHeight="1">
      <c r="A35" s="9">
        <f>IF(NOT(ISERROR(VLOOKUP(B35,rngFeriados,1,0))),"F",IF(B35="","",WEEKDAY($B35,1)))</f>
        <v>2</v>
      </c>
      <c r="B35" s="44">
        <f>IF(B34="","",IF((B34+1)&gt;CAPA!$E$4,"",B34+1))</f>
        <v>45075</v>
      </c>
      <c r="C35" s="45" t="str">
        <f t="shared" si="2"/>
        <v>Segunda</v>
      </c>
      <c r="D35" s="46"/>
      <c r="E35" s="46"/>
      <c r="F35" s="46"/>
      <c r="G35" s="46"/>
      <c r="H35" s="10"/>
      <c r="I35" s="47">
        <f t="shared" si="3"/>
        <v>0</v>
      </c>
      <c r="J35" s="10"/>
      <c r="K35" s="48">
        <f t="shared" si="4"/>
        <v>0</v>
      </c>
      <c r="L35" s="10"/>
      <c r="M35" s="49">
        <f t="shared" si="5"/>
        <v>0</v>
      </c>
      <c r="N35" s="10"/>
      <c r="O35" s="50"/>
      <c r="P35" s="10"/>
      <c r="Q35" s="49">
        <f>IF($A35="",0,IF($M35&lt;=VLOOKUP($A35,PREMISSAS!$A$4:$H$11,4,0),$M35,VLOOKUP($A35,PREMISSAS!$A$4:$H$11,4,0)))</f>
        <v>0</v>
      </c>
      <c r="R35" s="10"/>
      <c r="S35" s="49">
        <f>IF($A35="",0,IF($M35&gt;VLOOKUP($A35,PREMISSAS!$A$4:$H$11,4,0),$M35-VLOOKUP($A35,PREMISSAS!$A$4:$H$11,4,0),0))</f>
        <v>0</v>
      </c>
      <c r="T35" s="9"/>
      <c r="U35" s="10"/>
      <c r="V35" s="10"/>
      <c r="W35" s="9"/>
      <c r="X35" s="10"/>
      <c r="Y35" s="52" t="str">
        <f t="shared" ref="Y35:AB35" si="33">IF(OR(D35="",D35=0,D35="FALTA",D35="SUSPENSO",D35="SUSPENSÃO"),"",TEXT(D35,"##"":""##"))</f>
        <v/>
      </c>
      <c r="Z35" s="52" t="str">
        <f t="shared" si="33"/>
        <v/>
      </c>
      <c r="AA35" s="52" t="str">
        <f t="shared" si="33"/>
        <v/>
      </c>
      <c r="AB35" s="52" t="str">
        <f t="shared" si="33"/>
        <v/>
      </c>
    </row>
    <row r="36" ht="15.75" customHeight="1">
      <c r="A36" s="9">
        <f>IF(NOT(ISERROR(VLOOKUP(B36,rngFeriados,1,0))),"F",IF(B36="","",WEEKDAY($B36,1)))</f>
        <v>3</v>
      </c>
      <c r="B36" s="44">
        <f>IF(B35="","",IF((B35+1)&gt;CAPA!$E$4,"",B35+1))</f>
        <v>45076</v>
      </c>
      <c r="C36" s="45" t="str">
        <f t="shared" si="2"/>
        <v>Terça</v>
      </c>
      <c r="D36" s="46"/>
      <c r="E36" s="46"/>
      <c r="F36" s="46"/>
      <c r="G36" s="46"/>
      <c r="H36" s="10"/>
      <c r="I36" s="47">
        <f t="shared" si="3"/>
        <v>0</v>
      </c>
      <c r="J36" s="10"/>
      <c r="K36" s="48">
        <f t="shared" si="4"/>
        <v>0</v>
      </c>
      <c r="L36" s="10"/>
      <c r="M36" s="49">
        <f t="shared" si="5"/>
        <v>0</v>
      </c>
      <c r="N36" s="10"/>
      <c r="O36" s="50"/>
      <c r="P36" s="10"/>
      <c r="Q36" s="49">
        <f>IF($A36="",0,IF($M36&lt;=VLOOKUP($A36,PREMISSAS!$A$4:$H$11,4,0),$M36,VLOOKUP($A36,PREMISSAS!$A$4:$H$11,4,0)))</f>
        <v>0</v>
      </c>
      <c r="R36" s="10"/>
      <c r="S36" s="49">
        <f>IF($A36="",0,IF($M36&gt;VLOOKUP($A36,PREMISSAS!$A$4:$H$11,4,0),$M36-VLOOKUP($A36,PREMISSAS!$A$4:$H$11,4,0),0))</f>
        <v>0</v>
      </c>
      <c r="T36" s="9"/>
      <c r="U36" s="10"/>
      <c r="V36" s="10"/>
      <c r="W36" s="9"/>
      <c r="X36" s="10"/>
      <c r="Y36" s="52" t="str">
        <f t="shared" ref="Y36:AB36" si="34">IF(OR(D36="",D36=0,D36="FALTA",D36="SUSPENSO",D36="SUSPENSÃO"),"",TEXT(D36,"##"":""##"))</f>
        <v/>
      </c>
      <c r="Z36" s="52" t="str">
        <f t="shared" si="34"/>
        <v/>
      </c>
      <c r="AA36" s="52" t="str">
        <f t="shared" si="34"/>
        <v/>
      </c>
      <c r="AB36" s="52" t="str">
        <f t="shared" si="34"/>
        <v/>
      </c>
    </row>
    <row r="37" ht="15.75" customHeight="1">
      <c r="A37" s="9">
        <f>IF(NOT(ISERROR(VLOOKUP(B37,rngFeriados,1,0))),"F",IF(B37="","",WEEKDAY($B37,1)))</f>
        <v>4</v>
      </c>
      <c r="B37" s="44">
        <f>IF(B36="","",IF((B36+1)&gt;CAPA!$E$4,"",B36+1))</f>
        <v>45077</v>
      </c>
      <c r="C37" s="45" t="str">
        <f t="shared" si="2"/>
        <v>Quarta</v>
      </c>
      <c r="D37" s="46"/>
      <c r="E37" s="46"/>
      <c r="F37" s="46"/>
      <c r="G37" s="46"/>
      <c r="H37" s="10"/>
      <c r="I37" s="47">
        <f t="shared" si="3"/>
        <v>0</v>
      </c>
      <c r="J37" s="10"/>
      <c r="K37" s="48">
        <f t="shared" si="4"/>
        <v>0</v>
      </c>
      <c r="L37" s="10"/>
      <c r="M37" s="49">
        <f t="shared" si="5"/>
        <v>0</v>
      </c>
      <c r="N37" s="10"/>
      <c r="O37" s="50"/>
      <c r="P37" s="10"/>
      <c r="Q37" s="49">
        <f>IF($A37="",0,IF($M37&lt;=VLOOKUP($A37,PREMISSAS!$A$4:$H$11,4,0),$M37,VLOOKUP($A37,PREMISSAS!$A$4:$H$11,4,0)))</f>
        <v>0</v>
      </c>
      <c r="R37" s="10"/>
      <c r="S37" s="49">
        <f>IF($A37="",0,IF($M37&gt;VLOOKUP($A37,PREMISSAS!$A$4:$H$11,4,0),$M37-VLOOKUP($A37,PREMISSAS!$A$4:$H$11,4,0),0))</f>
        <v>0</v>
      </c>
      <c r="T37" s="9"/>
      <c r="U37" s="10"/>
      <c r="V37" s="10"/>
      <c r="W37" s="9"/>
      <c r="X37" s="10"/>
      <c r="Y37" s="52" t="str">
        <f t="shared" ref="Y37:AB37" si="35">IF(OR(D37="",D37=0,D37="FALTA",D37="SUSPENSO",D37="SUSPENSÃO"),"",TEXT(D37,"##"":""##"))</f>
        <v/>
      </c>
      <c r="Z37" s="52" t="str">
        <f t="shared" si="35"/>
        <v/>
      </c>
      <c r="AA37" s="52" t="str">
        <f t="shared" si="35"/>
        <v/>
      </c>
      <c r="AB37" s="52" t="str">
        <f t="shared" si="35"/>
        <v/>
      </c>
    </row>
    <row r="38" ht="4.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9"/>
      <c r="U38" s="10"/>
      <c r="V38" s="10"/>
      <c r="W38" s="9"/>
      <c r="X38" s="10"/>
      <c r="Y38" s="11"/>
      <c r="Z38" s="11"/>
      <c r="AA38" s="11"/>
      <c r="AB38" s="11"/>
    </row>
    <row r="39" ht="18.75" customHeight="1">
      <c r="A39" s="9"/>
      <c r="B39" s="56" t="s">
        <v>82</v>
      </c>
      <c r="C39" s="57"/>
      <c r="D39" s="58"/>
      <c r="E39" s="59" t="s">
        <v>83</v>
      </c>
      <c r="F39" s="60"/>
      <c r="G39" s="61">
        <f>COUNTIF($D$7:$D$37,"FALTA")+COUNTIF($D$7:$D$37,"SUSPENSÃO")+COUNTIF($D$7:$D$37,"SUSPENSO")</f>
        <v>0</v>
      </c>
      <c r="H39" s="10"/>
      <c r="I39" s="47">
        <f>SUM($I$7:$I$37)</f>
        <v>2.785416667</v>
      </c>
      <c r="J39" s="10"/>
      <c r="K39" s="48">
        <f>SUM($K$7:$K$37)</f>
        <v>0.10625</v>
      </c>
      <c r="L39" s="10"/>
      <c r="M39" s="49">
        <f>SUM(M$7:M$37)</f>
        <v>0.05833333333</v>
      </c>
      <c r="N39" s="10"/>
      <c r="O39" s="49">
        <f>SUM(O$7:O$37)</f>
        <v>0</v>
      </c>
      <c r="P39" s="10"/>
      <c r="Q39" s="49">
        <f>SUM(Q$7:Q$37)</f>
        <v>0.05833333333</v>
      </c>
      <c r="R39" s="10"/>
      <c r="S39" s="49">
        <f>SUM(S$7:S$37)</f>
        <v>0</v>
      </c>
      <c r="T39" s="10"/>
      <c r="U39" s="10"/>
      <c r="V39" s="10"/>
      <c r="W39" s="10"/>
      <c r="X39" s="10"/>
      <c r="Y39" s="10"/>
      <c r="Z39" s="10"/>
      <c r="AA39" s="10"/>
      <c r="AB39" s="10"/>
    </row>
    <row r="40" ht="4.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9"/>
      <c r="U40" s="10"/>
      <c r="V40" s="10"/>
      <c r="W40" s="9"/>
      <c r="X40" s="10"/>
      <c r="Y40" s="11"/>
      <c r="Z40" s="11"/>
      <c r="AA40" s="11"/>
      <c r="AB40" s="11"/>
    </row>
    <row r="41" ht="30.0" customHeight="1">
      <c r="A41" s="9"/>
      <c r="B41" s="62" t="s">
        <v>84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4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9"/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7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9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9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5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9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5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9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5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9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5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9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5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9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5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9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9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5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9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5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9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5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9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5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9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5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9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5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9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5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9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5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9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5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9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5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9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5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9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5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9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5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9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5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9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5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9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5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9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5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9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5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9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5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9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5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9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5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9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5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9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5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9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5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9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5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9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5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5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5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5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5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5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9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5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5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5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5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5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5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9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9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5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9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5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9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5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9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5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9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5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9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5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9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5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9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5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9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5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9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5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9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5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9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5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9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5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9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5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9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5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9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5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9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5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9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5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9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5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9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5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9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5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9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5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9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5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9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5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9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5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9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5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9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5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9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5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9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5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9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5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9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5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9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5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9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5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9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5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9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5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9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5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9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5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9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5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9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5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9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5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9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9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9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9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9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9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9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9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9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9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9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9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9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9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9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9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9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9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9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9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9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9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9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9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9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9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9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9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9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9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9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9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9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9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9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9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9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9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9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9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9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9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9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9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9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9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9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9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9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9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9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9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9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9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9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9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9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9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9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9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9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9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9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9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9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9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9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9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9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9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9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9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9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9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9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9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9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9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9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9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9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9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9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9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9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9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9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9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9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9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9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9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9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5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9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5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9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5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9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5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9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5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9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5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9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5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9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5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9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5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9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5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9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5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9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5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9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5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9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5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9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5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9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5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9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5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9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5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9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5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9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5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9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5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9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5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9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5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9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5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9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5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9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5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9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5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9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5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9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5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9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5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9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5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9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5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9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5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9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5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9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5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9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5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9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5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9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5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9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5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9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5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9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5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9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5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9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5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9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5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9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5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9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5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9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5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9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5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9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5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9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5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9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5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9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5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9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5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9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5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9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5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9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5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9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5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9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5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9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5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9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5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9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5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9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5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9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5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9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5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9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5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9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5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9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5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9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5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9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5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9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5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9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5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9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5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9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5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9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5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9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5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9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5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9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5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9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5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9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5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9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5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9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5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9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5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9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5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9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5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9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5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9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5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9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5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9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5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9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5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9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5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9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5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9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5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9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5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9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5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9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5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9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5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9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5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9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5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9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5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9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5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9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5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9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5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9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5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9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5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9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5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9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5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9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5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9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5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9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5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9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5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9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5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9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5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9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5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9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5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9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5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9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5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9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5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9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5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9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5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9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5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9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5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9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5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9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5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9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5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9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5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9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5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9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5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9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5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9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5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9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5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9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5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9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5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9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5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9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5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9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5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9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5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9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5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9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5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9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5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9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5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9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5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9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5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9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5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9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5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9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5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9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5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9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5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9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5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9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5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9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5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9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5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9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5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9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5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9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5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9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5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9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5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9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5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9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5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9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5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9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5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9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5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9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5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9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5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9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5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9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5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9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5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9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5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9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5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9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5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9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5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9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5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9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5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9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5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9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5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9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5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9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5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9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5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9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5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9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5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9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5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9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5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9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5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9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5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9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5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9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5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9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5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9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5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9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5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9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5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9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5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9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5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9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5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9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5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9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5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9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5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9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5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9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5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9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5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9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5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9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5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9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5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9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5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9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5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9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5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9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5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9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5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9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5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9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5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9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5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9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5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9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5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9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5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9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5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9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5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9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5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9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5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9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5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9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5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9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5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9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5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9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5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9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5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9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5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9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5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9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5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9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5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9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5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9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5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9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5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9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5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9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5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9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5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9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5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9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5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9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5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9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5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9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5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9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5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9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5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9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5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9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5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9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5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9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5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9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5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9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5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9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5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9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5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9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5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9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5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9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5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9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5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9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5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9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5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9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5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9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5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9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5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9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5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9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5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9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5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9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5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9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5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9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5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9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5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9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5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9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5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9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5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9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5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9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9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9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5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9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9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9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9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5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9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9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5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9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9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9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9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9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9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9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9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5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9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9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9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9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9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9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5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9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9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5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9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9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9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9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5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9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9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9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9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9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9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5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9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9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9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9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9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5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9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5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9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5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9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9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9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9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9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9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9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9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9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9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9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9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9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5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9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9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9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9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9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9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9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9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5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9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9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9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9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9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9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9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9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9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9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9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9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9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9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5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9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9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9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9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9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9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9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9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9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9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9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9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9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9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9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9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9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9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9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9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9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9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9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9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9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9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9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9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9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9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9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9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9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9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9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9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9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9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9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9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9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9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9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9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9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9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9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9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9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9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9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9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9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9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9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9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9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9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9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9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9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9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9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9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9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9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9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9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9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9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9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9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9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9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9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9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9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9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9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9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9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9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9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9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5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9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5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9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5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9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5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9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5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9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5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9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5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9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5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9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5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9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5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9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5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9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5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9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5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9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5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9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5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9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5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9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5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9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5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9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5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9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5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9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5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9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5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9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5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9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5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9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5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9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5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9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5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9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5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9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5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9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5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9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5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9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5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9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5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9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5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9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5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9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5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9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5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9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5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9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5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9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5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9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5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9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5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9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5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9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5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9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5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9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5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9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5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9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5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9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5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9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5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9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5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9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5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9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5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9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5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9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5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9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5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9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5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9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5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9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5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9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5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9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5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9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5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9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5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9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5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9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5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9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5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9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5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9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5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9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5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9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5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9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5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9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5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9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5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9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5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9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9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9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9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9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9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9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9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9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5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9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5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9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5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9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5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9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5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9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5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9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5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9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5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9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5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9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5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9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5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9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5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9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5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9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5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9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5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9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5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9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5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9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5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9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5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9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5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9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5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9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5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9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5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9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5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9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5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9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5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9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5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9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5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9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5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9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5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9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5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9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5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9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5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9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5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9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5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9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5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9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5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9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5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9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5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9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5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9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5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9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5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9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5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9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5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9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5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9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5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9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5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9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5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9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5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9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5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9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5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9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5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9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5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9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5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9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5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9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5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9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5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9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5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9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5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9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5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9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5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9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5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9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5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9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5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9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5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9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5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9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5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9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5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9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5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9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5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9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5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9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5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9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5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9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5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9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5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9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5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9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5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9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5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9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5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9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5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9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5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9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5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9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5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9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5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9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5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9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5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9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5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9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5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9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5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9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5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9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5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9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5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9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5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9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5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9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5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9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5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9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5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9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5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9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5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9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5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9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5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9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5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9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5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9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5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9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5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9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5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9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5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9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5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9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5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9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5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9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5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9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5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9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5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9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5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9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5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9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5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9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5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9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5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9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5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9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5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9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5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9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5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9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5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9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5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9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5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9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5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9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5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9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5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9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5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9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5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9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5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9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5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9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5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9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5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9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5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9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5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9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5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9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5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9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5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9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5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9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5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9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5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9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5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9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5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9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5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9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5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9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5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9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5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9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5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9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5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9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5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9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5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9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5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9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5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9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5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9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5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9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5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9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5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9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5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9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5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9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5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9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5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9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5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9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5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9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5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9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5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9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5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9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5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9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5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9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5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9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5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9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5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9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5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9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5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9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5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9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5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9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5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9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5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9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5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9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5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9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5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9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5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9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5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9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5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9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5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9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5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9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5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9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5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9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5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9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5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9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5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9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5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9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5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9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5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9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5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9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5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9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5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9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5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9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5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9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5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9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5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9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5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9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5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9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5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9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5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9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5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9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5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9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5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9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5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9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5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9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5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9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5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9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5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9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5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9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5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9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5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9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5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9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5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9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5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9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5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9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5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9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5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9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5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9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5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9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5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9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5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9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5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9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5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9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5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9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5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9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5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9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5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9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5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9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5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9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5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9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5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9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5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9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5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9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5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9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5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9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5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9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5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9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5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9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5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9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5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9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5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9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5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9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5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9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5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9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5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9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5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9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5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9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5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9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5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9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5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9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5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9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5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9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5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9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5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9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5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9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5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9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5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9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5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9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5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9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5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9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5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9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5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9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t="15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9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t="15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9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t="15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9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mergeCells count="10">
    <mergeCell ref="B39:D39"/>
    <mergeCell ref="E39:F39"/>
    <mergeCell ref="B41:S42"/>
    <mergeCell ref="B2:V2"/>
    <mergeCell ref="B4:C4"/>
    <mergeCell ref="D4:G4"/>
    <mergeCell ref="I4:O4"/>
    <mergeCell ref="Q4:S4"/>
    <mergeCell ref="U4:V4"/>
    <mergeCell ref="Y4:AB4"/>
  </mergeCells>
  <conditionalFormatting sqref="B7:G37 I7:I37 K7:K37 M7:M37 Q7:Q37 O8">
    <cfRule type="expression" dxfId="0" priority="1">
      <formula>$A7="F"</formula>
    </cfRule>
  </conditionalFormatting>
  <conditionalFormatting sqref="B7:G37 I7:I37 K7:K37 M7:M37 Q7:Q37 O8">
    <cfRule type="expression" dxfId="1" priority="2">
      <formula>$A7="D"</formula>
    </cfRule>
  </conditionalFormatting>
  <conditionalFormatting sqref="D10:G11">
    <cfRule type="expression" dxfId="0" priority="3">
      <formula>$A10="F"</formula>
    </cfRule>
  </conditionalFormatting>
  <conditionalFormatting sqref="D10:G11">
    <cfRule type="expression" dxfId="1" priority="4">
      <formula>$A10="D"</formula>
    </cfRule>
  </conditionalFormatting>
  <conditionalFormatting sqref="S7:S37">
    <cfRule type="expression" dxfId="0" priority="5">
      <formula>$A7="F"</formula>
    </cfRule>
  </conditionalFormatting>
  <conditionalFormatting sqref="S7:S37">
    <cfRule type="expression" dxfId="1" priority="6">
      <formula>$A7="D"</formula>
    </cfRule>
  </conditionalFormatting>
  <conditionalFormatting sqref="O11:O37">
    <cfRule type="expression" dxfId="0" priority="7">
      <formula>$A11="F"</formula>
    </cfRule>
  </conditionalFormatting>
  <conditionalFormatting sqref="O11:O37">
    <cfRule type="expression" dxfId="1" priority="8">
      <formula>$A11="D"</formula>
    </cfRule>
  </conditionalFormatting>
  <conditionalFormatting sqref="O9">
    <cfRule type="expression" dxfId="0" priority="9">
      <formula>$A7="F"</formula>
    </cfRule>
  </conditionalFormatting>
  <conditionalFormatting sqref="O9">
    <cfRule type="expression" dxfId="1" priority="10">
      <formula>$A7="D"</formula>
    </cfRule>
  </conditionalFormatting>
  <conditionalFormatting sqref="O10">
    <cfRule type="expression" dxfId="0" priority="11">
      <formula>$A7="F"</formula>
    </cfRule>
  </conditionalFormatting>
  <conditionalFormatting sqref="O10">
    <cfRule type="expression" dxfId="1" priority="12">
      <formula>$A7="D"</formula>
    </cfRule>
  </conditionalFormatting>
  <conditionalFormatting sqref="O7:O37">
    <cfRule type="expression" dxfId="0" priority="13">
      <formula>$A7="F"</formula>
    </cfRule>
  </conditionalFormatting>
  <conditionalFormatting sqref="O7:O37">
    <cfRule type="expression" dxfId="1" priority="14">
      <formula>$A7="D"</formula>
    </cfRule>
  </conditionalFormatting>
  <conditionalFormatting sqref="I39">
    <cfRule type="expression" dxfId="0" priority="15">
      <formula>$A39="F"</formula>
    </cfRule>
  </conditionalFormatting>
  <conditionalFormatting sqref="I39">
    <cfRule type="expression" dxfId="1" priority="16">
      <formula>$A39="D"</formula>
    </cfRule>
  </conditionalFormatting>
  <conditionalFormatting sqref="K39">
    <cfRule type="expression" dxfId="0" priority="17">
      <formula>$A39="F"</formula>
    </cfRule>
  </conditionalFormatting>
  <conditionalFormatting sqref="K39">
    <cfRule type="expression" dxfId="1" priority="18">
      <formula>$A39="D"</formula>
    </cfRule>
  </conditionalFormatting>
  <conditionalFormatting sqref="M39">
    <cfRule type="expression" dxfId="0" priority="19">
      <formula>$A39="F"</formula>
    </cfRule>
  </conditionalFormatting>
  <conditionalFormatting sqref="M39">
    <cfRule type="expression" dxfId="1" priority="20">
      <formula>$A39="D"</formula>
    </cfRule>
  </conditionalFormatting>
  <conditionalFormatting sqref="S39">
    <cfRule type="expression" dxfId="0" priority="21">
      <formula>$A39="F"</formula>
    </cfRule>
  </conditionalFormatting>
  <conditionalFormatting sqref="S39">
    <cfRule type="expression" dxfId="1" priority="22">
      <formula>$A39="D"</formula>
    </cfRule>
  </conditionalFormatting>
  <conditionalFormatting sqref="O39">
    <cfRule type="expression" dxfId="0" priority="23">
      <formula>$A39="F"</formula>
    </cfRule>
  </conditionalFormatting>
  <conditionalFormatting sqref="O39">
    <cfRule type="expression" dxfId="1" priority="24">
      <formula>$A39="D"</formula>
    </cfRule>
  </conditionalFormatting>
  <conditionalFormatting sqref="Q39">
    <cfRule type="expression" dxfId="0" priority="25">
      <formula>$A39="F"</formula>
    </cfRule>
  </conditionalFormatting>
  <conditionalFormatting sqref="Q39">
    <cfRule type="expression" dxfId="1" priority="26">
      <formula>$A39="D"</formula>
    </cfRule>
  </conditionalFormatting>
  <dataValidations>
    <dataValidation type="decimal" allowBlank="1" showInputMessage="1" showErrorMessage="1" prompt="ERRO DE HORA - Digite um valor entre 0 e 2459 para o horário. Para faltas, suspensões, atestados ou outras informações, utilizar a primeira coluna de entrada. Para horários da meia noite, utilizar valores entre 2400 e 2459." sqref="E7:G37">
      <formula1>0.0</formula1>
      <formula2>2459.0</formula2>
    </dataValidation>
  </dataValidations>
  <printOptions horizontalCentered="1"/>
  <pageMargins bottom="0.0" footer="0.0" header="0.0" left="0.0" right="0.0" top="0.0"/>
  <pageSetup paperSize="9" orientation="landscape"/>
  <drawing r:id="rId1"/>
</worksheet>
</file>