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F8BA2964-94FB-42FC-8276-FACA9B59496F}" xr6:coauthVersionLast="47" xr6:coauthVersionMax="47" xr10:uidLastSave="{00000000-0000-0000-0000-000000000000}"/>
  <bookViews>
    <workbookView xWindow="1170" yWindow="117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<sst xmlns="http://schemas.openxmlformats.org/spreadsheetml/2006/main" count="4784" uniqueCount="1958">
  <si>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</si>
  <si>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</si>
  <si>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</si>
  <si>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</si>
  <si>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</si>
  <si>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</si>
  <si>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</si>
  <si>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</si>
  <si>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</si>
  <si>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</si>
  <si>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</si>
  <si>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</si>
  <si>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</si>
  <si>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</si>
  <si>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</si>
  <si>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</si>
  <si>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</si>
  <si>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</si>
  <si>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</si>
  <si>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</si>
  <si>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</si>
  <si>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</si>
  <si>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</si>
  <si>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</si>
  <si>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</si>
  <si>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</si>
  <si>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</si>
  <si>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</si>
  <si>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</si>
  <si>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</si>
  <si>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</si>
  <si>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</si>
  <si>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</si>
  <si>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</si>
  <si>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</si>
  <si>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</si>
  <si>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</si>
  <si>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</si>
  <si>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</si>
  <si>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</si>
  <si>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</si>
  <si>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</si>
  <si>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</si>
  <si>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</si>
  <si>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</si>
  <si>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</si>
  <si>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</si>
  <si>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</si>
  <si>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</si>
  <si>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</si>
  <si>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</si>
  <si>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</si>
  <si>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</si>
  <si>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</si>
  <si>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</si>
  <si>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</si>
  <si>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</si>
  <si>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</si>
  <si>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</si>
  <si>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</si>
  <si>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</si>
  <si>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</si>
  <si>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</si>
  <si>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</si>
  <si>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</si>
  <si>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</si>
  <si>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</si>
  <si>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</si>
  <si>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</si>
  <si>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</si>
  <si>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</si>
  <si>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</si>
  <si>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</si>
  <si>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</si>
  <si>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</si>
  <si>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</si>
  <si>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</si>
  <si>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</si>
  <si>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</si>
  <si>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</si>
  <si>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</si>
  <si>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</si>
  <si>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</si>
  <si>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</si>
  <si>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</si>
  <si>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</si>
  <si>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</si>
  <si>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</si>
  <si>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</si>
  <si>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</si>
  <si>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</si>
  <si>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</si>
  <si>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</si>
  <si>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</si>
  <si>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</si>
  <si>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</si>
  <si>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</si>
  <si>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</si>
  <si>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</si>
  <si>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</si>
  <si>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</si>
  <si>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</si>
  <si>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</si>
  <si>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</si>
  <si>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</si>
  <si>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</si>
  <si>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</si>
  <si>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</si>
  <si>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</si>
  <si>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</si>
  <si>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</si>
  <si>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</si>
  <si>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</si>
  <si>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</si>
  <si>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</si>
  <si>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</si>
  <si>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</si>
  <si>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</si>
  <si>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</si>
  <si>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</si>
  <si>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</si>
  <si>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</si>
  <si>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</si>
  <si>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</si>
  <si>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</si>
  <si>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</si>
  <si>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</si>
  <si>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</si>
  <si>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</si>
  <si>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</si>
  <si>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</si>
  <si>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</si>
  <si>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</si>
  <si>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</si>
  <si>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</si>
  <si>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</si>
  <si>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</si>
  <si>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</si>
  <si>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</si>
  <si>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</si>
  <si>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</si>
  <si>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</si>
  <si>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</si>
  <si>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</si>
  <si>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</si>
  <si>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</si>
  <si>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</si>
  <si>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</si>
  <si>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</si>
  <si>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</si>
  <si>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</si>
  <si>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</si>
  <si>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</si>
  <si>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</si>
  <si>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</si>
  <si>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</si>
  <si>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</si>
  <si>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</si>
  <si>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</si>
  <si>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</si>
  <si>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</si>
  <si>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</si>
  <si>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</si>
  <si>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</si>
  <si>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</si>
  <si>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</si>
  <si>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</si>
  <si>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</si>
  <si>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</si>
  <si>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</si>
  <si>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</si>
  <si>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</si>
  <si>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</si>
  <si>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</si>
  <si>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</si>
  <si>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</si>
  <si>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</si>
  <si>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</si>
  <si>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</si>
  <si>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</si>
  <si>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</si>
  <si>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</si>
  <si>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</si>
  <si>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</si>
  <si>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</si>
  <si>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</si>
  <si>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</si>
  <si>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</si>
  <si>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</si>
  <si>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</si>
  <si>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</si>
  <si>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</si>
  <si>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</si>
  <si>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</si>
  <si>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</si>
  <si>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</si>
  <si>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</si>
  <si>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</si>
  <si>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</si>
  <si>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</si>
  <si>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</si>
  <si>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</si>
  <si>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</si>
  <si>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</si>
  <si>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</si>
  <si>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</si>
  <si>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</si>
  <si>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</si>
  <si>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</si>
  <si>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</si>
  <si>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</si>
  <si>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</si>
  <si>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</si>
  <si>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</si>
  <si>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</si>
  <si>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</si>
  <si>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</si>
  <si>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</si>
  <si>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</si>
  <si>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</si>
  <si>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</si>
  <si>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</si>
  <si>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</si>
  <si>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</si>
  <si>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</si>
  <si>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</si>
  <si>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</si>
  <si>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</si>
  <si>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</si>
  <si>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</si>
  <si>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</si>
  <si>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</si>
  <si>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</si>
  <si>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</si>
  <si>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</si>
  <si>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</si>
  <si>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</si>
  <si>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</si>
  <si>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</si>
  <si>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</si>
  <si>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</si>
  <si>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</si>
  <si>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</si>
  <si>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</si>
  <si>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</si>
  <si>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</si>
  <si>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</si>
  <si>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</si>
  <si>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</si>
  <si>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</si>
  <si>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</si>
  <si>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</si>
  <si>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</si>
  <si>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</si>
  <si>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</si>
  <si>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</si>
  <si>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</si>
  <si>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</si>
  <si>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</si>
  <si>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</si>
  <si>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</si>
  <si>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</si>
  <si>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</si>
  <si>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</si>
  <si>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</si>
  <si>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</si>
  <si>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</si>
  <si>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</si>
  <si>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</si>
  <si>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</si>
  <si>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</si>
  <si>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</si>
  <si>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</si>
  <si>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</si>
  <si>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</si>
  <si>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</si>
  <si>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</si>
  <si>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</si>
  <si>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</si>
  <si>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</si>
  <si>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</si>
  <si>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</si>
  <si>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</si>
  <si>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</si>
  <si>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</si>
  <si>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</si>
  <si>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</si>
  <si>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</si>
  <si>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</si>
  <si>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</si>
  <si>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</si>
  <si>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</si>
  <si>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</si>
  <si>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</si>
  <si>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</si>
  <si>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</si>
  <si>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</si>
  <si>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</si>
  <si>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</si>
  <si>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</si>
  <si>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</si>
  <si>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</si>
  <si>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</si>
  <si>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</si>
  <si>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</si>
  <si>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</si>
  <si>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</si>
  <si>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</si>
  <si>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</si>
  <si>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</si>
  <si>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</si>
  <si>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</si>
  <si>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</si>
  <si>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</si>
  <si>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</si>
  <si>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</si>
  <si>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</si>
  <si>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</si>
  <si>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</si>
  <si>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</si>
  <si>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</si>
  <si>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</si>
  <si>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</si>
  <si>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</si>
  <si>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</si>
  <si>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</si>
  <si>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</si>
  <si>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</si>
  <si>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</si>
  <si>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</si>
  <si>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</si>
  <si>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</si>
  <si>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</si>
  <si>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</si>
  <si>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</si>
  <si>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</si>
  <si>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</si>
  <si>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</si>
  <si>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</si>
  <si>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</si>
  <si>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</si>
  <si>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</si>
  <si>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</si>
  <si>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</si>
  <si>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</si>
  <si>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</si>
  <si>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</si>
  <si>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</si>
  <si>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</si>
  <si>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</si>
  <si>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</si>
  <si>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</si>
  <si>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</si>
  <si>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</si>
  <si>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</si>
  <si>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</si>
  <si>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</si>
  <si>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</si>
  <si>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</si>
  <si>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</si>
  <si>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</si>
  <si>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</si>
  <si>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</si>
  <si>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</si>
  <si>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</si>
  <si>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</si>
  <si>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</si>
  <si>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</si>
  <si>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</si>
  <si>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</si>
  <si>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</si>
  <si>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</si>
  <si>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</si>
  <si>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</si>
  <si>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</si>
  <si>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</si>
  <si>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</si>
  <si>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</si>
  <si>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</si>
  <si>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</si>
  <si>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</si>
  <si>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</si>
  <si>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</si>
  <si>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</si>
  <si>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</si>
  <si>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</si>
  <si>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</si>
  <si>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</si>
  <si>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</si>
  <si>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</si>
  <si>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</si>
  <si>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</si>
  <si>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</si>
  <si>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</si>
  <si>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</si>
  <si>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</si>
  <si>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</si>
  <si>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</si>
  <si>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</si>
  <si>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</si>
  <si>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</si>
  <si>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</si>
  <si>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</si>
  <si>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</si>
  <si>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</si>
  <si>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</si>
  <si>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</si>
  <si>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</si>
  <si>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</si>
  <si>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</si>
  <si>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</si>
  <si>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</si>
  <si>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</si>
  <si>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</si>
  <si>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</si>
  <si>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</si>
  <si>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</si>
  <si>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</si>
  <si>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</si>
  <si>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</si>
  <si>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</si>
  <si>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</si>
  <si>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</si>
  <si>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</si>
  <si>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</si>
  <si>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</si>
  <si>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</si>
  <si>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</si>
  <si>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</si>
  <si>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</si>
  <si>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</si>
  <si>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</si>
  <si>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</si>
  <si>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</si>
  <si>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</si>
  <si>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</si>
  <si>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</si>
  <si>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</si>
  <si>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</si>
  <si>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</si>
  <si>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</si>
  <si>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</si>
  <si>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</si>
  <si>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</si>
  <si>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</si>
  <si>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</si>
  <si>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</si>
  <si>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</si>
  <si>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</si>
  <si>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</si>
  <si>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</si>
  <si>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</si>
  <si>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</si>
  <si>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</si>
  <si>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</si>
  <si>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</si>
  <si>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</si>
  <si>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</si>
  <si>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</si>
  <si>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</si>
  <si>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</si>
  <si>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</si>
  <si>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</si>
  <si>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</si>
  <si>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</si>
  <si>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</si>
  <si>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</si>
  <si>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</si>
  <si>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</si>
  <si>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</si>
  <si>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</si>
  <si>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</si>
  <si>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</si>
  <si>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</si>
  <si>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</si>
  <si>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</si>
  <si>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</si>
  <si>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</si>
  <si>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</si>
  <si>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</si>
  <si>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</si>
  <si>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</si>
  <si>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</si>
  <si>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</si>
  <si>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</si>
  <si>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</si>
  <si>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</si>
  <si>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</si>
  <si>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</si>
  <si>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</si>
  <si>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</si>
  <si>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</si>
  <si>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</si>
  <si>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</si>
  <si>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</si>
  <si>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</si>
  <si>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</si>
  <si>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</si>
  <si>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</si>
  <si>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</si>
  <si>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</si>
  <si>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</si>
  <si>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</si>
  <si>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</si>
  <si>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</si>
  <si>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</si>
  <si>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</si>
  <si>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</si>
  <si>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</si>
  <si>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</si>
  <si>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</si>
  <si>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</si>
  <si>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</si>
  <si>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</si>
  <si>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</si>
  <si>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</si>
  <si>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</si>
  <si>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</si>
  <si>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</si>
  <si>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</si>
  <si>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</si>
  <si>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</si>
  <si>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</si>
  <si>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</si>
  <si>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</si>
  <si>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</si>
  <si>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</si>
  <si>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</si>
  <si>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</si>
  <si>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</si>
  <si>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</si>
  <si>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</si>
  <si>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</si>
  <si>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</si>
  <si>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</si>
  <si>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</si>
  <si>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</si>
  <si>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</si>
  <si>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</si>
  <si>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</si>
  <si>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</si>
  <si>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</si>
  <si>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</si>
  <si>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</si>
  <si>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</si>
  <si>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</si>
  <si>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</si>
  <si>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</si>
  <si>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</si>
  <si>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</si>
  <si>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</si>
  <si>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</si>
  <si>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</si>
  <si>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</si>
  <si>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</si>
  <si>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</si>
  <si>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</si>
  <si>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</si>
  <si>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</si>
  <si>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</si>
  <si>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</si>
  <si>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</si>
  <si>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</si>
  <si>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</si>
  <si>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</si>
  <si>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</si>
  <si>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</si>
  <si>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</si>
  <si>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</si>
  <si>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</si>
  <si>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</si>
  <si>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</si>
  <si>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</si>
  <si>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</si>
  <si>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</si>
  <si>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</si>
  <si>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</si>
  <si>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</si>
  <si>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</si>
  <si>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</si>
  <si>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</si>
  <si>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</si>
  <si>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</si>
  <si>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</si>
  <si>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</si>
  <si>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</si>
  <si>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</si>
  <si>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</si>
  <si>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</si>
  <si>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</si>
  <si>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</si>
  <si>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</si>
  <si>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</si>
  <si>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</si>
  <si>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</si>
  <si>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</si>
  <si>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</si>
  <si>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</si>
  <si>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</si>
  <si>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</si>
  <si>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</si>
  <si>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</si>
  <si>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</si>
  <si>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</si>
  <si>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</si>
  <si>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</si>
  <si>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</si>
  <si>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</si>
  <si>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</si>
  <si>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</si>
  <si>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</si>
  <si>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</si>
  <si>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</si>
  <si>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</si>
  <si>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</si>
  <si>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</si>
  <si>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</si>
  <si>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</si>
  <si>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</si>
  <si>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</si>
  <si>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</si>
  <si>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</si>
  <si>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</si>
  <si>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</si>
  <si>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</si>
  <si>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</si>
  <si>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</si>
  <si>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</si>
  <si>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</si>
  <si>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</si>
  <si>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</si>
  <si>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</si>
  <si>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</si>
  <si>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</si>
  <si>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</si>
  <si>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</si>
  <si>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</si>
  <si>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</si>
  <si>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</si>
  <si>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</si>
  <si>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</si>
  <si>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</si>
  <si>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</si>
  <si>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</si>
  <si>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</si>
  <si>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</si>
  <si>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</si>
  <si>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</si>
  <si>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</si>
  <si>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</si>
  <si>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</si>
  <si>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</si>
  <si>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</si>
  <si>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</si>
  <si>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</si>
  <si>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</si>
  <si>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</si>
  <si>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</si>
  <si>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</si>
  <si>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</si>
  <si>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</si>
  <si>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</si>
  <si>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</si>
  <si>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</si>
  <si>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</si>
  <si>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</si>
  <si>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</si>
  <si>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</si>
  <si>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</si>
  <si>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</si>
  <si>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</si>
  <si>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</si>
  <si>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</si>
  <si>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</si>
  <si>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</si>
  <si>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</si>
  <si>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</si>
  <si>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</si>
  <si>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</si>
  <si>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</si>
  <si>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</si>
  <si>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</si>
  <si>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</si>
  <si>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</si>
  <si>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</si>
  <si>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</si>
  <si>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</si>
  <si>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</si>
  <si>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</si>
  <si>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</si>
  <si>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</si>
  <si>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</si>
  <si>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</si>
  <si>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</si>
  <si>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</si>
  <si>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</si>
  <si>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</si>
  <si>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</si>
  <si>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</si>
  <si>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</si>
  <si>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</si>
  <si>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</si>
  <si>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</si>
  <si>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</si>
  <si>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</si>
  <si>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</si>
  <si>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</si>
  <si>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</si>
  <si>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</si>
  <si>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</si>
  <si>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</si>
  <si>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</si>
  <si>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</si>
  <si>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</si>
  <si>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</si>
  <si>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</si>
  <si>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</si>
  <si>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</si>
  <si>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</si>
  <si>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</si>
  <si>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</si>
  <si>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</si>
  <si>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</si>
  <si>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</si>
  <si>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</si>
  <si>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</si>
  <si>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</si>
  <si>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</si>
  <si>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</si>
  <si>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</si>
  <si>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</si>
  <si>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</si>
  <si>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</si>
  <si>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</si>
  <si>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</si>
  <si>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</si>
  <si>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</si>
  <si>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</si>
  <si>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</si>
  <si>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</si>
  <si>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</si>
  <si>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</si>
  <si>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</si>
  <si>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</si>
  <si>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</si>
  <si>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</si>
  <si>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</si>
  <si>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</si>
  <si>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</si>
  <si>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</si>
  <si>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</si>
  <si>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</si>
  <si>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</si>
  <si>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</si>
  <si>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</si>
  <si>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</si>
  <si>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</si>
  <si>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</si>
  <si>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</si>
  <si>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</si>
  <si>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</si>
  <si>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</si>
  <si>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</si>
  <si>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</si>
  <si>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</si>
  <si>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</si>
  <si>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</si>
  <si>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</si>
  <si>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</si>
  <si>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</si>
  <si>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</si>
  <si>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</si>
  <si>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</si>
  <si>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</si>
  <si>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</si>
  <si>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</si>
  <si>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</si>
  <si>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</si>
  <si>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</si>
  <si>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</si>
  <si>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</si>
  <si>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</si>
  <si>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</si>
  <si>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</si>
  <si>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</si>
  <si>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</si>
  <si>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</si>
  <si>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</si>
  <si>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</si>
  <si>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</si>
  <si>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</si>
  <si>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</si>
  <si>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</si>
  <si>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</si>
  <si>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</si>
  <si>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</si>
  <si>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</si>
  <si>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</si>
  <si>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</si>
  <si>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</si>
  <si>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</si>
  <si>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</si>
  <si>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</si>
  <si>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</si>
  <si>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</si>
  <si>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</si>
  <si>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</si>
  <si>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</si>
  <si>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</si>
  <si>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</si>
  <si>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</si>
  <si>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</si>
  <si>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</si>
  <si>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</si>
  <si>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</si>
  <si>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</si>
  <si>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</si>
  <si>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</si>
  <si>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</si>
  <si>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</si>
  <si>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</si>
  <si>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</si>
  <si>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</si>
  <si>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</si>
  <si>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</si>
  <si>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</si>
  <si>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</si>
  <si>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</si>
  <si>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</si>
  <si>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</si>
  <si>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</si>
  <si>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</si>
  <si>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</si>
  <si>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</si>
  <si>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</si>
  <si>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</si>
  <si>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</si>
  <si>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</si>
  <si>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</si>
  <si>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</si>
  <si>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</si>
  <si>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</si>
  <si>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</si>
  <si>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</si>
  <si>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</si>
  <si>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</si>
  <si>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</si>
  <si>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</si>
  <si>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</si>
  <si>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</si>
  <si>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</si>
  <si>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</si>
  <si>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</si>
  <si>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</si>
  <si>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</si>
  <si>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</si>
  <si>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</si>
  <si>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</si>
  <si>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</si>
  <si>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</si>
  <si>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</si>
  <si>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</si>
  <si>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</si>
  <si>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</si>
  <si>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</si>
  <si>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</si>
  <si>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</si>
  <si>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</si>
  <si>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</si>
  <si>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</si>
  <si>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</si>
  <si>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</si>
  <si>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</si>
  <si>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</si>
  <si>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</si>
  <si>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</si>
  <si>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</si>
  <si>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</si>
  <si>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</si>
  <si>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</si>
  <si>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</si>
  <si>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</si>
  <si>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</si>
  <si>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</si>
  <si>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</si>
  <si>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</si>
  <si>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</si>
  <si>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</si>
  <si>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</si>
  <si>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</si>
  <si>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</si>
  <si>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</si>
  <si>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</si>
  <si>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</si>
  <si>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</si>
  <si>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</si>
  <si>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</si>
  <si>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</si>
  <si>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</si>
  <si>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</si>
  <si>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</si>
  <si>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</si>
  <si>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</si>
  <si>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</si>
  <si>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</si>
  <si>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</si>
  <si>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</si>
  <si>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</si>
  <si>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</si>
  <si>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</si>
  <si>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</si>
  <si>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</si>
  <si>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</si>
  <si>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</si>
  <si>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</si>
  <si>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</si>
  <si>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</si>
  <si>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</si>
  <si>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</si>
  <si>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</si>
  <si>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</si>
  <si>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</si>
  <si>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</si>
  <si>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</si>
  <si>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</si>
  <si>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</si>
  <si>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</si>
  <si>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</si>
  <si>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</si>
  <si>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</si>
  <si>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</si>
  <si>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</si>
  <si>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</si>
  <si>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</si>
  <si>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</si>
  <si>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</si>
  <si>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</si>
  <si>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</si>
  <si>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</si>
  <si>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</si>
  <si>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</si>
  <si>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</si>
  <si>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</si>
  <si>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</si>
  <si>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</si>
  <si>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</si>
  <si>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</si>
  <si>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</si>
  <si>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</si>
  <si>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</si>
  <si>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</si>
  <si>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</si>
  <si>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</si>
  <si>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</si>
  <si>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</si>
  <si>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</si>
  <si>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</si>
  <si>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</si>
  <si>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</si>
  <si>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</si>
  <si>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</si>
  <si>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</si>
  <si>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</si>
  <si>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</si>
  <si>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</si>
  <si>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</si>
  <si>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</si>
  <si>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</si>
  <si>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</si>
  <si>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</si>
  <si>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</si>
  <si>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</si>
  <si>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</si>
  <si>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</si>
  <si>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</si>
  <si>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</si>
  <si>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</si>
  <si>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</si>
  <si>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</si>
  <si>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</si>
  <si>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</si>
  <si>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</si>
  <si>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</si>
  <si>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</si>
  <si>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</si>
  <si>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</si>
  <si>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</si>
  <si>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</si>
  <si>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</si>
  <si>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</si>
  <si>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</si>
  <si>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</si>
  <si>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</si>
  <si>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</si>
  <si>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</si>
  <si>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</si>
  <si>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</si>
  <si>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</si>
  <si>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</si>
  <si>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</si>
  <si>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</si>
  <si>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</si>
  <si>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</si>
  <si>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</si>
  <si>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</si>
  <si>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</si>
  <si>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</si>
  <si>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</si>
  <si>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</si>
  <si>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</si>
  <si>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</si>
  <si>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</si>
  <si>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</si>
  <si>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</si>
  <si>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</si>
  <si>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</si>
  <si>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</si>
  <si>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</si>
  <si>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</si>
  <si>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</si>
  <si>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</si>
  <si>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</si>
  <si>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</si>
  <si>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</si>
  <si>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</si>
  <si>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</si>
  <si>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</si>
  <si>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</si>
  <si>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</si>
  <si>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</si>
  <si>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</si>
  <si>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</si>
  <si>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</si>
  <si>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</si>
  <si>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</si>
  <si>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</si>
  <si>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</si>
  <si>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</si>
  <si>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</si>
  <si>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</si>
  <si>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</si>
  <si>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</si>
  <si>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</si>
  <si>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</si>
  <si>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</si>
  <si>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</si>
  <si>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</si>
  <si>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</si>
  <si>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</si>
  <si>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</si>
  <si>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</si>
  <si>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</si>
  <si>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</si>
  <si>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</si>
  <si>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</si>
  <si>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</si>
  <si>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</si>
  <si>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</si>
  <si>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</si>
  <si>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</si>
  <si>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</si>
  <si>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</si>
  <si>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</si>
  <si>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</si>
  <si>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</si>
  <si>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</si>
  <si>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</si>
  <si>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</si>
  <si>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</si>
  <si>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</si>
  <si>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</si>
  <si>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</si>
  <si>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</si>
  <si>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</si>
  <si>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</si>
  <si>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</si>
  <si>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</si>
  <si>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</si>
  <si>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</si>
  <si>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</si>
  <si>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</si>
  <si>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</si>
  <si>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</si>
  <si>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</si>
  <si>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</si>
  <si>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</si>
  <si>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</si>
  <si>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</si>
  <si>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</si>
  <si>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</si>
  <si>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</si>
  <si>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</si>
  <si>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</si>
  <si>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</si>
  <si>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</si>
  <si>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</si>
  <si>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</si>
  <si>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</si>
  <si>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</si>
  <si>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</si>
  <si>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</si>
  <si>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</si>
  <si>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</si>
  <si>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</si>
  <si>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</si>
  <si>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</si>
  <si>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</si>
  <si>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</si>
  <si>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</si>
  <si>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</si>
  <si>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</si>
  <si>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</si>
  <si>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</si>
  <si>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</si>
  <si>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</si>
  <si>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</si>
  <si>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</si>
  <si>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</si>
  <si>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</si>
  <si>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</si>
  <si>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</si>
  <si>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</si>
  <si>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</si>
  <si>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</si>
  <si>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</si>
  <si>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</si>
  <si>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</si>
  <si>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</si>
  <si>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</si>
  <si>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</si>
  <si>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</si>
  <si>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</si>
  <si>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</si>
  <si>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</si>
  <si>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</si>
  <si>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</si>
  <si>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</si>
  <si>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</si>
  <si>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</si>
  <si>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</si>
  <si>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</si>
  <si>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</si>
  <si>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</si>
  <si>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</si>
  <si>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</si>
  <si>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</si>
  <si>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</si>
  <si>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</si>
  <si>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</si>
  <si>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</si>
  <si>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</si>
  <si>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</si>
  <si>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</si>
  <si>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</si>
  <si>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</si>
  <si>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</si>
  <si>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</si>
  <si>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</si>
  <si>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</si>
  <si>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</si>
  <si>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</si>
  <si>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</si>
  <si>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</si>
  <si>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</si>
  <si>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</si>
  <si>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</si>
  <si>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</si>
  <si>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</si>
  <si>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</si>
  <si>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</si>
  <si>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</si>
  <si>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</si>
  <si>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</si>
  <si>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</si>
  <si>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</si>
  <si>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</si>
  <si>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</si>
  <si>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</si>
  <si>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</si>
  <si>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</si>
  <si>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</si>
  <si>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</si>
  <si>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</si>
  <si>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</si>
  <si>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</si>
  <si>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</si>
  <si>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</si>
  <si>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</si>
  <si>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</si>
  <si>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</si>
  <si>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</si>
  <si>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</si>
  <si>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</si>
  <si>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</si>
  <si>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</si>
  <si>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</si>
  <si>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</si>
  <si>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</si>
  <si>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</si>
  <si>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</si>
  <si>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</si>
  <si>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</si>
  <si>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</si>
  <si>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</si>
  <si>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</si>
  <si>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</si>
  <si>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</si>
  <si>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</si>
  <si>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</si>
  <si>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</si>
  <si>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</si>
  <si>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</si>
  <si>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</si>
  <si>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</si>
  <si>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</si>
  <si>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</si>
  <si>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</si>
  <si>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</si>
  <si>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</si>
  <si>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</si>
  <si>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</si>
  <si>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</si>
  <si>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</si>
  <si>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</si>
  <si>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</si>
  <si>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</si>
  <si>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</si>
  <si>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</si>
  <si>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</si>
  <si>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</si>
  <si>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</si>
  <si>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</si>
  <si>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</si>
  <si>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</si>
  <si>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</si>
  <si>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</si>
  <si>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</si>
  <si>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</si>
  <si>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</si>
  <si>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</si>
  <si>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</si>
  <si>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</si>
  <si>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</si>
  <si>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</si>
  <si>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</si>
  <si>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</si>
  <si>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</si>
  <si>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</si>
  <si>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</si>
  <si>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</si>
  <si>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</si>
  <si>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</si>
  <si>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</si>
  <si>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</si>
  <si>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</si>
  <si>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</si>
  <si>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</si>
  <si>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</si>
  <si>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</si>
  <si>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</si>
  <si>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</si>
  <si>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</si>
  <si>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</si>
  <si>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</si>
  <si>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</si>
  <si>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</si>
  <si>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</si>
  <si>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</si>
  <si>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</si>
  <si>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</si>
  <si>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</si>
  <si>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</si>
  <si>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</si>
  <si>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</si>
  <si>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</si>
  <si>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</si>
  <si>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</si>
  <si>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</si>
  <si>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</si>
  <si>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</si>
  <si>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</si>
  <si>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</si>
  <si>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</si>
  <si>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</si>
  <si>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</si>
  <si>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</si>
  <si>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</si>
  <si>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</si>
  <si>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</si>
  <si>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</si>
  <si>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</si>
  <si>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</si>
  <si>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</si>
  <si>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</si>
  <si>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</si>
  <si>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</si>
  <si>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</si>
  <si>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</si>
  <si>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</si>
  <si>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</si>
  <si>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</si>
  <si>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</si>
  <si>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</si>
  <si>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</si>
  <si>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</si>
  <si>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</si>
  <si>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</si>
  <si>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</si>
  <si>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</si>
  <si>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</si>
  <si>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</si>
  <si>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</si>
  <si>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</si>
  <si>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</si>
  <si>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</si>
  <si>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</si>
  <si>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</si>
  <si>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</si>
  <si>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</si>
  <si>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</si>
  <si>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</si>
  <si>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</si>
  <si>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</si>
  <si>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</si>
  <si>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</si>
  <si>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</si>
  <si>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</si>
  <si>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</si>
  <si>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</si>
  <si>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</si>
  <si>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</si>
  <si>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</si>
  <si>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</si>
  <si>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</si>
  <si>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</si>
  <si>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</si>
  <si>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</si>
  <si>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</si>
  <si>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</si>
  <si>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</si>
  <si>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</si>
  <si>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</si>
  <si>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</si>
  <si>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</si>
  <si>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</si>
  <si>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</si>
  <si>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</si>
  <si>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</si>
  <si>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</si>
  <si>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</si>
  <si>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</si>
  <si>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</si>
  <si>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</si>
  <si>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</si>
  <si>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</si>
  <si>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</si>
  <si>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</si>
  <si>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</si>
  <si>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</si>
  <si>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</si>
  <si>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</si>
  <si>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</si>
  <si>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</si>
  <si>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</si>
  <si>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</si>
  <si>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</si>
  <si>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</si>
  <si>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</si>
  <si>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</si>
  <si>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</si>
  <si>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</si>
  <si>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</si>
  <si>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</si>
  <si>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</si>
  <si>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</si>
  <si>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</si>
  <si>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</si>
  <si>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</si>
  <si>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</si>
  <si>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</si>
  <si>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</si>
  <si>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</si>
  <si>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</si>
  <si>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</si>
  <si>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</si>
  <si>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</si>
  <si>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</si>
  <si>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</si>
  <si>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</si>
  <si>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</si>
  <si>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</si>
  <si>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</si>
  <si>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</si>
  <si>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</si>
  <si>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</si>
  <si>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</si>
  <si>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</si>
  <si>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</si>
  <si>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</si>
  <si>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</si>
  <si>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</si>
  <si>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</si>
  <si>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</si>
  <si>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</si>
  <si>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</si>
  <si>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</si>
  <si>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</si>
  <si>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</si>
  <si>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</si>
  <si>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</si>
  <si>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</si>
  <si>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</si>
  <si>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</si>
  <si>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</si>
  <si>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</si>
  <si>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</si>
  <si>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</si>
  <si>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</si>
  <si>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</si>
  <si>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</si>
  <si>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</si>
  <si>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</si>
  <si>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</si>
  <si>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</si>
  <si>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</si>
  <si>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</si>
  <si>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</si>
  <si>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</si>
  <si>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</si>
  <si>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</si>
  <si>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</si>
  <si>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</si>
  <si>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</si>
  <si>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</si>
  <si>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</si>
  <si>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</si>
  <si>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</si>
  <si>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</si>
  <si>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</si>
  <si>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</si>
  <si>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</si>
  <si>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</si>
  <si>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</si>
  <si>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</si>
  <si>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</si>
  <si>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</si>
  <si>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</si>
  <si>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</si>
  <si>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</si>
  <si>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</si>
  <si>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</si>
  <si>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</si>
  <si>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</si>
  <si>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</si>
  <si>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</si>
  <si>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</si>
  <si>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</si>
  <si>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</si>
  <si>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</si>
  <si>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</si>
  <si>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</si>
  <si>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</si>
  <si>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</si>
  <si>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</si>
  <si>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</si>
  <si>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</si>
  <si>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</si>
  <si>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</si>
  <si>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</si>
  <si>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</si>
  <si>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</si>
  <si>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</si>
  <si>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</si>
  <si>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</si>
  <si>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</si>
  <si>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</si>
  <si>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</si>
  <si>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</si>
  <si>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</si>
  <si>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</si>
  <si>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</si>
  <si>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</si>
  <si>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</si>
  <si>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</si>
  <si>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</si>
  <si>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</si>
  <si>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</si>
  <si>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</si>
  <si>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</si>
  <si>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</si>
  <si>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</si>
  <si>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</si>
  <si>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</si>
  <si>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</si>
  <si>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</si>
  <si>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</si>
  <si>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</si>
  <si>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</si>
  <si>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</si>
  <si>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</si>
  <si>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</si>
  <si>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</si>
  <si>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</si>
  <si>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</si>
  <si>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</si>
  <si>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</si>
  <si>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</si>
  <si>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</si>
  <si>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</si>
  <si>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</si>
  <si>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</si>
  <si>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</si>
  <si>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</si>
  <si>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</si>
  <si>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</si>
  <si>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</si>
  <si>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</si>
  <si>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</si>
  <si>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</si>
  <si>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</si>
  <si>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</si>
  <si>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</si>
  <si>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</si>
  <si>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</si>
  <si>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</si>
  <si>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</si>
  <si>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</si>
  <si>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</si>
  <si>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</si>
  <si>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</si>
  <si>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</si>
  <si>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</si>
  <si>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</si>
  <si>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</si>
  <si>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</si>
  <si>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</si>
  <si>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</si>
  <si>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</si>
  <si>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</si>
  <si>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</si>
  <si>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</si>
  <si>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</si>
  <si>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</si>
  <si>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</si>
  <si>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</si>
  <si>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</si>
  <si>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</si>
  <si>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</si>
  <si>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</si>
  <si>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</si>
  <si>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</si>
  <si>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</si>
  <si>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</si>
  <si>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</si>
  <si>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</si>
  <si>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</si>
  <si>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</si>
  <si>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</si>
  <si>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</si>
  <si>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</si>
  <si>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</si>
  <si>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</si>
  <si>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</si>
  <si>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</si>
  <si>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</si>
  <si>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</si>
  <si>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</si>
  <si>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</si>
  <si>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</si>
  <si>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</si>
  <si>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</si>
  <si>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</si>
  <si>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</si>
  <si>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</si>
  <si>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</si>
  <si>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</si>
  <si>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</si>
  <si>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</si>
  <si>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</si>
  <si>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</si>
  <si>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</si>
  <si>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</si>
  <si>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</si>
  <si>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</si>
  <si>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</si>
  <si>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</si>
  <si>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</si>
  <si>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</si>
  <si>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</si>
  <si>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</si>
  <si>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</si>
  <si>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</si>
  <si>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</si>
  <si>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</si>
  <si>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</si>
  <si>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</si>
  <si>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</si>
  <si>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</si>
  <si>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</si>
  <si>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</si>
  <si>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</si>
  <si>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</si>
  <si>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</si>
  <si>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</si>
  <si>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</si>
  <si>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</si>
  <si>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</si>
  <si>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</si>
  <si>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</si>
  <si>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</si>
  <si>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</si>
  <si>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</si>
  <si>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</si>
  <si>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</si>
  <si>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</si>
  <si>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</si>
  <si>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</si>
  <si>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</si>
  <si>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</si>
  <si>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</si>
  <si>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</si>
  <si>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</si>
  <si>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</si>
  <si>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</si>
  <si>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</si>
  <si>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</si>
  <si>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</si>
  <si>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</si>
  <si>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</si>
  <si>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</si>
  <si>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</si>
  <si>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</si>
  <si>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</si>
  <si>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</si>
  <si>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</si>
  <si>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</si>
  <si>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</si>
  <si>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</si>
  <si>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</si>
  <si>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</si>
  <si>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</si>
  <si>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</si>
  <si>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</si>
  <si>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</si>
  <si>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</si>
  <si>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</si>
  <si>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</si>
  <si>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</si>
  <si>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</si>
  <si>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</si>
  <si>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</si>
  <si>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</si>
  <si>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</si>
  <si>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</si>
  <si>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</si>
  <si>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</si>
  <si>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</si>
  <si>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</si>
  <si>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</si>
  <si>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</si>
  <si>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</si>
  <si>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</si>
  <si>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</si>
  <si>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</si>
  <si>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</si>
  <si>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</si>
  <si>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</si>
  <si>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</si>
  <si>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</si>
  <si>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</si>
  <si>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</si>
  <si>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</si>
  <si>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</si>
  <si>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</si>
  <si>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</si>
  <si>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</si>
  <si>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</si>
  <si>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</si>
  <si>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</si>
  <si>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</si>
  <si>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</si>
  <si>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</si>
  <si>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</si>
  <si>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</si>
  <si>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</si>
  <si>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</si>
  <si>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</si>
  <si>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</si>
  <si>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</si>
  <si>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</si>
  <si>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</si>
  <si>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</si>
  <si>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</si>
  <si>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</si>
  <si>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</si>
  <si>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</si>
  <si>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</si>
  <si>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</si>
  <si>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</si>
  <si>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</si>
  <si>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</si>
  <si>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</si>
  <si>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</si>
  <si>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</si>
  <si>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</si>
  <si>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</si>
  <si>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</si>
  <si>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</si>
  <si>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</si>
  <si>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</si>
  <si>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</si>
  <si>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</si>
  <si>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</si>
  <si>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</si>
  <si>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</si>
  <si>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</si>
  <si>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</si>
  <si>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</si>
  <si>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</si>
  <si>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</si>
  <si>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</si>
  <si>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</si>
  <si>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</si>
  <si>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</si>
  <si>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</si>
  <si>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</si>
  <si>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</si>
  <si>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</si>
  <si>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</si>
  <si>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</si>
  <si>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</si>
  <si>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</si>
  <si>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</si>
  <si>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</si>
  <si>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</si>
  <si>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</si>
  <si>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</si>
  <si>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</si>
  <si>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</si>
  <si>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</si>
  <si>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</si>
  <si>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</si>
  <si>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</si>
  <si>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</si>
  <si>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</si>
  <si>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</si>
  <si>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</si>
  <si>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</si>
  <si>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</si>
  <si>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</si>
  <si>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</si>
  <si>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</si>
  <si>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</si>
  <si>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</si>
  <si>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</si>
  <si>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</si>
  <si>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</si>
  <si>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</si>
  <si>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</si>
  <si>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</si>
  <si>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</si>
  <si>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</si>
  <si>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</si>
  <si>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</si>
  <si>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</si>
  <si>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</si>
  <si>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</si>
  <si>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</si>
  <si>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</si>
  <si>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</si>
  <si>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</si>
  <si>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</si>
  <si>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</si>
  <si>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</si>
  <si>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</si>
  <si>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</si>
  <si>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</si>
  <si>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</si>
  <si>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</si>
  <si>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</si>
  <si>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</si>
  <si>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</si>
  <si>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</si>
  <si>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</si>
  <si>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</si>
  <si>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</si>
  <si>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</si>
  <si>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</si>
  <si>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</si>
  <si>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</si>
  <si>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</si>
  <si>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</si>
  <si>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</si>
  <si>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</si>
  <si>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</si>
  <si>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</si>
  <si>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</si>
  <si>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</si>
  <si>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</si>
  <si>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</si>
  <si>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</si>
  <si>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</si>
  <si>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</si>
  <si>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</si>
  <si>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</si>
  <si>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</si>
  <si>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</si>
  <si>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</si>
  <si>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</si>
  <si>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</si>
  <si>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</si>
  <si>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</si>
  <si>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</si>
  <si>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</si>
  <si>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</si>
  <si>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</si>
  <si>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</si>
  <si>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</si>
  <si>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</si>
  <si>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</si>
  <si>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</si>
  <si>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</si>
  <si>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</si>
  <si>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</si>
  <si>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</si>
  <si>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</si>
  <si>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</si>
  <si>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</si>
  <si>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</si>
  <si>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</si>
  <si>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</si>
  <si>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</si>
  <si>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</si>
  <si>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</si>
  <si>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</si>
  <si>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</si>
  <si>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</si>
  <si>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</si>
  <si>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</si>
  <si>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</si>
  <si>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</si>
  <si>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</si>
  <si>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</si>
  <si>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</si>
  <si>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</si>
  <si>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</si>
  <si>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</si>
  <si>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</si>
  <si>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</si>
  <si>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</si>
  <si>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</si>
  <si>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</si>
  <si>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</si>
  <si>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</si>
  <si>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</si>
  <si>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</si>
  <si>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</si>
  <si>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</si>
  <si>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</si>
  <si>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</si>
  <si>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</si>
  <si>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</si>
  <si>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</si>
  <si>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</si>
  <si>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</si>
  <si>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</si>
  <si>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</si>
  <si>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</si>
  <si>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</si>
  <si>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</si>
  <si>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</si>
  <si>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</si>
  <si>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</si>
  <si>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</si>
  <si>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</si>
  <si>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</si>
  <si>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</si>
  <si>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</si>
  <si>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</si>
  <si>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</si>
  <si>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</si>
  <si>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</si>
  <si>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</si>
  <si>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</si>
  <si>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</si>
  <si>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</si>
  <si>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</si>
  <si>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</si>
  <si>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</si>
  <si>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</si>
  <si>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</si>
  <si>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</si>
  <si>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</si>
  <si>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</si>
  <si>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</si>
  <si>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</si>
  <si>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</si>
  <si>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</si>
  <si>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</si>
  <si>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</si>
  <si>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</si>
  <si>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</si>
  <si>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</si>
  <si>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</si>
  <si>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</si>
  <si>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</si>
  <si>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</si>
  <si>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</si>
  <si>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</si>
  <si>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</si>
  <si>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</si>
  <si>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</si>
  <si>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</si>
  <si>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</si>
  <si>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</si>
  <si>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</si>
  <si>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</si>
  <si>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</si>
  <si>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</si>
  <si>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</si>
  <si>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</si>
  <si>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</si>
  <si>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</si>
  <si>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</si>
  <si>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</si>
  <si>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</si>
  <si>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</si>
  <si>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</si>
  <si>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</si>
  <si>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</si>
  <si>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</si>
  <si>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</si>
  <si>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</si>
  <si>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</si>
  <si>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</si>
  <si>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</si>
  <si>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</si>
  <si>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</si>
  <si>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</si>
  <si>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</si>
  <si>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</si>
  <si>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</si>
  <si>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</si>
  <si>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</si>
  <si>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</si>
  <si>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</si>
  <si>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</si>
  <si>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</si>
  <si>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</si>
  <si>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</si>
  <si>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</si>
  <si>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</si>
  <si>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 xml:space="preserve">The Right Fingerprint LLC </t>
  </si>
  <si>
    <t>(209) 602-9542</t>
  </si>
  <si>
    <t>Gonzalez  | Veronica</t>
  </si>
  <si>
    <t>info@therightfingerprint.com</t>
  </si>
  <si>
    <t>1327 Yosemite Blvd B</t>
  </si>
  <si>
    <t>Modesto, CA 95354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</si>
</sst>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45"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Veronica</v>
      </c>
      <c r="BG2" t="str">
        <f>TRIM(LEFT(H2, FIND("|",H2)-1))</f>
        <v>Gonzalez</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 xml:space="preserve">The Right Fingerprint LLC </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Veronica Gonzalez</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(209) 602-9542 | info@therightfingerprint.com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1327 Yosemite Blvd B</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Modesto, CA 95354</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Veronica Gonzalez</v>
      </c>
      <c r="C7" s="291" t="s">
        <v>73</v>
      </c>
      <c r="D7" s="292"/>
      <c r="E7" s="263"/>
      <c r="G7" s="26"/>
    </row>
    <row r="8" spans="1:24" ht="18" customHeight="1" outlineLevel="1" thickBot="1" x14ac:dyDescent="0.35">
      <c r="A8" s="20" t="s">
        <v>74</v>
      </c>
      <c r="B8" s="9" t="str">
        <f>'Using Sales Activity Sheet'!G2&amp;" | "&amp;'Using Sales Activity Sheet'!I2</f>
        <v>(209) 602-9542 | info@therightfingerprint.com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1327 Yosemite Blvd B</v>
      </c>
      <c r="C9" s="25"/>
      <c r="D9" s="25"/>
      <c r="E9" s="25"/>
      <c r="G9" s="353" t="str">
        <f>IF('Blank Quote'!B2="", "", 'Blank Quote'!B2)</f>
        <v xml:space="preserve">The Right Fingerprint LLC </v>
      </c>
      <c r="H9" s="354"/>
      <c r="I9" s="354"/>
      <c r="J9" s="354"/>
      <c r="K9" s="354"/>
      <c r="L9" s="354"/>
      <c r="M9" s="355"/>
      <c r="O9" s="340" t="str">
        <f>IF('Blank Quote'!B2="", "", 'Blank Quote'!B2)</f>
        <v xml:space="preserve">The Right Fingerprint LLC </v>
      </c>
      <c r="P9" s="341"/>
      <c r="Q9" s="341"/>
      <c r="R9" s="341"/>
      <c r="S9" s="341"/>
      <c r="T9" s="341"/>
      <c r="U9" s="341"/>
      <c r="V9" s="342"/>
      <c r="X9" s="194"/>
    </row>
    <row r="10" spans="1:24" ht="18" customHeight="1" outlineLevel="1" thickBot="1" x14ac:dyDescent="0.3">
      <c r="A10" s="27" t="s">
        <v>12</v>
      </c>
      <c r="B10" s="250" t="str">
        <f>'Using Sales Activity Sheet'!M2</f>
        <v>Modesto, CA 95354</v>
      </c>
      <c r="C10" s="345" t="s">
        <v>78</v>
      </c>
      <c r="D10" s="346"/>
      <c r="E10" s="346"/>
      <c r="G10" s="340" t="str">
        <f>IF('Blank Quote'!B3="", "", 'Blank Quote'!B3)</f>
        <v>Veronica Gonzalez</v>
      </c>
      <c r="H10" s="341"/>
      <c r="I10" s="341"/>
      <c r="J10" s="341"/>
      <c r="K10" s="341"/>
      <c r="L10" s="341"/>
      <c r="M10" s="342"/>
      <c r="O10" s="340" t="str">
        <f>IF('Blank Quote'!B7="", "", 'Blank Quote'!B7)</f>
        <v>Veronica Gonzalez</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7.8750000000000001E-2</v>
      </c>
      <c r="C11" s="304" t="s">
        <v>80</v>
      </c>
      <c r="D11" s="305"/>
      <c r="E11" s="305"/>
      <c r="G11" s="340" t="str">
        <f>IF('Blank Quote'!B4="", "", 'Blank Quote'!B4)</f>
        <v>(209) 602-9542 | info@therightfingerprint.com</v>
      </c>
      <c r="H11" s="341"/>
      <c r="I11" s="341"/>
      <c r="J11" s="341"/>
      <c r="K11" s="341"/>
      <c r="L11" s="341"/>
      <c r="M11" s="342"/>
      <c r="O11" s="340" t="str">
        <f>IF('Blank Quote'!B8="", "", 'Blank Quote'!B8)</f>
        <v>(209) 602-9542 | info@therightfingerprint.com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1327 Yosemite Blvd B</v>
      </c>
      <c r="H12" s="341"/>
      <c r="I12" s="341"/>
      <c r="J12" s="341"/>
      <c r="K12" s="341"/>
      <c r="L12" s="341"/>
      <c r="M12" s="342"/>
      <c r="O12" s="340" t="str">
        <f>IF('Blank Quote'!B9="", "", 'Blank Quote'!B9)</f>
        <v>1327 Yosemite Blvd B</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Modesto, CA 95354</v>
      </c>
      <c r="H13" s="296"/>
      <c r="I13" s="296"/>
      <c r="J13" s="296"/>
      <c r="K13" s="296"/>
      <c r="L13" s="296"/>
      <c r="M13" s="297"/>
      <c r="O13" s="295" t="str">
        <f>IF('Blank Quote'!B10="", "", 'Blank Quote'!B10)</f>
        <v>Modesto, CA 95354</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45141</v>
      </c>
      <c r="H16" s="363"/>
      <c r="I16" s="364">
        <f ca="1">NOW()</f>
        <v>45141.59690138889</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47.25</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116.55</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8.19</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f>IF(B11=0, "Tax Exempt", X45)</f>
        <v>171.99</v>
      </c>
      <c r="T45" s="327"/>
      <c r="U45" s="328"/>
      <c r="V45" s="254">
        <f>B11</f>
        <v>7.8750000000000001E-2</v>
      </c>
      <c r="X45" s="183">
        <f>IF(ISNUMBER(SEARCH(", WA",B10)), SUM(S41:U44)*B11, SUM(X19:X39))</f>
        <v>171.99</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4056.79</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 xml:space="preserve">The Right Fingerprint LLC </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Veronica Gonzalez</v>
      </c>
      <c r="C3" s="394" t="s">
        <v>62</v>
      </c>
      <c r="D3" s="395"/>
      <c r="E3" s="19">
        <f>IF(E1="Discount Based", VLOOKUP(B1,'Pricing Model'!A1:E21,5), "")</f>
        <v>0.46</v>
      </c>
    </row>
    <row r="4" spans="1:22" ht="18" customHeight="1" outlineLevel="1" x14ac:dyDescent="0.25">
      <c r="A4" s="20" t="s">
        <v>67</v>
      </c>
      <c r="B4" s="21" t="str">
        <f>'Blank Quote'!B4</f>
        <v>(209) 602-9542 | info@therightfingerprint.com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1327 Yosemite Blvd B</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Modesto, CA 95354</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Veronica Gonzalez</v>
      </c>
      <c r="C7" s="25"/>
      <c r="D7" s="25"/>
      <c r="E7" s="25"/>
      <c r="G7" s="26"/>
    </row>
    <row r="8" spans="1:22" ht="18" customHeight="1" outlineLevel="1" thickBot="1" x14ac:dyDescent="0.35">
      <c r="A8" s="20" t="s">
        <v>77</v>
      </c>
      <c r="B8" s="21" t="str">
        <f>'Blank Quote'!B8</f>
        <v>(209) 602-9542 | info@therightfingerprint.com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1327 Yosemite Blvd B</v>
      </c>
      <c r="C9" s="25"/>
      <c r="D9" s="25"/>
      <c r="E9" s="25"/>
      <c r="G9" s="353" t="str">
        <f>IF('Blank Quote'!B2="", "", 'Blank Quote'!B2)</f>
        <v xml:space="preserve">The Right Fingerprint LLC </v>
      </c>
      <c r="H9" s="354"/>
      <c r="I9" s="354"/>
      <c r="J9" s="354"/>
      <c r="K9" s="354"/>
      <c r="L9" s="354"/>
      <c r="M9" s="355"/>
      <c r="O9" s="340" t="str">
        <f>IF('Blank Quote'!B2="", "", 'Blank Quote'!B2)</f>
        <v xml:space="preserve">The Right Fingerprint LLC </v>
      </c>
      <c r="P9" s="341"/>
      <c r="Q9" s="341"/>
      <c r="R9" s="341"/>
      <c r="S9" s="341"/>
      <c r="T9" s="341"/>
      <c r="U9" s="341"/>
      <c r="V9" s="342"/>
    </row>
    <row r="10" spans="1:22" ht="18" customHeight="1" outlineLevel="1" thickBot="1" x14ac:dyDescent="0.3">
      <c r="A10" s="27" t="s">
        <v>12</v>
      </c>
      <c r="B10" s="24" t="str">
        <f>'Blank Quote'!B10</f>
        <v>Modesto, CA 95354</v>
      </c>
      <c r="C10" s="25"/>
      <c r="D10" s="25"/>
      <c r="E10" s="25"/>
      <c r="G10" s="340" t="str">
        <f>IF('Blank Quote'!B3="", "", 'Blank Quote'!B3)</f>
        <v>Veronica Gonzalez</v>
      </c>
      <c r="H10" s="341"/>
      <c r="I10" s="341"/>
      <c r="J10" s="341"/>
      <c r="K10" s="341"/>
      <c r="L10" s="341"/>
      <c r="M10" s="342"/>
      <c r="O10" s="340" t="str">
        <f>IF('Blank Quote'!B7="", "", 'Blank Quote'!B7)</f>
        <v>Veronica Gonzalez</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(209) 602-9542 | info@therightfingerprint.com</v>
      </c>
      <c r="H11" s="341"/>
      <c r="I11" s="341"/>
      <c r="J11" s="341"/>
      <c r="K11" s="341"/>
      <c r="L11" s="341"/>
      <c r="M11" s="342"/>
      <c r="O11" s="340" t="str">
        <f>IF('Blank Quote'!B8="", "", 'Blank Quote'!B8)</f>
        <v>(209) 602-9542 | info@therightfingerprint.com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1327 Yosemite Blvd B</v>
      </c>
      <c r="H12" s="341"/>
      <c r="I12" s="341"/>
      <c r="J12" s="341"/>
      <c r="K12" s="341"/>
      <c r="L12" s="341"/>
      <c r="M12" s="342"/>
      <c r="O12" s="340" t="str">
        <f>IF('Blank Quote'!B9="", "", 'Blank Quote'!B9)</f>
        <v>1327 Yosemite Blvd B</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Modesto, CA 95354</v>
      </c>
      <c r="H13" s="296"/>
      <c r="I13" s="296"/>
      <c r="J13" s="296"/>
      <c r="K13" s="296"/>
      <c r="L13" s="296"/>
      <c r="M13" s="297"/>
      <c r="O13" s="295" t="str">
        <f>IF('Blank Quote'!B10="", "", 'Blank Quote'!B10)</f>
        <v>Modesto, CA 95354</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45141</v>
      </c>
      <c r="H16" s="363"/>
      <c r="I16" s="364">
        <f ca="1">NOW()</f>
        <v>45141.59690138889</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 xml:space="preserve">The Right Fingerprint LLC </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Veronica Gonzalez</v>
      </c>
      <c r="C3" s="394" t="s">
        <v>62</v>
      </c>
      <c r="D3" s="395"/>
      <c r="E3" s="19">
        <f>IF(E1="Discount Based", VLOOKUP(B1,'Pricing Model'!A1:E21,5), "")</f>
        <v>0.44</v>
      </c>
      <c r="N3" s="265" t="str">
        <f>IF('Blank Quote'!$E$7&lt;&gt;"", "REPLACING", "")</f>
        <v/>
      </c>
    </row>
    <row r="4" spans="1:22" ht="18" customHeight="1" x14ac:dyDescent="0.25">
      <c r="A4" s="20" t="s">
        <v>67</v>
      </c>
      <c r="B4" s="21" t="str">
        <f>'Blank Quote'!B4</f>
        <v>(209) 602-9542 | info@therightfingerprint.com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1327 Yosemite Blvd B</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Modesto, CA 95354</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Veronica Gonzalez</v>
      </c>
      <c r="C7" s="25"/>
      <c r="D7" s="25"/>
      <c r="E7" s="25"/>
      <c r="G7" s="26"/>
    </row>
    <row r="8" spans="1:22" ht="18" customHeight="1" thickBot="1" x14ac:dyDescent="0.35">
      <c r="A8" s="20" t="s">
        <v>77</v>
      </c>
      <c r="B8" s="21" t="str">
        <f>'Blank Quote'!B8</f>
        <v>(209) 602-9542 | info@therightfingerprint.com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1327 Yosemite Blvd B</v>
      </c>
      <c r="C9" s="25"/>
      <c r="D9" s="25"/>
      <c r="E9" s="25"/>
      <c r="G9" s="353" t="str">
        <f>IF('CA Multi Tenprint'!B2="", "", 'CA Multi Tenprint'!B2)</f>
        <v xml:space="preserve">The Right Fingerprint LLC </v>
      </c>
      <c r="H9" s="354"/>
      <c r="I9" s="354"/>
      <c r="J9" s="354"/>
      <c r="K9" s="354"/>
      <c r="L9" s="354"/>
      <c r="M9" s="355"/>
      <c r="O9" s="340" t="str">
        <f>IF('CA Multi Tenprint'!B2="", "", 'CA Multi Tenprint'!B2)</f>
        <v xml:space="preserve">The Right Fingerprint LLC </v>
      </c>
      <c r="P9" s="341"/>
      <c r="Q9" s="341"/>
      <c r="R9" s="341"/>
      <c r="S9" s="341"/>
      <c r="T9" s="341"/>
      <c r="U9" s="341"/>
      <c r="V9" s="342"/>
    </row>
    <row r="10" spans="1:22" ht="18" customHeight="1" thickBot="1" x14ac:dyDescent="0.3">
      <c r="A10" s="27" t="s">
        <v>12</v>
      </c>
      <c r="B10" s="24" t="str">
        <f>'Blank Quote'!B10</f>
        <v>Modesto, CA 95354</v>
      </c>
      <c r="C10" s="25"/>
      <c r="D10" s="25"/>
      <c r="E10" s="25"/>
      <c r="G10" s="340" t="str">
        <f>IF('CA Multi Tenprint'!B3="", "", 'CA Multi Tenprint'!B3)</f>
        <v>Veronica Gonzalez</v>
      </c>
      <c r="H10" s="341"/>
      <c r="I10" s="341"/>
      <c r="J10" s="341"/>
      <c r="K10" s="341"/>
      <c r="L10" s="341"/>
      <c r="M10" s="342"/>
      <c r="O10" s="340" t="str">
        <f>IF('CA Multi Tenprint'!B7="", "", 'CA Multi Tenprint'!B7)</f>
        <v>Veronica Gonzalez</v>
      </c>
      <c r="P10" s="341"/>
      <c r="Q10" s="341"/>
      <c r="R10" s="341"/>
      <c r="S10" s="341"/>
      <c r="T10" s="341"/>
      <c r="U10" s="341"/>
      <c r="V10" s="342"/>
    </row>
    <row r="11" spans="1:22" ht="18" customHeight="1" thickBot="1" x14ac:dyDescent="0.3">
      <c r="A11" s="27" t="s">
        <v>79</v>
      </c>
      <c r="B11" s="28">
        <f>'Blank Quote'!B11</f>
        <v>7.8750000000000001E-2</v>
      </c>
      <c r="C11" s="25"/>
      <c r="D11" s="25"/>
      <c r="E11" s="25"/>
      <c r="G11" s="340" t="str">
        <f>IF('CA Multi Tenprint'!B4="", "", 'CA Multi Tenprint'!B4)</f>
        <v>(209) 602-9542 | info@therightfingerprint.com</v>
      </c>
      <c r="H11" s="341"/>
      <c r="I11" s="341"/>
      <c r="J11" s="341"/>
      <c r="K11" s="341"/>
      <c r="L11" s="341"/>
      <c r="M11" s="342"/>
      <c r="O11" s="340" t="str">
        <f>IF('CA Multi Tenprint'!B8="", "", 'CA Multi Tenprint'!B8)</f>
        <v>(209) 602-9542 | info@therightfingerprint.com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1327 Yosemite Blvd B</v>
      </c>
      <c r="H12" s="341"/>
      <c r="I12" s="341"/>
      <c r="J12" s="341"/>
      <c r="K12" s="341"/>
      <c r="L12" s="341"/>
      <c r="M12" s="342"/>
      <c r="O12" s="340" t="str">
        <f>IF('CA Multi Tenprint'!B9="", "", 'CA Multi Tenprint'!B9)</f>
        <v>1327 Yosemite Blvd B</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Modesto, CA 95354</v>
      </c>
      <c r="H13" s="296"/>
      <c r="I13" s="296"/>
      <c r="J13" s="296"/>
      <c r="K13" s="296"/>
      <c r="L13" s="296"/>
      <c r="M13" s="297"/>
      <c r="O13" s="295" t="str">
        <f>IF('CA Multi Tenprint'!B10="", "", 'CA Multi Tenprint'!B10)</f>
        <v>Modesto, CA 95354</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45141</v>
      </c>
      <c r="H16" s="363"/>
      <c r="I16" s="364">
        <f ca="1">NOW()</f>
        <v>45141.59690138889</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47.25</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116.55</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8.19</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X45)</f>
        <v>171.99</v>
      </c>
      <c r="T45" s="327"/>
      <c r="U45" s="327"/>
      <c r="V45" s="257">
        <f>B11</f>
        <v>7.8750000000000001E-2</v>
      </c>
      <c r="X45" s="61">
        <f>SUM(X19:X39)</f>
        <v>171.99</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4056.79</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 xml:space="preserve">The Right Fingerprint LLC </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Veronica Gonzalez</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(209) 602-9542 | info@therightfingerprint.com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1327 Yosemite Blvd B</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Modesto, CA 95354</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Veronica Gonzalez</v>
      </c>
      <c r="C60" s="25"/>
      <c r="D60" s="25"/>
      <c r="E60" s="25"/>
      <c r="G60" s="26"/>
    </row>
    <row r="61" spans="1:22" ht="18" customHeight="1" outlineLevel="1" thickBot="1" x14ac:dyDescent="0.35">
      <c r="A61" s="20" t="s">
        <v>77</v>
      </c>
      <c r="B61" s="21" t="str">
        <f>'Blank Quote'!B8</f>
        <v>(209) 602-9542 | info@therightfingerprint.com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1327 Yosemite Blvd B</v>
      </c>
      <c r="C62" s="25"/>
      <c r="D62" s="25"/>
      <c r="E62" s="25"/>
      <c r="G62" s="353" t="str">
        <f>IF('CA Multi Tenprint'!B55="", "", 'CA Multi Tenprint'!B55)</f>
        <v xml:space="preserve">The Right Fingerprint LLC </v>
      </c>
      <c r="H62" s="354"/>
      <c r="I62" s="354"/>
      <c r="J62" s="354"/>
      <c r="K62" s="354"/>
      <c r="L62" s="354"/>
      <c r="M62" s="355"/>
      <c r="O62" s="340" t="str">
        <f>IF('CA Multi Tenprint'!B55="", "", 'CA Multi Tenprint'!B55)</f>
        <v xml:space="preserve">The Right Fingerprint LLC </v>
      </c>
      <c r="P62" s="341"/>
      <c r="Q62" s="341"/>
      <c r="R62" s="341"/>
      <c r="S62" s="341"/>
      <c r="T62" s="341"/>
      <c r="U62" s="341"/>
      <c r="V62" s="342"/>
    </row>
    <row r="63" spans="1:22" ht="18" customHeight="1" outlineLevel="1" thickBot="1" x14ac:dyDescent="0.3">
      <c r="A63" s="27" t="s">
        <v>12</v>
      </c>
      <c r="B63" s="24" t="str">
        <f>'Blank Quote'!B10</f>
        <v>Modesto, CA 95354</v>
      </c>
      <c r="C63" s="25"/>
      <c r="D63" s="25"/>
      <c r="E63" s="25"/>
      <c r="G63" s="340" t="str">
        <f>IF('CA Multi Tenprint'!B56="", "", 'CA Multi Tenprint'!B56)</f>
        <v>Veronica Gonzalez</v>
      </c>
      <c r="H63" s="341"/>
      <c r="I63" s="341"/>
      <c r="J63" s="341"/>
      <c r="K63" s="341"/>
      <c r="L63" s="341"/>
      <c r="M63" s="342"/>
      <c r="O63" s="340" t="str">
        <f>IF('CA Multi Tenprint'!B60="", "", 'CA Multi Tenprint'!B60)</f>
        <v>Veronica Gonzalez</v>
      </c>
      <c r="P63" s="341"/>
      <c r="Q63" s="341"/>
      <c r="R63" s="341"/>
      <c r="S63" s="341"/>
      <c r="T63" s="341"/>
      <c r="U63" s="341"/>
      <c r="V63" s="342"/>
    </row>
    <row r="64" spans="1:22" ht="18" customHeight="1" outlineLevel="1" thickBot="1" x14ac:dyDescent="0.3">
      <c r="A64" s="27" t="s">
        <v>79</v>
      </c>
      <c r="B64" s="28">
        <f>'Blank Quote'!B11</f>
        <v>7.8750000000000001E-2</v>
      </c>
      <c r="C64" s="25"/>
      <c r="D64" s="25"/>
      <c r="E64" s="25"/>
      <c r="G64" s="340" t="str">
        <f>IF('CA Multi Tenprint'!B57="", "", 'CA Multi Tenprint'!B57)</f>
        <v>(209) 602-9542 | info@therightfingerprint.com</v>
      </c>
      <c r="H64" s="341"/>
      <c r="I64" s="341"/>
      <c r="J64" s="341"/>
      <c r="K64" s="341"/>
      <c r="L64" s="341"/>
      <c r="M64" s="342"/>
      <c r="O64" s="340" t="str">
        <f>IF('CA Multi Tenprint'!B61="", "", 'CA Multi Tenprint'!B61)</f>
        <v>(209) 602-9542 | info@therightfingerprint.com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1327 Yosemite Blvd B</v>
      </c>
      <c r="H65" s="341"/>
      <c r="I65" s="341"/>
      <c r="J65" s="341"/>
      <c r="K65" s="341"/>
      <c r="L65" s="341"/>
      <c r="M65" s="342"/>
      <c r="O65" s="340" t="str">
        <f>IF('CA Multi Tenprint'!B62="", "", 'CA Multi Tenprint'!B62)</f>
        <v>1327 Yosemite Blvd B</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Modesto, CA 95354</v>
      </c>
      <c r="H66" s="296"/>
      <c r="I66" s="296"/>
      <c r="J66" s="296"/>
      <c r="K66" s="296"/>
      <c r="L66" s="296"/>
      <c r="M66" s="297"/>
      <c r="O66" s="295" t="str">
        <f>IF('CA Multi Tenprint'!B63="", "", 'CA Multi Tenprint'!B63)</f>
        <v>Modesto, CA 95354</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45141</v>
      </c>
      <c r="H69" s="363"/>
      <c r="I69" s="364">
        <f ca="1">NOW()</f>
        <v>45141.59690138889</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47.25</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236.25</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8.19</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f>IF(B64=0, "Tax Exempt", X98)</f>
        <v>291.69</v>
      </c>
      <c r="T98" s="327"/>
      <c r="U98" s="327"/>
      <c r="V98" s="257">
        <f>B64</f>
        <v>7.8750000000000001E-2</v>
      </c>
      <c r="X98" s="61">
        <f>SUM(X72:X92)</f>
        <v>291.69</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5696.49</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 xml:space="preserve">The Right Fingerprint LLC </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Veronica Gonzalez</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(209) 602-9542 | info@therightfingerprint.com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1327 Yosemite Blvd B</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Modesto, CA 95354</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Veronica Gonzalez</v>
      </c>
      <c r="C113" s="25"/>
      <c r="D113" s="25"/>
      <c r="E113" s="25"/>
      <c r="G113" s="26"/>
    </row>
    <row r="114" spans="1:28" ht="18" customHeight="1" outlineLevel="1" thickBot="1" x14ac:dyDescent="0.35">
      <c r="A114" s="20" t="str">
        <f>'Blank Quote'!$A8</f>
        <v>Ship Email | Phone</v>
      </c>
      <c r="B114" s="21" t="str">
        <f>'Blank Quote'!B8</f>
        <v>(209) 602-9542 | info@therightfingerprint.com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1327 Yosemite Blvd B</v>
      </c>
      <c r="C115" s="25"/>
      <c r="D115" s="25"/>
      <c r="E115" s="25"/>
      <c r="G115" s="353" t="str">
        <f>IF('Blank Quote'!B2="", "", 'Blank Quote'!B2)</f>
        <v xml:space="preserve">The Right Fingerprint LLC </v>
      </c>
      <c r="H115" s="354"/>
      <c r="I115" s="354"/>
      <c r="J115" s="354"/>
      <c r="K115" s="354"/>
      <c r="L115" s="354"/>
      <c r="M115" s="355"/>
      <c r="O115" s="340" t="str">
        <f>IF('Blank Quote'!B2="", "", 'Blank Quote'!B2)</f>
        <v xml:space="preserve">The Right Fingerprint LLC </v>
      </c>
      <c r="P115" s="341"/>
      <c r="Q115" s="341"/>
      <c r="R115" s="341"/>
      <c r="S115" s="341"/>
      <c r="T115" s="341"/>
      <c r="U115" s="341"/>
      <c r="V115" s="342"/>
    </row>
    <row r="116" spans="1:28" ht="18" customHeight="1" outlineLevel="1" thickBot="1" x14ac:dyDescent="0.3">
      <c r="A116" s="27" t="str">
        <f>'Blank Quote'!$A10</f>
        <v>City, State Zip</v>
      </c>
      <c r="B116" s="24" t="str">
        <f>'Blank Quote'!B10</f>
        <v>Modesto, CA 95354</v>
      </c>
      <c r="C116" s="25"/>
      <c r="D116" s="25"/>
      <c r="E116" s="25"/>
      <c r="G116" s="340" t="str">
        <f>IF('Blank Quote'!B3="", "", 'Blank Quote'!B3)</f>
        <v>Veronica Gonzalez</v>
      </c>
      <c r="H116" s="341"/>
      <c r="I116" s="341"/>
      <c r="J116" s="341"/>
      <c r="K116" s="341"/>
      <c r="L116" s="341"/>
      <c r="M116" s="342"/>
      <c r="O116" s="340" t="str">
        <f>IF('Blank Quote'!B7="", "", 'Blank Quote'!B7)</f>
        <v>Veronica Gonzalez</v>
      </c>
      <c r="P116" s="341"/>
      <c r="Q116" s="341"/>
      <c r="R116" s="341"/>
      <c r="S116" s="341"/>
      <c r="T116" s="341"/>
      <c r="U116" s="341"/>
      <c r="V116" s="342"/>
    </row>
    <row r="117" spans="1:28" ht="18" customHeight="1" outlineLevel="1" thickBot="1" x14ac:dyDescent="0.3">
      <c r="A117" s="27" t="str">
        <f>'Blank Quote'!$A11</f>
        <v>Sales Tax Rate</v>
      </c>
      <c r="B117" s="28">
        <f>'Blank Quote'!B11</f>
        <v>7.8750000000000001E-2</v>
      </c>
      <c r="C117" s="25"/>
      <c r="D117" s="25"/>
      <c r="E117" s="25"/>
      <c r="G117" s="340" t="str">
        <f>IF('Blank Quote'!B4="", "", 'Blank Quote'!B4)</f>
        <v>(209) 602-9542 | info@therightfingerprint.com</v>
      </c>
      <c r="H117" s="341"/>
      <c r="I117" s="341"/>
      <c r="J117" s="341"/>
      <c r="K117" s="341"/>
      <c r="L117" s="341"/>
      <c r="M117" s="342"/>
      <c r="O117" s="340" t="str">
        <f>IF('Blank Quote'!B8="", "", 'Blank Quote'!B8)</f>
        <v>(209) 602-9542 | info@therightfingerprint.com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1327 Yosemite Blvd B</v>
      </c>
      <c r="H118" s="341"/>
      <c r="I118" s="341"/>
      <c r="J118" s="341"/>
      <c r="K118" s="341"/>
      <c r="L118" s="341"/>
      <c r="M118" s="342"/>
      <c r="O118" s="340" t="str">
        <f>IF('Blank Quote'!B9="", "", 'Blank Quote'!B9)</f>
        <v>1327 Yosemite Blvd B</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Modesto, CA 95354</v>
      </c>
      <c r="H119" s="296"/>
      <c r="I119" s="296"/>
      <c r="J119" s="296"/>
      <c r="K119" s="296"/>
      <c r="L119" s="296"/>
      <c r="M119" s="297"/>
      <c r="O119" s="295" t="str">
        <f>IF('Blank Quote'!B10="", "", 'Blank Quote'!B10)</f>
        <v>Modesto, CA 95354</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45141</v>
      </c>
      <c r="H122" s="363"/>
      <c r="I122" s="364">
        <f ca="1">NOW()</f>
        <v>45141.59690138889</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47.25</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76.86</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8.19</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f>IF(B117=0, "Tax Exempt", X151)</f>
        <v>132.30000000000001</v>
      </c>
      <c r="T151" s="327"/>
      <c r="U151" s="327"/>
      <c r="V151" s="257">
        <f>B117</f>
        <v>7.8750000000000001E-2</v>
      </c>
      <c r="X151" s="61">
        <f>SUM(X125:X145)</f>
        <v>132.30000000000001</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3513.1000000000004</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 xml:space="preserve">The Right Fingerprint LLC </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Veronica Gonzalez</v>
      </c>
      <c r="C3" s="394" t="s">
        <v>62</v>
      </c>
      <c r="D3" s="395"/>
      <c r="E3" s="252">
        <f>IF(E1="Discount Based", VLOOKUP(B1,'Pricing Model'!A1:E21,5), "")</f>
        <v>0.44</v>
      </c>
      <c r="N3" s="265" t="str">
        <f>IF('Blank Quote'!$E$7&lt;&gt;"", "REPLACING", "")</f>
        <v/>
      </c>
    </row>
    <row r="4" spans="1:22" ht="18" customHeight="1" x14ac:dyDescent="0.25">
      <c r="A4" s="20" t="s">
        <v>67</v>
      </c>
      <c r="B4" s="21" t="str">
        <f>'Blank Quote'!B4</f>
        <v>(209) 602-9542 | info@therightfingerprint.com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1327 Yosemite Blvd B</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Modesto, CA 95354</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Veronica Gonzalez</v>
      </c>
      <c r="C7" s="25"/>
      <c r="D7" s="25"/>
      <c r="E7" s="25"/>
      <c r="G7" s="26"/>
    </row>
    <row r="8" spans="1:22" ht="18" customHeight="1" thickBot="1" x14ac:dyDescent="0.35">
      <c r="A8" s="20" t="s">
        <v>77</v>
      </c>
      <c r="B8" s="21" t="str">
        <f>'Blank Quote'!B8</f>
        <v>(209) 602-9542 | info@therightfingerprint.com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1327 Yosemite Blvd B</v>
      </c>
      <c r="C9" s="25"/>
      <c r="D9" s="25"/>
      <c r="E9" s="25"/>
      <c r="G9" s="353" t="str">
        <f>IF('Non_CA Multi Tenprint'!B2="", "", 'Non_CA Multi Tenprint'!B2)</f>
        <v xml:space="preserve">The Right Fingerprint LLC </v>
      </c>
      <c r="H9" s="354"/>
      <c r="I9" s="354"/>
      <c r="J9" s="354"/>
      <c r="K9" s="354"/>
      <c r="L9" s="354"/>
      <c r="M9" s="355"/>
      <c r="O9" s="340" t="str">
        <f>IF('Non_CA Multi Tenprint'!B2="", "", 'Non_CA Multi Tenprint'!B2)</f>
        <v xml:space="preserve">The Right Fingerprint LLC </v>
      </c>
      <c r="P9" s="341"/>
      <c r="Q9" s="341"/>
      <c r="R9" s="341"/>
      <c r="S9" s="341"/>
      <c r="T9" s="341"/>
      <c r="U9" s="341"/>
      <c r="V9" s="342"/>
    </row>
    <row r="10" spans="1:22" ht="18" customHeight="1" thickBot="1" x14ac:dyDescent="0.3">
      <c r="A10" s="27" t="s">
        <v>12</v>
      </c>
      <c r="B10" s="24" t="str">
        <f>'Blank Quote'!B10</f>
        <v>Modesto, CA 95354</v>
      </c>
      <c r="C10" s="25"/>
      <c r="D10" s="25"/>
      <c r="E10" s="25"/>
      <c r="G10" s="340" t="str">
        <f>IF('Non_CA Multi Tenprint'!B3="", "", 'Non_CA Multi Tenprint'!B3)</f>
        <v>Veronica Gonzalez</v>
      </c>
      <c r="H10" s="341"/>
      <c r="I10" s="341"/>
      <c r="J10" s="341"/>
      <c r="K10" s="341"/>
      <c r="L10" s="341"/>
      <c r="M10" s="342"/>
      <c r="O10" s="340" t="str">
        <f>IF('Non_CA Multi Tenprint'!B7="", "", 'Non_CA Multi Tenprint'!B7)</f>
        <v>Veronica Gonzalez</v>
      </c>
      <c r="P10" s="341"/>
      <c r="Q10" s="341"/>
      <c r="R10" s="341"/>
      <c r="S10" s="341"/>
      <c r="T10" s="341"/>
      <c r="U10" s="341"/>
      <c r="V10" s="342"/>
    </row>
    <row r="11" spans="1:22" ht="18" customHeight="1" thickBot="1" x14ac:dyDescent="0.3">
      <c r="A11" s="27" t="s">
        <v>79</v>
      </c>
      <c r="B11" s="28">
        <f>'Blank Quote'!B11</f>
        <v>7.8750000000000001E-2</v>
      </c>
      <c r="C11" s="25"/>
      <c r="D11" s="25"/>
      <c r="E11" s="25"/>
      <c r="G11" s="340" t="str">
        <f>IF('Non_CA Multi Tenprint'!B4="", "", 'Non_CA Multi Tenprint'!B4)</f>
        <v>(209) 602-9542 | info@therightfingerprint.com</v>
      </c>
      <c r="H11" s="341"/>
      <c r="I11" s="341"/>
      <c r="J11" s="341"/>
      <c r="K11" s="341"/>
      <c r="L11" s="341"/>
      <c r="M11" s="342"/>
      <c r="O11" s="340" t="str">
        <f>IF('Non_CA Multi Tenprint'!B8="", "", 'Non_CA Multi Tenprint'!B8)</f>
        <v>(209) 602-9542 | info@therightfingerprint.com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1327 Yosemite Blvd B</v>
      </c>
      <c r="H12" s="341"/>
      <c r="I12" s="341"/>
      <c r="J12" s="341"/>
      <c r="K12" s="341"/>
      <c r="L12" s="341"/>
      <c r="M12" s="342"/>
      <c r="O12" s="340" t="str">
        <f>IF('Non_CA Multi Tenprint'!B9="", "", 'Non_CA Multi Tenprint'!B9)</f>
        <v>1327 Yosemite Blvd B</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Modesto, CA 95354</v>
      </c>
      <c r="H13" s="296"/>
      <c r="I13" s="296"/>
      <c r="J13" s="296"/>
      <c r="K13" s="296"/>
      <c r="L13" s="296"/>
      <c r="M13" s="297"/>
      <c r="O13" s="295" t="str">
        <f>IF('Non_CA Multi Tenprint'!B10="", "", 'Non_CA Multi Tenprint'!B10)</f>
        <v>Modesto, CA 95354</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45141</v>
      </c>
      <c r="H16" s="363"/>
      <c r="I16" s="364">
        <f ca="1">NOW()</f>
        <v>45141.59690138889</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47.25</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116.55</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8.19</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or TBD", X45)</f>
        <v>171.99</v>
      </c>
      <c r="T45" s="327"/>
      <c r="U45" s="327"/>
      <c r="V45" s="257">
        <f>B11</f>
        <v>7.8750000000000001E-2</v>
      </c>
      <c r="X45" s="61">
        <f>SUM(X19:X39)</f>
        <v>171.99</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4056.79</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 xml:space="preserve">The Right Fingerprint LLC </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Veronica Gonzalez</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(209) 602-9542 | info@therightfingerprint.com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1327 Yosemite Blvd B</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Modesto, CA 95354</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Veronica Gonzalez</v>
      </c>
      <c r="C61" s="25"/>
      <c r="D61" s="25"/>
      <c r="E61" s="25"/>
      <c r="G61" s="26"/>
    </row>
    <row r="62" spans="1:22" ht="18" customHeight="1" outlineLevel="1" thickBot="1" x14ac:dyDescent="0.35">
      <c r="A62" s="20" t="s">
        <v>77</v>
      </c>
      <c r="B62" s="21" t="str">
        <f>'Blank Quote'!B8</f>
        <v>(209) 602-9542 | info@therightfingerprint.com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1327 Yosemite Blvd B</v>
      </c>
      <c r="C63" s="25"/>
      <c r="D63" s="25"/>
      <c r="E63" s="25"/>
      <c r="G63" s="353" t="str">
        <f>IF('Non_CA Multi Tenprint'!B56="", "", 'Non_CA Multi Tenprint'!B56)</f>
        <v xml:space="preserve">The Right Fingerprint LLC </v>
      </c>
      <c r="H63" s="354"/>
      <c r="I63" s="354"/>
      <c r="J63" s="354"/>
      <c r="K63" s="354"/>
      <c r="L63" s="354"/>
      <c r="M63" s="355"/>
      <c r="O63" s="340" t="str">
        <f>IF('Non_CA Multi Tenprint'!B56="", "", 'Non_CA Multi Tenprint'!B56)</f>
        <v xml:space="preserve">The Right Fingerprint LLC </v>
      </c>
      <c r="P63" s="341"/>
      <c r="Q63" s="341"/>
      <c r="R63" s="341"/>
      <c r="S63" s="341"/>
      <c r="T63" s="341"/>
      <c r="U63" s="341"/>
      <c r="V63" s="342"/>
    </row>
    <row r="64" spans="1:22" ht="18" customHeight="1" outlineLevel="1" thickBot="1" x14ac:dyDescent="0.3">
      <c r="A64" s="27" t="s">
        <v>12</v>
      </c>
      <c r="B64" s="24" t="str">
        <f>'Blank Quote'!B10</f>
        <v>Modesto, CA 95354</v>
      </c>
      <c r="C64" s="25"/>
      <c r="D64" s="25"/>
      <c r="E64" s="25"/>
      <c r="G64" s="340" t="str">
        <f>IF('Non_CA Multi Tenprint'!B57="", "", 'Non_CA Multi Tenprint'!B57)</f>
        <v>Veronica Gonzalez</v>
      </c>
      <c r="H64" s="341"/>
      <c r="I64" s="341"/>
      <c r="J64" s="341"/>
      <c r="K64" s="341"/>
      <c r="L64" s="341"/>
      <c r="M64" s="342"/>
      <c r="O64" s="340" t="str">
        <f>IF('Non_CA Multi Tenprint'!B61="", "", 'Non_CA Multi Tenprint'!B61)</f>
        <v>Veronica Gonzalez</v>
      </c>
      <c r="P64" s="341"/>
      <c r="Q64" s="341"/>
      <c r="R64" s="341"/>
      <c r="S64" s="341"/>
      <c r="T64" s="341"/>
      <c r="U64" s="341"/>
      <c r="V64" s="342"/>
    </row>
    <row r="65" spans="1:28" ht="18" customHeight="1" outlineLevel="1" thickBot="1" x14ac:dyDescent="0.3">
      <c r="A65" s="27" t="s">
        <v>79</v>
      </c>
      <c r="B65" s="28">
        <f>'Blank Quote'!B11</f>
        <v>7.8750000000000001E-2</v>
      </c>
      <c r="C65" s="25"/>
      <c r="D65" s="25"/>
      <c r="E65" s="25"/>
      <c r="G65" s="340" t="str">
        <f>IF('Non_CA Multi Tenprint'!B58="", "", 'Non_CA Multi Tenprint'!B58)</f>
        <v>(209) 602-9542 | info@therightfingerprint.com</v>
      </c>
      <c r="H65" s="341"/>
      <c r="I65" s="341"/>
      <c r="J65" s="341"/>
      <c r="K65" s="341"/>
      <c r="L65" s="341"/>
      <c r="M65" s="342"/>
      <c r="O65" s="340" t="str">
        <f>IF('Non_CA Multi Tenprint'!B62="", "", 'Non_CA Multi Tenprint'!B62)</f>
        <v>(209) 602-9542 | info@therightfingerprint.com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1327 Yosemite Blvd B</v>
      </c>
      <c r="H66" s="341"/>
      <c r="I66" s="341"/>
      <c r="J66" s="341"/>
      <c r="K66" s="341"/>
      <c r="L66" s="341"/>
      <c r="M66" s="342"/>
      <c r="O66" s="340" t="str">
        <f>IF('Non_CA Multi Tenprint'!B63="", "", 'Non_CA Multi Tenprint'!B63)</f>
        <v>1327 Yosemite Blvd B</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Modesto, CA 95354</v>
      </c>
      <c r="H67" s="296"/>
      <c r="I67" s="296"/>
      <c r="J67" s="296"/>
      <c r="K67" s="296"/>
      <c r="L67" s="296"/>
      <c r="M67" s="297"/>
      <c r="O67" s="295" t="str">
        <f>IF('Non_CA Multi Tenprint'!B64="", "", 'Non_CA Multi Tenprint'!B64)</f>
        <v>Modesto, CA 95354</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45141</v>
      </c>
      <c r="H70" s="363"/>
      <c r="I70" s="364">
        <f ca="1">NOW()</f>
        <v>45141.59690138889</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47.25</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236.25</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8.19</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f>IF(B65=0, "Tax Exempt or TBD", X99)</f>
        <v>291.69</v>
      </c>
      <c r="T99" s="327"/>
      <c r="U99" s="327"/>
      <c r="V99" s="257">
        <f>B65</f>
        <v>7.8750000000000001E-2</v>
      </c>
      <c r="X99" s="61">
        <f>SUM(X73:X93)</f>
        <v>291.69</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5696.49</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 xml:space="preserve">The Right Fingerprint LLC </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Veronica Gonzalez</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(209) 602-9542 | info@therightfingerprint.com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1327 Yosemite Blvd B</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Modesto, CA 95354</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Veronica Gonzalez</v>
      </c>
      <c r="C115" s="25"/>
      <c r="D115" s="25"/>
      <c r="E115" s="25"/>
      <c r="G115" s="26"/>
    </row>
    <row r="116" spans="1:28" ht="18" customHeight="1" outlineLevel="1" thickBot="1" x14ac:dyDescent="0.35">
      <c r="A116" s="20" t="str">
        <f>'Blank Quote'!$A8</f>
        <v>Ship Email | Phone</v>
      </c>
      <c r="B116" s="21" t="str">
        <f>'Blank Quote'!B8</f>
        <v>(209) 602-9542 | info@therightfingerprint.com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1327 Yosemite Blvd B</v>
      </c>
      <c r="C117" s="25"/>
      <c r="D117" s="25"/>
      <c r="E117" s="25"/>
      <c r="G117" s="353" t="str">
        <f>IF('Blank Quote'!B2="", "", 'Blank Quote'!B2)</f>
        <v xml:space="preserve">The Right Fingerprint LLC </v>
      </c>
      <c r="H117" s="354"/>
      <c r="I117" s="354"/>
      <c r="J117" s="354"/>
      <c r="K117" s="354"/>
      <c r="L117" s="354"/>
      <c r="M117" s="355"/>
      <c r="O117" s="340" t="str">
        <f>IF('Blank Quote'!B2="", "", 'Blank Quote'!B2)</f>
        <v xml:space="preserve">The Right Fingerprint LLC </v>
      </c>
      <c r="P117" s="341"/>
      <c r="Q117" s="341"/>
      <c r="R117" s="341"/>
      <c r="S117" s="341"/>
      <c r="T117" s="341"/>
      <c r="U117" s="341"/>
      <c r="V117" s="342"/>
    </row>
    <row r="118" spans="1:28" ht="18" customHeight="1" outlineLevel="1" thickBot="1" x14ac:dyDescent="0.3">
      <c r="A118" s="27" t="str">
        <f>'Blank Quote'!$A10</f>
        <v>City, State Zip</v>
      </c>
      <c r="B118" s="24" t="str">
        <f>'Blank Quote'!B10</f>
        <v>Modesto, CA 95354</v>
      </c>
      <c r="C118" s="25"/>
      <c r="D118" s="25"/>
      <c r="E118" s="25"/>
      <c r="G118" s="340" t="str">
        <f>IF('Blank Quote'!B3="", "", 'Blank Quote'!B3)</f>
        <v>Veronica Gonzalez</v>
      </c>
      <c r="H118" s="341"/>
      <c r="I118" s="341"/>
      <c r="J118" s="341"/>
      <c r="K118" s="341"/>
      <c r="L118" s="341"/>
      <c r="M118" s="342"/>
      <c r="O118" s="340" t="str">
        <f>IF('Blank Quote'!B7="", "", 'Blank Quote'!B7)</f>
        <v>Veronica Gonzalez</v>
      </c>
      <c r="P118" s="341"/>
      <c r="Q118" s="341"/>
      <c r="R118" s="341"/>
      <c r="S118" s="341"/>
      <c r="T118" s="341"/>
      <c r="U118" s="341"/>
      <c r="V118" s="342"/>
    </row>
    <row r="119" spans="1:28" ht="18" customHeight="1" outlineLevel="1" thickBot="1" x14ac:dyDescent="0.3">
      <c r="A119" s="27" t="str">
        <f>'Blank Quote'!$A11</f>
        <v>Sales Tax Rate</v>
      </c>
      <c r="B119" s="28">
        <f>'Blank Quote'!B11</f>
        <v>7.8750000000000001E-2</v>
      </c>
      <c r="C119" s="25"/>
      <c r="D119" s="25"/>
      <c r="E119" s="25"/>
      <c r="G119" s="340" t="str">
        <f>IF('Blank Quote'!B4="", "", 'Blank Quote'!B4)</f>
        <v>(209) 602-9542 | info@therightfingerprint.com</v>
      </c>
      <c r="H119" s="341"/>
      <c r="I119" s="341"/>
      <c r="J119" s="341"/>
      <c r="K119" s="341"/>
      <c r="L119" s="341"/>
      <c r="M119" s="342"/>
      <c r="O119" s="340" t="str">
        <f>IF('Blank Quote'!B8="", "", 'Blank Quote'!B8)</f>
        <v>(209) 602-9542 | info@therightfingerprint.com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1327 Yosemite Blvd B</v>
      </c>
      <c r="H120" s="341"/>
      <c r="I120" s="341"/>
      <c r="J120" s="341"/>
      <c r="K120" s="341"/>
      <c r="L120" s="341"/>
      <c r="M120" s="342"/>
      <c r="O120" s="340" t="str">
        <f>IF('Blank Quote'!B9="", "", 'Blank Quote'!B9)</f>
        <v>1327 Yosemite Blvd B</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Modesto, CA 95354</v>
      </c>
      <c r="H121" s="296"/>
      <c r="I121" s="296"/>
      <c r="J121" s="296"/>
      <c r="K121" s="296"/>
      <c r="L121" s="296"/>
      <c r="M121" s="297"/>
      <c r="O121" s="295" t="str">
        <f>IF('Blank Quote'!B10="", "", 'Blank Quote'!B10)</f>
        <v>Modesto, CA 95354</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45141</v>
      </c>
      <c r="H124" s="363"/>
      <c r="I124" s="364">
        <f ca="1">NOW()</f>
        <v>45141.59690138889</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47.25</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76.86</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8.19</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f>IF(B119=0, "Tax Exempt or TBD", X153)</f>
        <v>132.30000000000001</v>
      </c>
      <c r="T153" s="327"/>
      <c r="U153" s="327"/>
      <c r="V153" s="257">
        <f>B119</f>
        <v>7.8750000000000001E-2</v>
      </c>
      <c r="X153" s="61">
        <f>SUM(X127:X147)</f>
        <v>132.30000000000001</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3513.1000000000004</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2023-08-03T21:19:32Z</dcterms:modified>
  <cp:category>Sales</cp:category>
  <cp:contentStatus/>
</cp:coreProperties>
</file>